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39" documentId="13_ncr:1_{80DC4788-D58D-41BD-A2D6-58DDAEC7AF59}" xr6:coauthVersionLast="47" xr6:coauthVersionMax="47" xr10:uidLastSave="{6C8510BB-9787-4B2F-9C52-58D01AAB01BC}"/>
  <bookViews>
    <workbookView xWindow="-110" yWindow="-110" windowWidth="38620" windowHeight="21100" xr2:uid="{00000000-000D-0000-FFFF-FFFF00000000}"/>
  </bookViews>
  <sheets>
    <sheet name="個別包括 " sheetId="4" r:id="rId1"/>
    <sheet name="公債費" sheetId="5" r:id="rId2"/>
  </sheets>
  <externalReferences>
    <externalReference r:id="rId3"/>
  </externalReferences>
  <definedNames>
    <definedName name="_A0002">[1]ﾃﾞｰﾀ!$C$20:$C$1761</definedName>
    <definedName name="_A0012">[1]ﾃﾞｰﾀ!$D$20:$D$1761</definedName>
    <definedName name="_A0050">[1]ﾃﾞｰﾀ!$E$20:$E$1761</definedName>
    <definedName name="_A1023">[1]ﾃﾞｰﾀ!$F$20:$F$1761</definedName>
    <definedName name="_C0627">[1]ﾃﾞｰﾀ!$G$20:$G$1761</definedName>
    <definedName name="_C0628">[1]ﾃﾞｰﾀ!$H$20:$H$1761</definedName>
    <definedName name="_C0629">[1]ﾃﾞｰﾀ!$I$20:$I$1761</definedName>
    <definedName name="_C0630">[1]ﾃﾞｰﾀ!$J$20:$J$1761</definedName>
    <definedName name="_C0631">[1]ﾃﾞｰﾀ!$K$20:$K$1761</definedName>
    <definedName name="_C0632">[1]ﾃﾞｰﾀ!$L$20:$L$1761</definedName>
    <definedName name="_C0633">[1]ﾃﾞｰﾀ!$M$20:$M$1761</definedName>
    <definedName name="_C0634">[1]ﾃﾞｰﾀ!$N$20:$N$1761</definedName>
    <definedName name="_C0635">[1]ﾃﾞｰﾀ!$O$20:$O$1761</definedName>
    <definedName name="_C0636">[1]ﾃﾞｰﾀ!$P$20:$P$1761</definedName>
    <definedName name="_C0637">[1]ﾃﾞｰﾀ!$Q$20:$Q$1761</definedName>
    <definedName name="_C0638">[1]ﾃﾞｰﾀ!$R$20:$R$1761</definedName>
    <definedName name="_C0639">[1]ﾃﾞｰﾀ!$S$20:$S$1761</definedName>
    <definedName name="_C0640">[1]ﾃﾞｰﾀ!$T$20:$T$1761</definedName>
    <definedName name="_C0641">[1]ﾃﾞｰﾀ!$U$20:$U$1761</definedName>
    <definedName name="_C0642">[1]ﾃﾞｰﾀ!$V$20:$V$1761</definedName>
    <definedName name="_C0643">[1]ﾃﾞｰﾀ!$W$20:$W$1761</definedName>
    <definedName name="_C0644">[1]ﾃﾞｰﾀ!$X$20:$X$1761</definedName>
    <definedName name="_C0645">[1]ﾃﾞｰﾀ!$Y$20:$Y$1761</definedName>
    <definedName name="_C0646">[1]ﾃﾞｰﾀ!$Z$20:$Z$1761</definedName>
    <definedName name="_C0647">[1]ﾃﾞｰﾀ!$AA$20:$AA$1761</definedName>
    <definedName name="_C0649">[1]ﾃﾞｰﾀ!$AB$20:$AB$1761</definedName>
    <definedName name="_C0650">[1]ﾃﾞｰﾀ!$AC$20:$AC$1761</definedName>
    <definedName name="_C0651">[1]ﾃﾞｰﾀ!$AD$20:$AD$1761</definedName>
    <definedName name="_C0652">[1]ﾃﾞｰﾀ!$AE$20:$AE$1761</definedName>
    <definedName name="_C0653">[1]ﾃﾞｰﾀ!$AF$20:$AF$1761</definedName>
    <definedName name="_C0654">[1]ﾃﾞｰﾀ!$AG$20:$AG$1761</definedName>
    <definedName name="_C0655">[1]ﾃﾞｰﾀ!$AH$20:$AH$1761</definedName>
    <definedName name="_C0656">[1]ﾃﾞｰﾀ!$AI$20:$AI$1761</definedName>
    <definedName name="_C0657">[1]ﾃﾞｰﾀ!$AJ$20:$AJ$1761</definedName>
    <definedName name="_C0658">[1]ﾃﾞｰﾀ!$AK$20:$AK$1761</definedName>
    <definedName name="_C0659">[1]ﾃﾞｰﾀ!$AL$20:$AL$1761</definedName>
    <definedName name="_C0660">[1]ﾃﾞｰﾀ!$AM$20:$AM$1761</definedName>
    <definedName name="_C0661">[1]ﾃﾞｰﾀ!$AN$20:$AN$1761</definedName>
    <definedName name="_C0662">[1]ﾃﾞｰﾀ!$AO$20:$AO$1761</definedName>
    <definedName name="_C0663">[1]ﾃﾞｰﾀ!$AP$20:$AP$1761</definedName>
    <definedName name="_C0664">[1]ﾃﾞｰﾀ!$AQ$20:$AQ$1761</definedName>
    <definedName name="_C0665">[1]ﾃﾞｰﾀ!$AR$20:$AR$1761</definedName>
    <definedName name="_C0666">[1]ﾃﾞｰﾀ!$AS$20:$AS$1761</definedName>
    <definedName name="_C0667">[1]ﾃﾞｰﾀ!$AT$20:$AT$1761</definedName>
    <definedName name="_C0668">[1]ﾃﾞｰﾀ!$AU$20:$AU$1761</definedName>
    <definedName name="_C0669">[1]ﾃﾞｰﾀ!$AV$20:$AV$1761</definedName>
    <definedName name="_C0672">[1]ﾃﾞｰﾀ!$AW$20:$AW$1761</definedName>
    <definedName name="_C0673">[1]ﾃﾞｰﾀ!$AX$20:$AX$1761</definedName>
    <definedName name="_C0675">[1]ﾃﾞｰﾀ!$AY$20:$AY$1761</definedName>
    <definedName name="_C0676">[1]ﾃﾞｰﾀ!$AZ$20:$AZ$1761</definedName>
    <definedName name="_C0677">[1]ﾃﾞｰﾀ!$BA$20:$BA$1761</definedName>
    <definedName name="_C0678">[1]ﾃﾞｰﾀ!$BB$20:$BB$1761</definedName>
    <definedName name="_C0679">[1]ﾃﾞｰﾀ!$BC$20:$BC$1761</definedName>
    <definedName name="_C0680">[1]ﾃﾞｰﾀ!$BD$20:$BD$1761</definedName>
    <definedName name="_C0681">[1]ﾃﾞｰﾀ!$BE$20:$BE$1761</definedName>
    <definedName name="_C0682">[1]ﾃﾞｰﾀ!$BF$20:$BF$1761</definedName>
    <definedName name="_C1342">[1]ﾃﾞｰﾀ!$BG$20:$BG$1761</definedName>
    <definedName name="_C1491">[1]ﾃﾞｰﾀ!$BH$20:$BH$1761</definedName>
    <definedName name="_C1525">[1]ﾃﾞｰﾀ!$BI$20:$BI$1761</definedName>
    <definedName name="_C1715">[1]ﾃﾞｰﾀ!$BJ$20:$BJ$1761</definedName>
    <definedName name="_C1718">[1]ﾃﾞｰﾀ!$BK$20:$BK$1761</definedName>
    <definedName name="_C1747">[1]ﾃﾞｰﾀ!$BL$20:$BL$1761</definedName>
    <definedName name="_C1815">[1]ﾃﾞｰﾀ!$BM$20:$BM$1761</definedName>
    <definedName name="_D1398">[1]ﾃﾞｰﾀ!$BN$20:$BN$1761</definedName>
    <definedName name="_D1400">[1]ﾃﾞｰﾀ!$BO$20:$BO$1761</definedName>
    <definedName name="_D1402">[1]ﾃﾞｰﾀ!$BP$20:$BP$1761</definedName>
    <definedName name="_D1404">[1]ﾃﾞｰﾀ!$BQ$20:$BQ$1761</definedName>
    <definedName name="_D1405">[1]ﾃﾞｰﾀ!$BR$20:$BR$1761</definedName>
    <definedName name="_D1407">[1]ﾃﾞｰﾀ!$BS$20:$BS$1761</definedName>
    <definedName name="_D1409">[1]ﾃﾞｰﾀ!$BT$20:$BT$1761</definedName>
    <definedName name="_D1411">[1]ﾃﾞｰﾀ!$BU$20:$BU$1761</definedName>
    <definedName name="_D1413">[1]ﾃﾞｰﾀ!$BV$20:$BV$1761</definedName>
    <definedName name="_D1415">[1]ﾃﾞｰﾀ!$BW$20:$BW$1761</definedName>
    <definedName name="_D1417">[1]ﾃﾞｰﾀ!$BX$20:$BX$1761</definedName>
    <definedName name="_D1419">[1]ﾃﾞｰﾀ!$BY$20:$BY$1761</definedName>
    <definedName name="_D1421">[1]ﾃﾞｰﾀ!$BZ$20:$BZ$1761</definedName>
    <definedName name="_D1423">[1]ﾃﾞｰﾀ!$CA$20:$CA$1761</definedName>
    <definedName name="_D1425">[1]ﾃﾞｰﾀ!$CB$20:$CB$1761</definedName>
    <definedName name="_D1427">[1]ﾃﾞｰﾀ!$CC$20:$CC$1761</definedName>
    <definedName name="_D1429">[1]ﾃﾞｰﾀ!$CD$20:$CD$1761</definedName>
    <definedName name="_D1431">[1]ﾃﾞｰﾀ!$CE$20:$CE$1761</definedName>
    <definedName name="_D1433">[1]ﾃﾞｰﾀ!$CF$20:$CF$1761</definedName>
    <definedName name="_D1435">[1]ﾃﾞｰﾀ!$CG$20:$CG$1761</definedName>
    <definedName name="_D1437">[1]ﾃﾞｰﾀ!$CH$20:$CH$1761</definedName>
    <definedName name="_D1439">[1]ﾃﾞｰﾀ!$CI$20:$CI$1761</definedName>
    <definedName name="_D1441">[1]ﾃﾞｰﾀ!$CJ$20:$CJ$1761</definedName>
    <definedName name="_D1443">[1]ﾃﾞｰﾀ!$CK$20:$CK$1761</definedName>
    <definedName name="_D1445">[1]ﾃﾞｰﾀ!$CL$20:$CL$1761</definedName>
    <definedName name="_D1449">[1]ﾃﾞｰﾀ!$CM$20:$CM$1761</definedName>
    <definedName name="_D1451">[1]ﾃﾞｰﾀ!$CN$20:$CN$1761</definedName>
    <definedName name="_D1457">[1]ﾃﾞｰﾀ!$CO$20:$CO$1761</definedName>
    <definedName name="_D1459">[1]ﾃﾞｰﾀ!$CP$20:$CP$1761</definedName>
    <definedName name="_D1460">[1]ﾃﾞｰﾀ!$CQ$20:$CQ$1761</definedName>
    <definedName name="_D1482">[1]ﾃﾞｰﾀ!$CR$20:$CR$1761</definedName>
    <definedName name="_D1483">[1]ﾃﾞｰﾀ!$CS$20:$CS$1761</definedName>
    <definedName name="_D1484">[1]ﾃﾞｰﾀ!$CT$20:$CT$1761</definedName>
    <definedName name="_D1486">[1]ﾃﾞｰﾀ!$CU$20:$CU$1761</definedName>
    <definedName name="_D1487">[1]ﾃﾞｰﾀ!$CV$20:$CV$1761</definedName>
    <definedName name="_D1488">[1]ﾃﾞｰﾀ!$CW$20:$CW$1761</definedName>
    <definedName name="_D1489">[1]ﾃﾞｰﾀ!$CX$20:$CX$1761</definedName>
    <definedName name="_D1490">[1]ﾃﾞｰﾀ!$CY$20:$CY$1761</definedName>
    <definedName name="_D1525">[1]ﾃﾞｰﾀ!$CZ$20:$CZ$1761</definedName>
    <definedName name="_D1715">[1]ﾃﾞｰﾀ!$DA$20:$DA$1761</definedName>
    <definedName name="_D1718">[1]ﾃﾞｰﾀ!$DB$20:$DB$1761</definedName>
    <definedName name="_D1747">[1]ﾃﾞｰﾀ!$DC$20:$DC$1761</definedName>
    <definedName name="_D1780">[1]ﾃﾞｰﾀ!$DD$20:$DD$1761</definedName>
    <definedName name="_D2073">[1]ﾃﾞｰﾀ!$DE$20:$DE$1761</definedName>
    <definedName name="_D2074">[1]ﾃﾞｰﾀ!$DF$20:$DF$1761</definedName>
    <definedName name="_D2342">[1]ﾃﾞｰﾀ!$DG$20:$DG$1761</definedName>
    <definedName name="_D3953">[1]ﾃﾞｰﾀ!$DH$20:$DH$1761</definedName>
    <definedName name="_D3955">[1]ﾃﾞｰﾀ!$DI$20:$DI$1761</definedName>
    <definedName name="_D4043">[1]ﾃﾞｰﾀ!$DJ$20:$DJ$1761</definedName>
    <definedName name="_D4045">[1]ﾃﾞｰﾀ!$DK$20:$DK$1761</definedName>
    <definedName name="_D4046">[1]ﾃﾞｰﾀ!$DL$20:$DL$1761</definedName>
    <definedName name="_D4048">[1]ﾃﾞｰﾀ!$DM$20:$DM$1761</definedName>
    <definedName name="_D4708">[1]ﾃﾞｰﾀ!$DN$20:$DN$1761</definedName>
    <definedName name="_D4857">[1]ﾃﾞｰﾀ!$DO$20:$DO$1761</definedName>
    <definedName name="_D4896">[1]ﾃﾞｰﾀ!$DP$20:$DP$1761</definedName>
    <definedName name="_D5012">[1]ﾃﾞｰﾀ!$DQ$20:$DQ$1761</definedName>
    <definedName name="_D5030">[1]ﾃﾞｰﾀ!$DR$20:$DR$1761</definedName>
    <definedName name="_D8595">[1]ﾃﾞｰﾀ!$DS$20:$DS$1761</definedName>
    <definedName name="_D8597">[1]ﾃﾞｰﾀ!$DT$20:$DT$1761</definedName>
    <definedName name="_D8599">[1]ﾃﾞｰﾀ!$DU$20:$DU$1761</definedName>
    <definedName name="_D8600">[1]ﾃﾞｰﾀ!$DV$20:$DV$1761</definedName>
    <definedName name="_xlnm._FilterDatabase" localSheetId="0" hidden="1">'個別包括 '!$A$5:$BN$1727</definedName>
    <definedName name="_xlnm._FilterDatabase" localSheetId="1" hidden="1">公債費!$A$1:$Y$1729</definedName>
    <definedName name="_RA0001">[1]ﾌﾗｸﾞ!$D$20:$D$1761</definedName>
    <definedName name="_xlnm.Print_Area" localSheetId="0">'個別包括 '!$A$1:$BD$1728</definedName>
    <definedName name="_xlnm.Print_Area" localSheetId="1">公債費!$A$1:$W$1729</definedName>
    <definedName name="_xlnm.Print_Titles" localSheetId="0">'個別包括 '!$A:$E,'個別包括 '!$3:$5</definedName>
    <definedName name="_xlnm.Print_Titles" localSheetId="1">公債費!$A:$E,公債費!$2:$6</definedName>
    <definedName name="フラグ1">[1]ﾌﾗｸﾞ!$BX$20:$BX$1761</definedName>
    <definedName name="フラグ2">[1]ﾌﾗｸﾞ!$BY$20:$BY$1761</definedName>
    <definedName name="フラグ3">[1]ﾌﾗｸﾞ!$BZ$20:$BZ$1761</definedName>
    <definedName name="一般">[1]ﾌﾗｸﾞ!$F$20:$F$1761</definedName>
    <definedName name="一本">[1]ﾌﾗｸﾞ!$G$20:$G$1761</definedName>
    <definedName name="一本構成単純構成有効構成">[1]ﾌﾗｸﾞ!$K$20:$K$1761</definedName>
    <definedName name="構成種別">[1]ﾌﾗｸﾞ!$Q$20:$Q$1761</definedName>
    <definedName name="合併関係">[1]ﾌﾗｸﾞ!$R$20:$R$1761</definedName>
    <definedName name="算定団体">[1]ﾌﾗｸﾞ!$S$20:$S$1761</definedName>
    <definedName name="市町村別">[1]ﾌﾗｸﾞ!$T$20:$T$1761</definedName>
    <definedName name="親団体過不足">[1]ﾌﾗｸﾞ!$W$20:$W$1761</definedName>
    <definedName name="単純">[1]ﾌﾗｸﾞ!$X$20:$X$1761</definedName>
    <definedName name="二度以上関係団体">[1]ﾌﾗｸﾞ!$AF$20:$AF$1761</definedName>
    <definedName name="有効">[1]ﾌﾗｸﾞ!$AG$20:$AG$1761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8" i="5" l="1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Y34" i="5"/>
  <c r="Y35" i="5"/>
  <c r="Y36" i="5"/>
  <c r="Y37" i="5"/>
  <c r="Y38" i="5"/>
  <c r="Y39" i="5"/>
  <c r="Y40" i="5"/>
  <c r="Y41" i="5"/>
  <c r="Y42" i="5"/>
  <c r="Y43" i="5"/>
  <c r="Y44" i="5"/>
  <c r="Y45" i="5"/>
  <c r="Y46" i="5"/>
  <c r="Y47" i="5"/>
  <c r="Y48" i="5"/>
  <c r="Y49" i="5"/>
  <c r="Y50" i="5"/>
  <c r="Y51" i="5"/>
  <c r="Y52" i="5"/>
  <c r="Y53" i="5"/>
  <c r="Y54" i="5"/>
  <c r="Y55" i="5"/>
  <c r="Y56" i="5"/>
  <c r="Y57" i="5"/>
  <c r="Y58" i="5"/>
  <c r="Y59" i="5"/>
  <c r="Y60" i="5"/>
  <c r="Y61" i="5"/>
  <c r="Y62" i="5"/>
  <c r="Y63" i="5"/>
  <c r="Y64" i="5"/>
  <c r="Y65" i="5"/>
  <c r="Y66" i="5"/>
  <c r="Y67" i="5"/>
  <c r="Y68" i="5"/>
  <c r="Y69" i="5"/>
  <c r="Y70" i="5"/>
  <c r="Y71" i="5"/>
  <c r="Y72" i="5"/>
  <c r="Y73" i="5"/>
  <c r="Y74" i="5"/>
  <c r="Y75" i="5"/>
  <c r="Y76" i="5"/>
  <c r="Y77" i="5"/>
  <c r="Y78" i="5"/>
  <c r="Y79" i="5"/>
  <c r="Y80" i="5"/>
  <c r="Y81" i="5"/>
  <c r="Y82" i="5"/>
  <c r="Y83" i="5"/>
  <c r="Y84" i="5"/>
  <c r="Y85" i="5"/>
  <c r="Y86" i="5"/>
  <c r="Y87" i="5"/>
  <c r="Y88" i="5"/>
  <c r="Y89" i="5"/>
  <c r="Y90" i="5"/>
  <c r="Y91" i="5"/>
  <c r="Y92" i="5"/>
  <c r="Y93" i="5"/>
  <c r="Y94" i="5"/>
  <c r="Y95" i="5"/>
  <c r="Y96" i="5"/>
  <c r="Y97" i="5"/>
  <c r="Y98" i="5"/>
  <c r="Y99" i="5"/>
  <c r="Y100" i="5"/>
  <c r="Y101" i="5"/>
  <c r="Y102" i="5"/>
  <c r="Y103" i="5"/>
  <c r="Y104" i="5"/>
  <c r="Y105" i="5"/>
  <c r="Y106" i="5"/>
  <c r="Y107" i="5"/>
  <c r="Y108" i="5"/>
  <c r="Y109" i="5"/>
  <c r="Y110" i="5"/>
  <c r="Y111" i="5"/>
  <c r="Y112" i="5"/>
  <c r="Y113" i="5"/>
  <c r="Y114" i="5"/>
  <c r="Y115" i="5"/>
  <c r="Y116" i="5"/>
  <c r="Y117" i="5"/>
  <c r="Y118" i="5"/>
  <c r="Y119" i="5"/>
  <c r="Y120" i="5"/>
  <c r="Y121" i="5"/>
  <c r="Y122" i="5"/>
  <c r="Y123" i="5"/>
  <c r="Y124" i="5"/>
  <c r="Y125" i="5"/>
  <c r="Y126" i="5"/>
  <c r="Y127" i="5"/>
  <c r="Y128" i="5"/>
  <c r="Y129" i="5"/>
  <c r="Y130" i="5"/>
  <c r="Y131" i="5"/>
  <c r="Y132" i="5"/>
  <c r="Y133" i="5"/>
  <c r="Y134" i="5"/>
  <c r="Y135" i="5"/>
  <c r="Y136" i="5"/>
  <c r="Y137" i="5"/>
  <c r="Y138" i="5"/>
  <c r="Y139" i="5"/>
  <c r="Y140" i="5"/>
  <c r="Y141" i="5"/>
  <c r="Y142" i="5"/>
  <c r="Y143" i="5"/>
  <c r="Y144" i="5"/>
  <c r="Y145" i="5"/>
  <c r="Y146" i="5"/>
  <c r="Y147" i="5"/>
  <c r="Y148" i="5"/>
  <c r="Y149" i="5"/>
  <c r="Y150" i="5"/>
  <c r="Y151" i="5"/>
  <c r="Y152" i="5"/>
  <c r="Y153" i="5"/>
  <c r="Y154" i="5"/>
  <c r="Y155" i="5"/>
  <c r="Y156" i="5"/>
  <c r="Y157" i="5"/>
  <c r="Y158" i="5"/>
  <c r="Y159" i="5"/>
  <c r="Y160" i="5"/>
  <c r="Y161" i="5"/>
  <c r="Y162" i="5"/>
  <c r="Y163" i="5"/>
  <c r="Y164" i="5"/>
  <c r="Y165" i="5"/>
  <c r="Y166" i="5"/>
  <c r="Y167" i="5"/>
  <c r="Y168" i="5"/>
  <c r="Y169" i="5"/>
  <c r="Y170" i="5"/>
  <c r="Y171" i="5"/>
  <c r="Y172" i="5"/>
  <c r="Y173" i="5"/>
  <c r="Y174" i="5"/>
  <c r="Y175" i="5"/>
  <c r="Y176" i="5"/>
  <c r="Y177" i="5"/>
  <c r="Y178" i="5"/>
  <c r="Y179" i="5"/>
  <c r="Y180" i="5"/>
  <c r="Y181" i="5"/>
  <c r="Y182" i="5"/>
  <c r="Y183" i="5"/>
  <c r="Y184" i="5"/>
  <c r="Y185" i="5"/>
  <c r="Y186" i="5"/>
  <c r="Y187" i="5"/>
  <c r="Y188" i="5"/>
  <c r="Y189" i="5"/>
  <c r="Y190" i="5"/>
  <c r="Y191" i="5"/>
  <c r="Y192" i="5"/>
  <c r="Y193" i="5"/>
  <c r="Y194" i="5"/>
  <c r="Y195" i="5"/>
  <c r="Y196" i="5"/>
  <c r="Y197" i="5"/>
  <c r="Y198" i="5"/>
  <c r="Y199" i="5"/>
  <c r="Y200" i="5"/>
  <c r="Y201" i="5"/>
  <c r="Y202" i="5"/>
  <c r="Y203" i="5"/>
  <c r="Y204" i="5"/>
  <c r="Y205" i="5"/>
  <c r="Y206" i="5"/>
  <c r="Y207" i="5"/>
  <c r="Y208" i="5"/>
  <c r="Y209" i="5"/>
  <c r="Y210" i="5"/>
  <c r="Y211" i="5"/>
  <c r="Y212" i="5"/>
  <c r="Y213" i="5"/>
  <c r="Y214" i="5"/>
  <c r="Y215" i="5"/>
  <c r="Y216" i="5"/>
  <c r="Y217" i="5"/>
  <c r="Y218" i="5"/>
  <c r="Y219" i="5"/>
  <c r="Y220" i="5"/>
  <c r="Y221" i="5"/>
  <c r="Y222" i="5"/>
  <c r="Y223" i="5"/>
  <c r="Y224" i="5"/>
  <c r="Y225" i="5"/>
  <c r="Y226" i="5"/>
  <c r="Y227" i="5"/>
  <c r="Y228" i="5"/>
  <c r="Y229" i="5"/>
  <c r="Y230" i="5"/>
  <c r="Y231" i="5"/>
  <c r="Y232" i="5"/>
  <c r="Y233" i="5"/>
  <c r="Y234" i="5"/>
  <c r="Y235" i="5"/>
  <c r="Y236" i="5"/>
  <c r="Y237" i="5"/>
  <c r="Y238" i="5"/>
  <c r="Y239" i="5"/>
  <c r="Y240" i="5"/>
  <c r="Y241" i="5"/>
  <c r="Y242" i="5"/>
  <c r="Y243" i="5"/>
  <c r="Y244" i="5"/>
  <c r="Y245" i="5"/>
  <c r="Y246" i="5"/>
  <c r="Y247" i="5"/>
  <c r="Y248" i="5"/>
  <c r="Y249" i="5"/>
  <c r="Y250" i="5"/>
  <c r="Y251" i="5"/>
  <c r="Y252" i="5"/>
  <c r="Y253" i="5"/>
  <c r="Y254" i="5"/>
  <c r="Y255" i="5"/>
  <c r="Y256" i="5"/>
  <c r="Y257" i="5"/>
  <c r="Y258" i="5"/>
  <c r="Y259" i="5"/>
  <c r="Y260" i="5"/>
  <c r="Y261" i="5"/>
  <c r="Y262" i="5"/>
  <c r="Y263" i="5"/>
  <c r="Y264" i="5"/>
  <c r="Y265" i="5"/>
  <c r="Y266" i="5"/>
  <c r="Y267" i="5"/>
  <c r="Y268" i="5"/>
  <c r="Y269" i="5"/>
  <c r="Y270" i="5"/>
  <c r="Y271" i="5"/>
  <c r="Y272" i="5"/>
  <c r="Y273" i="5"/>
  <c r="Y274" i="5"/>
  <c r="Y275" i="5"/>
  <c r="Y276" i="5"/>
  <c r="Y277" i="5"/>
  <c r="Y278" i="5"/>
  <c r="Y279" i="5"/>
  <c r="Y280" i="5"/>
  <c r="Y281" i="5"/>
  <c r="Y282" i="5"/>
  <c r="Y283" i="5"/>
  <c r="Y284" i="5"/>
  <c r="Y285" i="5"/>
  <c r="Y286" i="5"/>
  <c r="Y287" i="5"/>
  <c r="Y288" i="5"/>
  <c r="Y289" i="5"/>
  <c r="Y290" i="5"/>
  <c r="Y291" i="5"/>
  <c r="Y292" i="5"/>
  <c r="Y293" i="5"/>
  <c r="Y294" i="5"/>
  <c r="Y295" i="5"/>
  <c r="Y296" i="5"/>
  <c r="Y297" i="5"/>
  <c r="Y298" i="5"/>
  <c r="Y299" i="5"/>
  <c r="Y300" i="5"/>
  <c r="Y301" i="5"/>
  <c r="Y302" i="5"/>
  <c r="Y303" i="5"/>
  <c r="Y304" i="5"/>
  <c r="Y305" i="5"/>
  <c r="Y306" i="5"/>
  <c r="Y307" i="5"/>
  <c r="Y308" i="5"/>
  <c r="Y309" i="5"/>
  <c r="Y310" i="5"/>
  <c r="Y311" i="5"/>
  <c r="Y312" i="5"/>
  <c r="Y313" i="5"/>
  <c r="Y314" i="5"/>
  <c r="Y315" i="5"/>
  <c r="Y316" i="5"/>
  <c r="Y317" i="5"/>
  <c r="Y318" i="5"/>
  <c r="Y319" i="5"/>
  <c r="Y320" i="5"/>
  <c r="Y321" i="5"/>
  <c r="Y322" i="5"/>
  <c r="Y323" i="5"/>
  <c r="Y324" i="5"/>
  <c r="Y325" i="5"/>
  <c r="Y326" i="5"/>
  <c r="Y327" i="5"/>
  <c r="Y328" i="5"/>
  <c r="Y329" i="5"/>
  <c r="Y330" i="5"/>
  <c r="Y331" i="5"/>
  <c r="Y332" i="5"/>
  <c r="Y333" i="5"/>
  <c r="Y334" i="5"/>
  <c r="Y335" i="5"/>
  <c r="Y336" i="5"/>
  <c r="Y337" i="5"/>
  <c r="Y338" i="5"/>
  <c r="Y339" i="5"/>
  <c r="Y340" i="5"/>
  <c r="Y341" i="5"/>
  <c r="Y342" i="5"/>
  <c r="Y343" i="5"/>
  <c r="Y344" i="5"/>
  <c r="Y345" i="5"/>
  <c r="Y346" i="5"/>
  <c r="Y347" i="5"/>
  <c r="Y348" i="5"/>
  <c r="Y349" i="5"/>
  <c r="Y350" i="5"/>
  <c r="Y351" i="5"/>
  <c r="Y352" i="5"/>
  <c r="Y353" i="5"/>
  <c r="Y354" i="5"/>
  <c r="Y355" i="5"/>
  <c r="Y356" i="5"/>
  <c r="Y357" i="5"/>
  <c r="Y358" i="5"/>
  <c r="Y359" i="5"/>
  <c r="Y360" i="5"/>
  <c r="Y361" i="5"/>
  <c r="Y362" i="5"/>
  <c r="Y363" i="5"/>
  <c r="Y364" i="5"/>
  <c r="Y365" i="5"/>
  <c r="Y366" i="5"/>
  <c r="Y367" i="5"/>
  <c r="Y368" i="5"/>
  <c r="Y369" i="5"/>
  <c r="Y370" i="5"/>
  <c r="Y371" i="5"/>
  <c r="Y372" i="5"/>
  <c r="Y373" i="5"/>
  <c r="Y374" i="5"/>
  <c r="Y375" i="5"/>
  <c r="Y376" i="5"/>
  <c r="Y377" i="5"/>
  <c r="Y378" i="5"/>
  <c r="Y379" i="5"/>
  <c r="Y380" i="5"/>
  <c r="Y381" i="5"/>
  <c r="Y382" i="5"/>
  <c r="Y383" i="5"/>
  <c r="Y384" i="5"/>
  <c r="Y385" i="5"/>
  <c r="Y386" i="5"/>
  <c r="Y387" i="5"/>
  <c r="Y388" i="5"/>
  <c r="Y389" i="5"/>
  <c r="Y390" i="5"/>
  <c r="Y391" i="5"/>
  <c r="Y392" i="5"/>
  <c r="Y393" i="5"/>
  <c r="Y394" i="5"/>
  <c r="Y395" i="5"/>
  <c r="Y396" i="5"/>
  <c r="Y397" i="5"/>
  <c r="Y398" i="5"/>
  <c r="Y399" i="5"/>
  <c r="Y400" i="5"/>
  <c r="Y401" i="5"/>
  <c r="Y402" i="5"/>
  <c r="Y403" i="5"/>
  <c r="Y404" i="5"/>
  <c r="Y405" i="5"/>
  <c r="Y406" i="5"/>
  <c r="Y407" i="5"/>
  <c r="Y408" i="5"/>
  <c r="Y409" i="5"/>
  <c r="Y410" i="5"/>
  <c r="Y411" i="5"/>
  <c r="Y412" i="5"/>
  <c r="Y413" i="5"/>
  <c r="Y414" i="5"/>
  <c r="Y415" i="5"/>
  <c r="Y416" i="5"/>
  <c r="Y417" i="5"/>
  <c r="Y418" i="5"/>
  <c r="Y419" i="5"/>
  <c r="Y420" i="5"/>
  <c r="Y421" i="5"/>
  <c r="Y422" i="5"/>
  <c r="Y423" i="5"/>
  <c r="Y424" i="5"/>
  <c r="Y425" i="5"/>
  <c r="Y426" i="5"/>
  <c r="Y427" i="5"/>
  <c r="Y428" i="5"/>
  <c r="Y429" i="5"/>
  <c r="Y430" i="5"/>
  <c r="Y431" i="5"/>
  <c r="Y432" i="5"/>
  <c r="Y433" i="5"/>
  <c r="Y434" i="5"/>
  <c r="Y435" i="5"/>
  <c r="Y436" i="5"/>
  <c r="Y437" i="5"/>
  <c r="Y438" i="5"/>
  <c r="Y439" i="5"/>
  <c r="Y440" i="5"/>
  <c r="Y441" i="5"/>
  <c r="Y442" i="5"/>
  <c r="Y443" i="5"/>
  <c r="Y444" i="5"/>
  <c r="Y445" i="5"/>
  <c r="Y446" i="5"/>
  <c r="Y447" i="5"/>
  <c r="Y448" i="5"/>
  <c r="Y449" i="5"/>
  <c r="Y450" i="5"/>
  <c r="Y451" i="5"/>
  <c r="Y452" i="5"/>
  <c r="Y453" i="5"/>
  <c r="Y454" i="5"/>
  <c r="Y455" i="5"/>
  <c r="Y456" i="5"/>
  <c r="Y457" i="5"/>
  <c r="Y458" i="5"/>
  <c r="Y459" i="5"/>
  <c r="Y460" i="5"/>
  <c r="Y461" i="5"/>
  <c r="Y462" i="5"/>
  <c r="Y463" i="5"/>
  <c r="Y464" i="5"/>
  <c r="Y465" i="5"/>
  <c r="Y466" i="5"/>
  <c r="Y467" i="5"/>
  <c r="Y468" i="5"/>
  <c r="Y469" i="5"/>
  <c r="Y470" i="5"/>
  <c r="Y471" i="5"/>
  <c r="Y472" i="5"/>
  <c r="Y473" i="5"/>
  <c r="Y474" i="5"/>
  <c r="Y475" i="5"/>
  <c r="Y476" i="5"/>
  <c r="Y477" i="5"/>
  <c r="Y478" i="5"/>
  <c r="Y479" i="5"/>
  <c r="Y480" i="5"/>
  <c r="Y481" i="5"/>
  <c r="Y482" i="5"/>
  <c r="Y483" i="5"/>
  <c r="Y484" i="5"/>
  <c r="Y485" i="5"/>
  <c r="Y486" i="5"/>
  <c r="Y487" i="5"/>
  <c r="Y488" i="5"/>
  <c r="Y489" i="5"/>
  <c r="Y490" i="5"/>
  <c r="Y491" i="5"/>
  <c r="Y492" i="5"/>
  <c r="Y493" i="5"/>
  <c r="Y494" i="5"/>
  <c r="Y495" i="5"/>
  <c r="Y496" i="5"/>
  <c r="Y497" i="5"/>
  <c r="Y498" i="5"/>
  <c r="Y499" i="5"/>
  <c r="Y500" i="5"/>
  <c r="Y501" i="5"/>
  <c r="Y502" i="5"/>
  <c r="Y503" i="5"/>
  <c r="Y504" i="5"/>
  <c r="Y505" i="5"/>
  <c r="Y506" i="5"/>
  <c r="Y507" i="5"/>
  <c r="Y508" i="5"/>
  <c r="Y509" i="5"/>
  <c r="Y510" i="5"/>
  <c r="Y511" i="5"/>
  <c r="Y512" i="5"/>
  <c r="Y513" i="5"/>
  <c r="Y514" i="5"/>
  <c r="Y515" i="5"/>
  <c r="Y516" i="5"/>
  <c r="Y517" i="5"/>
  <c r="Y518" i="5"/>
  <c r="Y519" i="5"/>
  <c r="Y520" i="5"/>
  <c r="Y521" i="5"/>
  <c r="Y522" i="5"/>
  <c r="Y523" i="5"/>
  <c r="Y524" i="5"/>
  <c r="Y525" i="5"/>
  <c r="Y526" i="5"/>
  <c r="Y527" i="5"/>
  <c r="Y528" i="5"/>
  <c r="Y529" i="5"/>
  <c r="Y530" i="5"/>
  <c r="Y531" i="5"/>
  <c r="Y532" i="5"/>
  <c r="Y533" i="5"/>
  <c r="Y534" i="5"/>
  <c r="Y535" i="5"/>
  <c r="Y536" i="5"/>
  <c r="Y537" i="5"/>
  <c r="Y538" i="5"/>
  <c r="Y539" i="5"/>
  <c r="Y540" i="5"/>
  <c r="Y541" i="5"/>
  <c r="Y542" i="5"/>
  <c r="Y543" i="5"/>
  <c r="Y544" i="5"/>
  <c r="Y545" i="5"/>
  <c r="Y546" i="5"/>
  <c r="Y547" i="5"/>
  <c r="Y548" i="5"/>
  <c r="Y549" i="5"/>
  <c r="Y550" i="5"/>
  <c r="Y551" i="5"/>
  <c r="Y552" i="5"/>
  <c r="Y553" i="5"/>
  <c r="Y554" i="5"/>
  <c r="Y555" i="5"/>
  <c r="Y556" i="5"/>
  <c r="Y557" i="5"/>
  <c r="Y558" i="5"/>
  <c r="Y559" i="5"/>
  <c r="Y560" i="5"/>
  <c r="Y561" i="5"/>
  <c r="Y562" i="5"/>
  <c r="Y563" i="5"/>
  <c r="Y564" i="5"/>
  <c r="Y565" i="5"/>
  <c r="Y566" i="5"/>
  <c r="Y567" i="5"/>
  <c r="Y568" i="5"/>
  <c r="Y569" i="5"/>
  <c r="Y570" i="5"/>
  <c r="Y571" i="5"/>
  <c r="Y572" i="5"/>
  <c r="Y573" i="5"/>
  <c r="Y574" i="5"/>
  <c r="Y575" i="5"/>
  <c r="Y576" i="5"/>
  <c r="Y577" i="5"/>
  <c r="Y578" i="5"/>
  <c r="Y579" i="5"/>
  <c r="Y580" i="5"/>
  <c r="Y581" i="5"/>
  <c r="Y582" i="5"/>
  <c r="Y583" i="5"/>
  <c r="Y584" i="5"/>
  <c r="Y585" i="5"/>
  <c r="Y586" i="5"/>
  <c r="Y587" i="5"/>
  <c r="Y588" i="5"/>
  <c r="Y589" i="5"/>
  <c r="Y590" i="5"/>
  <c r="Y591" i="5"/>
  <c r="Y592" i="5"/>
  <c r="Y593" i="5"/>
  <c r="Y594" i="5"/>
  <c r="Y595" i="5"/>
  <c r="Y596" i="5"/>
  <c r="Y597" i="5"/>
  <c r="Y598" i="5"/>
  <c r="Y599" i="5"/>
  <c r="Y600" i="5"/>
  <c r="Y601" i="5"/>
  <c r="Y602" i="5"/>
  <c r="Y603" i="5"/>
  <c r="Y604" i="5"/>
  <c r="Y605" i="5"/>
  <c r="Y606" i="5"/>
  <c r="Y607" i="5"/>
  <c r="Y608" i="5"/>
  <c r="Y609" i="5"/>
  <c r="Y610" i="5"/>
  <c r="Y611" i="5"/>
  <c r="Y612" i="5"/>
  <c r="Y613" i="5"/>
  <c r="Y614" i="5"/>
  <c r="Y615" i="5"/>
  <c r="Y616" i="5"/>
  <c r="Y617" i="5"/>
  <c r="Y618" i="5"/>
  <c r="Y619" i="5"/>
  <c r="Y620" i="5"/>
  <c r="Y621" i="5"/>
  <c r="Y622" i="5"/>
  <c r="Y623" i="5"/>
  <c r="Y624" i="5"/>
  <c r="Y625" i="5"/>
  <c r="Y626" i="5"/>
  <c r="Y627" i="5"/>
  <c r="Y628" i="5"/>
  <c r="Y629" i="5"/>
  <c r="Y630" i="5"/>
  <c r="Y631" i="5"/>
  <c r="Y632" i="5"/>
  <c r="Y633" i="5"/>
  <c r="Y634" i="5"/>
  <c r="Y635" i="5"/>
  <c r="Y636" i="5"/>
  <c r="Y637" i="5"/>
  <c r="Y638" i="5"/>
  <c r="Y639" i="5"/>
  <c r="Y640" i="5"/>
  <c r="Y641" i="5"/>
  <c r="Y642" i="5"/>
  <c r="Y643" i="5"/>
  <c r="Y644" i="5"/>
  <c r="Y645" i="5"/>
  <c r="Y646" i="5"/>
  <c r="Y647" i="5"/>
  <c r="Y648" i="5"/>
  <c r="Y649" i="5"/>
  <c r="Y650" i="5"/>
  <c r="Y651" i="5"/>
  <c r="Y652" i="5"/>
  <c r="Y653" i="5"/>
  <c r="Y654" i="5"/>
  <c r="Y655" i="5"/>
  <c r="Y656" i="5"/>
  <c r="Y657" i="5"/>
  <c r="Y658" i="5"/>
  <c r="Y659" i="5"/>
  <c r="Y660" i="5"/>
  <c r="Y661" i="5"/>
  <c r="Y662" i="5"/>
  <c r="Y663" i="5"/>
  <c r="Y664" i="5"/>
  <c r="Y665" i="5"/>
  <c r="Y666" i="5"/>
  <c r="Y667" i="5"/>
  <c r="Y668" i="5"/>
  <c r="Y669" i="5"/>
  <c r="Y670" i="5"/>
  <c r="Y671" i="5"/>
  <c r="Y672" i="5"/>
  <c r="Y673" i="5"/>
  <c r="Y674" i="5"/>
  <c r="Y675" i="5"/>
  <c r="Y676" i="5"/>
  <c r="Y677" i="5"/>
  <c r="Y678" i="5"/>
  <c r="Y679" i="5"/>
  <c r="Y680" i="5"/>
  <c r="Y681" i="5"/>
  <c r="Y682" i="5"/>
  <c r="Y683" i="5"/>
  <c r="Y684" i="5"/>
  <c r="Y685" i="5"/>
  <c r="Y686" i="5"/>
  <c r="Y687" i="5"/>
  <c r="Y688" i="5"/>
  <c r="Y689" i="5"/>
  <c r="Y690" i="5"/>
  <c r="Y691" i="5"/>
  <c r="Y692" i="5"/>
  <c r="Y693" i="5"/>
  <c r="Y694" i="5"/>
  <c r="Y695" i="5"/>
  <c r="Y696" i="5"/>
  <c r="Y697" i="5"/>
  <c r="Y698" i="5"/>
  <c r="Y699" i="5"/>
  <c r="Y700" i="5"/>
  <c r="Y701" i="5"/>
  <c r="Y702" i="5"/>
  <c r="Y703" i="5"/>
  <c r="Y704" i="5"/>
  <c r="Y705" i="5"/>
  <c r="Y706" i="5"/>
  <c r="Y707" i="5"/>
  <c r="Y708" i="5"/>
  <c r="Y709" i="5"/>
  <c r="Y710" i="5"/>
  <c r="Y711" i="5"/>
  <c r="Y712" i="5"/>
  <c r="Y713" i="5"/>
  <c r="Y714" i="5"/>
  <c r="Y715" i="5"/>
  <c r="Y716" i="5"/>
  <c r="Y717" i="5"/>
  <c r="Y718" i="5"/>
  <c r="Y719" i="5"/>
  <c r="Y720" i="5"/>
  <c r="Y721" i="5"/>
  <c r="Y722" i="5"/>
  <c r="Y723" i="5"/>
  <c r="Y724" i="5"/>
  <c r="Y725" i="5"/>
  <c r="Y726" i="5"/>
  <c r="Y727" i="5"/>
  <c r="Y728" i="5"/>
  <c r="Y729" i="5"/>
  <c r="Y730" i="5"/>
  <c r="Y731" i="5"/>
  <c r="Y732" i="5"/>
  <c r="Y733" i="5"/>
  <c r="Y734" i="5"/>
  <c r="Y735" i="5"/>
  <c r="Y736" i="5"/>
  <c r="Y737" i="5"/>
  <c r="Y738" i="5"/>
  <c r="Y739" i="5"/>
  <c r="Y740" i="5"/>
  <c r="Y741" i="5"/>
  <c r="Y742" i="5"/>
  <c r="Y743" i="5"/>
  <c r="Y744" i="5"/>
  <c r="Y745" i="5"/>
  <c r="Y746" i="5"/>
  <c r="Y747" i="5"/>
  <c r="Y748" i="5"/>
  <c r="Y749" i="5"/>
  <c r="Y750" i="5"/>
  <c r="Y751" i="5"/>
  <c r="Y752" i="5"/>
  <c r="Y753" i="5"/>
  <c r="Y754" i="5"/>
  <c r="Y755" i="5"/>
  <c r="Y756" i="5"/>
  <c r="Y757" i="5"/>
  <c r="Y758" i="5"/>
  <c r="Y759" i="5"/>
  <c r="Y760" i="5"/>
  <c r="Y761" i="5"/>
  <c r="Y762" i="5"/>
  <c r="Y763" i="5"/>
  <c r="Y764" i="5"/>
  <c r="Y765" i="5"/>
  <c r="Y766" i="5"/>
  <c r="Y767" i="5"/>
  <c r="Y768" i="5"/>
  <c r="Y769" i="5"/>
  <c r="Y770" i="5"/>
  <c r="Y771" i="5"/>
  <c r="Y772" i="5"/>
  <c r="Y773" i="5"/>
  <c r="Y774" i="5"/>
  <c r="Y775" i="5"/>
  <c r="Y776" i="5"/>
  <c r="Y777" i="5"/>
  <c r="Y778" i="5"/>
  <c r="Y779" i="5"/>
  <c r="Y780" i="5"/>
  <c r="Y781" i="5"/>
  <c r="Y782" i="5"/>
  <c r="Y783" i="5"/>
  <c r="Y784" i="5"/>
  <c r="Y785" i="5"/>
  <c r="Y786" i="5"/>
  <c r="Y787" i="5"/>
  <c r="Y788" i="5"/>
  <c r="Y789" i="5"/>
  <c r="Y790" i="5"/>
  <c r="Y791" i="5"/>
  <c r="Y792" i="5"/>
  <c r="Y793" i="5"/>
  <c r="Y794" i="5"/>
  <c r="Y795" i="5"/>
  <c r="Y796" i="5"/>
  <c r="Y797" i="5"/>
  <c r="Y798" i="5"/>
  <c r="Y799" i="5"/>
  <c r="Y800" i="5"/>
  <c r="Y801" i="5"/>
  <c r="Y802" i="5"/>
  <c r="Y803" i="5"/>
  <c r="Y804" i="5"/>
  <c r="Y805" i="5"/>
  <c r="Y806" i="5"/>
  <c r="Y807" i="5"/>
  <c r="Y808" i="5"/>
  <c r="Y809" i="5"/>
  <c r="Y810" i="5"/>
  <c r="Y811" i="5"/>
  <c r="Y812" i="5"/>
  <c r="Y813" i="5"/>
  <c r="Y814" i="5"/>
  <c r="Y815" i="5"/>
  <c r="Y816" i="5"/>
  <c r="Y817" i="5"/>
  <c r="Y818" i="5"/>
  <c r="Y819" i="5"/>
  <c r="Y820" i="5"/>
  <c r="Y821" i="5"/>
  <c r="Y822" i="5"/>
  <c r="Y823" i="5"/>
  <c r="Y824" i="5"/>
  <c r="Y825" i="5"/>
  <c r="Y826" i="5"/>
  <c r="Y827" i="5"/>
  <c r="Y828" i="5"/>
  <c r="Y829" i="5"/>
  <c r="Y830" i="5"/>
  <c r="Y831" i="5"/>
  <c r="Y832" i="5"/>
  <c r="Y833" i="5"/>
  <c r="Y834" i="5"/>
  <c r="Y835" i="5"/>
  <c r="Y836" i="5"/>
  <c r="Y837" i="5"/>
  <c r="Y838" i="5"/>
  <c r="Y839" i="5"/>
  <c r="Y840" i="5"/>
  <c r="Y841" i="5"/>
  <c r="Y842" i="5"/>
  <c r="Y843" i="5"/>
  <c r="Y844" i="5"/>
  <c r="Y845" i="5"/>
  <c r="Y846" i="5"/>
  <c r="Y847" i="5"/>
  <c r="Y848" i="5"/>
  <c r="Y849" i="5"/>
  <c r="Y850" i="5"/>
  <c r="Y851" i="5"/>
  <c r="Y852" i="5"/>
  <c r="Y853" i="5"/>
  <c r="Y854" i="5"/>
  <c r="Y855" i="5"/>
  <c r="Y856" i="5"/>
  <c r="Y857" i="5"/>
  <c r="Y858" i="5"/>
  <c r="Y859" i="5"/>
  <c r="Y860" i="5"/>
  <c r="Y861" i="5"/>
  <c r="Y862" i="5"/>
  <c r="Y863" i="5"/>
  <c r="Y864" i="5"/>
  <c r="Y865" i="5"/>
  <c r="Y866" i="5"/>
  <c r="Y867" i="5"/>
  <c r="Y868" i="5"/>
  <c r="Y869" i="5"/>
  <c r="Y870" i="5"/>
  <c r="Y871" i="5"/>
  <c r="Y872" i="5"/>
  <c r="Y873" i="5"/>
  <c r="Y874" i="5"/>
  <c r="Y875" i="5"/>
  <c r="Y876" i="5"/>
  <c r="Y877" i="5"/>
  <c r="Y878" i="5"/>
  <c r="Y879" i="5"/>
  <c r="Y880" i="5"/>
  <c r="Y881" i="5"/>
  <c r="Y882" i="5"/>
  <c r="Y883" i="5"/>
  <c r="Y884" i="5"/>
  <c r="Y885" i="5"/>
  <c r="Y886" i="5"/>
  <c r="Y887" i="5"/>
  <c r="Y888" i="5"/>
  <c r="Y889" i="5"/>
  <c r="Y890" i="5"/>
  <c r="Y891" i="5"/>
  <c r="Y892" i="5"/>
  <c r="Y893" i="5"/>
  <c r="Y894" i="5"/>
  <c r="Y895" i="5"/>
  <c r="Y896" i="5"/>
  <c r="Y897" i="5"/>
  <c r="Y898" i="5"/>
  <c r="Y899" i="5"/>
  <c r="Y900" i="5"/>
  <c r="Y901" i="5"/>
  <c r="Y902" i="5"/>
  <c r="Y903" i="5"/>
  <c r="Y904" i="5"/>
  <c r="Y905" i="5"/>
  <c r="Y906" i="5"/>
  <c r="Y907" i="5"/>
  <c r="Y908" i="5"/>
  <c r="Y909" i="5"/>
  <c r="Y910" i="5"/>
  <c r="Y911" i="5"/>
  <c r="Y912" i="5"/>
  <c r="Y913" i="5"/>
  <c r="Y914" i="5"/>
  <c r="Y915" i="5"/>
  <c r="Y916" i="5"/>
  <c r="Y917" i="5"/>
  <c r="Y918" i="5"/>
  <c r="Y919" i="5"/>
  <c r="Y920" i="5"/>
  <c r="Y921" i="5"/>
  <c r="Y922" i="5"/>
  <c r="Y923" i="5"/>
  <c r="Y924" i="5"/>
  <c r="Y925" i="5"/>
  <c r="Y926" i="5"/>
  <c r="Y927" i="5"/>
  <c r="Y928" i="5"/>
  <c r="Y929" i="5"/>
  <c r="Y930" i="5"/>
  <c r="Y931" i="5"/>
  <c r="Y932" i="5"/>
  <c r="Y933" i="5"/>
  <c r="Y934" i="5"/>
  <c r="Y935" i="5"/>
  <c r="Y936" i="5"/>
  <c r="Y937" i="5"/>
  <c r="Y938" i="5"/>
  <c r="Y939" i="5"/>
  <c r="Y940" i="5"/>
  <c r="Y941" i="5"/>
  <c r="Y942" i="5"/>
  <c r="Y943" i="5"/>
  <c r="Y944" i="5"/>
  <c r="Y945" i="5"/>
  <c r="Y946" i="5"/>
  <c r="Y947" i="5"/>
  <c r="Y948" i="5"/>
  <c r="Y949" i="5"/>
  <c r="Y950" i="5"/>
  <c r="Y951" i="5"/>
  <c r="Y952" i="5"/>
  <c r="Y953" i="5"/>
  <c r="Y954" i="5"/>
  <c r="Y955" i="5"/>
  <c r="Y956" i="5"/>
  <c r="Y957" i="5"/>
  <c r="Y958" i="5"/>
  <c r="Y959" i="5"/>
  <c r="Y960" i="5"/>
  <c r="Y961" i="5"/>
  <c r="Y962" i="5"/>
  <c r="Y963" i="5"/>
  <c r="Y964" i="5"/>
  <c r="Y965" i="5"/>
  <c r="Y966" i="5"/>
  <c r="Y967" i="5"/>
  <c r="Y968" i="5"/>
  <c r="Y969" i="5"/>
  <c r="Y970" i="5"/>
  <c r="Y971" i="5"/>
  <c r="Y972" i="5"/>
  <c r="Y973" i="5"/>
  <c r="Y974" i="5"/>
  <c r="Y975" i="5"/>
  <c r="Y976" i="5"/>
  <c r="Y977" i="5"/>
  <c r="Y978" i="5"/>
  <c r="Y979" i="5"/>
  <c r="Y980" i="5"/>
  <c r="Y981" i="5"/>
  <c r="Y982" i="5"/>
  <c r="Y983" i="5"/>
  <c r="Y984" i="5"/>
  <c r="Y985" i="5"/>
  <c r="Y986" i="5"/>
  <c r="Y987" i="5"/>
  <c r="Y988" i="5"/>
  <c r="Y989" i="5"/>
  <c r="Y990" i="5"/>
  <c r="Y991" i="5"/>
  <c r="Y992" i="5"/>
  <c r="Y993" i="5"/>
  <c r="Y994" i="5"/>
  <c r="Y995" i="5"/>
  <c r="Y996" i="5"/>
  <c r="Y997" i="5"/>
  <c r="Y998" i="5"/>
  <c r="Y999" i="5"/>
  <c r="Y1000" i="5"/>
  <c r="Y1001" i="5"/>
  <c r="Y1002" i="5"/>
  <c r="Y1003" i="5"/>
  <c r="Y1004" i="5"/>
  <c r="Y1005" i="5"/>
  <c r="Y1006" i="5"/>
  <c r="Y1007" i="5"/>
  <c r="Y1008" i="5"/>
  <c r="Y1009" i="5"/>
  <c r="Y1010" i="5"/>
  <c r="Y1011" i="5"/>
  <c r="Y1012" i="5"/>
  <c r="Y1013" i="5"/>
  <c r="Y1014" i="5"/>
  <c r="Y1015" i="5"/>
  <c r="Y1016" i="5"/>
  <c r="Y1017" i="5"/>
  <c r="Y1018" i="5"/>
  <c r="Y1019" i="5"/>
  <c r="Y1020" i="5"/>
  <c r="Y1021" i="5"/>
  <c r="Y1022" i="5"/>
  <c r="Y1023" i="5"/>
  <c r="Y1024" i="5"/>
  <c r="Y1025" i="5"/>
  <c r="Y1026" i="5"/>
  <c r="Y1027" i="5"/>
  <c r="Y1028" i="5"/>
  <c r="Y1029" i="5"/>
  <c r="Y1030" i="5"/>
  <c r="Y1031" i="5"/>
  <c r="Y1032" i="5"/>
  <c r="Y1033" i="5"/>
  <c r="Y1034" i="5"/>
  <c r="Y1035" i="5"/>
  <c r="Y1036" i="5"/>
  <c r="Y1037" i="5"/>
  <c r="Y1038" i="5"/>
  <c r="Y1039" i="5"/>
  <c r="Y1040" i="5"/>
  <c r="Y1041" i="5"/>
  <c r="Y1042" i="5"/>
  <c r="Y1043" i="5"/>
  <c r="Y1044" i="5"/>
  <c r="Y1045" i="5"/>
  <c r="Y1046" i="5"/>
  <c r="Y1047" i="5"/>
  <c r="Y1048" i="5"/>
  <c r="Y1049" i="5"/>
  <c r="Y1050" i="5"/>
  <c r="Y1051" i="5"/>
  <c r="Y1052" i="5"/>
  <c r="Y1053" i="5"/>
  <c r="Y1054" i="5"/>
  <c r="Y1055" i="5"/>
  <c r="Y1056" i="5"/>
  <c r="Y1057" i="5"/>
  <c r="Y1058" i="5"/>
  <c r="Y1059" i="5"/>
  <c r="Y1060" i="5"/>
  <c r="Y1061" i="5"/>
  <c r="Y1062" i="5"/>
  <c r="Y1063" i="5"/>
  <c r="Y1064" i="5"/>
  <c r="Y1065" i="5"/>
  <c r="Y1066" i="5"/>
  <c r="Y1067" i="5"/>
  <c r="Y1068" i="5"/>
  <c r="Y1069" i="5"/>
  <c r="Y1070" i="5"/>
  <c r="Y1071" i="5"/>
  <c r="Y1072" i="5"/>
  <c r="Y1073" i="5"/>
  <c r="Y1074" i="5"/>
  <c r="Y1075" i="5"/>
  <c r="Y1076" i="5"/>
  <c r="Y1077" i="5"/>
  <c r="Y1078" i="5"/>
  <c r="Y1079" i="5"/>
  <c r="Y1080" i="5"/>
  <c r="Y1081" i="5"/>
  <c r="Y1082" i="5"/>
  <c r="Y1083" i="5"/>
  <c r="Y1084" i="5"/>
  <c r="Y1085" i="5"/>
  <c r="Y1086" i="5"/>
  <c r="Y1087" i="5"/>
  <c r="Y1088" i="5"/>
  <c r="Y1089" i="5"/>
  <c r="Y1090" i="5"/>
  <c r="Y1091" i="5"/>
  <c r="Y1092" i="5"/>
  <c r="Y1093" i="5"/>
  <c r="Y1094" i="5"/>
  <c r="Y1095" i="5"/>
  <c r="Y1096" i="5"/>
  <c r="Y1097" i="5"/>
  <c r="Y1098" i="5"/>
  <c r="Y1099" i="5"/>
  <c r="Y1100" i="5"/>
  <c r="Y1101" i="5"/>
  <c r="Y1102" i="5"/>
  <c r="Y1103" i="5"/>
  <c r="Y1104" i="5"/>
  <c r="Y1105" i="5"/>
  <c r="Y1106" i="5"/>
  <c r="Y1107" i="5"/>
  <c r="Y1108" i="5"/>
  <c r="Y1109" i="5"/>
  <c r="Y1110" i="5"/>
  <c r="Y1111" i="5"/>
  <c r="Y1112" i="5"/>
  <c r="Y1113" i="5"/>
  <c r="Y1114" i="5"/>
  <c r="Y1115" i="5"/>
  <c r="Y1116" i="5"/>
  <c r="Y1117" i="5"/>
  <c r="Y1118" i="5"/>
  <c r="Y1119" i="5"/>
  <c r="Y1120" i="5"/>
  <c r="Y1121" i="5"/>
  <c r="Y1122" i="5"/>
  <c r="Y1123" i="5"/>
  <c r="Y1124" i="5"/>
  <c r="Y1125" i="5"/>
  <c r="Y1126" i="5"/>
  <c r="Y1127" i="5"/>
  <c r="Y1128" i="5"/>
  <c r="Y1129" i="5"/>
  <c r="Y1130" i="5"/>
  <c r="Y1131" i="5"/>
  <c r="Y1132" i="5"/>
  <c r="Y1133" i="5"/>
  <c r="Y1134" i="5"/>
  <c r="Y1135" i="5"/>
  <c r="Y1136" i="5"/>
  <c r="Y1137" i="5"/>
  <c r="Y1138" i="5"/>
  <c r="Y1139" i="5"/>
  <c r="Y1140" i="5"/>
  <c r="Y1141" i="5"/>
  <c r="Y1142" i="5"/>
  <c r="Y1143" i="5"/>
  <c r="Y1144" i="5"/>
  <c r="Y1145" i="5"/>
  <c r="Y1146" i="5"/>
  <c r="Y1147" i="5"/>
  <c r="Y1148" i="5"/>
  <c r="Y1149" i="5"/>
  <c r="Y1150" i="5"/>
  <c r="Y1151" i="5"/>
  <c r="Y1152" i="5"/>
  <c r="Y1153" i="5"/>
  <c r="Y1154" i="5"/>
  <c r="Y1155" i="5"/>
  <c r="Y1156" i="5"/>
  <c r="Y1157" i="5"/>
  <c r="Y1158" i="5"/>
  <c r="Y1159" i="5"/>
  <c r="Y1160" i="5"/>
  <c r="Y1161" i="5"/>
  <c r="Y1162" i="5"/>
  <c r="Y1163" i="5"/>
  <c r="Y1164" i="5"/>
  <c r="Y1165" i="5"/>
  <c r="Y1166" i="5"/>
  <c r="Y1167" i="5"/>
  <c r="Y1168" i="5"/>
  <c r="Y1169" i="5"/>
  <c r="Y1170" i="5"/>
  <c r="Y1171" i="5"/>
  <c r="Y1172" i="5"/>
  <c r="Y1173" i="5"/>
  <c r="Y1174" i="5"/>
  <c r="Y1175" i="5"/>
  <c r="Y1176" i="5"/>
  <c r="Y1177" i="5"/>
  <c r="Y1178" i="5"/>
  <c r="Y1179" i="5"/>
  <c r="Y1180" i="5"/>
  <c r="Y1181" i="5"/>
  <c r="Y1182" i="5"/>
  <c r="Y1183" i="5"/>
  <c r="Y1184" i="5"/>
  <c r="Y1185" i="5"/>
  <c r="Y1186" i="5"/>
  <c r="Y1187" i="5"/>
  <c r="Y1188" i="5"/>
  <c r="Y1189" i="5"/>
  <c r="Y1190" i="5"/>
  <c r="Y1191" i="5"/>
  <c r="Y1192" i="5"/>
  <c r="Y1193" i="5"/>
  <c r="Y1194" i="5"/>
  <c r="Y1195" i="5"/>
  <c r="Y1196" i="5"/>
  <c r="Y1197" i="5"/>
  <c r="Y1198" i="5"/>
  <c r="Y1199" i="5"/>
  <c r="Y1200" i="5"/>
  <c r="Y1201" i="5"/>
  <c r="Y1202" i="5"/>
  <c r="Y1203" i="5"/>
  <c r="Y1204" i="5"/>
  <c r="Y1205" i="5"/>
  <c r="Y1206" i="5"/>
  <c r="Y1207" i="5"/>
  <c r="Y1208" i="5"/>
  <c r="Y1209" i="5"/>
  <c r="Y1210" i="5"/>
  <c r="Y1211" i="5"/>
  <c r="Y1212" i="5"/>
  <c r="Y1213" i="5"/>
  <c r="Y1214" i="5"/>
  <c r="Y1215" i="5"/>
  <c r="Y1216" i="5"/>
  <c r="Y1217" i="5"/>
  <c r="Y1218" i="5"/>
  <c r="Y1219" i="5"/>
  <c r="Y1220" i="5"/>
  <c r="Y1221" i="5"/>
  <c r="Y1222" i="5"/>
  <c r="Y1223" i="5"/>
  <c r="Y1224" i="5"/>
  <c r="Y1225" i="5"/>
  <c r="Y1226" i="5"/>
  <c r="Y1227" i="5"/>
  <c r="Y1228" i="5"/>
  <c r="Y1229" i="5"/>
  <c r="Y1230" i="5"/>
  <c r="Y1231" i="5"/>
  <c r="Y1232" i="5"/>
  <c r="Y1233" i="5"/>
  <c r="Y1234" i="5"/>
  <c r="Y1235" i="5"/>
  <c r="Y1236" i="5"/>
  <c r="Y1237" i="5"/>
  <c r="Y1238" i="5"/>
  <c r="Y1239" i="5"/>
  <c r="Y1240" i="5"/>
  <c r="Y1241" i="5"/>
  <c r="Y1242" i="5"/>
  <c r="Y1243" i="5"/>
  <c r="Y1244" i="5"/>
  <c r="Y1245" i="5"/>
  <c r="Y1246" i="5"/>
  <c r="Y1247" i="5"/>
  <c r="Y1248" i="5"/>
  <c r="Y1249" i="5"/>
  <c r="Y1250" i="5"/>
  <c r="Y1251" i="5"/>
  <c r="Y1252" i="5"/>
  <c r="Y1253" i="5"/>
  <c r="Y1254" i="5"/>
  <c r="Y1255" i="5"/>
  <c r="Y1256" i="5"/>
  <c r="Y1257" i="5"/>
  <c r="Y1258" i="5"/>
  <c r="Y1259" i="5"/>
  <c r="Y1260" i="5"/>
  <c r="Y1261" i="5"/>
  <c r="Y1262" i="5"/>
  <c r="Y1263" i="5"/>
  <c r="Y1264" i="5"/>
  <c r="Y1265" i="5"/>
  <c r="Y1266" i="5"/>
  <c r="Y1267" i="5"/>
  <c r="Y1268" i="5"/>
  <c r="Y1269" i="5"/>
  <c r="Y1270" i="5"/>
  <c r="Y1271" i="5"/>
  <c r="Y1272" i="5"/>
  <c r="Y1273" i="5"/>
  <c r="Y1274" i="5"/>
  <c r="Y1275" i="5"/>
  <c r="Y1276" i="5"/>
  <c r="Y1277" i="5"/>
  <c r="Y1278" i="5"/>
  <c r="Y1279" i="5"/>
  <c r="Y1280" i="5"/>
  <c r="Y1281" i="5"/>
  <c r="Y1282" i="5"/>
  <c r="Y1283" i="5"/>
  <c r="Y1284" i="5"/>
  <c r="Y1285" i="5"/>
  <c r="Y1286" i="5"/>
  <c r="Y1287" i="5"/>
  <c r="Y1288" i="5"/>
  <c r="Y1289" i="5"/>
  <c r="Y1290" i="5"/>
  <c r="Y1291" i="5"/>
  <c r="Y1292" i="5"/>
  <c r="Y1293" i="5"/>
  <c r="Y1294" i="5"/>
  <c r="Y1295" i="5"/>
  <c r="Y1296" i="5"/>
  <c r="Y1297" i="5"/>
  <c r="Y1298" i="5"/>
  <c r="Y1299" i="5"/>
  <c r="Y1300" i="5"/>
  <c r="Y1301" i="5"/>
  <c r="Y1302" i="5"/>
  <c r="Y1303" i="5"/>
  <c r="Y1304" i="5"/>
  <c r="Y1305" i="5"/>
  <c r="Y1306" i="5"/>
  <c r="Y1307" i="5"/>
  <c r="Y1308" i="5"/>
  <c r="Y1309" i="5"/>
  <c r="Y1310" i="5"/>
  <c r="Y1311" i="5"/>
  <c r="Y1312" i="5"/>
  <c r="Y1313" i="5"/>
  <c r="Y1314" i="5"/>
  <c r="Y1315" i="5"/>
  <c r="Y1316" i="5"/>
  <c r="Y1317" i="5"/>
  <c r="Y1318" i="5"/>
  <c r="Y1319" i="5"/>
  <c r="Y1320" i="5"/>
  <c r="Y1321" i="5"/>
  <c r="Y1322" i="5"/>
  <c r="Y1323" i="5"/>
  <c r="Y1324" i="5"/>
  <c r="Y1325" i="5"/>
  <c r="Y1326" i="5"/>
  <c r="Y1327" i="5"/>
  <c r="Y1328" i="5"/>
  <c r="Y1329" i="5"/>
  <c r="Y1330" i="5"/>
  <c r="Y1331" i="5"/>
  <c r="Y1332" i="5"/>
  <c r="Y1333" i="5"/>
  <c r="Y1334" i="5"/>
  <c r="Y1335" i="5"/>
  <c r="Y1336" i="5"/>
  <c r="Y1337" i="5"/>
  <c r="Y1338" i="5"/>
  <c r="Y1339" i="5"/>
  <c r="Y1340" i="5"/>
  <c r="Y1341" i="5"/>
  <c r="Y1342" i="5"/>
  <c r="Y1343" i="5"/>
  <c r="Y1344" i="5"/>
  <c r="Y1345" i="5"/>
  <c r="Y1346" i="5"/>
  <c r="Y1347" i="5"/>
  <c r="Y1348" i="5"/>
  <c r="Y1349" i="5"/>
  <c r="Y1350" i="5"/>
  <c r="Y1351" i="5"/>
  <c r="Y1352" i="5"/>
  <c r="Y1353" i="5"/>
  <c r="Y1354" i="5"/>
  <c r="Y1355" i="5"/>
  <c r="Y1356" i="5"/>
  <c r="Y1357" i="5"/>
  <c r="Y1358" i="5"/>
  <c r="Y1359" i="5"/>
  <c r="Y1360" i="5"/>
  <c r="Y1361" i="5"/>
  <c r="Y1362" i="5"/>
  <c r="Y1363" i="5"/>
  <c r="Y1364" i="5"/>
  <c r="Y1365" i="5"/>
  <c r="Y1366" i="5"/>
  <c r="Y1367" i="5"/>
  <c r="Y1368" i="5"/>
  <c r="Y1369" i="5"/>
  <c r="Y1370" i="5"/>
  <c r="Y1371" i="5"/>
  <c r="Y1372" i="5"/>
  <c r="Y1373" i="5"/>
  <c r="Y1374" i="5"/>
  <c r="Y1375" i="5"/>
  <c r="Y1376" i="5"/>
  <c r="Y1377" i="5"/>
  <c r="Y1378" i="5"/>
  <c r="Y1379" i="5"/>
  <c r="Y1380" i="5"/>
  <c r="Y1381" i="5"/>
  <c r="Y1382" i="5"/>
  <c r="Y1383" i="5"/>
  <c r="Y1384" i="5"/>
  <c r="Y1385" i="5"/>
  <c r="Y1386" i="5"/>
  <c r="Y1387" i="5"/>
  <c r="Y1388" i="5"/>
  <c r="Y1389" i="5"/>
  <c r="Y1390" i="5"/>
  <c r="Y1391" i="5"/>
  <c r="Y1392" i="5"/>
  <c r="Y1393" i="5"/>
  <c r="Y1394" i="5"/>
  <c r="Y1395" i="5"/>
  <c r="Y1396" i="5"/>
  <c r="Y1397" i="5"/>
  <c r="Y1398" i="5"/>
  <c r="Y1399" i="5"/>
  <c r="Y1400" i="5"/>
  <c r="Y1401" i="5"/>
  <c r="Y1402" i="5"/>
  <c r="Y1403" i="5"/>
  <c r="Y1404" i="5"/>
  <c r="Y1405" i="5"/>
  <c r="Y1406" i="5"/>
  <c r="Y1407" i="5"/>
  <c r="Y1408" i="5"/>
  <c r="Y1409" i="5"/>
  <c r="Y1410" i="5"/>
  <c r="Y1411" i="5"/>
  <c r="Y1412" i="5"/>
  <c r="Y1413" i="5"/>
  <c r="Y1414" i="5"/>
  <c r="Y1415" i="5"/>
  <c r="Y1416" i="5"/>
  <c r="Y1417" i="5"/>
  <c r="Y1418" i="5"/>
  <c r="Y1419" i="5"/>
  <c r="Y1420" i="5"/>
  <c r="Y1421" i="5"/>
  <c r="Y1422" i="5"/>
  <c r="Y1423" i="5"/>
  <c r="Y1424" i="5"/>
  <c r="Y1425" i="5"/>
  <c r="Y1426" i="5"/>
  <c r="Y1427" i="5"/>
  <c r="Y1428" i="5"/>
  <c r="Y1429" i="5"/>
  <c r="Y1430" i="5"/>
  <c r="Y1431" i="5"/>
  <c r="Y1432" i="5"/>
  <c r="Y1433" i="5"/>
  <c r="Y1434" i="5"/>
  <c r="Y1435" i="5"/>
  <c r="Y1436" i="5"/>
  <c r="Y1437" i="5"/>
  <c r="Y1438" i="5"/>
  <c r="Y1439" i="5"/>
  <c r="Y1440" i="5"/>
  <c r="Y1441" i="5"/>
  <c r="Y1442" i="5"/>
  <c r="Y1443" i="5"/>
  <c r="Y1444" i="5"/>
  <c r="Y1445" i="5"/>
  <c r="Y1446" i="5"/>
  <c r="Y1447" i="5"/>
  <c r="Y1448" i="5"/>
  <c r="Y1449" i="5"/>
  <c r="Y1450" i="5"/>
  <c r="Y1451" i="5"/>
  <c r="Y1452" i="5"/>
  <c r="Y1453" i="5"/>
  <c r="Y1454" i="5"/>
  <c r="Y1455" i="5"/>
  <c r="Y1456" i="5"/>
  <c r="Y1457" i="5"/>
  <c r="Y1458" i="5"/>
  <c r="Y1459" i="5"/>
  <c r="Y1460" i="5"/>
  <c r="Y1461" i="5"/>
  <c r="Y1462" i="5"/>
  <c r="Y1463" i="5"/>
  <c r="Y1464" i="5"/>
  <c r="Y1465" i="5"/>
  <c r="Y1466" i="5"/>
  <c r="Y1467" i="5"/>
  <c r="Y1468" i="5"/>
  <c r="Y1469" i="5"/>
  <c r="Y1470" i="5"/>
  <c r="Y1471" i="5"/>
  <c r="Y1472" i="5"/>
  <c r="Y1473" i="5"/>
  <c r="Y1474" i="5"/>
  <c r="Y1475" i="5"/>
  <c r="Y1476" i="5"/>
  <c r="Y1477" i="5"/>
  <c r="Y1478" i="5"/>
  <c r="Y1479" i="5"/>
  <c r="Y1480" i="5"/>
  <c r="Y1481" i="5"/>
  <c r="Y1482" i="5"/>
  <c r="Y1483" i="5"/>
  <c r="Y1484" i="5"/>
  <c r="Y1485" i="5"/>
  <c r="Y1486" i="5"/>
  <c r="Y1487" i="5"/>
  <c r="Y1488" i="5"/>
  <c r="Y1489" i="5"/>
  <c r="Y1490" i="5"/>
  <c r="Y1491" i="5"/>
  <c r="Y1492" i="5"/>
  <c r="Y1493" i="5"/>
  <c r="Y1494" i="5"/>
  <c r="Y1495" i="5"/>
  <c r="Y1496" i="5"/>
  <c r="Y1497" i="5"/>
  <c r="Y1498" i="5"/>
  <c r="Y1499" i="5"/>
  <c r="Y1500" i="5"/>
  <c r="Y1501" i="5"/>
  <c r="Y1502" i="5"/>
  <c r="Y1503" i="5"/>
  <c r="Y1504" i="5"/>
  <c r="Y1505" i="5"/>
  <c r="Y1506" i="5"/>
  <c r="Y1507" i="5"/>
  <c r="Y1508" i="5"/>
  <c r="Y1509" i="5"/>
  <c r="Y1510" i="5"/>
  <c r="Y1511" i="5"/>
  <c r="Y1512" i="5"/>
  <c r="Y1513" i="5"/>
  <c r="Y1514" i="5"/>
  <c r="Y1515" i="5"/>
  <c r="Y1516" i="5"/>
  <c r="Y1517" i="5"/>
  <c r="Y1518" i="5"/>
  <c r="Y1519" i="5"/>
  <c r="Y1520" i="5"/>
  <c r="Y1521" i="5"/>
  <c r="Y1522" i="5"/>
  <c r="Y1523" i="5"/>
  <c r="Y1524" i="5"/>
  <c r="Y1525" i="5"/>
  <c r="Y1526" i="5"/>
  <c r="Y1527" i="5"/>
  <c r="Y1528" i="5"/>
  <c r="Y1529" i="5"/>
  <c r="Y1530" i="5"/>
  <c r="Y1531" i="5"/>
  <c r="Y1532" i="5"/>
  <c r="Y1533" i="5"/>
  <c r="Y1534" i="5"/>
  <c r="Y1535" i="5"/>
  <c r="Y1536" i="5"/>
  <c r="Y1537" i="5"/>
  <c r="Y1538" i="5"/>
  <c r="Y1539" i="5"/>
  <c r="Y1540" i="5"/>
  <c r="Y1541" i="5"/>
  <c r="Y1542" i="5"/>
  <c r="Y1543" i="5"/>
  <c r="Y1544" i="5"/>
  <c r="Y1545" i="5"/>
  <c r="Y1546" i="5"/>
  <c r="Y1547" i="5"/>
  <c r="Y1548" i="5"/>
  <c r="Y1549" i="5"/>
  <c r="Y1550" i="5"/>
  <c r="Y1551" i="5"/>
  <c r="Y1552" i="5"/>
  <c r="Y1553" i="5"/>
  <c r="Y1554" i="5"/>
  <c r="Y1555" i="5"/>
  <c r="Y1556" i="5"/>
  <c r="Y1557" i="5"/>
  <c r="Y1558" i="5"/>
  <c r="Y1559" i="5"/>
  <c r="Y1560" i="5"/>
  <c r="Y1561" i="5"/>
  <c r="Y1562" i="5"/>
  <c r="Y1563" i="5"/>
  <c r="Y1564" i="5"/>
  <c r="Y1565" i="5"/>
  <c r="Y1566" i="5"/>
  <c r="Y1567" i="5"/>
  <c r="Y1568" i="5"/>
  <c r="Y1569" i="5"/>
  <c r="Y1570" i="5"/>
  <c r="Y1571" i="5"/>
  <c r="Y1572" i="5"/>
  <c r="Y1573" i="5"/>
  <c r="Y1574" i="5"/>
  <c r="Y1575" i="5"/>
  <c r="Y1576" i="5"/>
  <c r="Y1577" i="5"/>
  <c r="Y1578" i="5"/>
  <c r="Y1579" i="5"/>
  <c r="Y1580" i="5"/>
  <c r="Y1581" i="5"/>
  <c r="Y1582" i="5"/>
  <c r="Y1583" i="5"/>
  <c r="Y1584" i="5"/>
  <c r="Y1585" i="5"/>
  <c r="Y1586" i="5"/>
  <c r="Y1587" i="5"/>
  <c r="Y1588" i="5"/>
  <c r="Y1589" i="5"/>
  <c r="Y1590" i="5"/>
  <c r="Y1591" i="5"/>
  <c r="Y1592" i="5"/>
  <c r="Y1593" i="5"/>
  <c r="Y1594" i="5"/>
  <c r="Y1595" i="5"/>
  <c r="Y1596" i="5"/>
  <c r="Y1597" i="5"/>
  <c r="Y1598" i="5"/>
  <c r="Y1599" i="5"/>
  <c r="Y1600" i="5"/>
  <c r="Y1601" i="5"/>
  <c r="Y1602" i="5"/>
  <c r="Y1603" i="5"/>
  <c r="Y1604" i="5"/>
  <c r="Y1605" i="5"/>
  <c r="Y1606" i="5"/>
  <c r="Y1607" i="5"/>
  <c r="Y1608" i="5"/>
  <c r="Y1609" i="5"/>
  <c r="Y1610" i="5"/>
  <c r="Y1611" i="5"/>
  <c r="Y1612" i="5"/>
  <c r="Y1613" i="5"/>
  <c r="Y1614" i="5"/>
  <c r="Y1615" i="5"/>
  <c r="Y1616" i="5"/>
  <c r="Y1617" i="5"/>
  <c r="Y1618" i="5"/>
  <c r="Y1619" i="5"/>
  <c r="Y1620" i="5"/>
  <c r="Y1621" i="5"/>
  <c r="Y1622" i="5"/>
  <c r="Y1623" i="5"/>
  <c r="Y1624" i="5"/>
  <c r="Y1625" i="5"/>
  <c r="Y1626" i="5"/>
  <c r="Y1627" i="5"/>
  <c r="Y1628" i="5"/>
  <c r="Y1629" i="5"/>
  <c r="Y1630" i="5"/>
  <c r="Y1631" i="5"/>
  <c r="Y1632" i="5"/>
  <c r="Y1633" i="5"/>
  <c r="Y1634" i="5"/>
  <c r="Y1635" i="5"/>
  <c r="Y1636" i="5"/>
  <c r="Y1637" i="5"/>
  <c r="Y1638" i="5"/>
  <c r="Y1639" i="5"/>
  <c r="Y1640" i="5"/>
  <c r="Y1641" i="5"/>
  <c r="Y1642" i="5"/>
  <c r="Y1643" i="5"/>
  <c r="Y1644" i="5"/>
  <c r="Y1645" i="5"/>
  <c r="Y1646" i="5"/>
  <c r="Y1647" i="5"/>
  <c r="Y1648" i="5"/>
  <c r="Y1649" i="5"/>
  <c r="Y1650" i="5"/>
  <c r="Y1651" i="5"/>
  <c r="Y1652" i="5"/>
  <c r="Y1653" i="5"/>
  <c r="Y1654" i="5"/>
  <c r="Y1655" i="5"/>
  <c r="Y1656" i="5"/>
  <c r="Y1657" i="5"/>
  <c r="Y1658" i="5"/>
  <c r="Y1659" i="5"/>
  <c r="Y1660" i="5"/>
  <c r="Y1661" i="5"/>
  <c r="Y1662" i="5"/>
  <c r="Y1663" i="5"/>
  <c r="Y1664" i="5"/>
  <c r="Y1665" i="5"/>
  <c r="Y1666" i="5"/>
  <c r="Y1667" i="5"/>
  <c r="Y1668" i="5"/>
  <c r="Y1669" i="5"/>
  <c r="Y1670" i="5"/>
  <c r="Y1671" i="5"/>
  <c r="Y1672" i="5"/>
  <c r="Y1673" i="5"/>
  <c r="Y1674" i="5"/>
  <c r="Y1675" i="5"/>
  <c r="Y1676" i="5"/>
  <c r="Y1677" i="5"/>
  <c r="Y1678" i="5"/>
  <c r="Y1679" i="5"/>
  <c r="Y1680" i="5"/>
  <c r="Y1681" i="5"/>
  <c r="Y1682" i="5"/>
  <c r="Y1683" i="5"/>
  <c r="Y1684" i="5"/>
  <c r="Y1685" i="5"/>
  <c r="Y1686" i="5"/>
  <c r="Y1687" i="5"/>
  <c r="Y1688" i="5"/>
  <c r="Y1689" i="5"/>
  <c r="Y1690" i="5"/>
  <c r="Y1691" i="5"/>
  <c r="Y1692" i="5"/>
  <c r="Y1693" i="5"/>
  <c r="Y1694" i="5"/>
  <c r="Y1695" i="5"/>
  <c r="Y1696" i="5"/>
  <c r="Y1697" i="5"/>
  <c r="Y1698" i="5"/>
  <c r="Y1699" i="5"/>
  <c r="Y1700" i="5"/>
  <c r="Y1701" i="5"/>
  <c r="Y1702" i="5"/>
  <c r="Y1703" i="5"/>
  <c r="Y1704" i="5"/>
  <c r="Y1705" i="5"/>
  <c r="Y1706" i="5"/>
  <c r="Y1707" i="5"/>
  <c r="Y1708" i="5"/>
  <c r="Y1709" i="5"/>
  <c r="Y1710" i="5"/>
  <c r="Y1711" i="5"/>
  <c r="Y1712" i="5"/>
  <c r="Y1713" i="5"/>
  <c r="Y1714" i="5"/>
  <c r="Y1715" i="5"/>
  <c r="Y1716" i="5"/>
  <c r="Y1717" i="5"/>
  <c r="Y1718" i="5"/>
  <c r="Y1719" i="5"/>
  <c r="Y1720" i="5"/>
  <c r="Y1721" i="5"/>
  <c r="Y1722" i="5"/>
  <c r="Y1723" i="5"/>
  <c r="Y1724" i="5"/>
  <c r="Y1725" i="5"/>
  <c r="Y1729" i="5"/>
  <c r="Y7" i="5"/>
  <c r="BI7" i="4"/>
  <c r="BI8" i="4"/>
  <c r="BI9" i="4"/>
  <c r="BI10" i="4"/>
  <c r="BI11" i="4"/>
  <c r="BI12" i="4"/>
  <c r="BI13" i="4"/>
  <c r="BI14" i="4"/>
  <c r="BI15" i="4"/>
  <c r="BI16" i="4"/>
  <c r="BI17" i="4"/>
  <c r="BI18" i="4"/>
  <c r="BI19" i="4"/>
  <c r="BI20" i="4"/>
  <c r="BI21" i="4"/>
  <c r="BI22" i="4"/>
  <c r="BI23" i="4"/>
  <c r="BI24" i="4"/>
  <c r="BI25" i="4"/>
  <c r="BI26" i="4"/>
  <c r="BI27" i="4"/>
  <c r="BI28" i="4"/>
  <c r="BI29" i="4"/>
  <c r="BI30" i="4"/>
  <c r="BI31" i="4"/>
  <c r="BI32" i="4"/>
  <c r="BI33" i="4"/>
  <c r="BI34" i="4"/>
  <c r="BI35" i="4"/>
  <c r="BI36" i="4"/>
  <c r="BI37" i="4"/>
  <c r="BI38" i="4"/>
  <c r="BI39" i="4"/>
  <c r="BI40" i="4"/>
  <c r="BI41" i="4"/>
  <c r="BI42" i="4"/>
  <c r="BI43" i="4"/>
  <c r="BI44" i="4"/>
  <c r="BI45" i="4"/>
  <c r="BI46" i="4"/>
  <c r="BI47" i="4"/>
  <c r="BI48" i="4"/>
  <c r="BI49" i="4"/>
  <c r="BI50" i="4"/>
  <c r="BI51" i="4"/>
  <c r="BI52" i="4"/>
  <c r="BI53" i="4"/>
  <c r="BI54" i="4"/>
  <c r="BI55" i="4"/>
  <c r="BI56" i="4"/>
  <c r="BI57" i="4"/>
  <c r="BI58" i="4"/>
  <c r="BI59" i="4"/>
  <c r="BI60" i="4"/>
  <c r="BI61" i="4"/>
  <c r="BI62" i="4"/>
  <c r="BI63" i="4"/>
  <c r="BI64" i="4"/>
  <c r="BI65" i="4"/>
  <c r="BI66" i="4"/>
  <c r="BI67" i="4"/>
  <c r="BI68" i="4"/>
  <c r="BI69" i="4"/>
  <c r="BI70" i="4"/>
  <c r="BI71" i="4"/>
  <c r="BI72" i="4"/>
  <c r="BI73" i="4"/>
  <c r="BI74" i="4"/>
  <c r="BI75" i="4"/>
  <c r="BI76" i="4"/>
  <c r="BI77" i="4"/>
  <c r="BI78" i="4"/>
  <c r="BI79" i="4"/>
  <c r="BI80" i="4"/>
  <c r="BI81" i="4"/>
  <c r="BI82" i="4"/>
  <c r="BI83" i="4"/>
  <c r="BI84" i="4"/>
  <c r="BI85" i="4"/>
  <c r="BI86" i="4"/>
  <c r="BI87" i="4"/>
  <c r="BI88" i="4"/>
  <c r="BI89" i="4"/>
  <c r="BI90" i="4"/>
  <c r="BI91" i="4"/>
  <c r="BI92" i="4"/>
  <c r="BI93" i="4"/>
  <c r="BI94" i="4"/>
  <c r="BI95" i="4"/>
  <c r="BI96" i="4"/>
  <c r="BI97" i="4"/>
  <c r="BI98" i="4"/>
  <c r="BI99" i="4"/>
  <c r="BI100" i="4"/>
  <c r="BI101" i="4"/>
  <c r="BI102" i="4"/>
  <c r="BI103" i="4"/>
  <c r="BI104" i="4"/>
  <c r="BI105" i="4"/>
  <c r="BI106" i="4"/>
  <c r="BI107" i="4"/>
  <c r="BI108" i="4"/>
  <c r="BI109" i="4"/>
  <c r="BI110" i="4"/>
  <c r="BI111" i="4"/>
  <c r="BI112" i="4"/>
  <c r="BI113" i="4"/>
  <c r="BI114" i="4"/>
  <c r="BI115" i="4"/>
  <c r="BI116" i="4"/>
  <c r="BI117" i="4"/>
  <c r="BI118" i="4"/>
  <c r="BI119" i="4"/>
  <c r="BI120" i="4"/>
  <c r="BI121" i="4"/>
  <c r="BI122" i="4"/>
  <c r="BI123" i="4"/>
  <c r="BI124" i="4"/>
  <c r="BI125" i="4"/>
  <c r="BI126" i="4"/>
  <c r="BI127" i="4"/>
  <c r="BI128" i="4"/>
  <c r="BI129" i="4"/>
  <c r="BI130" i="4"/>
  <c r="BI131" i="4"/>
  <c r="BI132" i="4"/>
  <c r="BI133" i="4"/>
  <c r="BI134" i="4"/>
  <c r="BI135" i="4"/>
  <c r="BI136" i="4"/>
  <c r="BI137" i="4"/>
  <c r="BI138" i="4"/>
  <c r="BI139" i="4"/>
  <c r="BI140" i="4"/>
  <c r="BI141" i="4"/>
  <c r="BI142" i="4"/>
  <c r="BI143" i="4"/>
  <c r="BI144" i="4"/>
  <c r="BI145" i="4"/>
  <c r="BI146" i="4"/>
  <c r="BI147" i="4"/>
  <c r="BI148" i="4"/>
  <c r="BI149" i="4"/>
  <c r="BI150" i="4"/>
  <c r="BI151" i="4"/>
  <c r="BI152" i="4"/>
  <c r="BI153" i="4"/>
  <c r="BI154" i="4"/>
  <c r="BI155" i="4"/>
  <c r="BI156" i="4"/>
  <c r="BI157" i="4"/>
  <c r="BI158" i="4"/>
  <c r="BI159" i="4"/>
  <c r="BI160" i="4"/>
  <c r="BI161" i="4"/>
  <c r="BI162" i="4"/>
  <c r="BI163" i="4"/>
  <c r="BI164" i="4"/>
  <c r="BI165" i="4"/>
  <c r="BI166" i="4"/>
  <c r="BI167" i="4"/>
  <c r="BI168" i="4"/>
  <c r="BI169" i="4"/>
  <c r="BI170" i="4"/>
  <c r="BI171" i="4"/>
  <c r="BI172" i="4"/>
  <c r="BI173" i="4"/>
  <c r="BI174" i="4"/>
  <c r="BI175" i="4"/>
  <c r="BI176" i="4"/>
  <c r="BI177" i="4"/>
  <c r="BI178" i="4"/>
  <c r="BI179" i="4"/>
  <c r="BI180" i="4"/>
  <c r="BI181" i="4"/>
  <c r="BI182" i="4"/>
  <c r="BI183" i="4"/>
  <c r="BI184" i="4"/>
  <c r="BI185" i="4"/>
  <c r="BI186" i="4"/>
  <c r="BI187" i="4"/>
  <c r="BI188" i="4"/>
  <c r="BI189" i="4"/>
  <c r="BI190" i="4"/>
  <c r="BI191" i="4"/>
  <c r="BI192" i="4"/>
  <c r="BI193" i="4"/>
  <c r="BI194" i="4"/>
  <c r="BI195" i="4"/>
  <c r="BI196" i="4"/>
  <c r="BI197" i="4"/>
  <c r="BI198" i="4"/>
  <c r="BI199" i="4"/>
  <c r="BI200" i="4"/>
  <c r="BI201" i="4"/>
  <c r="BI202" i="4"/>
  <c r="BI203" i="4"/>
  <c r="BI204" i="4"/>
  <c r="BI205" i="4"/>
  <c r="BI206" i="4"/>
  <c r="BI207" i="4"/>
  <c r="BI208" i="4"/>
  <c r="BI209" i="4"/>
  <c r="BI210" i="4"/>
  <c r="BI211" i="4"/>
  <c r="BI212" i="4"/>
  <c r="BI213" i="4"/>
  <c r="BI214" i="4"/>
  <c r="BI215" i="4"/>
  <c r="BI216" i="4"/>
  <c r="BI217" i="4"/>
  <c r="BI218" i="4"/>
  <c r="BI219" i="4"/>
  <c r="BI220" i="4"/>
  <c r="BI221" i="4"/>
  <c r="BI222" i="4"/>
  <c r="BI223" i="4"/>
  <c r="BI224" i="4"/>
  <c r="BI225" i="4"/>
  <c r="BI226" i="4"/>
  <c r="BI227" i="4"/>
  <c r="BI228" i="4"/>
  <c r="BI229" i="4"/>
  <c r="BI230" i="4"/>
  <c r="BI231" i="4"/>
  <c r="BI232" i="4"/>
  <c r="BI233" i="4"/>
  <c r="BI234" i="4"/>
  <c r="BI235" i="4"/>
  <c r="BI236" i="4"/>
  <c r="BI237" i="4"/>
  <c r="BI238" i="4"/>
  <c r="BI239" i="4"/>
  <c r="BI240" i="4"/>
  <c r="BI241" i="4"/>
  <c r="BI242" i="4"/>
  <c r="BI243" i="4"/>
  <c r="BI244" i="4"/>
  <c r="BI245" i="4"/>
  <c r="BI246" i="4"/>
  <c r="BI247" i="4"/>
  <c r="BI248" i="4"/>
  <c r="BI249" i="4"/>
  <c r="BI250" i="4"/>
  <c r="BI251" i="4"/>
  <c r="BI252" i="4"/>
  <c r="BI253" i="4"/>
  <c r="BI254" i="4"/>
  <c r="BI255" i="4"/>
  <c r="BI256" i="4"/>
  <c r="BI257" i="4"/>
  <c r="BI258" i="4"/>
  <c r="BI259" i="4"/>
  <c r="BI260" i="4"/>
  <c r="BI261" i="4"/>
  <c r="BI262" i="4"/>
  <c r="BI263" i="4"/>
  <c r="BI264" i="4"/>
  <c r="BI265" i="4"/>
  <c r="BI266" i="4"/>
  <c r="BI267" i="4"/>
  <c r="BI268" i="4"/>
  <c r="BI269" i="4"/>
  <c r="BI270" i="4"/>
  <c r="BI271" i="4"/>
  <c r="BI272" i="4"/>
  <c r="BI273" i="4"/>
  <c r="BI274" i="4"/>
  <c r="BI275" i="4"/>
  <c r="BI276" i="4"/>
  <c r="BI277" i="4"/>
  <c r="BI278" i="4"/>
  <c r="BI279" i="4"/>
  <c r="BI280" i="4"/>
  <c r="BI281" i="4"/>
  <c r="BI282" i="4"/>
  <c r="BI283" i="4"/>
  <c r="BI284" i="4"/>
  <c r="BI285" i="4"/>
  <c r="BI286" i="4"/>
  <c r="BI287" i="4"/>
  <c r="BI288" i="4"/>
  <c r="BI289" i="4"/>
  <c r="BI290" i="4"/>
  <c r="BI291" i="4"/>
  <c r="BI292" i="4"/>
  <c r="BI293" i="4"/>
  <c r="BI294" i="4"/>
  <c r="BI295" i="4"/>
  <c r="BI296" i="4"/>
  <c r="BI297" i="4"/>
  <c r="BI298" i="4"/>
  <c r="BI299" i="4"/>
  <c r="BI300" i="4"/>
  <c r="BI301" i="4"/>
  <c r="BI302" i="4"/>
  <c r="BI303" i="4"/>
  <c r="BI304" i="4"/>
  <c r="BI305" i="4"/>
  <c r="BI306" i="4"/>
  <c r="BI307" i="4"/>
  <c r="BI308" i="4"/>
  <c r="BI309" i="4"/>
  <c r="BI310" i="4"/>
  <c r="BI311" i="4"/>
  <c r="BI312" i="4"/>
  <c r="BI313" i="4"/>
  <c r="BI314" i="4"/>
  <c r="BI315" i="4"/>
  <c r="BI316" i="4"/>
  <c r="BI317" i="4"/>
  <c r="BI318" i="4"/>
  <c r="BI319" i="4"/>
  <c r="BI320" i="4"/>
  <c r="BI321" i="4"/>
  <c r="BI322" i="4"/>
  <c r="BI323" i="4"/>
  <c r="BI324" i="4"/>
  <c r="BI325" i="4"/>
  <c r="BI326" i="4"/>
  <c r="BI327" i="4"/>
  <c r="BI328" i="4"/>
  <c r="BI329" i="4"/>
  <c r="BI330" i="4"/>
  <c r="BI331" i="4"/>
  <c r="BI332" i="4"/>
  <c r="BI333" i="4"/>
  <c r="BI334" i="4"/>
  <c r="BI335" i="4"/>
  <c r="BI336" i="4"/>
  <c r="BI337" i="4"/>
  <c r="BI338" i="4"/>
  <c r="BI339" i="4"/>
  <c r="BI340" i="4"/>
  <c r="BI341" i="4"/>
  <c r="BI342" i="4"/>
  <c r="BI343" i="4"/>
  <c r="BI344" i="4"/>
  <c r="BI345" i="4"/>
  <c r="BI346" i="4"/>
  <c r="BI347" i="4"/>
  <c r="BI348" i="4"/>
  <c r="BI349" i="4"/>
  <c r="BI350" i="4"/>
  <c r="BI351" i="4"/>
  <c r="BI352" i="4"/>
  <c r="BI353" i="4"/>
  <c r="BI354" i="4"/>
  <c r="BI355" i="4"/>
  <c r="BI356" i="4"/>
  <c r="BI357" i="4"/>
  <c r="BI358" i="4"/>
  <c r="BI359" i="4"/>
  <c r="BI360" i="4"/>
  <c r="BI361" i="4"/>
  <c r="BI362" i="4"/>
  <c r="BI363" i="4"/>
  <c r="BI364" i="4"/>
  <c r="BI365" i="4"/>
  <c r="BI366" i="4"/>
  <c r="BI367" i="4"/>
  <c r="BI368" i="4"/>
  <c r="BI369" i="4"/>
  <c r="BI370" i="4"/>
  <c r="BI371" i="4"/>
  <c r="BI372" i="4"/>
  <c r="BI373" i="4"/>
  <c r="BI374" i="4"/>
  <c r="BI375" i="4"/>
  <c r="BI376" i="4"/>
  <c r="BI377" i="4"/>
  <c r="BI378" i="4"/>
  <c r="BI379" i="4"/>
  <c r="BI380" i="4"/>
  <c r="BI381" i="4"/>
  <c r="BI382" i="4"/>
  <c r="BI383" i="4"/>
  <c r="BI384" i="4"/>
  <c r="BI385" i="4"/>
  <c r="BI386" i="4"/>
  <c r="BI387" i="4"/>
  <c r="BI388" i="4"/>
  <c r="BI389" i="4"/>
  <c r="BI390" i="4"/>
  <c r="BI391" i="4"/>
  <c r="BI392" i="4"/>
  <c r="BI393" i="4"/>
  <c r="BI394" i="4"/>
  <c r="BI395" i="4"/>
  <c r="BI396" i="4"/>
  <c r="BI397" i="4"/>
  <c r="BI398" i="4"/>
  <c r="BI399" i="4"/>
  <c r="BI400" i="4"/>
  <c r="BI401" i="4"/>
  <c r="BI402" i="4"/>
  <c r="BI403" i="4"/>
  <c r="BI404" i="4"/>
  <c r="BI405" i="4"/>
  <c r="BI406" i="4"/>
  <c r="BI407" i="4"/>
  <c r="BI408" i="4"/>
  <c r="BI409" i="4"/>
  <c r="BI410" i="4"/>
  <c r="BI411" i="4"/>
  <c r="BI412" i="4"/>
  <c r="BI413" i="4"/>
  <c r="BI414" i="4"/>
  <c r="BI415" i="4"/>
  <c r="BI416" i="4"/>
  <c r="BI417" i="4"/>
  <c r="BI418" i="4"/>
  <c r="BI419" i="4"/>
  <c r="BI420" i="4"/>
  <c r="BI421" i="4"/>
  <c r="BI422" i="4"/>
  <c r="BI423" i="4"/>
  <c r="BI424" i="4"/>
  <c r="BI425" i="4"/>
  <c r="BI426" i="4"/>
  <c r="BI427" i="4"/>
  <c r="BI428" i="4"/>
  <c r="BI429" i="4"/>
  <c r="BI430" i="4"/>
  <c r="BI431" i="4"/>
  <c r="BI432" i="4"/>
  <c r="BI433" i="4"/>
  <c r="BI434" i="4"/>
  <c r="BI435" i="4"/>
  <c r="BI436" i="4"/>
  <c r="BI437" i="4"/>
  <c r="BI438" i="4"/>
  <c r="BI439" i="4"/>
  <c r="BI440" i="4"/>
  <c r="BI441" i="4"/>
  <c r="BI442" i="4"/>
  <c r="BI443" i="4"/>
  <c r="BI444" i="4"/>
  <c r="BI445" i="4"/>
  <c r="BI446" i="4"/>
  <c r="BI447" i="4"/>
  <c r="BI448" i="4"/>
  <c r="BI449" i="4"/>
  <c r="BI450" i="4"/>
  <c r="BI451" i="4"/>
  <c r="BI452" i="4"/>
  <c r="BI453" i="4"/>
  <c r="BI454" i="4"/>
  <c r="BI455" i="4"/>
  <c r="BI456" i="4"/>
  <c r="BI457" i="4"/>
  <c r="BI458" i="4"/>
  <c r="BI459" i="4"/>
  <c r="BI460" i="4"/>
  <c r="BI461" i="4"/>
  <c r="BI462" i="4"/>
  <c r="BI463" i="4"/>
  <c r="BI464" i="4"/>
  <c r="BI465" i="4"/>
  <c r="BI466" i="4"/>
  <c r="BI467" i="4"/>
  <c r="BI468" i="4"/>
  <c r="BI469" i="4"/>
  <c r="BI470" i="4"/>
  <c r="BI471" i="4"/>
  <c r="BI472" i="4"/>
  <c r="BI473" i="4"/>
  <c r="BI474" i="4"/>
  <c r="BI475" i="4"/>
  <c r="BI476" i="4"/>
  <c r="BI477" i="4"/>
  <c r="BI478" i="4"/>
  <c r="BI479" i="4"/>
  <c r="BI480" i="4"/>
  <c r="BI481" i="4"/>
  <c r="BI482" i="4"/>
  <c r="BI483" i="4"/>
  <c r="BI484" i="4"/>
  <c r="BI485" i="4"/>
  <c r="BI486" i="4"/>
  <c r="BI487" i="4"/>
  <c r="BI488" i="4"/>
  <c r="BI489" i="4"/>
  <c r="BI490" i="4"/>
  <c r="BI491" i="4"/>
  <c r="BI492" i="4"/>
  <c r="BI493" i="4"/>
  <c r="BI494" i="4"/>
  <c r="BI495" i="4"/>
  <c r="BI496" i="4"/>
  <c r="BI497" i="4"/>
  <c r="BI498" i="4"/>
  <c r="BI499" i="4"/>
  <c r="BI500" i="4"/>
  <c r="BI501" i="4"/>
  <c r="BI502" i="4"/>
  <c r="BI503" i="4"/>
  <c r="BI504" i="4"/>
  <c r="BI505" i="4"/>
  <c r="BI506" i="4"/>
  <c r="BI507" i="4"/>
  <c r="BI508" i="4"/>
  <c r="BI509" i="4"/>
  <c r="BI510" i="4"/>
  <c r="BI511" i="4"/>
  <c r="BI512" i="4"/>
  <c r="BI513" i="4"/>
  <c r="BI514" i="4"/>
  <c r="BI515" i="4"/>
  <c r="BI516" i="4"/>
  <c r="BI517" i="4"/>
  <c r="BI518" i="4"/>
  <c r="BI519" i="4"/>
  <c r="BI520" i="4"/>
  <c r="BI521" i="4"/>
  <c r="BI522" i="4"/>
  <c r="BI523" i="4"/>
  <c r="BI524" i="4"/>
  <c r="BI525" i="4"/>
  <c r="BI526" i="4"/>
  <c r="BI527" i="4"/>
  <c r="BI528" i="4"/>
  <c r="BI529" i="4"/>
  <c r="BI530" i="4"/>
  <c r="BI531" i="4"/>
  <c r="BI532" i="4"/>
  <c r="BI533" i="4"/>
  <c r="BI534" i="4"/>
  <c r="BI535" i="4"/>
  <c r="BI536" i="4"/>
  <c r="BI537" i="4"/>
  <c r="BI538" i="4"/>
  <c r="BI539" i="4"/>
  <c r="BI540" i="4"/>
  <c r="BI541" i="4"/>
  <c r="BI542" i="4"/>
  <c r="BI543" i="4"/>
  <c r="BI544" i="4"/>
  <c r="BI545" i="4"/>
  <c r="BI546" i="4"/>
  <c r="BI547" i="4"/>
  <c r="BI548" i="4"/>
  <c r="BI549" i="4"/>
  <c r="BI550" i="4"/>
  <c r="BI551" i="4"/>
  <c r="BI552" i="4"/>
  <c r="BI553" i="4"/>
  <c r="BI554" i="4"/>
  <c r="BI555" i="4"/>
  <c r="BI556" i="4"/>
  <c r="BI557" i="4"/>
  <c r="BI558" i="4"/>
  <c r="BI559" i="4"/>
  <c r="BI560" i="4"/>
  <c r="BI561" i="4"/>
  <c r="BI562" i="4"/>
  <c r="BI563" i="4"/>
  <c r="BI564" i="4"/>
  <c r="BI565" i="4"/>
  <c r="BI566" i="4"/>
  <c r="BI567" i="4"/>
  <c r="BI568" i="4"/>
  <c r="BI569" i="4"/>
  <c r="BI570" i="4"/>
  <c r="BI571" i="4"/>
  <c r="BI572" i="4"/>
  <c r="BI573" i="4"/>
  <c r="BI574" i="4"/>
  <c r="BI575" i="4"/>
  <c r="BI576" i="4"/>
  <c r="BI577" i="4"/>
  <c r="BI578" i="4"/>
  <c r="BI579" i="4"/>
  <c r="BI580" i="4"/>
  <c r="BI581" i="4"/>
  <c r="BI582" i="4"/>
  <c r="BI583" i="4"/>
  <c r="BI584" i="4"/>
  <c r="BI585" i="4"/>
  <c r="BI586" i="4"/>
  <c r="BI587" i="4"/>
  <c r="BI588" i="4"/>
  <c r="BI589" i="4"/>
  <c r="BI590" i="4"/>
  <c r="BI591" i="4"/>
  <c r="BI592" i="4"/>
  <c r="BI593" i="4"/>
  <c r="BI594" i="4"/>
  <c r="BI595" i="4"/>
  <c r="BI596" i="4"/>
  <c r="BI597" i="4"/>
  <c r="BI598" i="4"/>
  <c r="BI599" i="4"/>
  <c r="BI600" i="4"/>
  <c r="BI601" i="4"/>
  <c r="BI602" i="4"/>
  <c r="BI603" i="4"/>
  <c r="BI604" i="4"/>
  <c r="BI605" i="4"/>
  <c r="BI606" i="4"/>
  <c r="BI607" i="4"/>
  <c r="BI608" i="4"/>
  <c r="BI609" i="4"/>
  <c r="BI610" i="4"/>
  <c r="BI611" i="4"/>
  <c r="BI612" i="4"/>
  <c r="BI613" i="4"/>
  <c r="BI614" i="4"/>
  <c r="BI615" i="4"/>
  <c r="BI616" i="4"/>
  <c r="BI617" i="4"/>
  <c r="BI618" i="4"/>
  <c r="BI619" i="4"/>
  <c r="BI620" i="4"/>
  <c r="BI621" i="4"/>
  <c r="BI622" i="4"/>
  <c r="BI623" i="4"/>
  <c r="BI624" i="4"/>
  <c r="BI625" i="4"/>
  <c r="BI626" i="4"/>
  <c r="BI627" i="4"/>
  <c r="BI628" i="4"/>
  <c r="BI629" i="4"/>
  <c r="BI630" i="4"/>
  <c r="BI631" i="4"/>
  <c r="BI632" i="4"/>
  <c r="BI633" i="4"/>
  <c r="BI634" i="4"/>
  <c r="BI635" i="4"/>
  <c r="BI636" i="4"/>
  <c r="BI637" i="4"/>
  <c r="BI638" i="4"/>
  <c r="BI639" i="4"/>
  <c r="BI640" i="4"/>
  <c r="BI641" i="4"/>
  <c r="BI642" i="4"/>
  <c r="BI643" i="4"/>
  <c r="BI644" i="4"/>
  <c r="BI645" i="4"/>
  <c r="BI646" i="4"/>
  <c r="BI647" i="4"/>
  <c r="BI648" i="4"/>
  <c r="BI649" i="4"/>
  <c r="BI650" i="4"/>
  <c r="BI651" i="4"/>
  <c r="BI652" i="4"/>
  <c r="BI653" i="4"/>
  <c r="BI654" i="4"/>
  <c r="BI655" i="4"/>
  <c r="BI656" i="4"/>
  <c r="BI657" i="4"/>
  <c r="BI658" i="4"/>
  <c r="BI659" i="4"/>
  <c r="BI660" i="4"/>
  <c r="BI661" i="4"/>
  <c r="BI662" i="4"/>
  <c r="BI663" i="4"/>
  <c r="BI664" i="4"/>
  <c r="BI665" i="4"/>
  <c r="BI666" i="4"/>
  <c r="BI667" i="4"/>
  <c r="BI668" i="4"/>
  <c r="BI669" i="4"/>
  <c r="BI670" i="4"/>
  <c r="BI671" i="4"/>
  <c r="BI672" i="4"/>
  <c r="BI673" i="4"/>
  <c r="BI674" i="4"/>
  <c r="BI675" i="4"/>
  <c r="BI676" i="4"/>
  <c r="BI677" i="4"/>
  <c r="BI678" i="4"/>
  <c r="BI679" i="4"/>
  <c r="BI680" i="4"/>
  <c r="BI681" i="4"/>
  <c r="BI682" i="4"/>
  <c r="BI683" i="4"/>
  <c r="BI684" i="4"/>
  <c r="BI685" i="4"/>
  <c r="BI686" i="4"/>
  <c r="BI687" i="4"/>
  <c r="BI688" i="4"/>
  <c r="BI689" i="4"/>
  <c r="BI690" i="4"/>
  <c r="BI691" i="4"/>
  <c r="BI692" i="4"/>
  <c r="BI693" i="4"/>
  <c r="BI694" i="4"/>
  <c r="BI695" i="4"/>
  <c r="BI696" i="4"/>
  <c r="BI697" i="4"/>
  <c r="BI698" i="4"/>
  <c r="BI699" i="4"/>
  <c r="BI700" i="4"/>
  <c r="BI701" i="4"/>
  <c r="BI702" i="4"/>
  <c r="BI703" i="4"/>
  <c r="BI704" i="4"/>
  <c r="BI705" i="4"/>
  <c r="BI706" i="4"/>
  <c r="BI707" i="4"/>
  <c r="BI708" i="4"/>
  <c r="BI709" i="4"/>
  <c r="BI710" i="4"/>
  <c r="BI711" i="4"/>
  <c r="BI712" i="4"/>
  <c r="BI713" i="4"/>
  <c r="BI714" i="4"/>
  <c r="BI715" i="4"/>
  <c r="BI716" i="4"/>
  <c r="BI717" i="4"/>
  <c r="BI718" i="4"/>
  <c r="BI719" i="4"/>
  <c r="BI720" i="4"/>
  <c r="BI721" i="4"/>
  <c r="BI722" i="4"/>
  <c r="BI723" i="4"/>
  <c r="BI724" i="4"/>
  <c r="BI725" i="4"/>
  <c r="BI726" i="4"/>
  <c r="BI727" i="4"/>
  <c r="BI728" i="4"/>
  <c r="BI729" i="4"/>
  <c r="BI730" i="4"/>
  <c r="BI731" i="4"/>
  <c r="BI732" i="4"/>
  <c r="BI733" i="4"/>
  <c r="BI734" i="4"/>
  <c r="BI735" i="4"/>
  <c r="BI736" i="4"/>
  <c r="BI737" i="4"/>
  <c r="BI738" i="4"/>
  <c r="BI739" i="4"/>
  <c r="BI740" i="4"/>
  <c r="BI741" i="4"/>
  <c r="BI742" i="4"/>
  <c r="BI743" i="4"/>
  <c r="BI744" i="4"/>
  <c r="BI745" i="4"/>
  <c r="BI746" i="4"/>
  <c r="BI747" i="4"/>
  <c r="BI748" i="4"/>
  <c r="BI749" i="4"/>
  <c r="BI750" i="4"/>
  <c r="BI751" i="4"/>
  <c r="BI752" i="4"/>
  <c r="BI753" i="4"/>
  <c r="BI754" i="4"/>
  <c r="BI755" i="4"/>
  <c r="BI756" i="4"/>
  <c r="BI757" i="4"/>
  <c r="BI758" i="4"/>
  <c r="BI759" i="4"/>
  <c r="BI760" i="4"/>
  <c r="BI761" i="4"/>
  <c r="BI762" i="4"/>
  <c r="BI763" i="4"/>
  <c r="BI764" i="4"/>
  <c r="BI765" i="4"/>
  <c r="BI766" i="4"/>
  <c r="BI767" i="4"/>
  <c r="BI768" i="4"/>
  <c r="BI769" i="4"/>
  <c r="BI770" i="4"/>
  <c r="BI771" i="4"/>
  <c r="BI772" i="4"/>
  <c r="BI773" i="4"/>
  <c r="BI774" i="4"/>
  <c r="BI775" i="4"/>
  <c r="BI776" i="4"/>
  <c r="BI777" i="4"/>
  <c r="BI778" i="4"/>
  <c r="BI779" i="4"/>
  <c r="BI780" i="4"/>
  <c r="BI781" i="4"/>
  <c r="BI782" i="4"/>
  <c r="BI783" i="4"/>
  <c r="BI784" i="4"/>
  <c r="BI785" i="4"/>
  <c r="BI786" i="4"/>
  <c r="BI787" i="4"/>
  <c r="BI788" i="4"/>
  <c r="BI789" i="4"/>
  <c r="BI790" i="4"/>
  <c r="BI791" i="4"/>
  <c r="BI792" i="4"/>
  <c r="BI793" i="4"/>
  <c r="BI794" i="4"/>
  <c r="BI795" i="4"/>
  <c r="BI796" i="4"/>
  <c r="BI797" i="4"/>
  <c r="BI798" i="4"/>
  <c r="BI799" i="4"/>
  <c r="BI800" i="4"/>
  <c r="BI801" i="4"/>
  <c r="BI802" i="4"/>
  <c r="BI803" i="4"/>
  <c r="BI804" i="4"/>
  <c r="BI805" i="4"/>
  <c r="BI806" i="4"/>
  <c r="BI807" i="4"/>
  <c r="BI808" i="4"/>
  <c r="BI809" i="4"/>
  <c r="BI810" i="4"/>
  <c r="BI811" i="4"/>
  <c r="BI812" i="4"/>
  <c r="BI813" i="4"/>
  <c r="BI814" i="4"/>
  <c r="BI815" i="4"/>
  <c r="BI816" i="4"/>
  <c r="BI817" i="4"/>
  <c r="BI818" i="4"/>
  <c r="BI819" i="4"/>
  <c r="BI820" i="4"/>
  <c r="BI821" i="4"/>
  <c r="BI822" i="4"/>
  <c r="BI823" i="4"/>
  <c r="BI824" i="4"/>
  <c r="BI825" i="4"/>
  <c r="BI826" i="4"/>
  <c r="BI827" i="4"/>
  <c r="BI828" i="4"/>
  <c r="BI829" i="4"/>
  <c r="BI830" i="4"/>
  <c r="BI831" i="4"/>
  <c r="BI832" i="4"/>
  <c r="BI833" i="4"/>
  <c r="BI834" i="4"/>
  <c r="BI835" i="4"/>
  <c r="BI836" i="4"/>
  <c r="BI837" i="4"/>
  <c r="BI838" i="4"/>
  <c r="BI839" i="4"/>
  <c r="BI840" i="4"/>
  <c r="BI841" i="4"/>
  <c r="BI842" i="4"/>
  <c r="BI843" i="4"/>
  <c r="BI844" i="4"/>
  <c r="BI845" i="4"/>
  <c r="BI846" i="4"/>
  <c r="BI847" i="4"/>
  <c r="BI848" i="4"/>
  <c r="BI849" i="4"/>
  <c r="BI850" i="4"/>
  <c r="BI851" i="4"/>
  <c r="BI852" i="4"/>
  <c r="BI853" i="4"/>
  <c r="BI854" i="4"/>
  <c r="BI855" i="4"/>
  <c r="BI856" i="4"/>
  <c r="BI857" i="4"/>
  <c r="BI858" i="4"/>
  <c r="BI859" i="4"/>
  <c r="BI860" i="4"/>
  <c r="BI861" i="4"/>
  <c r="BI862" i="4"/>
  <c r="BI863" i="4"/>
  <c r="BI864" i="4"/>
  <c r="BI865" i="4"/>
  <c r="BI866" i="4"/>
  <c r="BI867" i="4"/>
  <c r="BI868" i="4"/>
  <c r="BI869" i="4"/>
  <c r="BI870" i="4"/>
  <c r="BI871" i="4"/>
  <c r="BI872" i="4"/>
  <c r="BI873" i="4"/>
  <c r="BI874" i="4"/>
  <c r="BI875" i="4"/>
  <c r="BI876" i="4"/>
  <c r="BI877" i="4"/>
  <c r="BI878" i="4"/>
  <c r="BI879" i="4"/>
  <c r="BI880" i="4"/>
  <c r="BI881" i="4"/>
  <c r="BI882" i="4"/>
  <c r="BI883" i="4"/>
  <c r="BI884" i="4"/>
  <c r="BI885" i="4"/>
  <c r="BI886" i="4"/>
  <c r="BI887" i="4"/>
  <c r="BI888" i="4"/>
  <c r="BI889" i="4"/>
  <c r="BI890" i="4"/>
  <c r="BI891" i="4"/>
  <c r="BI892" i="4"/>
  <c r="BI893" i="4"/>
  <c r="BI894" i="4"/>
  <c r="BI895" i="4"/>
  <c r="BI896" i="4"/>
  <c r="BI897" i="4"/>
  <c r="BI898" i="4"/>
  <c r="BI899" i="4"/>
  <c r="BI900" i="4"/>
  <c r="BI901" i="4"/>
  <c r="BI902" i="4"/>
  <c r="BI903" i="4"/>
  <c r="BI904" i="4"/>
  <c r="BI905" i="4"/>
  <c r="BI906" i="4"/>
  <c r="BI907" i="4"/>
  <c r="BI908" i="4"/>
  <c r="BI909" i="4"/>
  <c r="BI910" i="4"/>
  <c r="BI911" i="4"/>
  <c r="BI912" i="4"/>
  <c r="BI913" i="4"/>
  <c r="BI914" i="4"/>
  <c r="BI915" i="4"/>
  <c r="BI916" i="4"/>
  <c r="BI917" i="4"/>
  <c r="BI918" i="4"/>
  <c r="BI919" i="4"/>
  <c r="BI920" i="4"/>
  <c r="BI921" i="4"/>
  <c r="BI922" i="4"/>
  <c r="BI923" i="4"/>
  <c r="BI924" i="4"/>
  <c r="BI925" i="4"/>
  <c r="BI926" i="4"/>
  <c r="BI927" i="4"/>
  <c r="BI928" i="4"/>
  <c r="BI929" i="4"/>
  <c r="BI930" i="4"/>
  <c r="BI931" i="4"/>
  <c r="BI932" i="4"/>
  <c r="BI933" i="4"/>
  <c r="BI934" i="4"/>
  <c r="BI935" i="4"/>
  <c r="BI936" i="4"/>
  <c r="BI937" i="4"/>
  <c r="BI938" i="4"/>
  <c r="BI939" i="4"/>
  <c r="BI940" i="4"/>
  <c r="BI941" i="4"/>
  <c r="BI942" i="4"/>
  <c r="BI943" i="4"/>
  <c r="BI944" i="4"/>
  <c r="BI945" i="4"/>
  <c r="BI946" i="4"/>
  <c r="BI947" i="4"/>
  <c r="BI948" i="4"/>
  <c r="BI949" i="4"/>
  <c r="BI950" i="4"/>
  <c r="BI951" i="4"/>
  <c r="BI952" i="4"/>
  <c r="BI953" i="4"/>
  <c r="BI954" i="4"/>
  <c r="BI955" i="4"/>
  <c r="BI956" i="4"/>
  <c r="BI957" i="4"/>
  <c r="BI958" i="4"/>
  <c r="BI959" i="4"/>
  <c r="BI960" i="4"/>
  <c r="BI961" i="4"/>
  <c r="BI962" i="4"/>
  <c r="BI963" i="4"/>
  <c r="BI964" i="4"/>
  <c r="BI965" i="4"/>
  <c r="BI966" i="4"/>
  <c r="BI967" i="4"/>
  <c r="BI968" i="4"/>
  <c r="BI969" i="4"/>
  <c r="BI970" i="4"/>
  <c r="BI971" i="4"/>
  <c r="BI972" i="4"/>
  <c r="BI973" i="4"/>
  <c r="BI974" i="4"/>
  <c r="BI975" i="4"/>
  <c r="BI976" i="4"/>
  <c r="BI977" i="4"/>
  <c r="BI978" i="4"/>
  <c r="BI979" i="4"/>
  <c r="BI980" i="4"/>
  <c r="BI981" i="4"/>
  <c r="BI982" i="4"/>
  <c r="BI983" i="4"/>
  <c r="BI984" i="4"/>
  <c r="BI985" i="4"/>
  <c r="BI986" i="4"/>
  <c r="BI987" i="4"/>
  <c r="BI988" i="4"/>
  <c r="BI989" i="4"/>
  <c r="BI990" i="4"/>
  <c r="BI991" i="4"/>
  <c r="BI992" i="4"/>
  <c r="BI993" i="4"/>
  <c r="BI994" i="4"/>
  <c r="BI995" i="4"/>
  <c r="BI996" i="4"/>
  <c r="BI997" i="4"/>
  <c r="BI998" i="4"/>
  <c r="BI999" i="4"/>
  <c r="BI1000" i="4"/>
  <c r="BI1001" i="4"/>
  <c r="BI1002" i="4"/>
  <c r="BI1003" i="4"/>
  <c r="BI1004" i="4"/>
  <c r="BI1005" i="4"/>
  <c r="BI1006" i="4"/>
  <c r="BI1007" i="4"/>
  <c r="BI1008" i="4"/>
  <c r="BI1009" i="4"/>
  <c r="BI1010" i="4"/>
  <c r="BI1011" i="4"/>
  <c r="BI1012" i="4"/>
  <c r="BI1013" i="4"/>
  <c r="BI1014" i="4"/>
  <c r="BI1015" i="4"/>
  <c r="BI1016" i="4"/>
  <c r="BI1017" i="4"/>
  <c r="BI1018" i="4"/>
  <c r="BI1019" i="4"/>
  <c r="BI1020" i="4"/>
  <c r="BI1021" i="4"/>
  <c r="BI1022" i="4"/>
  <c r="BI1023" i="4"/>
  <c r="BI1024" i="4"/>
  <c r="BI1025" i="4"/>
  <c r="BI1026" i="4"/>
  <c r="BI1027" i="4"/>
  <c r="BI1028" i="4"/>
  <c r="BI1029" i="4"/>
  <c r="BI1030" i="4"/>
  <c r="BI1031" i="4"/>
  <c r="BI1032" i="4"/>
  <c r="BI1033" i="4"/>
  <c r="BI1034" i="4"/>
  <c r="BI1035" i="4"/>
  <c r="BI1036" i="4"/>
  <c r="BI1037" i="4"/>
  <c r="BI1038" i="4"/>
  <c r="BI1039" i="4"/>
  <c r="BI1040" i="4"/>
  <c r="BI1041" i="4"/>
  <c r="BI1042" i="4"/>
  <c r="BI1043" i="4"/>
  <c r="BI1044" i="4"/>
  <c r="BI1045" i="4"/>
  <c r="BI1046" i="4"/>
  <c r="BI1047" i="4"/>
  <c r="BI1048" i="4"/>
  <c r="BI1049" i="4"/>
  <c r="BI1050" i="4"/>
  <c r="BI1051" i="4"/>
  <c r="BI1052" i="4"/>
  <c r="BI1053" i="4"/>
  <c r="BI1054" i="4"/>
  <c r="BI1055" i="4"/>
  <c r="BI1056" i="4"/>
  <c r="BI1057" i="4"/>
  <c r="BI1058" i="4"/>
  <c r="BI1059" i="4"/>
  <c r="BI1060" i="4"/>
  <c r="BI1061" i="4"/>
  <c r="BI1062" i="4"/>
  <c r="BI1063" i="4"/>
  <c r="BI1064" i="4"/>
  <c r="BI1065" i="4"/>
  <c r="BI1066" i="4"/>
  <c r="BI1067" i="4"/>
  <c r="BI1068" i="4"/>
  <c r="BI1069" i="4"/>
  <c r="BI1070" i="4"/>
  <c r="BI1071" i="4"/>
  <c r="BI1072" i="4"/>
  <c r="BI1073" i="4"/>
  <c r="BI1074" i="4"/>
  <c r="BI1075" i="4"/>
  <c r="BI1076" i="4"/>
  <c r="BI1077" i="4"/>
  <c r="BI1078" i="4"/>
  <c r="BI1079" i="4"/>
  <c r="BI1080" i="4"/>
  <c r="BI1081" i="4"/>
  <c r="BI1082" i="4"/>
  <c r="BI1083" i="4"/>
  <c r="BI1084" i="4"/>
  <c r="BI1085" i="4"/>
  <c r="BI1086" i="4"/>
  <c r="BI1087" i="4"/>
  <c r="BI1088" i="4"/>
  <c r="BI1089" i="4"/>
  <c r="BI1090" i="4"/>
  <c r="BI1091" i="4"/>
  <c r="BI1092" i="4"/>
  <c r="BI1093" i="4"/>
  <c r="BI1094" i="4"/>
  <c r="BI1095" i="4"/>
  <c r="BI1096" i="4"/>
  <c r="BI1097" i="4"/>
  <c r="BI1098" i="4"/>
  <c r="BI1099" i="4"/>
  <c r="BI1100" i="4"/>
  <c r="BI1101" i="4"/>
  <c r="BI1102" i="4"/>
  <c r="BI1103" i="4"/>
  <c r="BI1104" i="4"/>
  <c r="BI1105" i="4"/>
  <c r="BI1106" i="4"/>
  <c r="BI1107" i="4"/>
  <c r="BI1108" i="4"/>
  <c r="BI1109" i="4"/>
  <c r="BI1110" i="4"/>
  <c r="BI1111" i="4"/>
  <c r="BI1112" i="4"/>
  <c r="BI1113" i="4"/>
  <c r="BI1114" i="4"/>
  <c r="BI1115" i="4"/>
  <c r="BI1116" i="4"/>
  <c r="BI1117" i="4"/>
  <c r="BI1118" i="4"/>
  <c r="BI1119" i="4"/>
  <c r="BI1120" i="4"/>
  <c r="BI1121" i="4"/>
  <c r="BI1122" i="4"/>
  <c r="BI1123" i="4"/>
  <c r="BI1124" i="4"/>
  <c r="BI1125" i="4"/>
  <c r="BI1126" i="4"/>
  <c r="BI1127" i="4"/>
  <c r="BI1128" i="4"/>
  <c r="BI1129" i="4"/>
  <c r="BI1130" i="4"/>
  <c r="BI1131" i="4"/>
  <c r="BI1132" i="4"/>
  <c r="BI1133" i="4"/>
  <c r="BI1134" i="4"/>
  <c r="BI1135" i="4"/>
  <c r="BI1136" i="4"/>
  <c r="BI1137" i="4"/>
  <c r="BI1138" i="4"/>
  <c r="BI1139" i="4"/>
  <c r="BI1140" i="4"/>
  <c r="BI1141" i="4"/>
  <c r="BI1142" i="4"/>
  <c r="BI1143" i="4"/>
  <c r="BI1144" i="4"/>
  <c r="BI1145" i="4"/>
  <c r="BI1146" i="4"/>
  <c r="BI1147" i="4"/>
  <c r="BI1148" i="4"/>
  <c r="BI1149" i="4"/>
  <c r="BI1150" i="4"/>
  <c r="BI1151" i="4"/>
  <c r="BI1152" i="4"/>
  <c r="BI1153" i="4"/>
  <c r="BI1154" i="4"/>
  <c r="BI1155" i="4"/>
  <c r="BI1156" i="4"/>
  <c r="BI1157" i="4"/>
  <c r="BI1158" i="4"/>
  <c r="BI1159" i="4"/>
  <c r="BI1160" i="4"/>
  <c r="BI1161" i="4"/>
  <c r="BI1162" i="4"/>
  <c r="BI1163" i="4"/>
  <c r="BI1164" i="4"/>
  <c r="BI1165" i="4"/>
  <c r="BI1166" i="4"/>
  <c r="BI1167" i="4"/>
  <c r="BI1168" i="4"/>
  <c r="BI1169" i="4"/>
  <c r="BI1170" i="4"/>
  <c r="BI1171" i="4"/>
  <c r="BI1172" i="4"/>
  <c r="BI1173" i="4"/>
  <c r="BI1174" i="4"/>
  <c r="BI1175" i="4"/>
  <c r="BI1176" i="4"/>
  <c r="BI1177" i="4"/>
  <c r="BI1178" i="4"/>
  <c r="BI1179" i="4"/>
  <c r="BI1180" i="4"/>
  <c r="BI1181" i="4"/>
  <c r="BI1182" i="4"/>
  <c r="BI1183" i="4"/>
  <c r="BI1184" i="4"/>
  <c r="BI1185" i="4"/>
  <c r="BI1186" i="4"/>
  <c r="BI1187" i="4"/>
  <c r="BI1188" i="4"/>
  <c r="BI1189" i="4"/>
  <c r="BI1190" i="4"/>
  <c r="BI1191" i="4"/>
  <c r="BI1192" i="4"/>
  <c r="BI1193" i="4"/>
  <c r="BI1194" i="4"/>
  <c r="BI1195" i="4"/>
  <c r="BI1196" i="4"/>
  <c r="BI1197" i="4"/>
  <c r="BI1198" i="4"/>
  <c r="BI1199" i="4"/>
  <c r="BI1200" i="4"/>
  <c r="BI1201" i="4"/>
  <c r="BI1202" i="4"/>
  <c r="BI1203" i="4"/>
  <c r="BI1204" i="4"/>
  <c r="BI1205" i="4"/>
  <c r="BI1206" i="4"/>
  <c r="BI1207" i="4"/>
  <c r="BI1208" i="4"/>
  <c r="BI1209" i="4"/>
  <c r="BI1210" i="4"/>
  <c r="BI1211" i="4"/>
  <c r="BI1212" i="4"/>
  <c r="BI1213" i="4"/>
  <c r="BI1214" i="4"/>
  <c r="BI1215" i="4"/>
  <c r="BI1216" i="4"/>
  <c r="BI1217" i="4"/>
  <c r="BI1218" i="4"/>
  <c r="BI1219" i="4"/>
  <c r="BI1220" i="4"/>
  <c r="BI1221" i="4"/>
  <c r="BI1222" i="4"/>
  <c r="BI1223" i="4"/>
  <c r="BI1224" i="4"/>
  <c r="BI1225" i="4"/>
  <c r="BI1226" i="4"/>
  <c r="BI1227" i="4"/>
  <c r="BI1228" i="4"/>
  <c r="BI1229" i="4"/>
  <c r="BI1230" i="4"/>
  <c r="BI1231" i="4"/>
  <c r="BI1232" i="4"/>
  <c r="BI1233" i="4"/>
  <c r="BI1234" i="4"/>
  <c r="BI1235" i="4"/>
  <c r="BI1236" i="4"/>
  <c r="BI1237" i="4"/>
  <c r="BI1238" i="4"/>
  <c r="BI1239" i="4"/>
  <c r="BI1240" i="4"/>
  <c r="BI1241" i="4"/>
  <c r="BI1242" i="4"/>
  <c r="BI1243" i="4"/>
  <c r="BI1244" i="4"/>
  <c r="BI1245" i="4"/>
  <c r="BI1246" i="4"/>
  <c r="BI1247" i="4"/>
  <c r="BI1248" i="4"/>
  <c r="BI1249" i="4"/>
  <c r="BI1250" i="4"/>
  <c r="BI1251" i="4"/>
  <c r="BI1252" i="4"/>
  <c r="BI1253" i="4"/>
  <c r="BI1254" i="4"/>
  <c r="BI1255" i="4"/>
  <c r="BI1256" i="4"/>
  <c r="BI1257" i="4"/>
  <c r="BI1258" i="4"/>
  <c r="BI1259" i="4"/>
  <c r="BI1260" i="4"/>
  <c r="BI1261" i="4"/>
  <c r="BI1262" i="4"/>
  <c r="BI1263" i="4"/>
  <c r="BI1264" i="4"/>
  <c r="BI1265" i="4"/>
  <c r="BI1266" i="4"/>
  <c r="BI1267" i="4"/>
  <c r="BI1268" i="4"/>
  <c r="BI1269" i="4"/>
  <c r="BI1270" i="4"/>
  <c r="BI1271" i="4"/>
  <c r="BI1272" i="4"/>
  <c r="BI1273" i="4"/>
  <c r="BI1274" i="4"/>
  <c r="BI1275" i="4"/>
  <c r="BI1276" i="4"/>
  <c r="BI1277" i="4"/>
  <c r="BI1278" i="4"/>
  <c r="BI1279" i="4"/>
  <c r="BI1280" i="4"/>
  <c r="BI1281" i="4"/>
  <c r="BI1282" i="4"/>
  <c r="BI1283" i="4"/>
  <c r="BI1284" i="4"/>
  <c r="BI1285" i="4"/>
  <c r="BI1286" i="4"/>
  <c r="BI1287" i="4"/>
  <c r="BI1288" i="4"/>
  <c r="BI1289" i="4"/>
  <c r="BI1290" i="4"/>
  <c r="BI1291" i="4"/>
  <c r="BI1292" i="4"/>
  <c r="BI1293" i="4"/>
  <c r="BI1294" i="4"/>
  <c r="BI1295" i="4"/>
  <c r="BI1296" i="4"/>
  <c r="BI1297" i="4"/>
  <c r="BI1298" i="4"/>
  <c r="BI1299" i="4"/>
  <c r="BI1300" i="4"/>
  <c r="BI1301" i="4"/>
  <c r="BI1302" i="4"/>
  <c r="BI1303" i="4"/>
  <c r="BI1304" i="4"/>
  <c r="BI1305" i="4"/>
  <c r="BI1306" i="4"/>
  <c r="BI1307" i="4"/>
  <c r="BI1308" i="4"/>
  <c r="BI1309" i="4"/>
  <c r="BI1310" i="4"/>
  <c r="BI1311" i="4"/>
  <c r="BI1312" i="4"/>
  <c r="BI1313" i="4"/>
  <c r="BI1314" i="4"/>
  <c r="BI1315" i="4"/>
  <c r="BI1316" i="4"/>
  <c r="BI1317" i="4"/>
  <c r="BI1318" i="4"/>
  <c r="BI1319" i="4"/>
  <c r="BI1320" i="4"/>
  <c r="BI1321" i="4"/>
  <c r="BI1322" i="4"/>
  <c r="BI1323" i="4"/>
  <c r="BI1324" i="4"/>
  <c r="BI1325" i="4"/>
  <c r="BI1326" i="4"/>
  <c r="BI1327" i="4"/>
  <c r="BI1328" i="4"/>
  <c r="BI1329" i="4"/>
  <c r="BI1330" i="4"/>
  <c r="BI1331" i="4"/>
  <c r="BI1332" i="4"/>
  <c r="BI1333" i="4"/>
  <c r="BI1334" i="4"/>
  <c r="BI1335" i="4"/>
  <c r="BI1336" i="4"/>
  <c r="BI1337" i="4"/>
  <c r="BI1338" i="4"/>
  <c r="BI1339" i="4"/>
  <c r="BI1340" i="4"/>
  <c r="BI1341" i="4"/>
  <c r="BI1342" i="4"/>
  <c r="BI1343" i="4"/>
  <c r="BI1344" i="4"/>
  <c r="BI1345" i="4"/>
  <c r="BI1346" i="4"/>
  <c r="BI1347" i="4"/>
  <c r="BI1348" i="4"/>
  <c r="BI1349" i="4"/>
  <c r="BI1350" i="4"/>
  <c r="BI1351" i="4"/>
  <c r="BI1352" i="4"/>
  <c r="BI1353" i="4"/>
  <c r="BI1354" i="4"/>
  <c r="BI1355" i="4"/>
  <c r="BI1356" i="4"/>
  <c r="BI1357" i="4"/>
  <c r="BI1358" i="4"/>
  <c r="BI1359" i="4"/>
  <c r="BI1360" i="4"/>
  <c r="BI1361" i="4"/>
  <c r="BI1362" i="4"/>
  <c r="BI1363" i="4"/>
  <c r="BI1364" i="4"/>
  <c r="BI1365" i="4"/>
  <c r="BI1366" i="4"/>
  <c r="BI1367" i="4"/>
  <c r="BI1368" i="4"/>
  <c r="BI1369" i="4"/>
  <c r="BI1370" i="4"/>
  <c r="BI1371" i="4"/>
  <c r="BI1372" i="4"/>
  <c r="BI1373" i="4"/>
  <c r="BI1374" i="4"/>
  <c r="BI1375" i="4"/>
  <c r="BI1376" i="4"/>
  <c r="BI1377" i="4"/>
  <c r="BI1378" i="4"/>
  <c r="BI1379" i="4"/>
  <c r="BI1380" i="4"/>
  <c r="BI1381" i="4"/>
  <c r="BI1382" i="4"/>
  <c r="BI1383" i="4"/>
  <c r="BI1384" i="4"/>
  <c r="BI1385" i="4"/>
  <c r="BI1386" i="4"/>
  <c r="BI1387" i="4"/>
  <c r="BI1388" i="4"/>
  <c r="BI1389" i="4"/>
  <c r="BI1390" i="4"/>
  <c r="BI1391" i="4"/>
  <c r="BI1392" i="4"/>
  <c r="BI1393" i="4"/>
  <c r="BI1394" i="4"/>
  <c r="BI1395" i="4"/>
  <c r="BI1396" i="4"/>
  <c r="BI1397" i="4"/>
  <c r="BI1398" i="4"/>
  <c r="BI1399" i="4"/>
  <c r="BI1400" i="4"/>
  <c r="BI1401" i="4"/>
  <c r="BI1402" i="4"/>
  <c r="BI1403" i="4"/>
  <c r="BI1404" i="4"/>
  <c r="BI1405" i="4"/>
  <c r="BI1406" i="4"/>
  <c r="BI1407" i="4"/>
  <c r="BI1408" i="4"/>
  <c r="BI1409" i="4"/>
  <c r="BI1410" i="4"/>
  <c r="BI1411" i="4"/>
  <c r="BI1412" i="4"/>
  <c r="BI1413" i="4"/>
  <c r="BI1414" i="4"/>
  <c r="BI1415" i="4"/>
  <c r="BI1416" i="4"/>
  <c r="BI1417" i="4"/>
  <c r="BI1418" i="4"/>
  <c r="BI1419" i="4"/>
  <c r="BI1420" i="4"/>
  <c r="BI1421" i="4"/>
  <c r="BI1422" i="4"/>
  <c r="BI1423" i="4"/>
  <c r="BI1424" i="4"/>
  <c r="BI1425" i="4"/>
  <c r="BI1426" i="4"/>
  <c r="BI1427" i="4"/>
  <c r="BI1428" i="4"/>
  <c r="BI1429" i="4"/>
  <c r="BI1430" i="4"/>
  <c r="BI1431" i="4"/>
  <c r="BI1432" i="4"/>
  <c r="BI1433" i="4"/>
  <c r="BI1434" i="4"/>
  <c r="BI1435" i="4"/>
  <c r="BI1436" i="4"/>
  <c r="BI1437" i="4"/>
  <c r="BI1438" i="4"/>
  <c r="BI1439" i="4"/>
  <c r="BI1440" i="4"/>
  <c r="BI1441" i="4"/>
  <c r="BI1442" i="4"/>
  <c r="BI1443" i="4"/>
  <c r="BI1444" i="4"/>
  <c r="BI1445" i="4"/>
  <c r="BI1446" i="4"/>
  <c r="BI1447" i="4"/>
  <c r="BI1448" i="4"/>
  <c r="BI1449" i="4"/>
  <c r="BI1450" i="4"/>
  <c r="BI1451" i="4"/>
  <c r="BI1452" i="4"/>
  <c r="BI1453" i="4"/>
  <c r="BI1454" i="4"/>
  <c r="BI1455" i="4"/>
  <c r="BI1456" i="4"/>
  <c r="BI1457" i="4"/>
  <c r="BI1458" i="4"/>
  <c r="BI1459" i="4"/>
  <c r="BI1460" i="4"/>
  <c r="BI1461" i="4"/>
  <c r="BI1462" i="4"/>
  <c r="BI1463" i="4"/>
  <c r="BI1464" i="4"/>
  <c r="BI1465" i="4"/>
  <c r="BI1466" i="4"/>
  <c r="BI1467" i="4"/>
  <c r="BI1468" i="4"/>
  <c r="BI1469" i="4"/>
  <c r="BI1470" i="4"/>
  <c r="BI1471" i="4"/>
  <c r="BI1472" i="4"/>
  <c r="BI1473" i="4"/>
  <c r="BI1474" i="4"/>
  <c r="BI1475" i="4"/>
  <c r="BI1476" i="4"/>
  <c r="BI1477" i="4"/>
  <c r="BI1478" i="4"/>
  <c r="BI1479" i="4"/>
  <c r="BI1480" i="4"/>
  <c r="BI1481" i="4"/>
  <c r="BI1482" i="4"/>
  <c r="BI1483" i="4"/>
  <c r="BI1484" i="4"/>
  <c r="BI1485" i="4"/>
  <c r="BI1486" i="4"/>
  <c r="BI1487" i="4"/>
  <c r="BI1488" i="4"/>
  <c r="BI1489" i="4"/>
  <c r="BI1490" i="4"/>
  <c r="BI1491" i="4"/>
  <c r="BI1492" i="4"/>
  <c r="BI1493" i="4"/>
  <c r="BI1494" i="4"/>
  <c r="BI1495" i="4"/>
  <c r="BI1496" i="4"/>
  <c r="BI1497" i="4"/>
  <c r="BI1498" i="4"/>
  <c r="BI1499" i="4"/>
  <c r="BI1500" i="4"/>
  <c r="BI1501" i="4"/>
  <c r="BI1502" i="4"/>
  <c r="BI1503" i="4"/>
  <c r="BI1504" i="4"/>
  <c r="BI1505" i="4"/>
  <c r="BI1506" i="4"/>
  <c r="BI1507" i="4"/>
  <c r="BI1508" i="4"/>
  <c r="BI1509" i="4"/>
  <c r="BI1510" i="4"/>
  <c r="BI1511" i="4"/>
  <c r="BI1512" i="4"/>
  <c r="BI1513" i="4"/>
  <c r="BI1514" i="4"/>
  <c r="BI1515" i="4"/>
  <c r="BI1516" i="4"/>
  <c r="BI1517" i="4"/>
  <c r="BI1518" i="4"/>
  <c r="BI1519" i="4"/>
  <c r="BI1520" i="4"/>
  <c r="BI1521" i="4"/>
  <c r="BI1522" i="4"/>
  <c r="BI1523" i="4"/>
  <c r="BI1524" i="4"/>
  <c r="BI1525" i="4"/>
  <c r="BI1526" i="4"/>
  <c r="BI1527" i="4"/>
  <c r="BI1528" i="4"/>
  <c r="BI1529" i="4"/>
  <c r="BI1530" i="4"/>
  <c r="BI1531" i="4"/>
  <c r="BI1532" i="4"/>
  <c r="BI1533" i="4"/>
  <c r="BI1534" i="4"/>
  <c r="BI1535" i="4"/>
  <c r="BI1536" i="4"/>
  <c r="BI1537" i="4"/>
  <c r="BI1538" i="4"/>
  <c r="BI1539" i="4"/>
  <c r="BI1540" i="4"/>
  <c r="BI1541" i="4"/>
  <c r="BI1542" i="4"/>
  <c r="BI1543" i="4"/>
  <c r="BI1544" i="4"/>
  <c r="BI1545" i="4"/>
  <c r="BI1546" i="4"/>
  <c r="BI1547" i="4"/>
  <c r="BI1548" i="4"/>
  <c r="BI1549" i="4"/>
  <c r="BI1550" i="4"/>
  <c r="BI1551" i="4"/>
  <c r="BI1552" i="4"/>
  <c r="BI1553" i="4"/>
  <c r="BI1554" i="4"/>
  <c r="BI1555" i="4"/>
  <c r="BI1556" i="4"/>
  <c r="BI1557" i="4"/>
  <c r="BI1558" i="4"/>
  <c r="BI1559" i="4"/>
  <c r="BI1560" i="4"/>
  <c r="BI1561" i="4"/>
  <c r="BI1562" i="4"/>
  <c r="BI1563" i="4"/>
  <c r="BI1564" i="4"/>
  <c r="BI1565" i="4"/>
  <c r="BI1566" i="4"/>
  <c r="BI1567" i="4"/>
  <c r="BI1568" i="4"/>
  <c r="BI1569" i="4"/>
  <c r="BI1570" i="4"/>
  <c r="BI1571" i="4"/>
  <c r="BI1572" i="4"/>
  <c r="BI1573" i="4"/>
  <c r="BI1574" i="4"/>
  <c r="BI1575" i="4"/>
  <c r="BI1576" i="4"/>
  <c r="BI1577" i="4"/>
  <c r="BI1578" i="4"/>
  <c r="BI1579" i="4"/>
  <c r="BI1580" i="4"/>
  <c r="BI1581" i="4"/>
  <c r="BI1582" i="4"/>
  <c r="BI1583" i="4"/>
  <c r="BI1584" i="4"/>
  <c r="BI1585" i="4"/>
  <c r="BI1586" i="4"/>
  <c r="BI1587" i="4"/>
  <c r="BI1588" i="4"/>
  <c r="BI1589" i="4"/>
  <c r="BI1590" i="4"/>
  <c r="BI1591" i="4"/>
  <c r="BI1592" i="4"/>
  <c r="BI1593" i="4"/>
  <c r="BI1594" i="4"/>
  <c r="BI1595" i="4"/>
  <c r="BI1596" i="4"/>
  <c r="BI1597" i="4"/>
  <c r="BI1598" i="4"/>
  <c r="BI1599" i="4"/>
  <c r="BI1600" i="4"/>
  <c r="BI1601" i="4"/>
  <c r="BI1602" i="4"/>
  <c r="BI1603" i="4"/>
  <c r="BI1604" i="4"/>
  <c r="BI1605" i="4"/>
  <c r="BI1606" i="4"/>
  <c r="BI1607" i="4"/>
  <c r="BI1608" i="4"/>
  <c r="BI1609" i="4"/>
  <c r="BI1610" i="4"/>
  <c r="BI1611" i="4"/>
  <c r="BI1612" i="4"/>
  <c r="BI1613" i="4"/>
  <c r="BI1614" i="4"/>
  <c r="BI1615" i="4"/>
  <c r="BI1616" i="4"/>
  <c r="BI1617" i="4"/>
  <c r="BI1618" i="4"/>
  <c r="BI1619" i="4"/>
  <c r="BI1620" i="4"/>
  <c r="BI1621" i="4"/>
  <c r="BI1622" i="4"/>
  <c r="BI1623" i="4"/>
  <c r="BI1624" i="4"/>
  <c r="BI1625" i="4"/>
  <c r="BI1626" i="4"/>
  <c r="BI1627" i="4"/>
  <c r="BI1628" i="4"/>
  <c r="BI1629" i="4"/>
  <c r="BI1630" i="4"/>
  <c r="BI1631" i="4"/>
  <c r="BI1632" i="4"/>
  <c r="BI1633" i="4"/>
  <c r="BI1634" i="4"/>
  <c r="BI1635" i="4"/>
  <c r="BI1636" i="4"/>
  <c r="BI1637" i="4"/>
  <c r="BI1638" i="4"/>
  <c r="BI1639" i="4"/>
  <c r="BI1640" i="4"/>
  <c r="BI1641" i="4"/>
  <c r="BI1642" i="4"/>
  <c r="BI1643" i="4"/>
  <c r="BI1644" i="4"/>
  <c r="BI1645" i="4"/>
  <c r="BI1646" i="4"/>
  <c r="BI1647" i="4"/>
  <c r="BI1648" i="4"/>
  <c r="BI1649" i="4"/>
  <c r="BI1650" i="4"/>
  <c r="BI1651" i="4"/>
  <c r="BI1652" i="4"/>
  <c r="BI1653" i="4"/>
  <c r="BI1654" i="4"/>
  <c r="BI1655" i="4"/>
  <c r="BI1656" i="4"/>
  <c r="BI1657" i="4"/>
  <c r="BI1658" i="4"/>
  <c r="BI1659" i="4"/>
  <c r="BI1660" i="4"/>
  <c r="BI1661" i="4"/>
  <c r="BI1662" i="4"/>
  <c r="BI1663" i="4"/>
  <c r="BI1664" i="4"/>
  <c r="BI1665" i="4"/>
  <c r="BI1666" i="4"/>
  <c r="BI1667" i="4"/>
  <c r="BI1668" i="4"/>
  <c r="BI1669" i="4"/>
  <c r="BI1670" i="4"/>
  <c r="BI1671" i="4"/>
  <c r="BI1672" i="4"/>
  <c r="BI1673" i="4"/>
  <c r="BI1674" i="4"/>
  <c r="BI1675" i="4"/>
  <c r="BI1676" i="4"/>
  <c r="BI1677" i="4"/>
  <c r="BI1678" i="4"/>
  <c r="BI1679" i="4"/>
  <c r="BI1680" i="4"/>
  <c r="BI1681" i="4"/>
  <c r="BI1682" i="4"/>
  <c r="BI1683" i="4"/>
  <c r="BI1684" i="4"/>
  <c r="BI1685" i="4"/>
  <c r="BI1686" i="4"/>
  <c r="BI1687" i="4"/>
  <c r="BI1688" i="4"/>
  <c r="BI1689" i="4"/>
  <c r="BI1690" i="4"/>
  <c r="BI1691" i="4"/>
  <c r="BI1692" i="4"/>
  <c r="BI1693" i="4"/>
  <c r="BI1694" i="4"/>
  <c r="BI1695" i="4"/>
  <c r="BI1696" i="4"/>
  <c r="BI1697" i="4"/>
  <c r="BI1698" i="4"/>
  <c r="BI1699" i="4"/>
  <c r="BI1700" i="4"/>
  <c r="BI1701" i="4"/>
  <c r="BI1702" i="4"/>
  <c r="BI1703" i="4"/>
  <c r="BI1704" i="4"/>
  <c r="BI1705" i="4"/>
  <c r="BI1706" i="4"/>
  <c r="BI1707" i="4"/>
  <c r="BI1708" i="4"/>
  <c r="BI1709" i="4"/>
  <c r="BI1710" i="4"/>
  <c r="BI1711" i="4"/>
  <c r="BI1712" i="4"/>
  <c r="BI1713" i="4"/>
  <c r="BI1714" i="4"/>
  <c r="BI1715" i="4"/>
  <c r="BI1716" i="4"/>
  <c r="BI1717" i="4"/>
  <c r="BI1718" i="4"/>
  <c r="BI1719" i="4"/>
  <c r="BI1720" i="4"/>
  <c r="BI1721" i="4"/>
  <c r="BI1722" i="4"/>
  <c r="BI1723" i="4"/>
  <c r="BI1724" i="4"/>
  <c r="BI6" i="4"/>
  <c r="BH7" i="4"/>
  <c r="BH8" i="4"/>
  <c r="BH9" i="4"/>
  <c r="BH10" i="4"/>
  <c r="BH11" i="4"/>
  <c r="BH12" i="4"/>
  <c r="BH13" i="4"/>
  <c r="BH14" i="4"/>
  <c r="BH15" i="4"/>
  <c r="BH16" i="4"/>
  <c r="BH17" i="4"/>
  <c r="BH18" i="4"/>
  <c r="BH19" i="4"/>
  <c r="BH20" i="4"/>
  <c r="BH21" i="4"/>
  <c r="BH22" i="4"/>
  <c r="BH23" i="4"/>
  <c r="BH24" i="4"/>
  <c r="BH25" i="4"/>
  <c r="BH26" i="4"/>
  <c r="BH27" i="4"/>
  <c r="BH28" i="4"/>
  <c r="BH29" i="4"/>
  <c r="BH30" i="4"/>
  <c r="BH31" i="4"/>
  <c r="BH32" i="4"/>
  <c r="BH33" i="4"/>
  <c r="BH34" i="4"/>
  <c r="BH35" i="4"/>
  <c r="BH36" i="4"/>
  <c r="BH37" i="4"/>
  <c r="BH38" i="4"/>
  <c r="BH39" i="4"/>
  <c r="BH40" i="4"/>
  <c r="BH41" i="4"/>
  <c r="BH42" i="4"/>
  <c r="BH43" i="4"/>
  <c r="BH44" i="4"/>
  <c r="BH45" i="4"/>
  <c r="BH46" i="4"/>
  <c r="BH47" i="4"/>
  <c r="BH48" i="4"/>
  <c r="BH49" i="4"/>
  <c r="BH50" i="4"/>
  <c r="BH51" i="4"/>
  <c r="BH52" i="4"/>
  <c r="BH53" i="4"/>
  <c r="BH54" i="4"/>
  <c r="BH55" i="4"/>
  <c r="BH56" i="4"/>
  <c r="BH57" i="4"/>
  <c r="BH58" i="4"/>
  <c r="BH59" i="4"/>
  <c r="BH60" i="4"/>
  <c r="BH61" i="4"/>
  <c r="BH62" i="4"/>
  <c r="BH63" i="4"/>
  <c r="BH64" i="4"/>
  <c r="BH65" i="4"/>
  <c r="BH66" i="4"/>
  <c r="BH67" i="4"/>
  <c r="BH68" i="4"/>
  <c r="BH69" i="4"/>
  <c r="BH70" i="4"/>
  <c r="BH71" i="4"/>
  <c r="BH72" i="4"/>
  <c r="BH73" i="4"/>
  <c r="BH74" i="4"/>
  <c r="BH75" i="4"/>
  <c r="BH76" i="4"/>
  <c r="BH77" i="4"/>
  <c r="BH78" i="4"/>
  <c r="BH79" i="4"/>
  <c r="BH80" i="4"/>
  <c r="BH81" i="4"/>
  <c r="BH82" i="4"/>
  <c r="BH83" i="4"/>
  <c r="BH84" i="4"/>
  <c r="BH85" i="4"/>
  <c r="BH86" i="4"/>
  <c r="BH87" i="4"/>
  <c r="BH88" i="4"/>
  <c r="BH89" i="4"/>
  <c r="BH90" i="4"/>
  <c r="BH91" i="4"/>
  <c r="BH92" i="4"/>
  <c r="BH93" i="4"/>
  <c r="BH94" i="4"/>
  <c r="BH95" i="4"/>
  <c r="BH96" i="4"/>
  <c r="BH97" i="4"/>
  <c r="BH98" i="4"/>
  <c r="BH99" i="4"/>
  <c r="BH100" i="4"/>
  <c r="BH101" i="4"/>
  <c r="BH102" i="4"/>
  <c r="BH103" i="4"/>
  <c r="BH104" i="4"/>
  <c r="BH105" i="4"/>
  <c r="BH106" i="4"/>
  <c r="BH107" i="4"/>
  <c r="BH108" i="4"/>
  <c r="BH109" i="4"/>
  <c r="BH110" i="4"/>
  <c r="BH111" i="4"/>
  <c r="BH112" i="4"/>
  <c r="BH113" i="4"/>
  <c r="BH114" i="4"/>
  <c r="BH115" i="4"/>
  <c r="BH116" i="4"/>
  <c r="BH117" i="4"/>
  <c r="BH118" i="4"/>
  <c r="BH119" i="4"/>
  <c r="BH120" i="4"/>
  <c r="BH121" i="4"/>
  <c r="BH122" i="4"/>
  <c r="BH123" i="4"/>
  <c r="BH124" i="4"/>
  <c r="BH125" i="4"/>
  <c r="BH126" i="4"/>
  <c r="BH127" i="4"/>
  <c r="BH128" i="4"/>
  <c r="BH129" i="4"/>
  <c r="BH130" i="4"/>
  <c r="BH131" i="4"/>
  <c r="BH132" i="4"/>
  <c r="BH133" i="4"/>
  <c r="BH134" i="4"/>
  <c r="BH135" i="4"/>
  <c r="BH136" i="4"/>
  <c r="BH137" i="4"/>
  <c r="BH138" i="4"/>
  <c r="BH139" i="4"/>
  <c r="BH140" i="4"/>
  <c r="BH141" i="4"/>
  <c r="BH142" i="4"/>
  <c r="BH143" i="4"/>
  <c r="BH144" i="4"/>
  <c r="BH145" i="4"/>
  <c r="BH146" i="4"/>
  <c r="BH147" i="4"/>
  <c r="BH148" i="4"/>
  <c r="BH149" i="4"/>
  <c r="BH150" i="4"/>
  <c r="BH151" i="4"/>
  <c r="BH152" i="4"/>
  <c r="BH153" i="4"/>
  <c r="BH154" i="4"/>
  <c r="BH155" i="4"/>
  <c r="BH156" i="4"/>
  <c r="BH157" i="4"/>
  <c r="BH158" i="4"/>
  <c r="BH159" i="4"/>
  <c r="BH160" i="4"/>
  <c r="BH161" i="4"/>
  <c r="BH162" i="4"/>
  <c r="BH163" i="4"/>
  <c r="BH164" i="4"/>
  <c r="BH165" i="4"/>
  <c r="BH166" i="4"/>
  <c r="BH167" i="4"/>
  <c r="BH168" i="4"/>
  <c r="BH169" i="4"/>
  <c r="BH170" i="4"/>
  <c r="BH171" i="4"/>
  <c r="BH172" i="4"/>
  <c r="BH173" i="4"/>
  <c r="BH174" i="4"/>
  <c r="BH175" i="4"/>
  <c r="BH176" i="4"/>
  <c r="BH177" i="4"/>
  <c r="BH178" i="4"/>
  <c r="BH179" i="4"/>
  <c r="BH180" i="4"/>
  <c r="BH181" i="4"/>
  <c r="BH182" i="4"/>
  <c r="BH183" i="4"/>
  <c r="BH184" i="4"/>
  <c r="BH185" i="4"/>
  <c r="BH186" i="4"/>
  <c r="BH187" i="4"/>
  <c r="BH188" i="4"/>
  <c r="BH189" i="4"/>
  <c r="BH190" i="4"/>
  <c r="BH191" i="4"/>
  <c r="BH192" i="4"/>
  <c r="BH193" i="4"/>
  <c r="BH194" i="4"/>
  <c r="BH195" i="4"/>
  <c r="BH196" i="4"/>
  <c r="BH197" i="4"/>
  <c r="BH198" i="4"/>
  <c r="BH199" i="4"/>
  <c r="BH200" i="4"/>
  <c r="BH201" i="4"/>
  <c r="BH202" i="4"/>
  <c r="BH203" i="4"/>
  <c r="BH204" i="4"/>
  <c r="BH205" i="4"/>
  <c r="BH206" i="4"/>
  <c r="BH207" i="4"/>
  <c r="BH208" i="4"/>
  <c r="BH209" i="4"/>
  <c r="BH210" i="4"/>
  <c r="BH211" i="4"/>
  <c r="BH212" i="4"/>
  <c r="BH213" i="4"/>
  <c r="BH214" i="4"/>
  <c r="BH215" i="4"/>
  <c r="BH216" i="4"/>
  <c r="BH217" i="4"/>
  <c r="BH218" i="4"/>
  <c r="BH219" i="4"/>
  <c r="BH220" i="4"/>
  <c r="BH221" i="4"/>
  <c r="BH222" i="4"/>
  <c r="BH223" i="4"/>
  <c r="BH224" i="4"/>
  <c r="BH225" i="4"/>
  <c r="BH226" i="4"/>
  <c r="BH227" i="4"/>
  <c r="BH228" i="4"/>
  <c r="BH229" i="4"/>
  <c r="BH230" i="4"/>
  <c r="BH231" i="4"/>
  <c r="BH232" i="4"/>
  <c r="BH233" i="4"/>
  <c r="BH234" i="4"/>
  <c r="BH235" i="4"/>
  <c r="BH236" i="4"/>
  <c r="BH237" i="4"/>
  <c r="BH238" i="4"/>
  <c r="BH239" i="4"/>
  <c r="BH240" i="4"/>
  <c r="BH241" i="4"/>
  <c r="BH242" i="4"/>
  <c r="BH243" i="4"/>
  <c r="BH244" i="4"/>
  <c r="BH245" i="4"/>
  <c r="BH246" i="4"/>
  <c r="BH247" i="4"/>
  <c r="BH248" i="4"/>
  <c r="BH249" i="4"/>
  <c r="BH250" i="4"/>
  <c r="BH251" i="4"/>
  <c r="BH252" i="4"/>
  <c r="BH253" i="4"/>
  <c r="BH254" i="4"/>
  <c r="BH255" i="4"/>
  <c r="BH256" i="4"/>
  <c r="BH257" i="4"/>
  <c r="BH258" i="4"/>
  <c r="BH259" i="4"/>
  <c r="BH260" i="4"/>
  <c r="BH261" i="4"/>
  <c r="BH262" i="4"/>
  <c r="BH263" i="4"/>
  <c r="BH264" i="4"/>
  <c r="BH265" i="4"/>
  <c r="BH266" i="4"/>
  <c r="BH267" i="4"/>
  <c r="BH268" i="4"/>
  <c r="BH269" i="4"/>
  <c r="BH270" i="4"/>
  <c r="BH271" i="4"/>
  <c r="BH272" i="4"/>
  <c r="BH273" i="4"/>
  <c r="BH274" i="4"/>
  <c r="BH275" i="4"/>
  <c r="BH276" i="4"/>
  <c r="BH277" i="4"/>
  <c r="BH278" i="4"/>
  <c r="BH279" i="4"/>
  <c r="BH280" i="4"/>
  <c r="BH281" i="4"/>
  <c r="BH282" i="4"/>
  <c r="BH283" i="4"/>
  <c r="BH284" i="4"/>
  <c r="BH285" i="4"/>
  <c r="BH286" i="4"/>
  <c r="BH287" i="4"/>
  <c r="BH288" i="4"/>
  <c r="BH289" i="4"/>
  <c r="BH290" i="4"/>
  <c r="BH291" i="4"/>
  <c r="BH292" i="4"/>
  <c r="BH293" i="4"/>
  <c r="BH294" i="4"/>
  <c r="BH295" i="4"/>
  <c r="BH296" i="4"/>
  <c r="BH297" i="4"/>
  <c r="BH298" i="4"/>
  <c r="BH299" i="4"/>
  <c r="BH300" i="4"/>
  <c r="BH301" i="4"/>
  <c r="BH302" i="4"/>
  <c r="BH303" i="4"/>
  <c r="BH304" i="4"/>
  <c r="BH305" i="4"/>
  <c r="BH306" i="4"/>
  <c r="BH307" i="4"/>
  <c r="BH308" i="4"/>
  <c r="BH309" i="4"/>
  <c r="BH310" i="4"/>
  <c r="BH311" i="4"/>
  <c r="BH312" i="4"/>
  <c r="BH313" i="4"/>
  <c r="BH314" i="4"/>
  <c r="BH315" i="4"/>
  <c r="BH316" i="4"/>
  <c r="BH317" i="4"/>
  <c r="BH318" i="4"/>
  <c r="BH319" i="4"/>
  <c r="BH320" i="4"/>
  <c r="BH321" i="4"/>
  <c r="BH322" i="4"/>
  <c r="BH323" i="4"/>
  <c r="BH324" i="4"/>
  <c r="BH325" i="4"/>
  <c r="BH326" i="4"/>
  <c r="BH327" i="4"/>
  <c r="BH328" i="4"/>
  <c r="BH329" i="4"/>
  <c r="BH330" i="4"/>
  <c r="BH331" i="4"/>
  <c r="BH332" i="4"/>
  <c r="BH333" i="4"/>
  <c r="BH334" i="4"/>
  <c r="BH335" i="4"/>
  <c r="BH336" i="4"/>
  <c r="BH337" i="4"/>
  <c r="BH338" i="4"/>
  <c r="BH339" i="4"/>
  <c r="BH340" i="4"/>
  <c r="BH341" i="4"/>
  <c r="BH342" i="4"/>
  <c r="BH343" i="4"/>
  <c r="BH344" i="4"/>
  <c r="BH345" i="4"/>
  <c r="BH346" i="4"/>
  <c r="BH347" i="4"/>
  <c r="BH348" i="4"/>
  <c r="BH349" i="4"/>
  <c r="BH350" i="4"/>
  <c r="BH351" i="4"/>
  <c r="BH352" i="4"/>
  <c r="BH353" i="4"/>
  <c r="BH354" i="4"/>
  <c r="BH355" i="4"/>
  <c r="BH356" i="4"/>
  <c r="BH357" i="4"/>
  <c r="BH358" i="4"/>
  <c r="BH359" i="4"/>
  <c r="BH360" i="4"/>
  <c r="BH361" i="4"/>
  <c r="BH362" i="4"/>
  <c r="BH363" i="4"/>
  <c r="BH364" i="4"/>
  <c r="BH365" i="4"/>
  <c r="BH366" i="4"/>
  <c r="BH367" i="4"/>
  <c r="BH368" i="4"/>
  <c r="BH369" i="4"/>
  <c r="BH370" i="4"/>
  <c r="BH371" i="4"/>
  <c r="BH372" i="4"/>
  <c r="BH373" i="4"/>
  <c r="BH374" i="4"/>
  <c r="BH375" i="4"/>
  <c r="BH376" i="4"/>
  <c r="BH377" i="4"/>
  <c r="BH378" i="4"/>
  <c r="BH379" i="4"/>
  <c r="BH380" i="4"/>
  <c r="BH381" i="4"/>
  <c r="BH382" i="4"/>
  <c r="BH383" i="4"/>
  <c r="BH384" i="4"/>
  <c r="BH385" i="4"/>
  <c r="BH386" i="4"/>
  <c r="BH387" i="4"/>
  <c r="BH388" i="4"/>
  <c r="BH389" i="4"/>
  <c r="BH390" i="4"/>
  <c r="BH391" i="4"/>
  <c r="BH392" i="4"/>
  <c r="BH393" i="4"/>
  <c r="BH394" i="4"/>
  <c r="BH395" i="4"/>
  <c r="BH396" i="4"/>
  <c r="BH397" i="4"/>
  <c r="BH398" i="4"/>
  <c r="BH399" i="4"/>
  <c r="BH400" i="4"/>
  <c r="BH401" i="4"/>
  <c r="BH402" i="4"/>
  <c r="BH403" i="4"/>
  <c r="BH404" i="4"/>
  <c r="BH405" i="4"/>
  <c r="BH406" i="4"/>
  <c r="BH407" i="4"/>
  <c r="BH408" i="4"/>
  <c r="BH409" i="4"/>
  <c r="BH410" i="4"/>
  <c r="BH411" i="4"/>
  <c r="BH412" i="4"/>
  <c r="BH413" i="4"/>
  <c r="BH414" i="4"/>
  <c r="BH415" i="4"/>
  <c r="BH416" i="4"/>
  <c r="BH417" i="4"/>
  <c r="BH418" i="4"/>
  <c r="BH419" i="4"/>
  <c r="BH420" i="4"/>
  <c r="BH421" i="4"/>
  <c r="BH422" i="4"/>
  <c r="BH423" i="4"/>
  <c r="BH424" i="4"/>
  <c r="BH425" i="4"/>
  <c r="BH426" i="4"/>
  <c r="BH427" i="4"/>
  <c r="BH428" i="4"/>
  <c r="BH429" i="4"/>
  <c r="BH430" i="4"/>
  <c r="BH431" i="4"/>
  <c r="BH432" i="4"/>
  <c r="BH433" i="4"/>
  <c r="BH434" i="4"/>
  <c r="BH435" i="4"/>
  <c r="BH436" i="4"/>
  <c r="BH437" i="4"/>
  <c r="BH438" i="4"/>
  <c r="BH439" i="4"/>
  <c r="BH440" i="4"/>
  <c r="BH441" i="4"/>
  <c r="BH442" i="4"/>
  <c r="BH443" i="4"/>
  <c r="BH444" i="4"/>
  <c r="BH445" i="4"/>
  <c r="BH446" i="4"/>
  <c r="BH447" i="4"/>
  <c r="BH448" i="4"/>
  <c r="BH449" i="4"/>
  <c r="BH450" i="4"/>
  <c r="BH451" i="4"/>
  <c r="BH452" i="4"/>
  <c r="BH453" i="4"/>
  <c r="BH454" i="4"/>
  <c r="BH455" i="4"/>
  <c r="BH456" i="4"/>
  <c r="BH457" i="4"/>
  <c r="BH458" i="4"/>
  <c r="BH459" i="4"/>
  <c r="BH460" i="4"/>
  <c r="BH461" i="4"/>
  <c r="BH462" i="4"/>
  <c r="BH463" i="4"/>
  <c r="BH464" i="4"/>
  <c r="BH465" i="4"/>
  <c r="BH466" i="4"/>
  <c r="BH467" i="4"/>
  <c r="BH468" i="4"/>
  <c r="BH469" i="4"/>
  <c r="BH470" i="4"/>
  <c r="BH471" i="4"/>
  <c r="BH472" i="4"/>
  <c r="BH473" i="4"/>
  <c r="BH474" i="4"/>
  <c r="BH475" i="4"/>
  <c r="BH476" i="4"/>
  <c r="BH477" i="4"/>
  <c r="BH478" i="4"/>
  <c r="BH479" i="4"/>
  <c r="BH480" i="4"/>
  <c r="BH481" i="4"/>
  <c r="BH482" i="4"/>
  <c r="BH483" i="4"/>
  <c r="BH484" i="4"/>
  <c r="BH485" i="4"/>
  <c r="BH486" i="4"/>
  <c r="BH487" i="4"/>
  <c r="BH488" i="4"/>
  <c r="BH489" i="4"/>
  <c r="BH490" i="4"/>
  <c r="BH491" i="4"/>
  <c r="BH492" i="4"/>
  <c r="BH493" i="4"/>
  <c r="BH494" i="4"/>
  <c r="BH495" i="4"/>
  <c r="BH496" i="4"/>
  <c r="BH497" i="4"/>
  <c r="BH498" i="4"/>
  <c r="BH499" i="4"/>
  <c r="BH500" i="4"/>
  <c r="BH501" i="4"/>
  <c r="BH502" i="4"/>
  <c r="BH503" i="4"/>
  <c r="BH504" i="4"/>
  <c r="BH505" i="4"/>
  <c r="BH506" i="4"/>
  <c r="BH507" i="4"/>
  <c r="BH508" i="4"/>
  <c r="BH509" i="4"/>
  <c r="BH510" i="4"/>
  <c r="BH511" i="4"/>
  <c r="BH512" i="4"/>
  <c r="BH513" i="4"/>
  <c r="BH514" i="4"/>
  <c r="BH515" i="4"/>
  <c r="BH516" i="4"/>
  <c r="BH517" i="4"/>
  <c r="BH518" i="4"/>
  <c r="BH519" i="4"/>
  <c r="BH520" i="4"/>
  <c r="BH521" i="4"/>
  <c r="BH522" i="4"/>
  <c r="BH523" i="4"/>
  <c r="BH524" i="4"/>
  <c r="BH525" i="4"/>
  <c r="BH526" i="4"/>
  <c r="BH527" i="4"/>
  <c r="BH528" i="4"/>
  <c r="BH529" i="4"/>
  <c r="BH530" i="4"/>
  <c r="BH531" i="4"/>
  <c r="BH532" i="4"/>
  <c r="BH533" i="4"/>
  <c r="BH534" i="4"/>
  <c r="BH535" i="4"/>
  <c r="BH536" i="4"/>
  <c r="BH537" i="4"/>
  <c r="BH538" i="4"/>
  <c r="BH539" i="4"/>
  <c r="BH540" i="4"/>
  <c r="BH541" i="4"/>
  <c r="BH542" i="4"/>
  <c r="BH543" i="4"/>
  <c r="BH544" i="4"/>
  <c r="BH545" i="4"/>
  <c r="BH546" i="4"/>
  <c r="BH547" i="4"/>
  <c r="BH548" i="4"/>
  <c r="BH549" i="4"/>
  <c r="BH550" i="4"/>
  <c r="BH551" i="4"/>
  <c r="BH552" i="4"/>
  <c r="BH553" i="4"/>
  <c r="BH554" i="4"/>
  <c r="BH555" i="4"/>
  <c r="BH556" i="4"/>
  <c r="BH557" i="4"/>
  <c r="BH558" i="4"/>
  <c r="BH559" i="4"/>
  <c r="BH560" i="4"/>
  <c r="BH561" i="4"/>
  <c r="BH562" i="4"/>
  <c r="BH563" i="4"/>
  <c r="BH564" i="4"/>
  <c r="BH565" i="4"/>
  <c r="BH566" i="4"/>
  <c r="BH567" i="4"/>
  <c r="BH568" i="4"/>
  <c r="BH569" i="4"/>
  <c r="BH570" i="4"/>
  <c r="BH571" i="4"/>
  <c r="BH572" i="4"/>
  <c r="BH573" i="4"/>
  <c r="BH574" i="4"/>
  <c r="BH575" i="4"/>
  <c r="BH576" i="4"/>
  <c r="BH577" i="4"/>
  <c r="BH578" i="4"/>
  <c r="BH579" i="4"/>
  <c r="BH580" i="4"/>
  <c r="BH581" i="4"/>
  <c r="BH582" i="4"/>
  <c r="BH583" i="4"/>
  <c r="BH584" i="4"/>
  <c r="BH585" i="4"/>
  <c r="BH586" i="4"/>
  <c r="BH587" i="4"/>
  <c r="BH588" i="4"/>
  <c r="BH589" i="4"/>
  <c r="BH590" i="4"/>
  <c r="BH591" i="4"/>
  <c r="BH592" i="4"/>
  <c r="BH593" i="4"/>
  <c r="BH594" i="4"/>
  <c r="BH595" i="4"/>
  <c r="BH596" i="4"/>
  <c r="BH597" i="4"/>
  <c r="BH598" i="4"/>
  <c r="BH599" i="4"/>
  <c r="BH600" i="4"/>
  <c r="BH601" i="4"/>
  <c r="BH602" i="4"/>
  <c r="BH603" i="4"/>
  <c r="BH604" i="4"/>
  <c r="BH605" i="4"/>
  <c r="BH606" i="4"/>
  <c r="BH607" i="4"/>
  <c r="BH608" i="4"/>
  <c r="BH609" i="4"/>
  <c r="BH610" i="4"/>
  <c r="BH611" i="4"/>
  <c r="BH612" i="4"/>
  <c r="BH613" i="4"/>
  <c r="BH614" i="4"/>
  <c r="BH615" i="4"/>
  <c r="BH616" i="4"/>
  <c r="BH617" i="4"/>
  <c r="BH618" i="4"/>
  <c r="BH619" i="4"/>
  <c r="BH620" i="4"/>
  <c r="BH621" i="4"/>
  <c r="BH622" i="4"/>
  <c r="BH623" i="4"/>
  <c r="BH624" i="4"/>
  <c r="BH625" i="4"/>
  <c r="BH626" i="4"/>
  <c r="BH627" i="4"/>
  <c r="BH628" i="4"/>
  <c r="BH629" i="4"/>
  <c r="BH630" i="4"/>
  <c r="BH631" i="4"/>
  <c r="BH632" i="4"/>
  <c r="BH633" i="4"/>
  <c r="BH634" i="4"/>
  <c r="BH635" i="4"/>
  <c r="BH636" i="4"/>
  <c r="BH637" i="4"/>
  <c r="BH638" i="4"/>
  <c r="BH639" i="4"/>
  <c r="BH640" i="4"/>
  <c r="BH641" i="4"/>
  <c r="BH642" i="4"/>
  <c r="BH643" i="4"/>
  <c r="BH644" i="4"/>
  <c r="BH645" i="4"/>
  <c r="BH646" i="4"/>
  <c r="BH647" i="4"/>
  <c r="BH648" i="4"/>
  <c r="BH649" i="4"/>
  <c r="BH650" i="4"/>
  <c r="BH651" i="4"/>
  <c r="BH652" i="4"/>
  <c r="BH653" i="4"/>
  <c r="BH654" i="4"/>
  <c r="BH655" i="4"/>
  <c r="BH656" i="4"/>
  <c r="BH657" i="4"/>
  <c r="BH658" i="4"/>
  <c r="BH659" i="4"/>
  <c r="BH660" i="4"/>
  <c r="BH661" i="4"/>
  <c r="BH662" i="4"/>
  <c r="BH663" i="4"/>
  <c r="BH664" i="4"/>
  <c r="BH665" i="4"/>
  <c r="BH666" i="4"/>
  <c r="BH667" i="4"/>
  <c r="BH668" i="4"/>
  <c r="BH669" i="4"/>
  <c r="BH670" i="4"/>
  <c r="BH671" i="4"/>
  <c r="BH672" i="4"/>
  <c r="BH673" i="4"/>
  <c r="BH674" i="4"/>
  <c r="BH675" i="4"/>
  <c r="BH676" i="4"/>
  <c r="BH677" i="4"/>
  <c r="BH678" i="4"/>
  <c r="BH679" i="4"/>
  <c r="BH680" i="4"/>
  <c r="BH681" i="4"/>
  <c r="BH682" i="4"/>
  <c r="BH683" i="4"/>
  <c r="BH684" i="4"/>
  <c r="BH685" i="4"/>
  <c r="BH686" i="4"/>
  <c r="BH687" i="4"/>
  <c r="BH688" i="4"/>
  <c r="BH689" i="4"/>
  <c r="BH690" i="4"/>
  <c r="BH691" i="4"/>
  <c r="BH692" i="4"/>
  <c r="BH693" i="4"/>
  <c r="BH694" i="4"/>
  <c r="BH695" i="4"/>
  <c r="BH696" i="4"/>
  <c r="BH697" i="4"/>
  <c r="BH698" i="4"/>
  <c r="BH699" i="4"/>
  <c r="BH700" i="4"/>
  <c r="BH701" i="4"/>
  <c r="BH702" i="4"/>
  <c r="BH703" i="4"/>
  <c r="BH704" i="4"/>
  <c r="BH705" i="4"/>
  <c r="BH706" i="4"/>
  <c r="BH707" i="4"/>
  <c r="BH708" i="4"/>
  <c r="BH709" i="4"/>
  <c r="BH710" i="4"/>
  <c r="BH711" i="4"/>
  <c r="BH712" i="4"/>
  <c r="BH713" i="4"/>
  <c r="BH714" i="4"/>
  <c r="BH715" i="4"/>
  <c r="BH716" i="4"/>
  <c r="BH717" i="4"/>
  <c r="BH718" i="4"/>
  <c r="BH719" i="4"/>
  <c r="BH720" i="4"/>
  <c r="BH721" i="4"/>
  <c r="BH722" i="4"/>
  <c r="BH723" i="4"/>
  <c r="BH724" i="4"/>
  <c r="BH725" i="4"/>
  <c r="BH726" i="4"/>
  <c r="BH727" i="4"/>
  <c r="BH728" i="4"/>
  <c r="BH729" i="4"/>
  <c r="BH730" i="4"/>
  <c r="BH731" i="4"/>
  <c r="BH732" i="4"/>
  <c r="BH733" i="4"/>
  <c r="BH734" i="4"/>
  <c r="BH735" i="4"/>
  <c r="BH736" i="4"/>
  <c r="BH737" i="4"/>
  <c r="BH738" i="4"/>
  <c r="BH739" i="4"/>
  <c r="BH740" i="4"/>
  <c r="BH741" i="4"/>
  <c r="BH742" i="4"/>
  <c r="BH743" i="4"/>
  <c r="BH744" i="4"/>
  <c r="BH745" i="4"/>
  <c r="BH746" i="4"/>
  <c r="BH747" i="4"/>
  <c r="BH748" i="4"/>
  <c r="BH749" i="4"/>
  <c r="BH750" i="4"/>
  <c r="BH751" i="4"/>
  <c r="BH752" i="4"/>
  <c r="BH753" i="4"/>
  <c r="BH754" i="4"/>
  <c r="BH755" i="4"/>
  <c r="BH756" i="4"/>
  <c r="BH757" i="4"/>
  <c r="BH758" i="4"/>
  <c r="BH759" i="4"/>
  <c r="BH760" i="4"/>
  <c r="BH761" i="4"/>
  <c r="BH762" i="4"/>
  <c r="BH763" i="4"/>
  <c r="BH764" i="4"/>
  <c r="BH765" i="4"/>
  <c r="BH766" i="4"/>
  <c r="BH767" i="4"/>
  <c r="BH768" i="4"/>
  <c r="BH769" i="4"/>
  <c r="BH770" i="4"/>
  <c r="BH771" i="4"/>
  <c r="BH772" i="4"/>
  <c r="BH773" i="4"/>
  <c r="BH774" i="4"/>
  <c r="BH775" i="4"/>
  <c r="BH776" i="4"/>
  <c r="BH777" i="4"/>
  <c r="BH778" i="4"/>
  <c r="BH779" i="4"/>
  <c r="BH780" i="4"/>
  <c r="BH781" i="4"/>
  <c r="BH782" i="4"/>
  <c r="BH783" i="4"/>
  <c r="BH784" i="4"/>
  <c r="BH785" i="4"/>
  <c r="BH786" i="4"/>
  <c r="BH787" i="4"/>
  <c r="BH788" i="4"/>
  <c r="BH789" i="4"/>
  <c r="BH790" i="4"/>
  <c r="BH791" i="4"/>
  <c r="BH792" i="4"/>
  <c r="BH793" i="4"/>
  <c r="BH794" i="4"/>
  <c r="BH795" i="4"/>
  <c r="BH796" i="4"/>
  <c r="BH797" i="4"/>
  <c r="BH798" i="4"/>
  <c r="BH799" i="4"/>
  <c r="BH800" i="4"/>
  <c r="BH801" i="4"/>
  <c r="BH802" i="4"/>
  <c r="BH803" i="4"/>
  <c r="BH804" i="4"/>
  <c r="BH805" i="4"/>
  <c r="BH806" i="4"/>
  <c r="BH807" i="4"/>
  <c r="BH808" i="4"/>
  <c r="BH809" i="4"/>
  <c r="BH810" i="4"/>
  <c r="BH811" i="4"/>
  <c r="BH812" i="4"/>
  <c r="BH813" i="4"/>
  <c r="BH814" i="4"/>
  <c r="BH815" i="4"/>
  <c r="BH816" i="4"/>
  <c r="BH817" i="4"/>
  <c r="BH818" i="4"/>
  <c r="BH819" i="4"/>
  <c r="BH820" i="4"/>
  <c r="BH821" i="4"/>
  <c r="BH822" i="4"/>
  <c r="BH823" i="4"/>
  <c r="BH824" i="4"/>
  <c r="BH825" i="4"/>
  <c r="BH826" i="4"/>
  <c r="BH827" i="4"/>
  <c r="BH828" i="4"/>
  <c r="BH829" i="4"/>
  <c r="BH830" i="4"/>
  <c r="BH831" i="4"/>
  <c r="BH832" i="4"/>
  <c r="BH833" i="4"/>
  <c r="BH834" i="4"/>
  <c r="BH835" i="4"/>
  <c r="BH836" i="4"/>
  <c r="BH837" i="4"/>
  <c r="BH838" i="4"/>
  <c r="BH839" i="4"/>
  <c r="BH840" i="4"/>
  <c r="BH841" i="4"/>
  <c r="BH842" i="4"/>
  <c r="BH843" i="4"/>
  <c r="BH844" i="4"/>
  <c r="BH845" i="4"/>
  <c r="BH846" i="4"/>
  <c r="BH847" i="4"/>
  <c r="BH848" i="4"/>
  <c r="BH849" i="4"/>
  <c r="BH850" i="4"/>
  <c r="BH851" i="4"/>
  <c r="BH852" i="4"/>
  <c r="BH853" i="4"/>
  <c r="BH854" i="4"/>
  <c r="BH855" i="4"/>
  <c r="BH856" i="4"/>
  <c r="BH857" i="4"/>
  <c r="BH858" i="4"/>
  <c r="BH859" i="4"/>
  <c r="BH860" i="4"/>
  <c r="BH861" i="4"/>
  <c r="BH862" i="4"/>
  <c r="BH863" i="4"/>
  <c r="BH864" i="4"/>
  <c r="BH865" i="4"/>
  <c r="BH866" i="4"/>
  <c r="BH867" i="4"/>
  <c r="BH868" i="4"/>
  <c r="BH869" i="4"/>
  <c r="BH870" i="4"/>
  <c r="BH871" i="4"/>
  <c r="BH872" i="4"/>
  <c r="BH873" i="4"/>
  <c r="BH874" i="4"/>
  <c r="BH875" i="4"/>
  <c r="BH876" i="4"/>
  <c r="BH877" i="4"/>
  <c r="BH878" i="4"/>
  <c r="BH879" i="4"/>
  <c r="BH880" i="4"/>
  <c r="BH881" i="4"/>
  <c r="BH882" i="4"/>
  <c r="BH883" i="4"/>
  <c r="BH884" i="4"/>
  <c r="BH885" i="4"/>
  <c r="BH886" i="4"/>
  <c r="BH887" i="4"/>
  <c r="BH888" i="4"/>
  <c r="BH889" i="4"/>
  <c r="BH890" i="4"/>
  <c r="BH891" i="4"/>
  <c r="BH892" i="4"/>
  <c r="BH893" i="4"/>
  <c r="BH894" i="4"/>
  <c r="BH895" i="4"/>
  <c r="BH896" i="4"/>
  <c r="BH897" i="4"/>
  <c r="BH898" i="4"/>
  <c r="BH899" i="4"/>
  <c r="BH900" i="4"/>
  <c r="BH901" i="4"/>
  <c r="BH902" i="4"/>
  <c r="BH903" i="4"/>
  <c r="BH904" i="4"/>
  <c r="BH905" i="4"/>
  <c r="BH906" i="4"/>
  <c r="BH907" i="4"/>
  <c r="BH908" i="4"/>
  <c r="BH909" i="4"/>
  <c r="BH910" i="4"/>
  <c r="BH911" i="4"/>
  <c r="BH912" i="4"/>
  <c r="BH913" i="4"/>
  <c r="BH914" i="4"/>
  <c r="BH915" i="4"/>
  <c r="BH916" i="4"/>
  <c r="BH917" i="4"/>
  <c r="BH918" i="4"/>
  <c r="BH919" i="4"/>
  <c r="BH920" i="4"/>
  <c r="BH921" i="4"/>
  <c r="BH922" i="4"/>
  <c r="BH923" i="4"/>
  <c r="BH924" i="4"/>
  <c r="BH925" i="4"/>
  <c r="BH926" i="4"/>
  <c r="BH927" i="4"/>
  <c r="BH928" i="4"/>
  <c r="BH929" i="4"/>
  <c r="BH930" i="4"/>
  <c r="BH931" i="4"/>
  <c r="BH932" i="4"/>
  <c r="BH933" i="4"/>
  <c r="BH934" i="4"/>
  <c r="BH935" i="4"/>
  <c r="BH936" i="4"/>
  <c r="BH937" i="4"/>
  <c r="BH938" i="4"/>
  <c r="BH939" i="4"/>
  <c r="BH940" i="4"/>
  <c r="BH941" i="4"/>
  <c r="BH942" i="4"/>
  <c r="BH943" i="4"/>
  <c r="BH944" i="4"/>
  <c r="BH945" i="4"/>
  <c r="BH946" i="4"/>
  <c r="BH947" i="4"/>
  <c r="BH948" i="4"/>
  <c r="BH949" i="4"/>
  <c r="BH950" i="4"/>
  <c r="BH951" i="4"/>
  <c r="BH952" i="4"/>
  <c r="BH953" i="4"/>
  <c r="BH954" i="4"/>
  <c r="BH955" i="4"/>
  <c r="BH956" i="4"/>
  <c r="BH957" i="4"/>
  <c r="BH958" i="4"/>
  <c r="BH959" i="4"/>
  <c r="BH960" i="4"/>
  <c r="BH961" i="4"/>
  <c r="BH962" i="4"/>
  <c r="BH963" i="4"/>
  <c r="BH964" i="4"/>
  <c r="BH965" i="4"/>
  <c r="BH966" i="4"/>
  <c r="BH967" i="4"/>
  <c r="BH968" i="4"/>
  <c r="BH969" i="4"/>
  <c r="BH970" i="4"/>
  <c r="BH971" i="4"/>
  <c r="BH972" i="4"/>
  <c r="BH973" i="4"/>
  <c r="BH974" i="4"/>
  <c r="BH975" i="4"/>
  <c r="BH976" i="4"/>
  <c r="BH977" i="4"/>
  <c r="BH978" i="4"/>
  <c r="BH979" i="4"/>
  <c r="BH980" i="4"/>
  <c r="BH981" i="4"/>
  <c r="BH982" i="4"/>
  <c r="BH983" i="4"/>
  <c r="BH984" i="4"/>
  <c r="BH985" i="4"/>
  <c r="BH986" i="4"/>
  <c r="BH987" i="4"/>
  <c r="BH988" i="4"/>
  <c r="BH989" i="4"/>
  <c r="BH990" i="4"/>
  <c r="BH991" i="4"/>
  <c r="BH992" i="4"/>
  <c r="BH993" i="4"/>
  <c r="BH994" i="4"/>
  <c r="BH995" i="4"/>
  <c r="BH996" i="4"/>
  <c r="BH997" i="4"/>
  <c r="BH998" i="4"/>
  <c r="BH999" i="4"/>
  <c r="BH1000" i="4"/>
  <c r="BH1001" i="4"/>
  <c r="BH1002" i="4"/>
  <c r="BH1003" i="4"/>
  <c r="BH1004" i="4"/>
  <c r="BH1005" i="4"/>
  <c r="BH1006" i="4"/>
  <c r="BH1007" i="4"/>
  <c r="BH1008" i="4"/>
  <c r="BH1009" i="4"/>
  <c r="BH1010" i="4"/>
  <c r="BH1011" i="4"/>
  <c r="BH1012" i="4"/>
  <c r="BH1013" i="4"/>
  <c r="BH1014" i="4"/>
  <c r="BH1015" i="4"/>
  <c r="BH1016" i="4"/>
  <c r="BH1017" i="4"/>
  <c r="BH1018" i="4"/>
  <c r="BH1019" i="4"/>
  <c r="BH1020" i="4"/>
  <c r="BH1021" i="4"/>
  <c r="BH1022" i="4"/>
  <c r="BH1023" i="4"/>
  <c r="BH1024" i="4"/>
  <c r="BH1025" i="4"/>
  <c r="BH1026" i="4"/>
  <c r="BH1027" i="4"/>
  <c r="BH1028" i="4"/>
  <c r="BH1029" i="4"/>
  <c r="BH1030" i="4"/>
  <c r="BH1031" i="4"/>
  <c r="BH1032" i="4"/>
  <c r="BH1033" i="4"/>
  <c r="BH1034" i="4"/>
  <c r="BH1035" i="4"/>
  <c r="BH1036" i="4"/>
  <c r="BH1037" i="4"/>
  <c r="BH1038" i="4"/>
  <c r="BH1039" i="4"/>
  <c r="BH1040" i="4"/>
  <c r="BH1041" i="4"/>
  <c r="BH1042" i="4"/>
  <c r="BH1043" i="4"/>
  <c r="BH1044" i="4"/>
  <c r="BH1045" i="4"/>
  <c r="BH1046" i="4"/>
  <c r="BH1047" i="4"/>
  <c r="BH1048" i="4"/>
  <c r="BH1049" i="4"/>
  <c r="BH1050" i="4"/>
  <c r="BH1051" i="4"/>
  <c r="BH1052" i="4"/>
  <c r="BH1053" i="4"/>
  <c r="BH1054" i="4"/>
  <c r="BH1055" i="4"/>
  <c r="BH1056" i="4"/>
  <c r="BH1057" i="4"/>
  <c r="BH1058" i="4"/>
  <c r="BH1059" i="4"/>
  <c r="BH1060" i="4"/>
  <c r="BH1061" i="4"/>
  <c r="BH1062" i="4"/>
  <c r="BH1063" i="4"/>
  <c r="BH1064" i="4"/>
  <c r="BH1065" i="4"/>
  <c r="BH1066" i="4"/>
  <c r="BH1067" i="4"/>
  <c r="BH1068" i="4"/>
  <c r="BH1069" i="4"/>
  <c r="BH1070" i="4"/>
  <c r="BH1071" i="4"/>
  <c r="BH1072" i="4"/>
  <c r="BH1073" i="4"/>
  <c r="BH1074" i="4"/>
  <c r="BH1075" i="4"/>
  <c r="BH1076" i="4"/>
  <c r="BH1077" i="4"/>
  <c r="BH1078" i="4"/>
  <c r="BH1079" i="4"/>
  <c r="BH1080" i="4"/>
  <c r="BH1081" i="4"/>
  <c r="BH1082" i="4"/>
  <c r="BH1083" i="4"/>
  <c r="BH1084" i="4"/>
  <c r="BH1085" i="4"/>
  <c r="BH1086" i="4"/>
  <c r="BH1087" i="4"/>
  <c r="BH1088" i="4"/>
  <c r="BH1089" i="4"/>
  <c r="BH1090" i="4"/>
  <c r="BH1091" i="4"/>
  <c r="BH1092" i="4"/>
  <c r="BH1093" i="4"/>
  <c r="BH1094" i="4"/>
  <c r="BH1095" i="4"/>
  <c r="BH1096" i="4"/>
  <c r="BH1097" i="4"/>
  <c r="BH1098" i="4"/>
  <c r="BH1099" i="4"/>
  <c r="BH1100" i="4"/>
  <c r="BH1101" i="4"/>
  <c r="BH1102" i="4"/>
  <c r="BH1103" i="4"/>
  <c r="BH1104" i="4"/>
  <c r="BH1105" i="4"/>
  <c r="BH1106" i="4"/>
  <c r="BH1107" i="4"/>
  <c r="BH1108" i="4"/>
  <c r="BH1109" i="4"/>
  <c r="BH1110" i="4"/>
  <c r="BH1111" i="4"/>
  <c r="BH1112" i="4"/>
  <c r="BH1113" i="4"/>
  <c r="BH1114" i="4"/>
  <c r="BH1115" i="4"/>
  <c r="BH1116" i="4"/>
  <c r="BH1117" i="4"/>
  <c r="BH1118" i="4"/>
  <c r="BH1119" i="4"/>
  <c r="BH1120" i="4"/>
  <c r="BH1121" i="4"/>
  <c r="BH1122" i="4"/>
  <c r="BH1123" i="4"/>
  <c r="BH1124" i="4"/>
  <c r="BH1125" i="4"/>
  <c r="BH1126" i="4"/>
  <c r="BH1127" i="4"/>
  <c r="BH1128" i="4"/>
  <c r="BH1129" i="4"/>
  <c r="BH1130" i="4"/>
  <c r="BH1131" i="4"/>
  <c r="BH1132" i="4"/>
  <c r="BH1133" i="4"/>
  <c r="BH1134" i="4"/>
  <c r="BH1135" i="4"/>
  <c r="BH1136" i="4"/>
  <c r="BH1137" i="4"/>
  <c r="BH1138" i="4"/>
  <c r="BH1139" i="4"/>
  <c r="BH1140" i="4"/>
  <c r="BH1141" i="4"/>
  <c r="BH1142" i="4"/>
  <c r="BH1143" i="4"/>
  <c r="BH1144" i="4"/>
  <c r="BH1145" i="4"/>
  <c r="BH1146" i="4"/>
  <c r="BH1147" i="4"/>
  <c r="BH1148" i="4"/>
  <c r="BH1149" i="4"/>
  <c r="BH1150" i="4"/>
  <c r="BH1151" i="4"/>
  <c r="BH1152" i="4"/>
  <c r="BH1153" i="4"/>
  <c r="BH1154" i="4"/>
  <c r="BH1155" i="4"/>
  <c r="BH1156" i="4"/>
  <c r="BH1157" i="4"/>
  <c r="BH1158" i="4"/>
  <c r="BH1159" i="4"/>
  <c r="BH1160" i="4"/>
  <c r="BH1161" i="4"/>
  <c r="BH1162" i="4"/>
  <c r="BH1163" i="4"/>
  <c r="BH1164" i="4"/>
  <c r="BH1165" i="4"/>
  <c r="BH1166" i="4"/>
  <c r="BH1167" i="4"/>
  <c r="BH1168" i="4"/>
  <c r="BH1169" i="4"/>
  <c r="BH1170" i="4"/>
  <c r="BH1171" i="4"/>
  <c r="BH1172" i="4"/>
  <c r="BH1173" i="4"/>
  <c r="BH1174" i="4"/>
  <c r="BH1175" i="4"/>
  <c r="BH1176" i="4"/>
  <c r="BH1177" i="4"/>
  <c r="BH1178" i="4"/>
  <c r="BH1179" i="4"/>
  <c r="BH1180" i="4"/>
  <c r="BH1181" i="4"/>
  <c r="BH1182" i="4"/>
  <c r="BH1183" i="4"/>
  <c r="BH1184" i="4"/>
  <c r="BH1185" i="4"/>
  <c r="BH1186" i="4"/>
  <c r="BH1187" i="4"/>
  <c r="BH1188" i="4"/>
  <c r="BH1189" i="4"/>
  <c r="BH1190" i="4"/>
  <c r="BH1191" i="4"/>
  <c r="BH1192" i="4"/>
  <c r="BH1193" i="4"/>
  <c r="BH1194" i="4"/>
  <c r="BH1195" i="4"/>
  <c r="BH1196" i="4"/>
  <c r="BH1197" i="4"/>
  <c r="BH1198" i="4"/>
  <c r="BH1199" i="4"/>
  <c r="BH1200" i="4"/>
  <c r="BH1201" i="4"/>
  <c r="BH1202" i="4"/>
  <c r="BH1203" i="4"/>
  <c r="BH1204" i="4"/>
  <c r="BH1205" i="4"/>
  <c r="BH1206" i="4"/>
  <c r="BH1207" i="4"/>
  <c r="BH1208" i="4"/>
  <c r="BH1209" i="4"/>
  <c r="BH1210" i="4"/>
  <c r="BH1211" i="4"/>
  <c r="BH1212" i="4"/>
  <c r="BH1213" i="4"/>
  <c r="BH1214" i="4"/>
  <c r="BH1215" i="4"/>
  <c r="BH1216" i="4"/>
  <c r="BH1217" i="4"/>
  <c r="BH1218" i="4"/>
  <c r="BH1219" i="4"/>
  <c r="BH1220" i="4"/>
  <c r="BH1221" i="4"/>
  <c r="BH1222" i="4"/>
  <c r="BH1223" i="4"/>
  <c r="BH1224" i="4"/>
  <c r="BH1225" i="4"/>
  <c r="BH1226" i="4"/>
  <c r="BH1227" i="4"/>
  <c r="BH1228" i="4"/>
  <c r="BH1229" i="4"/>
  <c r="BH1230" i="4"/>
  <c r="BH1231" i="4"/>
  <c r="BH1232" i="4"/>
  <c r="BH1233" i="4"/>
  <c r="BH1234" i="4"/>
  <c r="BH1235" i="4"/>
  <c r="BH1236" i="4"/>
  <c r="BH1237" i="4"/>
  <c r="BH1238" i="4"/>
  <c r="BH1239" i="4"/>
  <c r="BH1240" i="4"/>
  <c r="BH1241" i="4"/>
  <c r="BH1242" i="4"/>
  <c r="BH1243" i="4"/>
  <c r="BH1244" i="4"/>
  <c r="BH1245" i="4"/>
  <c r="BH1246" i="4"/>
  <c r="BH1247" i="4"/>
  <c r="BH1248" i="4"/>
  <c r="BH1249" i="4"/>
  <c r="BH1250" i="4"/>
  <c r="BH1251" i="4"/>
  <c r="BH1252" i="4"/>
  <c r="BH1253" i="4"/>
  <c r="BH1254" i="4"/>
  <c r="BH1255" i="4"/>
  <c r="BH1256" i="4"/>
  <c r="BH1257" i="4"/>
  <c r="BH1258" i="4"/>
  <c r="BH1259" i="4"/>
  <c r="BH1260" i="4"/>
  <c r="BH1261" i="4"/>
  <c r="BH1262" i="4"/>
  <c r="BH1263" i="4"/>
  <c r="BH1264" i="4"/>
  <c r="BH1265" i="4"/>
  <c r="BH1266" i="4"/>
  <c r="BH1267" i="4"/>
  <c r="BH1268" i="4"/>
  <c r="BH1269" i="4"/>
  <c r="BH1270" i="4"/>
  <c r="BH1271" i="4"/>
  <c r="BH1272" i="4"/>
  <c r="BH1273" i="4"/>
  <c r="BH1274" i="4"/>
  <c r="BH1275" i="4"/>
  <c r="BH1276" i="4"/>
  <c r="BH1277" i="4"/>
  <c r="BH1278" i="4"/>
  <c r="BH1279" i="4"/>
  <c r="BH1280" i="4"/>
  <c r="BH1281" i="4"/>
  <c r="BH1282" i="4"/>
  <c r="BH1283" i="4"/>
  <c r="BH1284" i="4"/>
  <c r="BH1285" i="4"/>
  <c r="BH1286" i="4"/>
  <c r="BH1287" i="4"/>
  <c r="BH1288" i="4"/>
  <c r="BH1289" i="4"/>
  <c r="BH1290" i="4"/>
  <c r="BH1291" i="4"/>
  <c r="BH1292" i="4"/>
  <c r="BH1293" i="4"/>
  <c r="BH1294" i="4"/>
  <c r="BH1295" i="4"/>
  <c r="BH1296" i="4"/>
  <c r="BH1297" i="4"/>
  <c r="BH1298" i="4"/>
  <c r="BH1299" i="4"/>
  <c r="BH1300" i="4"/>
  <c r="BH1301" i="4"/>
  <c r="BH1302" i="4"/>
  <c r="BH1303" i="4"/>
  <c r="BH1304" i="4"/>
  <c r="BH1305" i="4"/>
  <c r="BH1306" i="4"/>
  <c r="BH1307" i="4"/>
  <c r="BH1308" i="4"/>
  <c r="BH1309" i="4"/>
  <c r="BH1310" i="4"/>
  <c r="BH1311" i="4"/>
  <c r="BH1312" i="4"/>
  <c r="BH1313" i="4"/>
  <c r="BH1314" i="4"/>
  <c r="BH1315" i="4"/>
  <c r="BH1316" i="4"/>
  <c r="BH1317" i="4"/>
  <c r="BH1318" i="4"/>
  <c r="BH1319" i="4"/>
  <c r="BH1320" i="4"/>
  <c r="BH1321" i="4"/>
  <c r="BH1322" i="4"/>
  <c r="BH1323" i="4"/>
  <c r="BH1324" i="4"/>
  <c r="BH1325" i="4"/>
  <c r="BH1326" i="4"/>
  <c r="BH1327" i="4"/>
  <c r="BH1328" i="4"/>
  <c r="BH1329" i="4"/>
  <c r="BH1330" i="4"/>
  <c r="BH1331" i="4"/>
  <c r="BH1332" i="4"/>
  <c r="BH1333" i="4"/>
  <c r="BH1334" i="4"/>
  <c r="BH1335" i="4"/>
  <c r="BH1336" i="4"/>
  <c r="BH1337" i="4"/>
  <c r="BH1338" i="4"/>
  <c r="BH1339" i="4"/>
  <c r="BH1340" i="4"/>
  <c r="BH1341" i="4"/>
  <c r="BH1342" i="4"/>
  <c r="BH1343" i="4"/>
  <c r="BH1344" i="4"/>
  <c r="BH1345" i="4"/>
  <c r="BH1346" i="4"/>
  <c r="BH1347" i="4"/>
  <c r="BH1348" i="4"/>
  <c r="BH1349" i="4"/>
  <c r="BH1350" i="4"/>
  <c r="BH1351" i="4"/>
  <c r="BH1352" i="4"/>
  <c r="BH1353" i="4"/>
  <c r="BH1354" i="4"/>
  <c r="BH1355" i="4"/>
  <c r="BH1356" i="4"/>
  <c r="BH1357" i="4"/>
  <c r="BH1358" i="4"/>
  <c r="BH1359" i="4"/>
  <c r="BH1360" i="4"/>
  <c r="BH1361" i="4"/>
  <c r="BH1362" i="4"/>
  <c r="BH1363" i="4"/>
  <c r="BH1364" i="4"/>
  <c r="BH1365" i="4"/>
  <c r="BH1366" i="4"/>
  <c r="BH1367" i="4"/>
  <c r="BH1368" i="4"/>
  <c r="BH1369" i="4"/>
  <c r="BH1370" i="4"/>
  <c r="BH1371" i="4"/>
  <c r="BH1372" i="4"/>
  <c r="BH1373" i="4"/>
  <c r="BH1374" i="4"/>
  <c r="BH1375" i="4"/>
  <c r="BH1376" i="4"/>
  <c r="BH1377" i="4"/>
  <c r="BH1378" i="4"/>
  <c r="BH1379" i="4"/>
  <c r="BH1380" i="4"/>
  <c r="BH1381" i="4"/>
  <c r="BH1382" i="4"/>
  <c r="BH1383" i="4"/>
  <c r="BH1384" i="4"/>
  <c r="BH1385" i="4"/>
  <c r="BH1386" i="4"/>
  <c r="BH1387" i="4"/>
  <c r="BH1388" i="4"/>
  <c r="BH1389" i="4"/>
  <c r="BH1390" i="4"/>
  <c r="BH1391" i="4"/>
  <c r="BH1392" i="4"/>
  <c r="BH1393" i="4"/>
  <c r="BH1394" i="4"/>
  <c r="BH1395" i="4"/>
  <c r="BH1396" i="4"/>
  <c r="BH1397" i="4"/>
  <c r="BH1398" i="4"/>
  <c r="BH1399" i="4"/>
  <c r="BH1400" i="4"/>
  <c r="BH1401" i="4"/>
  <c r="BH1402" i="4"/>
  <c r="BH1403" i="4"/>
  <c r="BH1404" i="4"/>
  <c r="BH1405" i="4"/>
  <c r="BH1406" i="4"/>
  <c r="BH1407" i="4"/>
  <c r="BH1408" i="4"/>
  <c r="BH1409" i="4"/>
  <c r="BH1410" i="4"/>
  <c r="BH1411" i="4"/>
  <c r="BH1412" i="4"/>
  <c r="BH1413" i="4"/>
  <c r="BH1414" i="4"/>
  <c r="BH1415" i="4"/>
  <c r="BH1416" i="4"/>
  <c r="BH1417" i="4"/>
  <c r="BH1418" i="4"/>
  <c r="BH1419" i="4"/>
  <c r="BH1420" i="4"/>
  <c r="BH1421" i="4"/>
  <c r="BH1422" i="4"/>
  <c r="BH1423" i="4"/>
  <c r="BH1424" i="4"/>
  <c r="BH1425" i="4"/>
  <c r="BH1426" i="4"/>
  <c r="BH1427" i="4"/>
  <c r="BH1428" i="4"/>
  <c r="BH1429" i="4"/>
  <c r="BH1430" i="4"/>
  <c r="BH1431" i="4"/>
  <c r="BH1432" i="4"/>
  <c r="BH1433" i="4"/>
  <c r="BH1434" i="4"/>
  <c r="BH1435" i="4"/>
  <c r="BH1436" i="4"/>
  <c r="BH1437" i="4"/>
  <c r="BH1438" i="4"/>
  <c r="BH1439" i="4"/>
  <c r="BH1440" i="4"/>
  <c r="BH1441" i="4"/>
  <c r="BH1442" i="4"/>
  <c r="BH1443" i="4"/>
  <c r="BH1444" i="4"/>
  <c r="BH1445" i="4"/>
  <c r="BH1446" i="4"/>
  <c r="BH1447" i="4"/>
  <c r="BH1448" i="4"/>
  <c r="BH1449" i="4"/>
  <c r="BH1450" i="4"/>
  <c r="BH1451" i="4"/>
  <c r="BH1452" i="4"/>
  <c r="BH1453" i="4"/>
  <c r="BH1454" i="4"/>
  <c r="BH1455" i="4"/>
  <c r="BH1456" i="4"/>
  <c r="BH1457" i="4"/>
  <c r="BH1458" i="4"/>
  <c r="BH1459" i="4"/>
  <c r="BH1460" i="4"/>
  <c r="BH1461" i="4"/>
  <c r="BH1462" i="4"/>
  <c r="BH1463" i="4"/>
  <c r="BH1464" i="4"/>
  <c r="BH1465" i="4"/>
  <c r="BH1466" i="4"/>
  <c r="BH1467" i="4"/>
  <c r="BH1468" i="4"/>
  <c r="BH1469" i="4"/>
  <c r="BH1470" i="4"/>
  <c r="BH1471" i="4"/>
  <c r="BH1472" i="4"/>
  <c r="BH1473" i="4"/>
  <c r="BH1474" i="4"/>
  <c r="BH1475" i="4"/>
  <c r="BH1476" i="4"/>
  <c r="BH1477" i="4"/>
  <c r="BH1478" i="4"/>
  <c r="BH1479" i="4"/>
  <c r="BH1480" i="4"/>
  <c r="BH1481" i="4"/>
  <c r="BH1482" i="4"/>
  <c r="BH1483" i="4"/>
  <c r="BH1484" i="4"/>
  <c r="BH1485" i="4"/>
  <c r="BH1486" i="4"/>
  <c r="BH1487" i="4"/>
  <c r="BH1488" i="4"/>
  <c r="BH1489" i="4"/>
  <c r="BH1490" i="4"/>
  <c r="BH1491" i="4"/>
  <c r="BH1492" i="4"/>
  <c r="BH1493" i="4"/>
  <c r="BH1494" i="4"/>
  <c r="BH1495" i="4"/>
  <c r="BH1496" i="4"/>
  <c r="BH1497" i="4"/>
  <c r="BH1498" i="4"/>
  <c r="BH1499" i="4"/>
  <c r="BH1500" i="4"/>
  <c r="BH1501" i="4"/>
  <c r="BH1502" i="4"/>
  <c r="BH1503" i="4"/>
  <c r="BH1504" i="4"/>
  <c r="BH1505" i="4"/>
  <c r="BH1506" i="4"/>
  <c r="BH1507" i="4"/>
  <c r="BH1508" i="4"/>
  <c r="BH1509" i="4"/>
  <c r="BH1510" i="4"/>
  <c r="BH1511" i="4"/>
  <c r="BH1512" i="4"/>
  <c r="BH1513" i="4"/>
  <c r="BH1514" i="4"/>
  <c r="BH1515" i="4"/>
  <c r="BH1516" i="4"/>
  <c r="BH1517" i="4"/>
  <c r="BH1518" i="4"/>
  <c r="BH1519" i="4"/>
  <c r="BH1520" i="4"/>
  <c r="BH1521" i="4"/>
  <c r="BH1522" i="4"/>
  <c r="BH1523" i="4"/>
  <c r="BH1524" i="4"/>
  <c r="BH1525" i="4"/>
  <c r="BH1526" i="4"/>
  <c r="BH1527" i="4"/>
  <c r="BH1528" i="4"/>
  <c r="BH1529" i="4"/>
  <c r="BH1530" i="4"/>
  <c r="BH1531" i="4"/>
  <c r="BH1532" i="4"/>
  <c r="BH1533" i="4"/>
  <c r="BH1534" i="4"/>
  <c r="BH1535" i="4"/>
  <c r="BH1536" i="4"/>
  <c r="BH1537" i="4"/>
  <c r="BH1538" i="4"/>
  <c r="BH1539" i="4"/>
  <c r="BH1540" i="4"/>
  <c r="BH1541" i="4"/>
  <c r="BH1542" i="4"/>
  <c r="BH1543" i="4"/>
  <c r="BH1544" i="4"/>
  <c r="BH1545" i="4"/>
  <c r="BH1546" i="4"/>
  <c r="BH1547" i="4"/>
  <c r="BH1548" i="4"/>
  <c r="BH1549" i="4"/>
  <c r="BH1550" i="4"/>
  <c r="BH1551" i="4"/>
  <c r="BH1552" i="4"/>
  <c r="BH1553" i="4"/>
  <c r="BH1554" i="4"/>
  <c r="BH1555" i="4"/>
  <c r="BH1556" i="4"/>
  <c r="BH1557" i="4"/>
  <c r="BH1558" i="4"/>
  <c r="BH1559" i="4"/>
  <c r="BH1560" i="4"/>
  <c r="BH1561" i="4"/>
  <c r="BH1562" i="4"/>
  <c r="BH1563" i="4"/>
  <c r="BH1564" i="4"/>
  <c r="BH1565" i="4"/>
  <c r="BH1566" i="4"/>
  <c r="BH1567" i="4"/>
  <c r="BH1568" i="4"/>
  <c r="BH1569" i="4"/>
  <c r="BH1570" i="4"/>
  <c r="BH1571" i="4"/>
  <c r="BH1572" i="4"/>
  <c r="BH1573" i="4"/>
  <c r="BH1574" i="4"/>
  <c r="BH1575" i="4"/>
  <c r="BH1576" i="4"/>
  <c r="BH1577" i="4"/>
  <c r="BH1578" i="4"/>
  <c r="BH1579" i="4"/>
  <c r="BH1580" i="4"/>
  <c r="BH1581" i="4"/>
  <c r="BH1582" i="4"/>
  <c r="BH1583" i="4"/>
  <c r="BH1584" i="4"/>
  <c r="BH1585" i="4"/>
  <c r="BH1586" i="4"/>
  <c r="BH1587" i="4"/>
  <c r="BH1588" i="4"/>
  <c r="BH1589" i="4"/>
  <c r="BH1590" i="4"/>
  <c r="BH1591" i="4"/>
  <c r="BH1592" i="4"/>
  <c r="BH1593" i="4"/>
  <c r="BH1594" i="4"/>
  <c r="BH1595" i="4"/>
  <c r="BH1596" i="4"/>
  <c r="BH1597" i="4"/>
  <c r="BH1598" i="4"/>
  <c r="BH1599" i="4"/>
  <c r="BH1600" i="4"/>
  <c r="BH1601" i="4"/>
  <c r="BH1602" i="4"/>
  <c r="BH1603" i="4"/>
  <c r="BH1604" i="4"/>
  <c r="BH1605" i="4"/>
  <c r="BH1606" i="4"/>
  <c r="BH1607" i="4"/>
  <c r="BH1608" i="4"/>
  <c r="BH1609" i="4"/>
  <c r="BH1610" i="4"/>
  <c r="BH1611" i="4"/>
  <c r="BH1612" i="4"/>
  <c r="BH1613" i="4"/>
  <c r="BH1614" i="4"/>
  <c r="BH1615" i="4"/>
  <c r="BH1616" i="4"/>
  <c r="BH1617" i="4"/>
  <c r="BH1618" i="4"/>
  <c r="BH1619" i="4"/>
  <c r="BH1620" i="4"/>
  <c r="BH1621" i="4"/>
  <c r="BH1622" i="4"/>
  <c r="BH1623" i="4"/>
  <c r="BH1624" i="4"/>
  <c r="BH1625" i="4"/>
  <c r="BH1626" i="4"/>
  <c r="BH1627" i="4"/>
  <c r="BH1628" i="4"/>
  <c r="BH1629" i="4"/>
  <c r="BH1630" i="4"/>
  <c r="BH1631" i="4"/>
  <c r="BH1632" i="4"/>
  <c r="BH1633" i="4"/>
  <c r="BH1634" i="4"/>
  <c r="BH1635" i="4"/>
  <c r="BH1636" i="4"/>
  <c r="BH1637" i="4"/>
  <c r="BH1638" i="4"/>
  <c r="BH1639" i="4"/>
  <c r="BH1640" i="4"/>
  <c r="BH1641" i="4"/>
  <c r="BH1642" i="4"/>
  <c r="BH1643" i="4"/>
  <c r="BH1644" i="4"/>
  <c r="BH1645" i="4"/>
  <c r="BH1646" i="4"/>
  <c r="BH1647" i="4"/>
  <c r="BH1648" i="4"/>
  <c r="BH1649" i="4"/>
  <c r="BH1650" i="4"/>
  <c r="BH1651" i="4"/>
  <c r="BH1652" i="4"/>
  <c r="BH1653" i="4"/>
  <c r="BH1654" i="4"/>
  <c r="BH1655" i="4"/>
  <c r="BH1656" i="4"/>
  <c r="BH1657" i="4"/>
  <c r="BH1658" i="4"/>
  <c r="BH1659" i="4"/>
  <c r="BH1660" i="4"/>
  <c r="BH1661" i="4"/>
  <c r="BH1662" i="4"/>
  <c r="BH1663" i="4"/>
  <c r="BH1664" i="4"/>
  <c r="BH1665" i="4"/>
  <c r="BH1666" i="4"/>
  <c r="BH1667" i="4"/>
  <c r="BH1668" i="4"/>
  <c r="BH1669" i="4"/>
  <c r="BH1670" i="4"/>
  <c r="BH1671" i="4"/>
  <c r="BH1672" i="4"/>
  <c r="BH1673" i="4"/>
  <c r="BH1674" i="4"/>
  <c r="BH1675" i="4"/>
  <c r="BH1676" i="4"/>
  <c r="BH1677" i="4"/>
  <c r="BH1678" i="4"/>
  <c r="BH1679" i="4"/>
  <c r="BH1680" i="4"/>
  <c r="BH1681" i="4"/>
  <c r="BH1682" i="4"/>
  <c r="BH1683" i="4"/>
  <c r="BH1684" i="4"/>
  <c r="BH1685" i="4"/>
  <c r="BH1686" i="4"/>
  <c r="BH1687" i="4"/>
  <c r="BH1688" i="4"/>
  <c r="BH1689" i="4"/>
  <c r="BH1690" i="4"/>
  <c r="BH1691" i="4"/>
  <c r="BH1692" i="4"/>
  <c r="BH1693" i="4"/>
  <c r="BH1694" i="4"/>
  <c r="BH1695" i="4"/>
  <c r="BH1696" i="4"/>
  <c r="BH1697" i="4"/>
  <c r="BH1698" i="4"/>
  <c r="BH1699" i="4"/>
  <c r="BH1700" i="4"/>
  <c r="BH1701" i="4"/>
  <c r="BH1702" i="4"/>
  <c r="BH1703" i="4"/>
  <c r="BH1704" i="4"/>
  <c r="BH1705" i="4"/>
  <c r="BH1706" i="4"/>
  <c r="BH1707" i="4"/>
  <c r="BH1708" i="4"/>
  <c r="BH1709" i="4"/>
  <c r="BH1710" i="4"/>
  <c r="BH1711" i="4"/>
  <c r="BH1712" i="4"/>
  <c r="BH1713" i="4"/>
  <c r="BH1714" i="4"/>
  <c r="BH1715" i="4"/>
  <c r="BH1716" i="4"/>
  <c r="BH1717" i="4"/>
  <c r="BH1718" i="4"/>
  <c r="BH1719" i="4"/>
  <c r="BH1720" i="4"/>
  <c r="BH1721" i="4"/>
  <c r="BH1722" i="4"/>
  <c r="BH1723" i="4"/>
  <c r="BH1724" i="4"/>
  <c r="BH6" i="4"/>
  <c r="BB1724" i="4"/>
  <c r="BB1723" i="4"/>
  <c r="BB1722" i="4"/>
  <c r="BB1721" i="4"/>
  <c r="BB1720" i="4"/>
  <c r="BB1719" i="4"/>
  <c r="BB1718" i="4"/>
  <c r="BB1717" i="4"/>
  <c r="BB1716" i="4"/>
  <c r="BB1715" i="4"/>
  <c r="BB1714" i="4"/>
  <c r="BB1713" i="4"/>
  <c r="BB1712" i="4"/>
  <c r="BB1711" i="4"/>
  <c r="BB1710" i="4"/>
  <c r="BB1709" i="4"/>
  <c r="BB1708" i="4"/>
  <c r="BB1707" i="4"/>
  <c r="BB1706" i="4"/>
  <c r="BB1705" i="4"/>
  <c r="BB1704" i="4"/>
  <c r="BB1703" i="4"/>
  <c r="BB1702" i="4"/>
  <c r="BB1701" i="4"/>
  <c r="BB1700" i="4"/>
  <c r="BB1699" i="4"/>
  <c r="BB1698" i="4"/>
  <c r="BB1697" i="4"/>
  <c r="BB1696" i="4"/>
  <c r="BB1695" i="4"/>
  <c r="BB1694" i="4"/>
  <c r="BB1693" i="4"/>
  <c r="BB1692" i="4"/>
  <c r="BB1691" i="4"/>
  <c r="BB1690" i="4"/>
  <c r="BB1689" i="4"/>
  <c r="BB1688" i="4"/>
  <c r="BB1687" i="4"/>
  <c r="BB1686" i="4"/>
  <c r="BB1685" i="4"/>
  <c r="BB1684" i="4"/>
  <c r="BB1683" i="4"/>
  <c r="BB1682" i="4"/>
  <c r="BB1681" i="4"/>
  <c r="BB1680" i="4"/>
  <c r="BB1679" i="4"/>
  <c r="BB1678" i="4"/>
  <c r="BB1677" i="4"/>
  <c r="BB1676" i="4"/>
  <c r="BB1675" i="4"/>
  <c r="BB1674" i="4"/>
  <c r="BB1673" i="4"/>
  <c r="BB1672" i="4"/>
  <c r="BB1671" i="4"/>
  <c r="BB1670" i="4"/>
  <c r="BB1669" i="4"/>
  <c r="BB1668" i="4"/>
  <c r="BB1667" i="4"/>
  <c r="BB1666" i="4"/>
  <c r="BB1665" i="4"/>
  <c r="BB1664" i="4"/>
  <c r="BB1663" i="4"/>
  <c r="BB1662" i="4"/>
  <c r="BB1661" i="4"/>
  <c r="BB1660" i="4"/>
  <c r="BB1659" i="4"/>
  <c r="BB1658" i="4"/>
  <c r="BB1657" i="4"/>
  <c r="BB1656" i="4"/>
  <c r="BB1655" i="4"/>
  <c r="BB1654" i="4"/>
  <c r="BB1653" i="4"/>
  <c r="BB1652" i="4"/>
  <c r="BB1651" i="4"/>
  <c r="BB1650" i="4"/>
  <c r="BB1649" i="4"/>
  <c r="BB1648" i="4"/>
  <c r="BB1647" i="4"/>
  <c r="BB1646" i="4"/>
  <c r="BB1645" i="4"/>
  <c r="BB1644" i="4"/>
  <c r="BB1643" i="4"/>
  <c r="BB1642" i="4"/>
  <c r="BB1641" i="4"/>
  <c r="BB1640" i="4"/>
  <c r="BB1639" i="4"/>
  <c r="BB1638" i="4"/>
  <c r="BB1637" i="4"/>
  <c r="BB1636" i="4"/>
  <c r="BB1635" i="4"/>
  <c r="BB1634" i="4"/>
  <c r="BB1633" i="4"/>
  <c r="BB1632" i="4"/>
  <c r="BB1631" i="4"/>
  <c r="BB1630" i="4"/>
  <c r="BB1629" i="4"/>
  <c r="BB1628" i="4"/>
  <c r="BB1627" i="4"/>
  <c r="BB1626" i="4"/>
  <c r="BB1625" i="4"/>
  <c r="BB1624" i="4"/>
  <c r="BB1623" i="4"/>
  <c r="BB1622" i="4"/>
  <c r="BB1621" i="4"/>
  <c r="BB1620" i="4"/>
  <c r="BB1619" i="4"/>
  <c r="BB1618" i="4"/>
  <c r="BB1617" i="4"/>
  <c r="BB1616" i="4"/>
  <c r="BB1615" i="4"/>
  <c r="BB1614" i="4"/>
  <c r="BB1613" i="4"/>
  <c r="BB1612" i="4"/>
  <c r="BB1611" i="4"/>
  <c r="BB1610" i="4"/>
  <c r="BB1609" i="4"/>
  <c r="BB1608" i="4"/>
  <c r="BB1607" i="4"/>
  <c r="BB1606" i="4"/>
  <c r="BB1605" i="4"/>
  <c r="BB1604" i="4"/>
  <c r="BB1603" i="4"/>
  <c r="BB1602" i="4"/>
  <c r="BB1601" i="4"/>
  <c r="BB1600" i="4"/>
  <c r="BB1599" i="4"/>
  <c r="BB1598" i="4"/>
  <c r="BB1597" i="4"/>
  <c r="BB1596" i="4"/>
  <c r="BB1595" i="4"/>
  <c r="BB1594" i="4"/>
  <c r="BB1593" i="4"/>
  <c r="BB1592" i="4"/>
  <c r="BB1591" i="4"/>
  <c r="BB1590" i="4"/>
  <c r="BB1589" i="4"/>
  <c r="BB1588" i="4"/>
  <c r="BB1587" i="4"/>
  <c r="BB1586" i="4"/>
  <c r="BB1585" i="4"/>
  <c r="BB1584" i="4"/>
  <c r="BB1583" i="4"/>
  <c r="BB1582" i="4"/>
  <c r="BB1581" i="4"/>
  <c r="BB1580" i="4"/>
  <c r="BB1579" i="4"/>
  <c r="BB1578" i="4"/>
  <c r="BB1577" i="4"/>
  <c r="BB1576" i="4"/>
  <c r="BB1575" i="4"/>
  <c r="BB1574" i="4"/>
  <c r="BB1573" i="4"/>
  <c r="BB1572" i="4"/>
  <c r="BB1571" i="4"/>
  <c r="BB1570" i="4"/>
  <c r="BB1569" i="4"/>
  <c r="BB1568" i="4"/>
  <c r="BB1567" i="4"/>
  <c r="BB1566" i="4"/>
  <c r="BB1565" i="4"/>
  <c r="BB1564" i="4"/>
  <c r="BB1563" i="4"/>
  <c r="BB1562" i="4"/>
  <c r="BB1561" i="4"/>
  <c r="BB1560" i="4"/>
  <c r="BB1559" i="4"/>
  <c r="BB1558" i="4"/>
  <c r="BB1557" i="4"/>
  <c r="BB1556" i="4"/>
  <c r="BB1555" i="4"/>
  <c r="BB1554" i="4"/>
  <c r="BB1553" i="4"/>
  <c r="BB1552" i="4"/>
  <c r="BB1551" i="4"/>
  <c r="BB1550" i="4"/>
  <c r="BB1549" i="4"/>
  <c r="BB1548" i="4"/>
  <c r="BB1547" i="4"/>
  <c r="BB1546" i="4"/>
  <c r="BB1545" i="4"/>
  <c r="BB1544" i="4"/>
  <c r="BB1543" i="4"/>
  <c r="BB1542" i="4"/>
  <c r="BB1541" i="4"/>
  <c r="BB1540" i="4"/>
  <c r="BB1539" i="4"/>
  <c r="BB1538" i="4"/>
  <c r="BB1537" i="4"/>
  <c r="BB1536" i="4"/>
  <c r="BB1535" i="4"/>
  <c r="BB1534" i="4"/>
  <c r="BB1533" i="4"/>
  <c r="BB1532" i="4"/>
  <c r="BB1531" i="4"/>
  <c r="BB1530" i="4"/>
  <c r="BB1529" i="4"/>
  <c r="BB1528" i="4"/>
  <c r="BB1527" i="4"/>
  <c r="BB1526" i="4"/>
  <c r="BB1525" i="4"/>
  <c r="BB1524" i="4"/>
  <c r="BB1523" i="4"/>
  <c r="BB1522" i="4"/>
  <c r="BB1521" i="4"/>
  <c r="BB1520" i="4"/>
  <c r="BB1519" i="4"/>
  <c r="BB1518" i="4"/>
  <c r="BB1517" i="4"/>
  <c r="BB1516" i="4"/>
  <c r="BB1515" i="4"/>
  <c r="BB1514" i="4"/>
  <c r="BB1513" i="4"/>
  <c r="BB1512" i="4"/>
  <c r="BB1511" i="4"/>
  <c r="BB1510" i="4"/>
  <c r="BB1509" i="4"/>
  <c r="BB1508" i="4"/>
  <c r="BB1507" i="4"/>
  <c r="BB1506" i="4"/>
  <c r="BB1505" i="4"/>
  <c r="BB1504" i="4"/>
  <c r="BB1503" i="4"/>
  <c r="BB1502" i="4"/>
  <c r="BB1501" i="4"/>
  <c r="BB1500" i="4"/>
  <c r="BB1499" i="4"/>
  <c r="BB1498" i="4"/>
  <c r="BB1497" i="4"/>
  <c r="BB1496" i="4"/>
  <c r="BB1495" i="4"/>
  <c r="BB1494" i="4"/>
  <c r="BB1493" i="4"/>
  <c r="BB1492" i="4"/>
  <c r="BB1491" i="4"/>
  <c r="BB1490" i="4"/>
  <c r="BB1489" i="4"/>
  <c r="BB1488" i="4"/>
  <c r="BB1487" i="4"/>
  <c r="BB1486" i="4"/>
  <c r="BB1485" i="4"/>
  <c r="BB1484" i="4"/>
  <c r="BB1483" i="4"/>
  <c r="BB1482" i="4"/>
  <c r="BB1481" i="4"/>
  <c r="BB1480" i="4"/>
  <c r="BB1479" i="4"/>
  <c r="BB1478" i="4"/>
  <c r="BB1477" i="4"/>
  <c r="BB1476" i="4"/>
  <c r="BB1475" i="4"/>
  <c r="BB1474" i="4"/>
  <c r="BB1473" i="4"/>
  <c r="BB1472" i="4"/>
  <c r="BB1471" i="4"/>
  <c r="BB1470" i="4"/>
  <c r="BB1469" i="4"/>
  <c r="BB1468" i="4"/>
  <c r="BB1467" i="4"/>
  <c r="BB1466" i="4"/>
  <c r="BB1465" i="4"/>
  <c r="BB1464" i="4"/>
  <c r="BB1463" i="4"/>
  <c r="BB1462" i="4"/>
  <c r="BB1461" i="4"/>
  <c r="BB1460" i="4"/>
  <c r="BB1459" i="4"/>
  <c r="BB1458" i="4"/>
  <c r="BB1457" i="4"/>
  <c r="BB1456" i="4"/>
  <c r="BB1455" i="4"/>
  <c r="BB1454" i="4"/>
  <c r="BB1453" i="4"/>
  <c r="BB1452" i="4"/>
  <c r="BB1451" i="4"/>
  <c r="BB1450" i="4"/>
  <c r="BB1449" i="4"/>
  <c r="BB1448" i="4"/>
  <c r="BB1447" i="4"/>
  <c r="BB1446" i="4"/>
  <c r="BB1445" i="4"/>
  <c r="BB1444" i="4"/>
  <c r="BB1443" i="4"/>
  <c r="BB1442" i="4"/>
  <c r="BB1441" i="4"/>
  <c r="BB1440" i="4"/>
  <c r="BB1439" i="4"/>
  <c r="BB1438" i="4"/>
  <c r="BB1437" i="4"/>
  <c r="BB1436" i="4"/>
  <c r="BB1435" i="4"/>
  <c r="BB1434" i="4"/>
  <c r="BB1433" i="4"/>
  <c r="BB1432" i="4"/>
  <c r="BB1431" i="4"/>
  <c r="BB1430" i="4"/>
  <c r="BB1429" i="4"/>
  <c r="BB1428" i="4"/>
  <c r="BB1427" i="4"/>
  <c r="BB1426" i="4"/>
  <c r="BB1425" i="4"/>
  <c r="BB1424" i="4"/>
  <c r="BB1423" i="4"/>
  <c r="BB1422" i="4"/>
  <c r="BB1421" i="4"/>
  <c r="BB1420" i="4"/>
  <c r="BB1419" i="4"/>
  <c r="BB1418" i="4"/>
  <c r="BB1417" i="4"/>
  <c r="BB1416" i="4"/>
  <c r="BB1415" i="4"/>
  <c r="BB1414" i="4"/>
  <c r="BB1413" i="4"/>
  <c r="BB1412" i="4"/>
  <c r="BB1411" i="4"/>
  <c r="BB1410" i="4"/>
  <c r="BB1409" i="4"/>
  <c r="BB1408" i="4"/>
  <c r="BB1407" i="4"/>
  <c r="BB1406" i="4"/>
  <c r="BB1405" i="4"/>
  <c r="BB1404" i="4"/>
  <c r="BB1403" i="4"/>
  <c r="BB1402" i="4"/>
  <c r="BB1401" i="4"/>
  <c r="BB1400" i="4"/>
  <c r="BB1399" i="4"/>
  <c r="BB1398" i="4"/>
  <c r="BB1397" i="4"/>
  <c r="BB1396" i="4"/>
  <c r="BB1395" i="4"/>
  <c r="BB1394" i="4"/>
  <c r="BB1393" i="4"/>
  <c r="BB1392" i="4"/>
  <c r="BB1391" i="4"/>
  <c r="BB1390" i="4"/>
  <c r="BB1389" i="4"/>
  <c r="BB1388" i="4"/>
  <c r="BB1387" i="4"/>
  <c r="BB1386" i="4"/>
  <c r="BB1385" i="4"/>
  <c r="BB1384" i="4"/>
  <c r="BB1383" i="4"/>
  <c r="BB1382" i="4"/>
  <c r="BB1381" i="4"/>
  <c r="BB1380" i="4"/>
  <c r="BB1379" i="4"/>
  <c r="BB1378" i="4"/>
  <c r="BB1377" i="4"/>
  <c r="BB1376" i="4"/>
  <c r="BB1375" i="4"/>
  <c r="BB1374" i="4"/>
  <c r="BB1373" i="4"/>
  <c r="BB1372" i="4"/>
  <c r="BB1371" i="4"/>
  <c r="BB1370" i="4"/>
  <c r="BB1369" i="4"/>
  <c r="BB1368" i="4"/>
  <c r="BB1367" i="4"/>
  <c r="BB1366" i="4"/>
  <c r="BB1365" i="4"/>
  <c r="BB1364" i="4"/>
  <c r="BB1363" i="4"/>
  <c r="BB1362" i="4"/>
  <c r="BB1361" i="4"/>
  <c r="BB1360" i="4"/>
  <c r="BB1359" i="4"/>
  <c r="BB1358" i="4"/>
  <c r="BB1357" i="4"/>
  <c r="BB1356" i="4"/>
  <c r="BB1355" i="4"/>
  <c r="BB1354" i="4"/>
  <c r="BB1353" i="4"/>
  <c r="BB1352" i="4"/>
  <c r="BB1351" i="4"/>
  <c r="BB1350" i="4"/>
  <c r="BB1349" i="4"/>
  <c r="BB1348" i="4"/>
  <c r="BB1347" i="4"/>
  <c r="BB1346" i="4"/>
  <c r="BB1345" i="4"/>
  <c r="BB1344" i="4"/>
  <c r="BB1343" i="4"/>
  <c r="BB1342" i="4"/>
  <c r="BB1341" i="4"/>
  <c r="BB1340" i="4"/>
  <c r="BB1339" i="4"/>
  <c r="BB1338" i="4"/>
  <c r="BB1337" i="4"/>
  <c r="BB1336" i="4"/>
  <c r="BB1335" i="4"/>
  <c r="BB1334" i="4"/>
  <c r="BB1333" i="4"/>
  <c r="BB1332" i="4"/>
  <c r="BB1331" i="4"/>
  <c r="BB1330" i="4"/>
  <c r="BB1329" i="4"/>
  <c r="BB1328" i="4"/>
  <c r="BB1327" i="4"/>
  <c r="BB1326" i="4"/>
  <c r="BB1325" i="4"/>
  <c r="BB1324" i="4"/>
  <c r="BB1323" i="4"/>
  <c r="BB1322" i="4"/>
  <c r="BB1321" i="4"/>
  <c r="BB1320" i="4"/>
  <c r="BB1319" i="4"/>
  <c r="BB1318" i="4"/>
  <c r="BB1317" i="4"/>
  <c r="BB1316" i="4"/>
  <c r="BB1315" i="4"/>
  <c r="BB1314" i="4"/>
  <c r="BB1313" i="4"/>
  <c r="BB1312" i="4"/>
  <c r="BB1311" i="4"/>
  <c r="BB1310" i="4"/>
  <c r="BB1309" i="4"/>
  <c r="BB1308" i="4"/>
  <c r="BB1307" i="4"/>
  <c r="BB1306" i="4"/>
  <c r="BB1305" i="4"/>
  <c r="BB1304" i="4"/>
  <c r="BB1303" i="4"/>
  <c r="BB1302" i="4"/>
  <c r="BB1301" i="4"/>
  <c r="BB1300" i="4"/>
  <c r="BB1299" i="4"/>
  <c r="BB1298" i="4"/>
  <c r="BB1297" i="4"/>
  <c r="BB1296" i="4"/>
  <c r="BB1295" i="4"/>
  <c r="BB1294" i="4"/>
  <c r="BB1293" i="4"/>
  <c r="BB1292" i="4"/>
  <c r="BB1291" i="4"/>
  <c r="BB1290" i="4"/>
  <c r="BB1289" i="4"/>
  <c r="BB1288" i="4"/>
  <c r="BB1287" i="4"/>
  <c r="BB1286" i="4"/>
  <c r="BB1285" i="4"/>
  <c r="BB1284" i="4"/>
  <c r="BB1283" i="4"/>
  <c r="BB1282" i="4"/>
  <c r="BB1281" i="4"/>
  <c r="BB1280" i="4"/>
  <c r="BB1279" i="4"/>
  <c r="BB1278" i="4"/>
  <c r="BB1277" i="4"/>
  <c r="BB1276" i="4"/>
  <c r="BB1275" i="4"/>
  <c r="BB1274" i="4"/>
  <c r="BB1273" i="4"/>
  <c r="BB1272" i="4"/>
  <c r="BB1271" i="4"/>
  <c r="BB1270" i="4"/>
  <c r="BB1269" i="4"/>
  <c r="BB1268" i="4"/>
  <c r="BB1267" i="4"/>
  <c r="BB1266" i="4"/>
  <c r="BB1265" i="4"/>
  <c r="BB1264" i="4"/>
  <c r="BB1263" i="4"/>
  <c r="BB1262" i="4"/>
  <c r="BB1261" i="4"/>
  <c r="BB1260" i="4"/>
  <c r="BB1259" i="4"/>
  <c r="BB1258" i="4"/>
  <c r="BB1257" i="4"/>
  <c r="BB1256" i="4"/>
  <c r="BB1255" i="4"/>
  <c r="BB1254" i="4"/>
  <c r="BB1253" i="4"/>
  <c r="BB1252" i="4"/>
  <c r="BB1251" i="4"/>
  <c r="BB1250" i="4"/>
  <c r="BB1249" i="4"/>
  <c r="BB1248" i="4"/>
  <c r="BB1247" i="4"/>
  <c r="BB1246" i="4"/>
  <c r="BB1245" i="4"/>
  <c r="BB1244" i="4"/>
  <c r="BB1243" i="4"/>
  <c r="BB1242" i="4"/>
  <c r="BB1241" i="4"/>
  <c r="BB1240" i="4"/>
  <c r="BB1239" i="4"/>
  <c r="BB1238" i="4"/>
  <c r="BB1237" i="4"/>
  <c r="BB1236" i="4"/>
  <c r="BB1235" i="4"/>
  <c r="BB1234" i="4"/>
  <c r="BB1233" i="4"/>
  <c r="BB1232" i="4"/>
  <c r="BB1231" i="4"/>
  <c r="BB1230" i="4"/>
  <c r="BB1229" i="4"/>
  <c r="BB1228" i="4"/>
  <c r="BB1227" i="4"/>
  <c r="BB1226" i="4"/>
  <c r="BB1225" i="4"/>
  <c r="BB1224" i="4"/>
  <c r="BB1223" i="4"/>
  <c r="BB1222" i="4"/>
  <c r="BB1221" i="4"/>
  <c r="BB1220" i="4"/>
  <c r="BB1219" i="4"/>
  <c r="BB1218" i="4"/>
  <c r="BB1217" i="4"/>
  <c r="BB1216" i="4"/>
  <c r="BB1215" i="4"/>
  <c r="BB1214" i="4"/>
  <c r="BB1213" i="4"/>
  <c r="BB1212" i="4"/>
  <c r="BB1211" i="4"/>
  <c r="BB1210" i="4"/>
  <c r="BB1209" i="4"/>
  <c r="BB1208" i="4"/>
  <c r="BB1207" i="4"/>
  <c r="BB1206" i="4"/>
  <c r="BB1205" i="4"/>
  <c r="BB1204" i="4"/>
  <c r="BB1203" i="4"/>
  <c r="BB1202" i="4"/>
  <c r="BB1201" i="4"/>
  <c r="BB1200" i="4"/>
  <c r="BB1199" i="4"/>
  <c r="BB1198" i="4"/>
  <c r="BB1197" i="4"/>
  <c r="BB1196" i="4"/>
  <c r="BB1195" i="4"/>
  <c r="BB1194" i="4"/>
  <c r="BB1193" i="4"/>
  <c r="BB1192" i="4"/>
  <c r="BB1191" i="4"/>
  <c r="BB1190" i="4"/>
  <c r="BB1189" i="4"/>
  <c r="BB1188" i="4"/>
  <c r="BB1187" i="4"/>
  <c r="BB1186" i="4"/>
  <c r="BB1185" i="4"/>
  <c r="BB1184" i="4"/>
  <c r="BB1183" i="4"/>
  <c r="BB1182" i="4"/>
  <c r="BB1181" i="4"/>
  <c r="BB1180" i="4"/>
  <c r="BB1179" i="4"/>
  <c r="BB1178" i="4"/>
  <c r="BB1177" i="4"/>
  <c r="BB1176" i="4"/>
  <c r="BB1175" i="4"/>
  <c r="BB1174" i="4"/>
  <c r="BB1173" i="4"/>
  <c r="BB1172" i="4"/>
  <c r="BB1171" i="4"/>
  <c r="BB1170" i="4"/>
  <c r="BB1169" i="4"/>
  <c r="BB1168" i="4"/>
  <c r="BB1167" i="4"/>
  <c r="BB1166" i="4"/>
  <c r="BB1165" i="4"/>
  <c r="BB1164" i="4"/>
  <c r="BB1163" i="4"/>
  <c r="BB1162" i="4"/>
  <c r="BB1161" i="4"/>
  <c r="BB1160" i="4"/>
  <c r="BB1159" i="4"/>
  <c r="BB1158" i="4"/>
  <c r="BB1157" i="4"/>
  <c r="BB1156" i="4"/>
  <c r="BB1155" i="4"/>
  <c r="BB1154" i="4"/>
  <c r="BB1153" i="4"/>
  <c r="BB1152" i="4"/>
  <c r="BB1151" i="4"/>
  <c r="BB1150" i="4"/>
  <c r="BB1149" i="4"/>
  <c r="BB1148" i="4"/>
  <c r="BB1147" i="4"/>
  <c r="BB1146" i="4"/>
  <c r="BB1145" i="4"/>
  <c r="BB1144" i="4"/>
  <c r="BB1143" i="4"/>
  <c r="BB1142" i="4"/>
  <c r="BB1141" i="4"/>
  <c r="BB1140" i="4"/>
  <c r="BB1139" i="4"/>
  <c r="BB1138" i="4"/>
  <c r="BB1137" i="4"/>
  <c r="BB1136" i="4"/>
  <c r="BB1135" i="4"/>
  <c r="BB1134" i="4"/>
  <c r="BB1133" i="4"/>
  <c r="BB1132" i="4"/>
  <c r="BB1131" i="4"/>
  <c r="BB1130" i="4"/>
  <c r="BB1129" i="4"/>
  <c r="BB1128" i="4"/>
  <c r="BB1127" i="4"/>
  <c r="BB1126" i="4"/>
  <c r="BB1125" i="4"/>
  <c r="BB1124" i="4"/>
  <c r="BB1123" i="4"/>
  <c r="BB1122" i="4"/>
  <c r="BB1121" i="4"/>
  <c r="BB1120" i="4"/>
  <c r="BB1119" i="4"/>
  <c r="BB1118" i="4"/>
  <c r="BB1117" i="4"/>
  <c r="BB1116" i="4"/>
  <c r="BB1115" i="4"/>
  <c r="BB1114" i="4"/>
  <c r="BB1113" i="4"/>
  <c r="BB1112" i="4"/>
  <c r="BB1111" i="4"/>
  <c r="BB1110" i="4"/>
  <c r="BB1109" i="4"/>
  <c r="BB1108" i="4"/>
  <c r="BB1107" i="4"/>
  <c r="BB1106" i="4"/>
  <c r="BB1105" i="4"/>
  <c r="BB1104" i="4"/>
  <c r="BB1103" i="4"/>
  <c r="BB1102" i="4"/>
  <c r="BB1101" i="4"/>
  <c r="BB1100" i="4"/>
  <c r="BB1099" i="4"/>
  <c r="BB1098" i="4"/>
  <c r="BB1097" i="4"/>
  <c r="BB1096" i="4"/>
  <c r="BB1095" i="4"/>
  <c r="BB1094" i="4"/>
  <c r="BB1093" i="4"/>
  <c r="BB1092" i="4"/>
  <c r="BB1091" i="4"/>
  <c r="BB1090" i="4"/>
  <c r="BB1089" i="4"/>
  <c r="BB1088" i="4"/>
  <c r="BB1087" i="4"/>
  <c r="BB1086" i="4"/>
  <c r="BB1085" i="4"/>
  <c r="BB1084" i="4"/>
  <c r="BB1083" i="4"/>
  <c r="BB1082" i="4"/>
  <c r="BB1081" i="4"/>
  <c r="BB1080" i="4"/>
  <c r="BB1079" i="4"/>
  <c r="BB1078" i="4"/>
  <c r="BB1077" i="4"/>
  <c r="BB1076" i="4"/>
  <c r="BB1075" i="4"/>
  <c r="BB1074" i="4"/>
  <c r="BB1073" i="4"/>
  <c r="BB1072" i="4"/>
  <c r="BB1071" i="4"/>
  <c r="BB1070" i="4"/>
  <c r="BB1069" i="4"/>
  <c r="BB1068" i="4"/>
  <c r="BB1067" i="4"/>
  <c r="BB1066" i="4"/>
  <c r="BB1065" i="4"/>
  <c r="BB1064" i="4"/>
  <c r="BB1063" i="4"/>
  <c r="BB1062" i="4"/>
  <c r="BB1061" i="4"/>
  <c r="BB1060" i="4"/>
  <c r="BB1059" i="4"/>
  <c r="BB1058" i="4"/>
  <c r="BB1057" i="4"/>
  <c r="BB1056" i="4"/>
  <c r="BB1055" i="4"/>
  <c r="BB1054" i="4"/>
  <c r="BB1053" i="4"/>
  <c r="BB1052" i="4"/>
  <c r="BB1051" i="4"/>
  <c r="BB1050" i="4"/>
  <c r="BB1049" i="4"/>
  <c r="BB1048" i="4"/>
  <c r="BB1047" i="4"/>
  <c r="BB1046" i="4"/>
  <c r="BB1045" i="4"/>
  <c r="BB1044" i="4"/>
  <c r="BB1043" i="4"/>
  <c r="BB1042" i="4"/>
  <c r="BB1041" i="4"/>
  <c r="BB1040" i="4"/>
  <c r="BB1039" i="4"/>
  <c r="BB1038" i="4"/>
  <c r="BB1037" i="4"/>
  <c r="BB1036" i="4"/>
  <c r="BB1035" i="4"/>
  <c r="BB1034" i="4"/>
  <c r="BB1033" i="4"/>
  <c r="BB1032" i="4"/>
  <c r="BB1031" i="4"/>
  <c r="BB1030" i="4"/>
  <c r="BB1029" i="4"/>
  <c r="BB1028" i="4"/>
  <c r="BB1027" i="4"/>
  <c r="BB1026" i="4"/>
  <c r="BB1025" i="4"/>
  <c r="BB1024" i="4"/>
  <c r="BB1023" i="4"/>
  <c r="BB1022" i="4"/>
  <c r="BB1021" i="4"/>
  <c r="BB1020" i="4"/>
  <c r="BB1019" i="4"/>
  <c r="BB1018" i="4"/>
  <c r="BB1017" i="4"/>
  <c r="BB1016" i="4"/>
  <c r="BB1015" i="4"/>
  <c r="BB1014" i="4"/>
  <c r="BB1013" i="4"/>
  <c r="BB1012" i="4"/>
  <c r="BB1011" i="4"/>
  <c r="BB1010" i="4"/>
  <c r="BB1009" i="4"/>
  <c r="BB1008" i="4"/>
  <c r="BB1007" i="4"/>
  <c r="BB1006" i="4"/>
  <c r="BB1005" i="4"/>
  <c r="BB1004" i="4"/>
  <c r="BB1003" i="4"/>
  <c r="BB1002" i="4"/>
  <c r="BB1001" i="4"/>
  <c r="BB1000" i="4"/>
  <c r="BB999" i="4"/>
  <c r="BB998" i="4"/>
  <c r="BB997" i="4"/>
  <c r="BB996" i="4"/>
  <c r="BB995" i="4"/>
  <c r="BB994" i="4"/>
  <c r="BB993" i="4"/>
  <c r="BB992" i="4"/>
  <c r="BB991" i="4"/>
  <c r="BB990" i="4"/>
  <c r="BB989" i="4"/>
  <c r="BB988" i="4"/>
  <c r="BB987" i="4"/>
  <c r="BB986" i="4"/>
  <c r="BB985" i="4"/>
  <c r="BB984" i="4"/>
  <c r="BB983" i="4"/>
  <c r="BB982" i="4"/>
  <c r="BB981" i="4"/>
  <c r="BB980" i="4"/>
  <c r="BB979" i="4"/>
  <c r="BB978" i="4"/>
  <c r="BB977" i="4"/>
  <c r="BB976" i="4"/>
  <c r="BB975" i="4"/>
  <c r="BB974" i="4"/>
  <c r="BB973" i="4"/>
  <c r="BB972" i="4"/>
  <c r="BB971" i="4"/>
  <c r="BB970" i="4"/>
  <c r="BB969" i="4"/>
  <c r="BB968" i="4"/>
  <c r="BB967" i="4"/>
  <c r="BB966" i="4"/>
  <c r="BB965" i="4"/>
  <c r="BB964" i="4"/>
  <c r="BB963" i="4"/>
  <c r="BB962" i="4"/>
  <c r="BB961" i="4"/>
  <c r="BB960" i="4"/>
  <c r="BB959" i="4"/>
  <c r="BB958" i="4"/>
  <c r="BB957" i="4"/>
  <c r="BB956" i="4"/>
  <c r="BB955" i="4"/>
  <c r="BB954" i="4"/>
  <c r="BB953" i="4"/>
  <c r="BB952" i="4"/>
  <c r="BB951" i="4"/>
  <c r="BB950" i="4"/>
  <c r="BB949" i="4"/>
  <c r="BB948" i="4"/>
  <c r="BB947" i="4"/>
  <c r="BB946" i="4"/>
  <c r="BB945" i="4"/>
  <c r="BB944" i="4"/>
  <c r="BB943" i="4"/>
  <c r="BB942" i="4"/>
  <c r="BB941" i="4"/>
  <c r="BB940" i="4"/>
  <c r="BB939" i="4"/>
  <c r="BB938" i="4"/>
  <c r="BB937" i="4"/>
  <c r="BB936" i="4"/>
  <c r="BB935" i="4"/>
  <c r="BB934" i="4"/>
  <c r="BB933" i="4"/>
  <c r="BB932" i="4"/>
  <c r="BB931" i="4"/>
  <c r="BB930" i="4"/>
  <c r="BB929" i="4"/>
  <c r="BB928" i="4"/>
  <c r="BB927" i="4"/>
  <c r="BB926" i="4"/>
  <c r="BB925" i="4"/>
  <c r="BB924" i="4"/>
  <c r="BB923" i="4"/>
  <c r="BB922" i="4"/>
  <c r="BB921" i="4"/>
  <c r="BB920" i="4"/>
  <c r="BB919" i="4"/>
  <c r="BB918" i="4"/>
  <c r="BB917" i="4"/>
  <c r="BB916" i="4"/>
  <c r="BB915" i="4"/>
  <c r="BB914" i="4"/>
  <c r="BB913" i="4"/>
  <c r="BB912" i="4"/>
  <c r="BB911" i="4"/>
  <c r="BB910" i="4"/>
  <c r="BB909" i="4"/>
  <c r="BB908" i="4"/>
  <c r="BB907" i="4"/>
  <c r="BB906" i="4"/>
  <c r="BB905" i="4"/>
  <c r="BB904" i="4"/>
  <c r="BB903" i="4"/>
  <c r="BB902" i="4"/>
  <c r="BB901" i="4"/>
  <c r="BB900" i="4"/>
  <c r="BB899" i="4"/>
  <c r="BB898" i="4"/>
  <c r="BB897" i="4"/>
  <c r="BB896" i="4"/>
  <c r="BB895" i="4"/>
  <c r="BB894" i="4"/>
  <c r="BB893" i="4"/>
  <c r="BB892" i="4"/>
  <c r="BB891" i="4"/>
  <c r="BB890" i="4"/>
  <c r="BB889" i="4"/>
  <c r="BB888" i="4"/>
  <c r="BB887" i="4"/>
  <c r="BB886" i="4"/>
  <c r="BB885" i="4"/>
  <c r="BB884" i="4"/>
  <c r="BB883" i="4"/>
  <c r="BB882" i="4"/>
  <c r="BB881" i="4"/>
  <c r="BB880" i="4"/>
  <c r="BB879" i="4"/>
  <c r="BB878" i="4"/>
  <c r="BB877" i="4"/>
  <c r="BB876" i="4"/>
  <c r="BB875" i="4"/>
  <c r="BB874" i="4"/>
  <c r="BB873" i="4"/>
  <c r="BB872" i="4"/>
  <c r="BB871" i="4"/>
  <c r="BB870" i="4"/>
  <c r="BB869" i="4"/>
  <c r="BB868" i="4"/>
  <c r="BB867" i="4"/>
  <c r="BB866" i="4"/>
  <c r="BB865" i="4"/>
  <c r="BB864" i="4"/>
  <c r="BB863" i="4"/>
  <c r="BB862" i="4"/>
  <c r="BB861" i="4"/>
  <c r="BB860" i="4"/>
  <c r="BB859" i="4"/>
  <c r="BB858" i="4"/>
  <c r="BB857" i="4"/>
  <c r="BB856" i="4"/>
  <c r="BB855" i="4"/>
  <c r="BB854" i="4"/>
  <c r="BB853" i="4"/>
  <c r="BB852" i="4"/>
  <c r="BB851" i="4"/>
  <c r="BB850" i="4"/>
  <c r="BB849" i="4"/>
  <c r="BB848" i="4"/>
  <c r="BB847" i="4"/>
  <c r="BB846" i="4"/>
  <c r="BB845" i="4"/>
  <c r="BB844" i="4"/>
  <c r="BB843" i="4"/>
  <c r="BB842" i="4"/>
  <c r="BB841" i="4"/>
  <c r="BB840" i="4"/>
  <c r="BB839" i="4"/>
  <c r="BB838" i="4"/>
  <c r="BB837" i="4"/>
  <c r="BB836" i="4"/>
  <c r="BB835" i="4"/>
  <c r="BB834" i="4"/>
  <c r="BB833" i="4"/>
  <c r="BB832" i="4"/>
  <c r="BB831" i="4"/>
  <c r="BB830" i="4"/>
  <c r="BB829" i="4"/>
  <c r="BB828" i="4"/>
  <c r="BB827" i="4"/>
  <c r="BB826" i="4"/>
  <c r="BB825" i="4"/>
  <c r="BB824" i="4"/>
  <c r="BB823" i="4"/>
  <c r="BB822" i="4"/>
  <c r="BB821" i="4"/>
  <c r="BB820" i="4"/>
  <c r="BB819" i="4"/>
  <c r="BB818" i="4"/>
  <c r="BB817" i="4"/>
  <c r="BB816" i="4"/>
  <c r="BB815" i="4"/>
  <c r="BB814" i="4"/>
  <c r="BB813" i="4"/>
  <c r="BB812" i="4"/>
  <c r="BB811" i="4"/>
  <c r="BB810" i="4"/>
  <c r="BB809" i="4"/>
  <c r="BB808" i="4"/>
  <c r="BB807" i="4"/>
  <c r="BB806" i="4"/>
  <c r="BB805" i="4"/>
  <c r="BB804" i="4"/>
  <c r="BB803" i="4"/>
  <c r="BB802" i="4"/>
  <c r="BB801" i="4"/>
  <c r="BB800" i="4"/>
  <c r="BB799" i="4"/>
  <c r="BB798" i="4"/>
  <c r="BB797" i="4"/>
  <c r="BB796" i="4"/>
  <c r="BB795" i="4"/>
  <c r="BB794" i="4"/>
  <c r="BB793" i="4"/>
  <c r="BB792" i="4"/>
  <c r="BB791" i="4"/>
  <c r="BB790" i="4"/>
  <c r="BB789" i="4"/>
  <c r="BB788" i="4"/>
  <c r="BB787" i="4"/>
  <c r="BB786" i="4"/>
  <c r="BB785" i="4"/>
  <c r="BB784" i="4"/>
  <c r="BB783" i="4"/>
  <c r="BB782" i="4"/>
  <c r="BB781" i="4"/>
  <c r="BB780" i="4"/>
  <c r="BB779" i="4"/>
  <c r="BB778" i="4"/>
  <c r="BB777" i="4"/>
  <c r="BB776" i="4"/>
  <c r="BB775" i="4"/>
  <c r="BB774" i="4"/>
  <c r="BB773" i="4"/>
  <c r="BB772" i="4"/>
  <c r="BB771" i="4"/>
  <c r="BB770" i="4"/>
  <c r="BB769" i="4"/>
  <c r="BB768" i="4"/>
  <c r="BB767" i="4"/>
  <c r="BB766" i="4"/>
  <c r="BB765" i="4"/>
  <c r="BB764" i="4"/>
  <c r="BB763" i="4"/>
  <c r="BB762" i="4"/>
  <c r="BB761" i="4"/>
  <c r="BB760" i="4"/>
  <c r="BB759" i="4"/>
  <c r="BB758" i="4"/>
  <c r="BB757" i="4"/>
  <c r="BB756" i="4"/>
  <c r="BB755" i="4"/>
  <c r="BB754" i="4"/>
  <c r="BB753" i="4"/>
  <c r="BB752" i="4"/>
  <c r="BB751" i="4"/>
  <c r="BB750" i="4"/>
  <c r="BB749" i="4"/>
  <c r="BB748" i="4"/>
  <c r="BB747" i="4"/>
  <c r="BB746" i="4"/>
  <c r="BB745" i="4"/>
  <c r="BB744" i="4"/>
  <c r="BB743" i="4"/>
  <c r="BB742" i="4"/>
  <c r="BB741" i="4"/>
  <c r="BB740" i="4"/>
  <c r="BB739" i="4"/>
  <c r="BB738" i="4"/>
  <c r="BB737" i="4"/>
  <c r="BB736" i="4"/>
  <c r="BB735" i="4"/>
  <c r="BB734" i="4"/>
  <c r="BB733" i="4"/>
  <c r="BB732" i="4"/>
  <c r="BB731" i="4"/>
  <c r="BB730" i="4"/>
  <c r="BB729" i="4"/>
  <c r="BB728" i="4"/>
  <c r="BB727" i="4"/>
  <c r="BB726" i="4"/>
  <c r="BB725" i="4"/>
  <c r="BB724" i="4"/>
  <c r="BB723" i="4"/>
  <c r="BB722" i="4"/>
  <c r="BB721" i="4"/>
  <c r="BB720" i="4"/>
  <c r="BB719" i="4"/>
  <c r="BB718" i="4"/>
  <c r="BB717" i="4"/>
  <c r="BB716" i="4"/>
  <c r="BB715" i="4"/>
  <c r="BB714" i="4"/>
  <c r="BB713" i="4"/>
  <c r="BB712" i="4"/>
  <c r="BB711" i="4"/>
  <c r="BB710" i="4"/>
  <c r="BB709" i="4"/>
  <c r="BB708" i="4"/>
  <c r="BB707" i="4"/>
  <c r="BB706" i="4"/>
  <c r="BB705" i="4"/>
  <c r="BB704" i="4"/>
  <c r="BB703" i="4"/>
  <c r="BB702" i="4"/>
  <c r="BB701" i="4"/>
  <c r="BB700" i="4"/>
  <c r="BB699" i="4"/>
  <c r="BB698" i="4"/>
  <c r="BB697" i="4"/>
  <c r="BB696" i="4"/>
  <c r="BB695" i="4"/>
  <c r="BB694" i="4"/>
  <c r="BB693" i="4"/>
  <c r="BB692" i="4"/>
  <c r="BB691" i="4"/>
  <c r="BB690" i="4"/>
  <c r="BB689" i="4"/>
  <c r="BB688" i="4"/>
  <c r="BB687" i="4"/>
  <c r="BB686" i="4"/>
  <c r="BB685" i="4"/>
  <c r="BB684" i="4"/>
  <c r="BB683" i="4"/>
  <c r="BB682" i="4"/>
  <c r="BB681" i="4"/>
  <c r="BB680" i="4"/>
  <c r="BB679" i="4"/>
  <c r="BB678" i="4"/>
  <c r="BB677" i="4"/>
  <c r="BB676" i="4"/>
  <c r="BB675" i="4"/>
  <c r="BB674" i="4"/>
  <c r="BB673" i="4"/>
  <c r="BB672" i="4"/>
  <c r="BB671" i="4"/>
  <c r="BB670" i="4"/>
  <c r="BB669" i="4"/>
  <c r="BB668" i="4"/>
  <c r="BB667" i="4"/>
  <c r="BB666" i="4"/>
  <c r="BB665" i="4"/>
  <c r="BB664" i="4"/>
  <c r="BB663" i="4"/>
  <c r="BB662" i="4"/>
  <c r="BB661" i="4"/>
  <c r="BB660" i="4"/>
  <c r="BB659" i="4"/>
  <c r="BB658" i="4"/>
  <c r="BB657" i="4"/>
  <c r="BB656" i="4"/>
  <c r="BB655" i="4"/>
  <c r="BB654" i="4"/>
  <c r="BB653" i="4"/>
  <c r="BB652" i="4"/>
  <c r="BB651" i="4"/>
  <c r="BB650" i="4"/>
  <c r="BB649" i="4"/>
  <c r="BB648" i="4"/>
  <c r="BB647" i="4"/>
  <c r="BB646" i="4"/>
  <c r="BB645" i="4"/>
  <c r="BB644" i="4"/>
  <c r="BB643" i="4"/>
  <c r="BB642" i="4"/>
  <c r="BB641" i="4"/>
  <c r="BB640" i="4"/>
  <c r="BB639" i="4"/>
  <c r="BB638" i="4"/>
  <c r="BB637" i="4"/>
  <c r="BB636" i="4"/>
  <c r="BB635" i="4"/>
  <c r="BB634" i="4"/>
  <c r="BB633" i="4"/>
  <c r="BB632" i="4"/>
  <c r="BB631" i="4"/>
  <c r="BB630" i="4"/>
  <c r="BB629" i="4"/>
  <c r="BB628" i="4"/>
  <c r="BB627" i="4"/>
  <c r="BB626" i="4"/>
  <c r="BB625" i="4"/>
  <c r="BB624" i="4"/>
  <c r="BB623" i="4"/>
  <c r="BB622" i="4"/>
  <c r="BB621" i="4"/>
  <c r="BB620" i="4"/>
  <c r="BB619" i="4"/>
  <c r="BB618" i="4"/>
  <c r="BB617" i="4"/>
  <c r="BB616" i="4"/>
  <c r="BB615" i="4"/>
  <c r="BB614" i="4"/>
  <c r="BB613" i="4"/>
  <c r="BB612" i="4"/>
  <c r="BB611" i="4"/>
  <c r="BB610" i="4"/>
  <c r="BB609" i="4"/>
  <c r="BB608" i="4"/>
  <c r="BB607" i="4"/>
  <c r="BB606" i="4"/>
  <c r="BB605" i="4"/>
  <c r="BB604" i="4"/>
  <c r="BB603" i="4"/>
  <c r="BB602" i="4"/>
  <c r="BB601" i="4"/>
  <c r="BB600" i="4"/>
  <c r="BB599" i="4"/>
  <c r="BB598" i="4"/>
  <c r="BB597" i="4"/>
  <c r="BB596" i="4"/>
  <c r="BB595" i="4"/>
  <c r="BB594" i="4"/>
  <c r="BB593" i="4"/>
  <c r="BB592" i="4"/>
  <c r="BB591" i="4"/>
  <c r="BB590" i="4"/>
  <c r="BB589" i="4"/>
  <c r="BB588" i="4"/>
  <c r="BB587" i="4"/>
  <c r="BB586" i="4"/>
  <c r="BB585" i="4"/>
  <c r="BB584" i="4"/>
  <c r="BB583" i="4"/>
  <c r="BB582" i="4"/>
  <c r="BB581" i="4"/>
  <c r="BB580" i="4"/>
  <c r="BB579" i="4"/>
  <c r="BB578" i="4"/>
  <c r="BB577" i="4"/>
  <c r="BB576" i="4"/>
  <c r="BB575" i="4"/>
  <c r="BB574" i="4"/>
  <c r="BB573" i="4"/>
  <c r="BB572" i="4"/>
  <c r="BB571" i="4"/>
  <c r="BB570" i="4"/>
  <c r="BB569" i="4"/>
  <c r="BB568" i="4"/>
  <c r="BB567" i="4"/>
  <c r="BB566" i="4"/>
  <c r="BB565" i="4"/>
  <c r="BB564" i="4"/>
  <c r="BB563" i="4"/>
  <c r="BB562" i="4"/>
  <c r="BB561" i="4"/>
  <c r="BB560" i="4"/>
  <c r="BB559" i="4"/>
  <c r="BB558" i="4"/>
  <c r="BB557" i="4"/>
  <c r="BB556" i="4"/>
  <c r="BB555" i="4"/>
  <c r="BB554" i="4"/>
  <c r="BB553" i="4"/>
  <c r="BB552" i="4"/>
  <c r="BB551" i="4"/>
  <c r="BB550" i="4"/>
  <c r="BB549" i="4"/>
  <c r="BB548" i="4"/>
  <c r="BB547" i="4"/>
  <c r="BB546" i="4"/>
  <c r="BB545" i="4"/>
  <c r="BB544" i="4"/>
  <c r="BB543" i="4"/>
  <c r="BB542" i="4"/>
  <c r="BB541" i="4"/>
  <c r="BB540" i="4"/>
  <c r="BB539" i="4"/>
  <c r="BB538" i="4"/>
  <c r="BB537" i="4"/>
  <c r="BB536" i="4"/>
  <c r="BB535" i="4"/>
  <c r="BB534" i="4"/>
  <c r="BB533" i="4"/>
  <c r="BB532" i="4"/>
  <c r="BB531" i="4"/>
  <c r="BB530" i="4"/>
  <c r="BB529" i="4"/>
  <c r="BB528" i="4"/>
  <c r="BB527" i="4"/>
  <c r="BB526" i="4"/>
  <c r="BB525" i="4"/>
  <c r="BB524" i="4"/>
  <c r="BB523" i="4"/>
  <c r="BB522" i="4"/>
  <c r="BB521" i="4"/>
  <c r="BB520" i="4"/>
  <c r="BB519" i="4"/>
  <c r="BB518" i="4"/>
  <c r="BB517" i="4"/>
  <c r="BB516" i="4"/>
  <c r="BB515" i="4"/>
  <c r="BB514" i="4"/>
  <c r="BB513" i="4"/>
  <c r="BB512" i="4"/>
  <c r="BB511" i="4"/>
  <c r="BB510" i="4"/>
  <c r="BB509" i="4"/>
  <c r="BB508" i="4"/>
  <c r="BB507" i="4"/>
  <c r="BB506" i="4"/>
  <c r="BB505" i="4"/>
  <c r="BB504" i="4"/>
  <c r="BB503" i="4"/>
  <c r="BB502" i="4"/>
  <c r="BB501" i="4"/>
  <c r="BB500" i="4"/>
  <c r="BB499" i="4"/>
  <c r="BB498" i="4"/>
  <c r="BB497" i="4"/>
  <c r="BB496" i="4"/>
  <c r="BB495" i="4"/>
  <c r="BB494" i="4"/>
  <c r="BB493" i="4"/>
  <c r="BB492" i="4"/>
  <c r="BB491" i="4"/>
  <c r="BB490" i="4"/>
  <c r="BB489" i="4"/>
  <c r="BB488" i="4"/>
  <c r="BB487" i="4"/>
  <c r="BB486" i="4"/>
  <c r="BB485" i="4"/>
  <c r="BB484" i="4"/>
  <c r="BB483" i="4"/>
  <c r="BB482" i="4"/>
  <c r="BB481" i="4"/>
  <c r="BB480" i="4"/>
  <c r="BB479" i="4"/>
  <c r="BB478" i="4"/>
  <c r="BB477" i="4"/>
  <c r="BB476" i="4"/>
  <c r="BB475" i="4"/>
  <c r="BB474" i="4"/>
  <c r="BB473" i="4"/>
  <c r="BB472" i="4"/>
  <c r="BB471" i="4"/>
  <c r="BB470" i="4"/>
  <c r="BB469" i="4"/>
  <c r="BB468" i="4"/>
  <c r="BB467" i="4"/>
  <c r="BB466" i="4"/>
  <c r="BB465" i="4"/>
  <c r="BB464" i="4"/>
  <c r="BB463" i="4"/>
  <c r="BB462" i="4"/>
  <c r="BB461" i="4"/>
  <c r="BB460" i="4"/>
  <c r="BB459" i="4"/>
  <c r="BB458" i="4"/>
  <c r="BB457" i="4"/>
  <c r="BB456" i="4"/>
  <c r="BB455" i="4"/>
  <c r="BB454" i="4"/>
  <c r="BB453" i="4"/>
  <c r="BB452" i="4"/>
  <c r="BB451" i="4"/>
  <c r="BB450" i="4"/>
  <c r="BB449" i="4"/>
  <c r="BB448" i="4"/>
  <c r="BB447" i="4"/>
  <c r="BB446" i="4"/>
  <c r="BB445" i="4"/>
  <c r="BB444" i="4"/>
  <c r="BB443" i="4"/>
  <c r="BB442" i="4"/>
  <c r="BB441" i="4"/>
  <c r="BB440" i="4"/>
  <c r="BB439" i="4"/>
  <c r="BB438" i="4"/>
  <c r="BB437" i="4"/>
  <c r="BB436" i="4"/>
  <c r="BB435" i="4"/>
  <c r="BB434" i="4"/>
  <c r="BB433" i="4"/>
  <c r="BB432" i="4"/>
  <c r="BB431" i="4"/>
  <c r="BB430" i="4"/>
  <c r="BB429" i="4"/>
  <c r="BB428" i="4"/>
  <c r="BB427" i="4"/>
  <c r="BB426" i="4"/>
  <c r="BB425" i="4"/>
  <c r="BB424" i="4"/>
  <c r="BB423" i="4"/>
  <c r="BB422" i="4"/>
  <c r="BB421" i="4"/>
  <c r="BB420" i="4"/>
  <c r="BB419" i="4"/>
  <c r="BB418" i="4"/>
  <c r="BB417" i="4"/>
  <c r="BB416" i="4"/>
  <c r="BB415" i="4"/>
  <c r="BB414" i="4"/>
  <c r="BB413" i="4"/>
  <c r="BB412" i="4"/>
  <c r="BB411" i="4"/>
  <c r="BB410" i="4"/>
  <c r="BB409" i="4"/>
  <c r="BB408" i="4"/>
  <c r="BB407" i="4"/>
  <c r="BB406" i="4"/>
  <c r="BB405" i="4"/>
  <c r="BB404" i="4"/>
  <c r="BB403" i="4"/>
  <c r="BB402" i="4"/>
  <c r="BB401" i="4"/>
  <c r="BB400" i="4"/>
  <c r="BB399" i="4"/>
  <c r="BB398" i="4"/>
  <c r="BB397" i="4"/>
  <c r="BB396" i="4"/>
  <c r="BB395" i="4"/>
  <c r="BB394" i="4"/>
  <c r="BB393" i="4"/>
  <c r="BB392" i="4"/>
  <c r="BB391" i="4"/>
  <c r="BB390" i="4"/>
  <c r="BB389" i="4"/>
  <c r="BB388" i="4"/>
  <c r="BB387" i="4"/>
  <c r="BB386" i="4"/>
  <c r="BB385" i="4"/>
  <c r="BB384" i="4"/>
  <c r="BB383" i="4"/>
  <c r="BB382" i="4"/>
  <c r="BB381" i="4"/>
  <c r="BB380" i="4"/>
  <c r="BB379" i="4"/>
  <c r="BB378" i="4"/>
  <c r="BB377" i="4"/>
  <c r="BB376" i="4"/>
  <c r="BB375" i="4"/>
  <c r="BB374" i="4"/>
  <c r="BB373" i="4"/>
  <c r="BB372" i="4"/>
  <c r="BB371" i="4"/>
  <c r="BB370" i="4"/>
  <c r="BB369" i="4"/>
  <c r="BB368" i="4"/>
  <c r="BB367" i="4"/>
  <c r="BB366" i="4"/>
  <c r="BB365" i="4"/>
  <c r="BB364" i="4"/>
  <c r="BB363" i="4"/>
  <c r="BB362" i="4"/>
  <c r="BB361" i="4"/>
  <c r="BB360" i="4"/>
  <c r="BB359" i="4"/>
  <c r="BB358" i="4"/>
  <c r="BB357" i="4"/>
  <c r="BB356" i="4"/>
  <c r="BB355" i="4"/>
  <c r="BB354" i="4"/>
  <c r="BB353" i="4"/>
  <c r="BB352" i="4"/>
  <c r="BB351" i="4"/>
  <c r="BB350" i="4"/>
  <c r="BB349" i="4"/>
  <c r="BB348" i="4"/>
  <c r="BB347" i="4"/>
  <c r="BB346" i="4"/>
  <c r="BB345" i="4"/>
  <c r="BB344" i="4"/>
  <c r="BB343" i="4"/>
  <c r="BB342" i="4"/>
  <c r="BB341" i="4"/>
  <c r="BB340" i="4"/>
  <c r="BB339" i="4"/>
  <c r="BB338" i="4"/>
  <c r="BB337" i="4"/>
  <c r="BB336" i="4"/>
  <c r="BB335" i="4"/>
  <c r="BB334" i="4"/>
  <c r="BB333" i="4"/>
  <c r="BB332" i="4"/>
  <c r="BB331" i="4"/>
  <c r="BB330" i="4"/>
  <c r="BB329" i="4"/>
  <c r="BB328" i="4"/>
  <c r="BB327" i="4"/>
  <c r="BB326" i="4"/>
  <c r="BB325" i="4"/>
  <c r="BB324" i="4"/>
  <c r="BB323" i="4"/>
  <c r="BB322" i="4"/>
  <c r="BB321" i="4"/>
  <c r="BB320" i="4"/>
  <c r="BB319" i="4"/>
  <c r="BB318" i="4"/>
  <c r="BB317" i="4"/>
  <c r="BB316" i="4"/>
  <c r="BB315" i="4"/>
  <c r="BB314" i="4"/>
  <c r="BB313" i="4"/>
  <c r="BB312" i="4"/>
  <c r="BB311" i="4"/>
  <c r="BB310" i="4"/>
  <c r="BB309" i="4"/>
  <c r="BB308" i="4"/>
  <c r="BB307" i="4"/>
  <c r="BB306" i="4"/>
  <c r="BB305" i="4"/>
  <c r="BB304" i="4"/>
  <c r="BB303" i="4"/>
  <c r="BB302" i="4"/>
  <c r="BB301" i="4"/>
  <c r="BB300" i="4"/>
  <c r="BB299" i="4"/>
  <c r="BB298" i="4"/>
  <c r="BB297" i="4"/>
  <c r="BB296" i="4"/>
  <c r="BB295" i="4"/>
  <c r="BB294" i="4"/>
  <c r="BB293" i="4"/>
  <c r="BB292" i="4"/>
  <c r="BB291" i="4"/>
  <c r="BB290" i="4"/>
  <c r="BB289" i="4"/>
  <c r="BB288" i="4"/>
  <c r="BB287" i="4"/>
  <c r="BB286" i="4"/>
  <c r="BB285" i="4"/>
  <c r="BB284" i="4"/>
  <c r="BB283" i="4"/>
  <c r="BB282" i="4"/>
  <c r="BB281" i="4"/>
  <c r="BB280" i="4"/>
  <c r="BB279" i="4"/>
  <c r="BB278" i="4"/>
  <c r="BB277" i="4"/>
  <c r="BB276" i="4"/>
  <c r="BB275" i="4"/>
  <c r="BB274" i="4"/>
  <c r="BB273" i="4"/>
  <c r="BB272" i="4"/>
  <c r="BB271" i="4"/>
  <c r="BB270" i="4"/>
  <c r="BB269" i="4"/>
  <c r="BB268" i="4"/>
  <c r="BB267" i="4"/>
  <c r="BB266" i="4"/>
  <c r="BB265" i="4"/>
  <c r="BB264" i="4"/>
  <c r="BB263" i="4"/>
  <c r="BB262" i="4"/>
  <c r="BB261" i="4"/>
  <c r="BB260" i="4"/>
  <c r="BB259" i="4"/>
  <c r="BB258" i="4"/>
  <c r="BB257" i="4"/>
  <c r="BB256" i="4"/>
  <c r="BB255" i="4"/>
  <c r="BB254" i="4"/>
  <c r="BB253" i="4"/>
  <c r="BB252" i="4"/>
  <c r="BB251" i="4"/>
  <c r="BB250" i="4"/>
  <c r="BB249" i="4"/>
  <c r="BB248" i="4"/>
  <c r="BB247" i="4"/>
  <c r="BB246" i="4"/>
  <c r="BB245" i="4"/>
  <c r="BB244" i="4"/>
  <c r="BB243" i="4"/>
  <c r="BB242" i="4"/>
  <c r="BB241" i="4"/>
  <c r="BB240" i="4"/>
  <c r="BB239" i="4"/>
  <c r="BB238" i="4"/>
  <c r="BB237" i="4"/>
  <c r="BB236" i="4"/>
  <c r="BB235" i="4"/>
  <c r="BB234" i="4"/>
  <c r="BB233" i="4"/>
  <c r="BB232" i="4"/>
  <c r="BB231" i="4"/>
  <c r="BB230" i="4"/>
  <c r="BB229" i="4"/>
  <c r="BB228" i="4"/>
  <c r="BB227" i="4"/>
  <c r="BB226" i="4"/>
  <c r="BB225" i="4"/>
  <c r="BB224" i="4"/>
  <c r="BB223" i="4"/>
  <c r="BB222" i="4"/>
  <c r="BB221" i="4"/>
  <c r="BB220" i="4"/>
  <c r="BB219" i="4"/>
  <c r="BB218" i="4"/>
  <c r="BB217" i="4"/>
  <c r="BB216" i="4"/>
  <c r="BB215" i="4"/>
  <c r="BB214" i="4"/>
  <c r="BB213" i="4"/>
  <c r="BB212" i="4"/>
  <c r="BB211" i="4"/>
  <c r="BB210" i="4"/>
  <c r="BB209" i="4"/>
  <c r="BB208" i="4"/>
  <c r="BB207" i="4"/>
  <c r="BB206" i="4"/>
  <c r="BB205" i="4"/>
  <c r="BB204" i="4"/>
  <c r="BB203" i="4"/>
  <c r="BB202" i="4"/>
  <c r="BB201" i="4"/>
  <c r="BB200" i="4"/>
  <c r="BB199" i="4"/>
  <c r="BB198" i="4"/>
  <c r="BB197" i="4"/>
  <c r="BB196" i="4"/>
  <c r="BB195" i="4"/>
  <c r="BB194" i="4"/>
  <c r="BB193" i="4"/>
  <c r="BB192" i="4"/>
  <c r="BB191" i="4"/>
  <c r="BB190" i="4"/>
  <c r="BB189" i="4"/>
  <c r="BB188" i="4"/>
  <c r="BB187" i="4"/>
  <c r="BB186" i="4"/>
  <c r="BB185" i="4"/>
  <c r="BB184" i="4"/>
  <c r="BB183" i="4"/>
  <c r="BB182" i="4"/>
  <c r="BB181" i="4"/>
  <c r="BB180" i="4"/>
  <c r="BB179" i="4"/>
  <c r="BB178" i="4"/>
  <c r="BB177" i="4"/>
  <c r="BB176" i="4"/>
  <c r="BB175" i="4"/>
  <c r="BB174" i="4"/>
  <c r="BB173" i="4"/>
  <c r="BB172" i="4"/>
  <c r="BB171" i="4"/>
  <c r="BB170" i="4"/>
  <c r="BB169" i="4"/>
  <c r="BB168" i="4"/>
  <c r="BB167" i="4"/>
  <c r="BB166" i="4"/>
  <c r="BB165" i="4"/>
  <c r="BB164" i="4"/>
  <c r="BB163" i="4"/>
  <c r="BB162" i="4"/>
  <c r="BB161" i="4"/>
  <c r="BB160" i="4"/>
  <c r="BB159" i="4"/>
  <c r="BB158" i="4"/>
  <c r="BB157" i="4"/>
  <c r="BB156" i="4"/>
  <c r="BB155" i="4"/>
  <c r="BB154" i="4"/>
  <c r="BB153" i="4"/>
  <c r="BB152" i="4"/>
  <c r="BB151" i="4"/>
  <c r="BB150" i="4"/>
  <c r="BB149" i="4"/>
  <c r="BB148" i="4"/>
  <c r="BB147" i="4"/>
  <c r="BB146" i="4"/>
  <c r="BB145" i="4"/>
  <c r="BB144" i="4"/>
  <c r="BB143" i="4"/>
  <c r="BB142" i="4"/>
  <c r="BB141" i="4"/>
  <c r="BB140" i="4"/>
  <c r="BB139" i="4"/>
  <c r="BB138" i="4"/>
  <c r="BB137" i="4"/>
  <c r="BB136" i="4"/>
  <c r="BB135" i="4"/>
  <c r="BB134" i="4"/>
  <c r="BB133" i="4"/>
  <c r="BB132" i="4"/>
  <c r="BB131" i="4"/>
  <c r="BB130" i="4"/>
  <c r="BB129" i="4"/>
  <c r="BB128" i="4"/>
  <c r="BB127" i="4"/>
  <c r="BB126" i="4"/>
  <c r="BB125" i="4"/>
  <c r="BB124" i="4"/>
  <c r="BB123" i="4"/>
  <c r="BB122" i="4"/>
  <c r="BB121" i="4"/>
  <c r="BB120" i="4"/>
  <c r="BB119" i="4"/>
  <c r="BB118" i="4"/>
  <c r="BB117" i="4"/>
  <c r="BB116" i="4"/>
  <c r="BB115" i="4"/>
  <c r="BB114" i="4"/>
  <c r="BB113" i="4"/>
  <c r="BB112" i="4"/>
  <c r="BB111" i="4"/>
  <c r="BB110" i="4"/>
  <c r="BB109" i="4"/>
  <c r="BB108" i="4"/>
  <c r="BB107" i="4"/>
  <c r="BB106" i="4"/>
  <c r="BB105" i="4"/>
  <c r="BB104" i="4"/>
  <c r="BB103" i="4"/>
  <c r="BB102" i="4"/>
  <c r="BB101" i="4"/>
  <c r="BB100" i="4"/>
  <c r="BB99" i="4"/>
  <c r="BB98" i="4"/>
  <c r="BB97" i="4"/>
  <c r="BB96" i="4"/>
  <c r="BB95" i="4"/>
  <c r="BB94" i="4"/>
  <c r="BB93" i="4"/>
  <c r="BB92" i="4"/>
  <c r="BB91" i="4"/>
  <c r="BB90" i="4"/>
  <c r="BB89" i="4"/>
  <c r="BB88" i="4"/>
  <c r="BB87" i="4"/>
  <c r="BB86" i="4"/>
  <c r="BB85" i="4"/>
  <c r="BB84" i="4"/>
  <c r="BB83" i="4"/>
  <c r="BB82" i="4"/>
  <c r="BB81" i="4"/>
  <c r="BB80" i="4"/>
  <c r="BB79" i="4"/>
  <c r="BB78" i="4"/>
  <c r="BB77" i="4"/>
  <c r="BB76" i="4"/>
  <c r="BB75" i="4"/>
  <c r="BB74" i="4"/>
  <c r="BB73" i="4"/>
  <c r="BB72" i="4"/>
  <c r="BB71" i="4"/>
  <c r="BB70" i="4"/>
  <c r="BB69" i="4"/>
  <c r="BB68" i="4"/>
  <c r="BB67" i="4"/>
  <c r="BB66" i="4"/>
  <c r="BB65" i="4"/>
  <c r="BB64" i="4"/>
  <c r="BB63" i="4"/>
  <c r="BB62" i="4"/>
  <c r="BB61" i="4"/>
  <c r="BB60" i="4"/>
  <c r="BB59" i="4"/>
  <c r="BB58" i="4"/>
  <c r="BB57" i="4"/>
  <c r="BB56" i="4"/>
  <c r="BB55" i="4"/>
  <c r="BB54" i="4"/>
  <c r="BB53" i="4"/>
  <c r="BB52" i="4"/>
  <c r="BB51" i="4"/>
  <c r="BB50" i="4"/>
  <c r="BB49" i="4"/>
  <c r="BB48" i="4"/>
  <c r="BB47" i="4"/>
  <c r="BB46" i="4"/>
  <c r="BB45" i="4"/>
  <c r="BB44" i="4"/>
  <c r="BB43" i="4"/>
  <c r="BB42" i="4"/>
  <c r="BB41" i="4"/>
  <c r="BB40" i="4"/>
  <c r="BB39" i="4"/>
  <c r="BB38" i="4"/>
  <c r="BB37" i="4"/>
  <c r="BB36" i="4"/>
  <c r="BB35" i="4"/>
  <c r="BB34" i="4"/>
  <c r="BB33" i="4"/>
  <c r="BB32" i="4"/>
  <c r="BB31" i="4"/>
  <c r="BB30" i="4"/>
  <c r="BB29" i="4"/>
  <c r="BB28" i="4"/>
  <c r="BB27" i="4"/>
  <c r="BB26" i="4"/>
  <c r="BB25" i="4"/>
  <c r="BB24" i="4"/>
  <c r="BB23" i="4"/>
  <c r="BB22" i="4"/>
  <c r="BB21" i="4"/>
  <c r="BB20" i="4"/>
  <c r="BB19" i="4"/>
  <c r="BB18" i="4"/>
  <c r="BB17" i="4"/>
  <c r="BB16" i="4"/>
  <c r="BB15" i="4"/>
  <c r="BB14" i="4"/>
  <c r="BB13" i="4"/>
  <c r="BB12" i="4"/>
  <c r="BB11" i="4"/>
  <c r="BB10" i="4"/>
  <c r="BB9" i="4"/>
  <c r="BB8" i="4"/>
  <c r="BB7" i="4"/>
  <c r="BB6" i="4"/>
  <c r="F1725" i="4"/>
  <c r="G1725" i="4"/>
  <c r="H1725" i="4"/>
  <c r="I1725" i="4"/>
  <c r="J1725" i="4"/>
  <c r="K1725" i="4"/>
  <c r="L1725" i="4"/>
  <c r="M1725" i="4"/>
  <c r="N1725" i="4"/>
  <c r="O1725" i="4"/>
  <c r="P1725" i="4"/>
  <c r="Q1725" i="4"/>
  <c r="R1725" i="4"/>
  <c r="S1725" i="4"/>
  <c r="T1725" i="4"/>
  <c r="U1725" i="4"/>
  <c r="U1727" i="4" s="1"/>
  <c r="V1725" i="4"/>
  <c r="V1727" i="4" s="1"/>
  <c r="W1725" i="4"/>
  <c r="W1727" i="4" s="1"/>
  <c r="X1725" i="4"/>
  <c r="Y1725" i="4"/>
  <c r="Z1725" i="4"/>
  <c r="AA1725" i="4"/>
  <c r="AB1725" i="4"/>
  <c r="AC1725" i="4"/>
  <c r="AD1725" i="4"/>
  <c r="AE1725" i="4"/>
  <c r="AF1725" i="4"/>
  <c r="AG1725" i="4"/>
  <c r="AH1725" i="4"/>
  <c r="AH1727" i="4" s="1"/>
  <c r="AI1725" i="4"/>
  <c r="AI1727" i="4" s="1"/>
  <c r="AJ1725" i="4"/>
  <c r="AK1725" i="4"/>
  <c r="AL1725" i="4"/>
  <c r="AM1725" i="4"/>
  <c r="AN1725" i="4"/>
  <c r="AO1725" i="4"/>
  <c r="AP1725" i="4"/>
  <c r="F1726" i="4"/>
  <c r="G1726" i="4"/>
  <c r="G1727" i="4" s="1"/>
  <c r="H1726" i="4"/>
  <c r="I1726" i="4"/>
  <c r="J1726" i="4"/>
  <c r="K1726" i="4"/>
  <c r="L1726" i="4"/>
  <c r="M1726" i="4"/>
  <c r="N1726" i="4"/>
  <c r="O1726" i="4"/>
  <c r="P1726" i="4"/>
  <c r="Q1726" i="4"/>
  <c r="R1726" i="4"/>
  <c r="R1727" i="4" s="1"/>
  <c r="S1726" i="4"/>
  <c r="S1727" i="4" s="1"/>
  <c r="T1726" i="4"/>
  <c r="U1726" i="4"/>
  <c r="V1726" i="4"/>
  <c r="W1726" i="4"/>
  <c r="X1726" i="4"/>
  <c r="Y1726" i="4"/>
  <c r="Y1727" i="4" s="1"/>
  <c r="Z1726" i="4"/>
  <c r="AA1726" i="4"/>
  <c r="AB1726" i="4"/>
  <c r="AC1726" i="4"/>
  <c r="AD1726" i="4"/>
  <c r="AD1727" i="4" s="1"/>
  <c r="AE1726" i="4"/>
  <c r="AE1727" i="4" s="1"/>
  <c r="AF1726" i="4"/>
  <c r="AG1726" i="4"/>
  <c r="AH1726" i="4"/>
  <c r="AI1726" i="4"/>
  <c r="AJ1726" i="4"/>
  <c r="AK1726" i="4"/>
  <c r="AK1727" i="4" s="1"/>
  <c r="AL1726" i="4"/>
  <c r="AM1726" i="4"/>
  <c r="AN1726" i="4"/>
  <c r="AO1726" i="4"/>
  <c r="AP1726" i="4"/>
  <c r="F1727" i="4"/>
  <c r="I1727" i="4"/>
  <c r="J1727" i="4"/>
  <c r="K1727" i="4"/>
  <c r="O1727" i="4"/>
  <c r="AA1727" i="4"/>
  <c r="AL1727" i="4"/>
  <c r="AM1727" i="4"/>
  <c r="AP1727" i="4"/>
  <c r="AV1724" i="4"/>
  <c r="AV1723" i="4"/>
  <c r="AV1722" i="4"/>
  <c r="AV1721" i="4"/>
  <c r="AV1720" i="4"/>
  <c r="AV1719" i="4"/>
  <c r="AV1718" i="4"/>
  <c r="AV1717" i="4"/>
  <c r="AV1716" i="4"/>
  <c r="AV1715" i="4"/>
  <c r="AV1714" i="4"/>
  <c r="AV1713" i="4"/>
  <c r="AV1712" i="4"/>
  <c r="AV1711" i="4"/>
  <c r="AV1710" i="4"/>
  <c r="AV1709" i="4"/>
  <c r="AV1708" i="4"/>
  <c r="AV1707" i="4"/>
  <c r="AV1706" i="4"/>
  <c r="AV1705" i="4"/>
  <c r="AV1704" i="4"/>
  <c r="AV1703" i="4"/>
  <c r="AV1702" i="4"/>
  <c r="AV1701" i="4"/>
  <c r="AV1700" i="4"/>
  <c r="AV1699" i="4"/>
  <c r="AV1698" i="4"/>
  <c r="AV1697" i="4"/>
  <c r="AV1696" i="4"/>
  <c r="AV1695" i="4"/>
  <c r="AV1694" i="4"/>
  <c r="AV1693" i="4"/>
  <c r="AV1692" i="4"/>
  <c r="AV1691" i="4"/>
  <c r="AV1690" i="4"/>
  <c r="AV1689" i="4"/>
  <c r="AV1688" i="4"/>
  <c r="AV1687" i="4"/>
  <c r="AV1686" i="4"/>
  <c r="AV1685" i="4"/>
  <c r="AV1684" i="4"/>
  <c r="AV1683" i="4"/>
  <c r="AV1682" i="4"/>
  <c r="AV1681" i="4"/>
  <c r="AV1680" i="4"/>
  <c r="AV1679" i="4"/>
  <c r="AV1678" i="4"/>
  <c r="AV1677" i="4"/>
  <c r="AV1676" i="4"/>
  <c r="AV1675" i="4"/>
  <c r="AV1674" i="4"/>
  <c r="AV1673" i="4"/>
  <c r="AV1672" i="4"/>
  <c r="AV1671" i="4"/>
  <c r="AV1670" i="4"/>
  <c r="AV1669" i="4"/>
  <c r="AV1668" i="4"/>
  <c r="AV1667" i="4"/>
  <c r="AV1666" i="4"/>
  <c r="AV1665" i="4"/>
  <c r="AV1664" i="4"/>
  <c r="AV1663" i="4"/>
  <c r="AV1662" i="4"/>
  <c r="AV1661" i="4"/>
  <c r="AV1660" i="4"/>
  <c r="AV1659" i="4"/>
  <c r="AV1658" i="4"/>
  <c r="AV1657" i="4"/>
  <c r="AV1656" i="4"/>
  <c r="AV1655" i="4"/>
  <c r="AV1654" i="4"/>
  <c r="AV1653" i="4"/>
  <c r="AV1652" i="4"/>
  <c r="AV1651" i="4"/>
  <c r="AV1650" i="4"/>
  <c r="AV1649" i="4"/>
  <c r="AV1648" i="4"/>
  <c r="AV1647" i="4"/>
  <c r="AV1646" i="4"/>
  <c r="AV1645" i="4"/>
  <c r="AV1644" i="4"/>
  <c r="AV1643" i="4"/>
  <c r="AV1642" i="4"/>
  <c r="AV1641" i="4"/>
  <c r="AV1640" i="4"/>
  <c r="AV1639" i="4"/>
  <c r="AV1638" i="4"/>
  <c r="AV1637" i="4"/>
  <c r="AV1636" i="4"/>
  <c r="AV1635" i="4"/>
  <c r="AV1634" i="4"/>
  <c r="AV1633" i="4"/>
  <c r="AV1632" i="4"/>
  <c r="AV1631" i="4"/>
  <c r="AV1630" i="4"/>
  <c r="AV1629" i="4"/>
  <c r="AV1628" i="4"/>
  <c r="AV1627" i="4"/>
  <c r="AV1626" i="4"/>
  <c r="AV1625" i="4"/>
  <c r="AV1624" i="4"/>
  <c r="AV1623" i="4"/>
  <c r="AV1622" i="4"/>
  <c r="AV1621" i="4"/>
  <c r="AV1620" i="4"/>
  <c r="AV1619" i="4"/>
  <c r="AV1618" i="4"/>
  <c r="AV1617" i="4"/>
  <c r="AV1616" i="4"/>
  <c r="AV1615" i="4"/>
  <c r="AV1614" i="4"/>
  <c r="AV1613" i="4"/>
  <c r="AV1612" i="4"/>
  <c r="AV1611" i="4"/>
  <c r="AV1610" i="4"/>
  <c r="AV1609" i="4"/>
  <c r="AV1608" i="4"/>
  <c r="AV1607" i="4"/>
  <c r="AV1606" i="4"/>
  <c r="AV1605" i="4"/>
  <c r="AV1604" i="4"/>
  <c r="AV1603" i="4"/>
  <c r="AV1602" i="4"/>
  <c r="AV1601" i="4"/>
  <c r="AV1600" i="4"/>
  <c r="AV1599" i="4"/>
  <c r="AV1598" i="4"/>
  <c r="AV1597" i="4"/>
  <c r="AV1596" i="4"/>
  <c r="AV1595" i="4"/>
  <c r="AV1594" i="4"/>
  <c r="AV1593" i="4"/>
  <c r="AV1592" i="4"/>
  <c r="AV1591" i="4"/>
  <c r="AV1590" i="4"/>
  <c r="AV1589" i="4"/>
  <c r="AV1588" i="4"/>
  <c r="AV1587" i="4"/>
  <c r="AV1586" i="4"/>
  <c r="AV1585" i="4"/>
  <c r="AV1584" i="4"/>
  <c r="AV1583" i="4"/>
  <c r="AV1582" i="4"/>
  <c r="AV1581" i="4"/>
  <c r="AV1580" i="4"/>
  <c r="AV1579" i="4"/>
  <c r="AV1578" i="4"/>
  <c r="AV1577" i="4"/>
  <c r="AV1576" i="4"/>
  <c r="AV1575" i="4"/>
  <c r="AV1574" i="4"/>
  <c r="AV1573" i="4"/>
  <c r="AV1572" i="4"/>
  <c r="AV1571" i="4"/>
  <c r="AV1570" i="4"/>
  <c r="AV1569" i="4"/>
  <c r="AV1568" i="4"/>
  <c r="AV1567" i="4"/>
  <c r="AV1566" i="4"/>
  <c r="AV1565" i="4"/>
  <c r="AV1564" i="4"/>
  <c r="AV1563" i="4"/>
  <c r="AV1562" i="4"/>
  <c r="AV1561" i="4"/>
  <c r="AV1560" i="4"/>
  <c r="AV1559" i="4"/>
  <c r="AV1558" i="4"/>
  <c r="AV1557" i="4"/>
  <c r="AV1556" i="4"/>
  <c r="AV1555" i="4"/>
  <c r="AV1554" i="4"/>
  <c r="AV1553" i="4"/>
  <c r="AV1552" i="4"/>
  <c r="AV1551" i="4"/>
  <c r="AV1550" i="4"/>
  <c r="AV1549" i="4"/>
  <c r="AV1548" i="4"/>
  <c r="AV1547" i="4"/>
  <c r="AV1546" i="4"/>
  <c r="AV1545" i="4"/>
  <c r="AV1544" i="4"/>
  <c r="AV1543" i="4"/>
  <c r="AV1542" i="4"/>
  <c r="AV1541" i="4"/>
  <c r="AV1540" i="4"/>
  <c r="AV1539" i="4"/>
  <c r="AV1538" i="4"/>
  <c r="AV1537" i="4"/>
  <c r="AV1536" i="4"/>
  <c r="AV1535" i="4"/>
  <c r="AV1534" i="4"/>
  <c r="AV1533" i="4"/>
  <c r="AV1532" i="4"/>
  <c r="AV1531" i="4"/>
  <c r="AV1530" i="4"/>
  <c r="AV1529" i="4"/>
  <c r="AV1528" i="4"/>
  <c r="AV1527" i="4"/>
  <c r="AV1526" i="4"/>
  <c r="AV1525" i="4"/>
  <c r="AV1524" i="4"/>
  <c r="AV1523" i="4"/>
  <c r="AV1522" i="4"/>
  <c r="AV1521" i="4"/>
  <c r="AV1520" i="4"/>
  <c r="AV1519" i="4"/>
  <c r="AV1518" i="4"/>
  <c r="AV1517" i="4"/>
  <c r="AV1516" i="4"/>
  <c r="AV1515" i="4"/>
  <c r="AV1514" i="4"/>
  <c r="AV1513" i="4"/>
  <c r="AV1512" i="4"/>
  <c r="AV1511" i="4"/>
  <c r="AV1510" i="4"/>
  <c r="AV1509" i="4"/>
  <c r="AV1508" i="4"/>
  <c r="AV1507" i="4"/>
  <c r="AV1506" i="4"/>
  <c r="AV1505" i="4"/>
  <c r="AV1504" i="4"/>
  <c r="AV1503" i="4"/>
  <c r="AV1502" i="4"/>
  <c r="AV1501" i="4"/>
  <c r="AV1500" i="4"/>
  <c r="AV1499" i="4"/>
  <c r="AV1498" i="4"/>
  <c r="AV1497" i="4"/>
  <c r="AV1496" i="4"/>
  <c r="AV1495" i="4"/>
  <c r="AV1494" i="4"/>
  <c r="AV1493" i="4"/>
  <c r="AV1492" i="4"/>
  <c r="AV1491" i="4"/>
  <c r="AV1490" i="4"/>
  <c r="AV1489" i="4"/>
  <c r="AV1488" i="4"/>
  <c r="AV1487" i="4"/>
  <c r="AV1486" i="4"/>
  <c r="AV1485" i="4"/>
  <c r="AV1484" i="4"/>
  <c r="AV1483" i="4"/>
  <c r="AV1482" i="4"/>
  <c r="AV1481" i="4"/>
  <c r="AV1480" i="4"/>
  <c r="AV1479" i="4"/>
  <c r="AV1478" i="4"/>
  <c r="AV1477" i="4"/>
  <c r="AV1476" i="4"/>
  <c r="AV1475" i="4"/>
  <c r="AV1474" i="4"/>
  <c r="AV1473" i="4"/>
  <c r="AV1472" i="4"/>
  <c r="AV1471" i="4"/>
  <c r="AV1470" i="4"/>
  <c r="AV1469" i="4"/>
  <c r="AV1468" i="4"/>
  <c r="AV1467" i="4"/>
  <c r="AV1466" i="4"/>
  <c r="AV1465" i="4"/>
  <c r="AV1464" i="4"/>
  <c r="AV1463" i="4"/>
  <c r="AV1462" i="4"/>
  <c r="AV1461" i="4"/>
  <c r="AV1460" i="4"/>
  <c r="AV1459" i="4"/>
  <c r="AV1458" i="4"/>
  <c r="AV1457" i="4"/>
  <c r="AV1456" i="4"/>
  <c r="AV1455" i="4"/>
  <c r="AV1454" i="4"/>
  <c r="AV1453" i="4"/>
  <c r="AV1452" i="4"/>
  <c r="AV1451" i="4"/>
  <c r="AV1450" i="4"/>
  <c r="AV1449" i="4"/>
  <c r="AV1448" i="4"/>
  <c r="AV1447" i="4"/>
  <c r="AV1446" i="4"/>
  <c r="AV1445" i="4"/>
  <c r="AV1444" i="4"/>
  <c r="AV1443" i="4"/>
  <c r="AV1442" i="4"/>
  <c r="AV1441" i="4"/>
  <c r="AV1440" i="4"/>
  <c r="AV1439" i="4"/>
  <c r="AV1438" i="4"/>
  <c r="AV1437" i="4"/>
  <c r="AV1436" i="4"/>
  <c r="AV1435" i="4"/>
  <c r="AV1434" i="4"/>
  <c r="AV1433" i="4"/>
  <c r="AV1432" i="4"/>
  <c r="AV1431" i="4"/>
  <c r="AV1430" i="4"/>
  <c r="AV1429" i="4"/>
  <c r="AV1428" i="4"/>
  <c r="AV1427" i="4"/>
  <c r="AV1426" i="4"/>
  <c r="AV1425" i="4"/>
  <c r="AV1424" i="4"/>
  <c r="AV1423" i="4"/>
  <c r="AV1422" i="4"/>
  <c r="AV1421" i="4"/>
  <c r="AV1420" i="4"/>
  <c r="AV1419" i="4"/>
  <c r="AV1418" i="4"/>
  <c r="AV1417" i="4"/>
  <c r="AV1416" i="4"/>
  <c r="AV1415" i="4"/>
  <c r="AV1414" i="4"/>
  <c r="AV1413" i="4"/>
  <c r="AV1412" i="4"/>
  <c r="AV1411" i="4"/>
  <c r="AV1410" i="4"/>
  <c r="AV1409" i="4"/>
  <c r="AV1408" i="4"/>
  <c r="AV1407" i="4"/>
  <c r="AV1406" i="4"/>
  <c r="AV1405" i="4"/>
  <c r="AV1404" i="4"/>
  <c r="AV1403" i="4"/>
  <c r="AV1402" i="4"/>
  <c r="AV1401" i="4"/>
  <c r="AV1400" i="4"/>
  <c r="AV1399" i="4"/>
  <c r="AV1398" i="4"/>
  <c r="AV1397" i="4"/>
  <c r="AV1396" i="4"/>
  <c r="AV1395" i="4"/>
  <c r="AV1394" i="4"/>
  <c r="AV1393" i="4"/>
  <c r="AV1392" i="4"/>
  <c r="AV1391" i="4"/>
  <c r="AV1390" i="4"/>
  <c r="AV1389" i="4"/>
  <c r="AV1388" i="4"/>
  <c r="AV1387" i="4"/>
  <c r="AV1386" i="4"/>
  <c r="AV1385" i="4"/>
  <c r="AV1384" i="4"/>
  <c r="AV1383" i="4"/>
  <c r="AV1382" i="4"/>
  <c r="AV1381" i="4"/>
  <c r="AV1380" i="4"/>
  <c r="AV1379" i="4"/>
  <c r="AV1378" i="4"/>
  <c r="AV1377" i="4"/>
  <c r="AV1376" i="4"/>
  <c r="AV1375" i="4"/>
  <c r="AV1374" i="4"/>
  <c r="AV1373" i="4"/>
  <c r="AV1372" i="4"/>
  <c r="AV1371" i="4"/>
  <c r="AV1370" i="4"/>
  <c r="AV1369" i="4"/>
  <c r="AV1368" i="4"/>
  <c r="AV1367" i="4"/>
  <c r="AV1366" i="4"/>
  <c r="AV1365" i="4"/>
  <c r="AV1364" i="4"/>
  <c r="AV1363" i="4"/>
  <c r="AV1362" i="4"/>
  <c r="AV1361" i="4"/>
  <c r="AV1360" i="4"/>
  <c r="AV1359" i="4"/>
  <c r="AV1358" i="4"/>
  <c r="AV1357" i="4"/>
  <c r="AV1356" i="4"/>
  <c r="AV1355" i="4"/>
  <c r="AV1354" i="4"/>
  <c r="AV1353" i="4"/>
  <c r="AV1352" i="4"/>
  <c r="AV1351" i="4"/>
  <c r="AV1350" i="4"/>
  <c r="AV1349" i="4"/>
  <c r="AV1348" i="4"/>
  <c r="AV1347" i="4"/>
  <c r="AV1346" i="4"/>
  <c r="AV1345" i="4"/>
  <c r="AV1344" i="4"/>
  <c r="AV1343" i="4"/>
  <c r="AV1342" i="4"/>
  <c r="AV1341" i="4"/>
  <c r="AV1340" i="4"/>
  <c r="AV1339" i="4"/>
  <c r="AV1338" i="4"/>
  <c r="AV1337" i="4"/>
  <c r="AV1336" i="4"/>
  <c r="AV1335" i="4"/>
  <c r="AV1334" i="4"/>
  <c r="AV1333" i="4"/>
  <c r="AV1332" i="4"/>
  <c r="AV1331" i="4"/>
  <c r="AV1330" i="4"/>
  <c r="AV1329" i="4"/>
  <c r="AV1328" i="4"/>
  <c r="AV1327" i="4"/>
  <c r="AV1326" i="4"/>
  <c r="AV1325" i="4"/>
  <c r="AV1324" i="4"/>
  <c r="AV1323" i="4"/>
  <c r="AV1322" i="4"/>
  <c r="AV1321" i="4"/>
  <c r="AV1320" i="4"/>
  <c r="AV1319" i="4"/>
  <c r="AV1318" i="4"/>
  <c r="AV1317" i="4"/>
  <c r="AV1316" i="4"/>
  <c r="AV1315" i="4"/>
  <c r="AV1314" i="4"/>
  <c r="AV1313" i="4"/>
  <c r="AV1312" i="4"/>
  <c r="AV1311" i="4"/>
  <c r="AV1310" i="4"/>
  <c r="AV1309" i="4"/>
  <c r="AV1308" i="4"/>
  <c r="AV1307" i="4"/>
  <c r="AV1306" i="4"/>
  <c r="AV1305" i="4"/>
  <c r="AV1304" i="4"/>
  <c r="AV1303" i="4"/>
  <c r="AV1302" i="4"/>
  <c r="AV1301" i="4"/>
  <c r="AV1300" i="4"/>
  <c r="AV1299" i="4"/>
  <c r="AV1298" i="4"/>
  <c r="AV1297" i="4"/>
  <c r="AV1296" i="4"/>
  <c r="AV1295" i="4"/>
  <c r="AV1294" i="4"/>
  <c r="AV1293" i="4"/>
  <c r="AV1292" i="4"/>
  <c r="AV1291" i="4"/>
  <c r="AV1290" i="4"/>
  <c r="AV1289" i="4"/>
  <c r="AV1288" i="4"/>
  <c r="AV1287" i="4"/>
  <c r="AV1286" i="4"/>
  <c r="AV1285" i="4"/>
  <c r="AV1284" i="4"/>
  <c r="AV1283" i="4"/>
  <c r="AV1282" i="4"/>
  <c r="AV1281" i="4"/>
  <c r="AV1280" i="4"/>
  <c r="AV1279" i="4"/>
  <c r="AV1278" i="4"/>
  <c r="AV1277" i="4"/>
  <c r="AV1276" i="4"/>
  <c r="AV1275" i="4"/>
  <c r="AV1274" i="4"/>
  <c r="AV1273" i="4"/>
  <c r="AV1272" i="4"/>
  <c r="AV1271" i="4"/>
  <c r="AV1270" i="4"/>
  <c r="AV1269" i="4"/>
  <c r="AV1268" i="4"/>
  <c r="AV1267" i="4"/>
  <c r="AV1266" i="4"/>
  <c r="AV1265" i="4"/>
  <c r="AV1264" i="4"/>
  <c r="AV1263" i="4"/>
  <c r="AV1262" i="4"/>
  <c r="AV1261" i="4"/>
  <c r="AV1260" i="4"/>
  <c r="AV1259" i="4"/>
  <c r="AV1258" i="4"/>
  <c r="AV1257" i="4"/>
  <c r="AV1256" i="4"/>
  <c r="AV1255" i="4"/>
  <c r="AV1254" i="4"/>
  <c r="AV1253" i="4"/>
  <c r="AV1252" i="4"/>
  <c r="AV1251" i="4"/>
  <c r="AV1250" i="4"/>
  <c r="AV1249" i="4"/>
  <c r="AV1248" i="4"/>
  <c r="AV1247" i="4"/>
  <c r="AV1246" i="4"/>
  <c r="AV1245" i="4"/>
  <c r="AV1244" i="4"/>
  <c r="AV1243" i="4"/>
  <c r="AV1242" i="4"/>
  <c r="AV1241" i="4"/>
  <c r="AV1240" i="4"/>
  <c r="AV1239" i="4"/>
  <c r="AV1238" i="4"/>
  <c r="AV1237" i="4"/>
  <c r="AV1236" i="4"/>
  <c r="AV1235" i="4"/>
  <c r="AV1234" i="4"/>
  <c r="AV1233" i="4"/>
  <c r="AV1232" i="4"/>
  <c r="AV1231" i="4"/>
  <c r="AV1230" i="4"/>
  <c r="AV1229" i="4"/>
  <c r="AV1228" i="4"/>
  <c r="AV1227" i="4"/>
  <c r="AV1226" i="4"/>
  <c r="AV1225" i="4"/>
  <c r="AV1224" i="4"/>
  <c r="AV1223" i="4"/>
  <c r="AV1222" i="4"/>
  <c r="AV1221" i="4"/>
  <c r="AV1220" i="4"/>
  <c r="AV1219" i="4"/>
  <c r="AV1218" i="4"/>
  <c r="AV1217" i="4"/>
  <c r="AV1216" i="4"/>
  <c r="AV1215" i="4"/>
  <c r="AV1214" i="4"/>
  <c r="AV1213" i="4"/>
  <c r="AV1212" i="4"/>
  <c r="AV1211" i="4"/>
  <c r="AV1210" i="4"/>
  <c r="AV1209" i="4"/>
  <c r="AV1208" i="4"/>
  <c r="AV1207" i="4"/>
  <c r="AV1206" i="4"/>
  <c r="AV1205" i="4"/>
  <c r="AV1204" i="4"/>
  <c r="AV1203" i="4"/>
  <c r="AV1202" i="4"/>
  <c r="AV1201" i="4"/>
  <c r="AV1200" i="4"/>
  <c r="AV1199" i="4"/>
  <c r="AV1198" i="4"/>
  <c r="AV1197" i="4"/>
  <c r="AV1196" i="4"/>
  <c r="AV1195" i="4"/>
  <c r="AV1194" i="4"/>
  <c r="AV1193" i="4"/>
  <c r="AV1192" i="4"/>
  <c r="AV1191" i="4"/>
  <c r="AV1190" i="4"/>
  <c r="AV1189" i="4"/>
  <c r="AV1188" i="4"/>
  <c r="AV1187" i="4"/>
  <c r="AV1186" i="4"/>
  <c r="AV1185" i="4"/>
  <c r="AV1184" i="4"/>
  <c r="AV1183" i="4"/>
  <c r="AV1182" i="4"/>
  <c r="AV1181" i="4"/>
  <c r="AV1180" i="4"/>
  <c r="AV1179" i="4"/>
  <c r="AV1178" i="4"/>
  <c r="AV1177" i="4"/>
  <c r="AV1176" i="4"/>
  <c r="AV1175" i="4"/>
  <c r="AV1174" i="4"/>
  <c r="AV1173" i="4"/>
  <c r="AV1172" i="4"/>
  <c r="AV1171" i="4"/>
  <c r="AV1170" i="4"/>
  <c r="AV1169" i="4"/>
  <c r="AV1168" i="4"/>
  <c r="AV1167" i="4"/>
  <c r="AV1166" i="4"/>
  <c r="AV1165" i="4"/>
  <c r="AV1164" i="4"/>
  <c r="AV1163" i="4"/>
  <c r="AV1162" i="4"/>
  <c r="AV1161" i="4"/>
  <c r="AV1160" i="4"/>
  <c r="AV1159" i="4"/>
  <c r="AV1158" i="4"/>
  <c r="AV1157" i="4"/>
  <c r="AV1156" i="4"/>
  <c r="AV1155" i="4"/>
  <c r="AV1154" i="4"/>
  <c r="AV1153" i="4"/>
  <c r="AV1152" i="4"/>
  <c r="AV1151" i="4"/>
  <c r="AV1150" i="4"/>
  <c r="AV1149" i="4"/>
  <c r="AV1148" i="4"/>
  <c r="AV1147" i="4"/>
  <c r="AV1146" i="4"/>
  <c r="AV1145" i="4"/>
  <c r="AV1144" i="4"/>
  <c r="AV1143" i="4"/>
  <c r="AV1142" i="4"/>
  <c r="AV1141" i="4"/>
  <c r="AV1140" i="4"/>
  <c r="AV1139" i="4"/>
  <c r="AV1138" i="4"/>
  <c r="AV1137" i="4"/>
  <c r="AV1136" i="4"/>
  <c r="AV1135" i="4"/>
  <c r="AV1134" i="4"/>
  <c r="AV1133" i="4"/>
  <c r="AV1132" i="4"/>
  <c r="AV1131" i="4"/>
  <c r="AV1130" i="4"/>
  <c r="AV1129" i="4"/>
  <c r="AV1128" i="4"/>
  <c r="AV1127" i="4"/>
  <c r="AV1126" i="4"/>
  <c r="AV1125" i="4"/>
  <c r="AV1124" i="4"/>
  <c r="AV1123" i="4"/>
  <c r="AV1122" i="4"/>
  <c r="AV1121" i="4"/>
  <c r="AV1120" i="4"/>
  <c r="AV1119" i="4"/>
  <c r="AV1118" i="4"/>
  <c r="AV1117" i="4"/>
  <c r="AV1116" i="4"/>
  <c r="AV1115" i="4"/>
  <c r="AV1114" i="4"/>
  <c r="AV1113" i="4"/>
  <c r="AV1112" i="4"/>
  <c r="AV1111" i="4"/>
  <c r="AV1110" i="4"/>
  <c r="AV1109" i="4"/>
  <c r="AV1108" i="4"/>
  <c r="AV1107" i="4"/>
  <c r="AV1106" i="4"/>
  <c r="AV1105" i="4"/>
  <c r="AV1104" i="4"/>
  <c r="AV1103" i="4"/>
  <c r="AV1102" i="4"/>
  <c r="AV1101" i="4"/>
  <c r="AV1100" i="4"/>
  <c r="AV1099" i="4"/>
  <c r="AV1098" i="4"/>
  <c r="AV1097" i="4"/>
  <c r="AV1096" i="4"/>
  <c r="AV1095" i="4"/>
  <c r="AV1094" i="4"/>
  <c r="AV1093" i="4"/>
  <c r="AV1092" i="4"/>
  <c r="AV1091" i="4"/>
  <c r="AV1090" i="4"/>
  <c r="AV1089" i="4"/>
  <c r="AV1088" i="4"/>
  <c r="AV1087" i="4"/>
  <c r="AV1086" i="4"/>
  <c r="AV1085" i="4"/>
  <c r="AV1084" i="4"/>
  <c r="AV1083" i="4"/>
  <c r="AV1082" i="4"/>
  <c r="AV1081" i="4"/>
  <c r="AV1080" i="4"/>
  <c r="AV1079" i="4"/>
  <c r="AV1078" i="4"/>
  <c r="AV1077" i="4"/>
  <c r="AV1076" i="4"/>
  <c r="AV1075" i="4"/>
  <c r="AV1074" i="4"/>
  <c r="AV1073" i="4"/>
  <c r="AV1072" i="4"/>
  <c r="AV1071" i="4"/>
  <c r="AV1070" i="4"/>
  <c r="AV1069" i="4"/>
  <c r="AV1068" i="4"/>
  <c r="AV1067" i="4"/>
  <c r="AV1066" i="4"/>
  <c r="AV1065" i="4"/>
  <c r="AV1064" i="4"/>
  <c r="AV1063" i="4"/>
  <c r="AV1062" i="4"/>
  <c r="AV1061" i="4"/>
  <c r="AV1060" i="4"/>
  <c r="AV1059" i="4"/>
  <c r="AV1058" i="4"/>
  <c r="AV1057" i="4"/>
  <c r="AV1056" i="4"/>
  <c r="AV1055" i="4"/>
  <c r="AV1054" i="4"/>
  <c r="AV1053" i="4"/>
  <c r="AV1052" i="4"/>
  <c r="AV1051" i="4"/>
  <c r="AV1050" i="4"/>
  <c r="AV1049" i="4"/>
  <c r="AV1048" i="4"/>
  <c r="AV1047" i="4"/>
  <c r="AV1046" i="4"/>
  <c r="AV1045" i="4"/>
  <c r="AV1044" i="4"/>
  <c r="AV1043" i="4"/>
  <c r="AV1042" i="4"/>
  <c r="AV1041" i="4"/>
  <c r="AV1040" i="4"/>
  <c r="AV1039" i="4"/>
  <c r="AV1038" i="4"/>
  <c r="AV1037" i="4"/>
  <c r="AV1036" i="4"/>
  <c r="AV1035" i="4"/>
  <c r="AV1034" i="4"/>
  <c r="AV1033" i="4"/>
  <c r="AV1032" i="4"/>
  <c r="AV1031" i="4"/>
  <c r="AV1030" i="4"/>
  <c r="AV1029" i="4"/>
  <c r="AV1028" i="4"/>
  <c r="AV1027" i="4"/>
  <c r="AV1026" i="4"/>
  <c r="AV1025" i="4"/>
  <c r="AV1024" i="4"/>
  <c r="AV1023" i="4"/>
  <c r="AV1022" i="4"/>
  <c r="AV1021" i="4"/>
  <c r="AV1020" i="4"/>
  <c r="AV1019" i="4"/>
  <c r="AV1018" i="4"/>
  <c r="AV1017" i="4"/>
  <c r="AV1016" i="4"/>
  <c r="AV1015" i="4"/>
  <c r="AV1014" i="4"/>
  <c r="AV1013" i="4"/>
  <c r="AV1012" i="4"/>
  <c r="AV1011" i="4"/>
  <c r="AV1010" i="4"/>
  <c r="AV1009" i="4"/>
  <c r="AV1008" i="4"/>
  <c r="AV1007" i="4"/>
  <c r="AV1006" i="4"/>
  <c r="AV1005" i="4"/>
  <c r="AV1004" i="4"/>
  <c r="AV1003" i="4"/>
  <c r="AV1002" i="4"/>
  <c r="AV1001" i="4"/>
  <c r="AV1000" i="4"/>
  <c r="AV999" i="4"/>
  <c r="AV998" i="4"/>
  <c r="AV997" i="4"/>
  <c r="AV996" i="4"/>
  <c r="AV995" i="4"/>
  <c r="AV994" i="4"/>
  <c r="AV993" i="4"/>
  <c r="AV992" i="4"/>
  <c r="AV991" i="4"/>
  <c r="AV990" i="4"/>
  <c r="AV989" i="4"/>
  <c r="AV988" i="4"/>
  <c r="AV987" i="4"/>
  <c r="AV986" i="4"/>
  <c r="AV985" i="4"/>
  <c r="AV984" i="4"/>
  <c r="AV983" i="4"/>
  <c r="AV982" i="4"/>
  <c r="AV981" i="4"/>
  <c r="AV980" i="4"/>
  <c r="AV979" i="4"/>
  <c r="AV978" i="4"/>
  <c r="AV977" i="4"/>
  <c r="AV976" i="4"/>
  <c r="AV975" i="4"/>
  <c r="AV974" i="4"/>
  <c r="AV973" i="4"/>
  <c r="AV972" i="4"/>
  <c r="AV971" i="4"/>
  <c r="AV970" i="4"/>
  <c r="AV969" i="4"/>
  <c r="AV968" i="4"/>
  <c r="AV967" i="4"/>
  <c r="AV966" i="4"/>
  <c r="AV965" i="4"/>
  <c r="AV964" i="4"/>
  <c r="AV963" i="4"/>
  <c r="AV962" i="4"/>
  <c r="AV961" i="4"/>
  <c r="AV960" i="4"/>
  <c r="AV959" i="4"/>
  <c r="AV958" i="4"/>
  <c r="AV957" i="4"/>
  <c r="AV956" i="4"/>
  <c r="AV955" i="4"/>
  <c r="AV954" i="4"/>
  <c r="AV953" i="4"/>
  <c r="AV952" i="4"/>
  <c r="AV951" i="4"/>
  <c r="AV950" i="4"/>
  <c r="AV949" i="4"/>
  <c r="AV948" i="4"/>
  <c r="AV947" i="4"/>
  <c r="AV946" i="4"/>
  <c r="AV945" i="4"/>
  <c r="AV944" i="4"/>
  <c r="AV943" i="4"/>
  <c r="AV942" i="4"/>
  <c r="AV941" i="4"/>
  <c r="AV940" i="4"/>
  <c r="AV939" i="4"/>
  <c r="AV938" i="4"/>
  <c r="AV937" i="4"/>
  <c r="AV936" i="4"/>
  <c r="AV935" i="4"/>
  <c r="AV934" i="4"/>
  <c r="AV933" i="4"/>
  <c r="AV932" i="4"/>
  <c r="AV931" i="4"/>
  <c r="AV930" i="4"/>
  <c r="AV929" i="4"/>
  <c r="AV928" i="4"/>
  <c r="AV927" i="4"/>
  <c r="AV926" i="4"/>
  <c r="AV925" i="4"/>
  <c r="AV924" i="4"/>
  <c r="AV923" i="4"/>
  <c r="AV922" i="4"/>
  <c r="AV921" i="4"/>
  <c r="AV920" i="4"/>
  <c r="AV919" i="4"/>
  <c r="AV918" i="4"/>
  <c r="AV917" i="4"/>
  <c r="AV916" i="4"/>
  <c r="AV915" i="4"/>
  <c r="AV914" i="4"/>
  <c r="AV913" i="4"/>
  <c r="AV912" i="4"/>
  <c r="AV911" i="4"/>
  <c r="AV910" i="4"/>
  <c r="AV909" i="4"/>
  <c r="AV908" i="4"/>
  <c r="AV907" i="4"/>
  <c r="AV906" i="4"/>
  <c r="AV905" i="4"/>
  <c r="AV904" i="4"/>
  <c r="AV903" i="4"/>
  <c r="AV902" i="4"/>
  <c r="AV901" i="4"/>
  <c r="AV900" i="4"/>
  <c r="AV899" i="4"/>
  <c r="AV898" i="4"/>
  <c r="AV897" i="4"/>
  <c r="AV896" i="4"/>
  <c r="AV895" i="4"/>
  <c r="AV894" i="4"/>
  <c r="AV893" i="4"/>
  <c r="AV892" i="4"/>
  <c r="AV891" i="4"/>
  <c r="AV890" i="4"/>
  <c r="AV889" i="4"/>
  <c r="AV888" i="4"/>
  <c r="AV887" i="4"/>
  <c r="AV886" i="4"/>
  <c r="AV885" i="4"/>
  <c r="AV884" i="4"/>
  <c r="AV883" i="4"/>
  <c r="AV882" i="4"/>
  <c r="AV881" i="4"/>
  <c r="AV880" i="4"/>
  <c r="AV879" i="4"/>
  <c r="AV878" i="4"/>
  <c r="AV877" i="4"/>
  <c r="AV876" i="4"/>
  <c r="AV875" i="4"/>
  <c r="AV874" i="4"/>
  <c r="AV873" i="4"/>
  <c r="AV872" i="4"/>
  <c r="AV871" i="4"/>
  <c r="AV870" i="4"/>
  <c r="AV869" i="4"/>
  <c r="AV868" i="4"/>
  <c r="AV867" i="4"/>
  <c r="AV866" i="4"/>
  <c r="AV865" i="4"/>
  <c r="AV864" i="4"/>
  <c r="AV863" i="4"/>
  <c r="AV862" i="4"/>
  <c r="AV861" i="4"/>
  <c r="AV860" i="4"/>
  <c r="AV859" i="4"/>
  <c r="AV858" i="4"/>
  <c r="AV857" i="4"/>
  <c r="AV856" i="4"/>
  <c r="AV855" i="4"/>
  <c r="AV854" i="4"/>
  <c r="AV853" i="4"/>
  <c r="AV852" i="4"/>
  <c r="AV851" i="4"/>
  <c r="AV850" i="4"/>
  <c r="AV849" i="4"/>
  <c r="AV848" i="4"/>
  <c r="AV847" i="4"/>
  <c r="AV846" i="4"/>
  <c r="AV845" i="4"/>
  <c r="AV844" i="4"/>
  <c r="AV843" i="4"/>
  <c r="AV842" i="4"/>
  <c r="AV841" i="4"/>
  <c r="AV840" i="4"/>
  <c r="AV839" i="4"/>
  <c r="AV838" i="4"/>
  <c r="AV837" i="4"/>
  <c r="AV836" i="4"/>
  <c r="AV835" i="4"/>
  <c r="AV834" i="4"/>
  <c r="AV833" i="4"/>
  <c r="AV832" i="4"/>
  <c r="AV831" i="4"/>
  <c r="AV830" i="4"/>
  <c r="AV829" i="4"/>
  <c r="AV828" i="4"/>
  <c r="AV827" i="4"/>
  <c r="AV826" i="4"/>
  <c r="AV825" i="4"/>
  <c r="AV824" i="4"/>
  <c r="AV823" i="4"/>
  <c r="AV822" i="4"/>
  <c r="AV821" i="4"/>
  <c r="AV820" i="4"/>
  <c r="AV819" i="4"/>
  <c r="AV818" i="4"/>
  <c r="AV817" i="4"/>
  <c r="AV816" i="4"/>
  <c r="AV815" i="4"/>
  <c r="AV814" i="4"/>
  <c r="AV813" i="4"/>
  <c r="AV812" i="4"/>
  <c r="AV811" i="4"/>
  <c r="AV810" i="4"/>
  <c r="AV809" i="4"/>
  <c r="AV808" i="4"/>
  <c r="AV807" i="4"/>
  <c r="AV806" i="4"/>
  <c r="AV805" i="4"/>
  <c r="AV804" i="4"/>
  <c r="AV803" i="4"/>
  <c r="AV802" i="4"/>
  <c r="AV801" i="4"/>
  <c r="AV800" i="4"/>
  <c r="AV799" i="4"/>
  <c r="AV798" i="4"/>
  <c r="AV797" i="4"/>
  <c r="AV796" i="4"/>
  <c r="AV795" i="4"/>
  <c r="AV794" i="4"/>
  <c r="AV793" i="4"/>
  <c r="AV792" i="4"/>
  <c r="AV791" i="4"/>
  <c r="AV790" i="4"/>
  <c r="AV789" i="4"/>
  <c r="AV788" i="4"/>
  <c r="AV787" i="4"/>
  <c r="AV786" i="4"/>
  <c r="AV785" i="4"/>
  <c r="AV784" i="4"/>
  <c r="AV783" i="4"/>
  <c r="AV782" i="4"/>
  <c r="AV781" i="4"/>
  <c r="AV780" i="4"/>
  <c r="AV779" i="4"/>
  <c r="AV778" i="4"/>
  <c r="AV777" i="4"/>
  <c r="AV776" i="4"/>
  <c r="AV775" i="4"/>
  <c r="AV774" i="4"/>
  <c r="AV773" i="4"/>
  <c r="AV772" i="4"/>
  <c r="AV771" i="4"/>
  <c r="AV770" i="4"/>
  <c r="AV769" i="4"/>
  <c r="AV768" i="4"/>
  <c r="AV767" i="4"/>
  <c r="AV766" i="4"/>
  <c r="AV765" i="4"/>
  <c r="AV764" i="4"/>
  <c r="AV763" i="4"/>
  <c r="AV762" i="4"/>
  <c r="AV761" i="4"/>
  <c r="AV760" i="4"/>
  <c r="AV759" i="4"/>
  <c r="AV758" i="4"/>
  <c r="AV757" i="4"/>
  <c r="AV756" i="4"/>
  <c r="AV755" i="4"/>
  <c r="AV754" i="4"/>
  <c r="AV753" i="4"/>
  <c r="AV752" i="4"/>
  <c r="AV751" i="4"/>
  <c r="AV750" i="4"/>
  <c r="AV749" i="4"/>
  <c r="AV748" i="4"/>
  <c r="AV747" i="4"/>
  <c r="AV746" i="4"/>
  <c r="AV745" i="4"/>
  <c r="AV744" i="4"/>
  <c r="AV743" i="4"/>
  <c r="AV742" i="4"/>
  <c r="AV741" i="4"/>
  <c r="AV740" i="4"/>
  <c r="AV739" i="4"/>
  <c r="AV738" i="4"/>
  <c r="AV737" i="4"/>
  <c r="AV736" i="4"/>
  <c r="AV735" i="4"/>
  <c r="AV734" i="4"/>
  <c r="AV733" i="4"/>
  <c r="AV732" i="4"/>
  <c r="AV731" i="4"/>
  <c r="AV730" i="4"/>
  <c r="AV729" i="4"/>
  <c r="AV728" i="4"/>
  <c r="AV727" i="4"/>
  <c r="AV726" i="4"/>
  <c r="AV725" i="4"/>
  <c r="AV724" i="4"/>
  <c r="AV723" i="4"/>
  <c r="AV722" i="4"/>
  <c r="AV721" i="4"/>
  <c r="AV720" i="4"/>
  <c r="AV719" i="4"/>
  <c r="AV718" i="4"/>
  <c r="AV717" i="4"/>
  <c r="AV716" i="4"/>
  <c r="AV715" i="4"/>
  <c r="AV714" i="4"/>
  <c r="AV713" i="4"/>
  <c r="AV712" i="4"/>
  <c r="AV711" i="4"/>
  <c r="AV710" i="4"/>
  <c r="AV709" i="4"/>
  <c r="AV708" i="4"/>
  <c r="AV707" i="4"/>
  <c r="AV706" i="4"/>
  <c r="AV705" i="4"/>
  <c r="AV704" i="4"/>
  <c r="AV703" i="4"/>
  <c r="AV702" i="4"/>
  <c r="AV701" i="4"/>
  <c r="AV700" i="4"/>
  <c r="AV699" i="4"/>
  <c r="AV698" i="4"/>
  <c r="AV697" i="4"/>
  <c r="AV696" i="4"/>
  <c r="AV695" i="4"/>
  <c r="AV694" i="4"/>
  <c r="AV693" i="4"/>
  <c r="AV692" i="4"/>
  <c r="AV691" i="4"/>
  <c r="AV690" i="4"/>
  <c r="AV689" i="4"/>
  <c r="AV688" i="4"/>
  <c r="AV687" i="4"/>
  <c r="AV686" i="4"/>
  <c r="AV685" i="4"/>
  <c r="AV684" i="4"/>
  <c r="AV683" i="4"/>
  <c r="AV682" i="4"/>
  <c r="AV681" i="4"/>
  <c r="AV680" i="4"/>
  <c r="AV679" i="4"/>
  <c r="AV678" i="4"/>
  <c r="AV677" i="4"/>
  <c r="AV676" i="4"/>
  <c r="AV675" i="4"/>
  <c r="AV674" i="4"/>
  <c r="AV673" i="4"/>
  <c r="AV672" i="4"/>
  <c r="AV671" i="4"/>
  <c r="AV670" i="4"/>
  <c r="AV669" i="4"/>
  <c r="AV668" i="4"/>
  <c r="AV667" i="4"/>
  <c r="AV666" i="4"/>
  <c r="AV665" i="4"/>
  <c r="AV664" i="4"/>
  <c r="AV663" i="4"/>
  <c r="AV662" i="4"/>
  <c r="AV661" i="4"/>
  <c r="AV660" i="4"/>
  <c r="AV659" i="4"/>
  <c r="AV658" i="4"/>
  <c r="AV657" i="4"/>
  <c r="AV656" i="4"/>
  <c r="AV655" i="4"/>
  <c r="AV654" i="4"/>
  <c r="AV653" i="4"/>
  <c r="AV652" i="4"/>
  <c r="AV651" i="4"/>
  <c r="AV650" i="4"/>
  <c r="AV649" i="4"/>
  <c r="AV648" i="4"/>
  <c r="AV647" i="4"/>
  <c r="AV646" i="4"/>
  <c r="AV645" i="4"/>
  <c r="AV644" i="4"/>
  <c r="AV643" i="4"/>
  <c r="AV642" i="4"/>
  <c r="AV641" i="4"/>
  <c r="AV640" i="4"/>
  <c r="AV639" i="4"/>
  <c r="AV638" i="4"/>
  <c r="AV637" i="4"/>
  <c r="AV636" i="4"/>
  <c r="AV635" i="4"/>
  <c r="AV634" i="4"/>
  <c r="AV633" i="4"/>
  <c r="AV632" i="4"/>
  <c r="AV631" i="4"/>
  <c r="AV630" i="4"/>
  <c r="AV629" i="4"/>
  <c r="AV628" i="4"/>
  <c r="AV627" i="4"/>
  <c r="AV626" i="4"/>
  <c r="AV625" i="4"/>
  <c r="AV624" i="4"/>
  <c r="AV623" i="4"/>
  <c r="AV622" i="4"/>
  <c r="AV621" i="4"/>
  <c r="AV620" i="4"/>
  <c r="AV619" i="4"/>
  <c r="AV618" i="4"/>
  <c r="AV617" i="4"/>
  <c r="AV616" i="4"/>
  <c r="AV615" i="4"/>
  <c r="AV614" i="4"/>
  <c r="AV613" i="4"/>
  <c r="AV612" i="4"/>
  <c r="AV611" i="4"/>
  <c r="AV610" i="4"/>
  <c r="AV609" i="4"/>
  <c r="AV608" i="4"/>
  <c r="AV607" i="4"/>
  <c r="AV606" i="4"/>
  <c r="AV605" i="4"/>
  <c r="AV604" i="4"/>
  <c r="AV603" i="4"/>
  <c r="AV602" i="4"/>
  <c r="AV601" i="4"/>
  <c r="AV600" i="4"/>
  <c r="AV599" i="4"/>
  <c r="AV598" i="4"/>
  <c r="AV597" i="4"/>
  <c r="AV596" i="4"/>
  <c r="AV595" i="4"/>
  <c r="AV594" i="4"/>
  <c r="AV593" i="4"/>
  <c r="AV592" i="4"/>
  <c r="AV591" i="4"/>
  <c r="AV590" i="4"/>
  <c r="AV589" i="4"/>
  <c r="AV588" i="4"/>
  <c r="AV587" i="4"/>
  <c r="AV586" i="4"/>
  <c r="AV585" i="4"/>
  <c r="AV584" i="4"/>
  <c r="AV583" i="4"/>
  <c r="AV582" i="4"/>
  <c r="AV581" i="4"/>
  <c r="AV580" i="4"/>
  <c r="AV579" i="4"/>
  <c r="AV578" i="4"/>
  <c r="AV577" i="4"/>
  <c r="AV576" i="4"/>
  <c r="AV575" i="4"/>
  <c r="AV574" i="4"/>
  <c r="AV573" i="4"/>
  <c r="AV572" i="4"/>
  <c r="AV571" i="4"/>
  <c r="AV570" i="4"/>
  <c r="AV569" i="4"/>
  <c r="AV568" i="4"/>
  <c r="AV567" i="4"/>
  <c r="AV566" i="4"/>
  <c r="AV565" i="4"/>
  <c r="AV564" i="4"/>
  <c r="AV563" i="4"/>
  <c r="AV562" i="4"/>
  <c r="AV561" i="4"/>
  <c r="AV560" i="4"/>
  <c r="AV559" i="4"/>
  <c r="AV558" i="4"/>
  <c r="AV557" i="4"/>
  <c r="AV556" i="4"/>
  <c r="AV555" i="4"/>
  <c r="AV554" i="4"/>
  <c r="AV553" i="4"/>
  <c r="AV552" i="4"/>
  <c r="AV551" i="4"/>
  <c r="AV550" i="4"/>
  <c r="AV549" i="4"/>
  <c r="AV548" i="4"/>
  <c r="AV547" i="4"/>
  <c r="AV546" i="4"/>
  <c r="AV545" i="4"/>
  <c r="AV544" i="4"/>
  <c r="AV543" i="4"/>
  <c r="AV542" i="4"/>
  <c r="AV541" i="4"/>
  <c r="AV540" i="4"/>
  <c r="AV539" i="4"/>
  <c r="AV538" i="4"/>
  <c r="AV537" i="4"/>
  <c r="AV536" i="4"/>
  <c r="AV535" i="4"/>
  <c r="AV534" i="4"/>
  <c r="AV533" i="4"/>
  <c r="AV532" i="4"/>
  <c r="AV531" i="4"/>
  <c r="AV530" i="4"/>
  <c r="AV529" i="4"/>
  <c r="AV528" i="4"/>
  <c r="AV527" i="4"/>
  <c r="AV526" i="4"/>
  <c r="AV525" i="4"/>
  <c r="AV524" i="4"/>
  <c r="AV523" i="4"/>
  <c r="AV522" i="4"/>
  <c r="AV521" i="4"/>
  <c r="AV520" i="4"/>
  <c r="AV519" i="4"/>
  <c r="AV518" i="4"/>
  <c r="AV517" i="4"/>
  <c r="AV516" i="4"/>
  <c r="AV515" i="4"/>
  <c r="AV514" i="4"/>
  <c r="AV513" i="4"/>
  <c r="AV512" i="4"/>
  <c r="AV511" i="4"/>
  <c r="AV510" i="4"/>
  <c r="AV509" i="4"/>
  <c r="AV508" i="4"/>
  <c r="AV507" i="4"/>
  <c r="AV506" i="4"/>
  <c r="AV505" i="4"/>
  <c r="AV504" i="4"/>
  <c r="AV503" i="4"/>
  <c r="AV502" i="4"/>
  <c r="AV501" i="4"/>
  <c r="AV500" i="4"/>
  <c r="AV499" i="4"/>
  <c r="AV498" i="4"/>
  <c r="AV497" i="4"/>
  <c r="AV496" i="4"/>
  <c r="AV495" i="4"/>
  <c r="AV494" i="4"/>
  <c r="AV493" i="4"/>
  <c r="AV492" i="4"/>
  <c r="AV491" i="4"/>
  <c r="AV490" i="4"/>
  <c r="AV489" i="4"/>
  <c r="AV488" i="4"/>
  <c r="AV487" i="4"/>
  <c r="AV486" i="4"/>
  <c r="AV485" i="4"/>
  <c r="AV484" i="4"/>
  <c r="AV483" i="4"/>
  <c r="AV482" i="4"/>
  <c r="AV481" i="4"/>
  <c r="AV480" i="4"/>
  <c r="AV479" i="4"/>
  <c r="AV478" i="4"/>
  <c r="AV477" i="4"/>
  <c r="AV476" i="4"/>
  <c r="AV475" i="4"/>
  <c r="AV474" i="4"/>
  <c r="AV473" i="4"/>
  <c r="AV472" i="4"/>
  <c r="AV471" i="4"/>
  <c r="AV470" i="4"/>
  <c r="AV469" i="4"/>
  <c r="AV468" i="4"/>
  <c r="AV467" i="4"/>
  <c r="AV466" i="4"/>
  <c r="AV465" i="4"/>
  <c r="AV464" i="4"/>
  <c r="AV463" i="4"/>
  <c r="AV462" i="4"/>
  <c r="AV461" i="4"/>
  <c r="AV460" i="4"/>
  <c r="AV459" i="4"/>
  <c r="AV458" i="4"/>
  <c r="AV457" i="4"/>
  <c r="AV456" i="4"/>
  <c r="AV455" i="4"/>
  <c r="AV454" i="4"/>
  <c r="AV453" i="4"/>
  <c r="AV452" i="4"/>
  <c r="AV451" i="4"/>
  <c r="AV450" i="4"/>
  <c r="AV449" i="4"/>
  <c r="AV448" i="4"/>
  <c r="AV447" i="4"/>
  <c r="AV446" i="4"/>
  <c r="AV445" i="4"/>
  <c r="AV444" i="4"/>
  <c r="AV443" i="4"/>
  <c r="AV442" i="4"/>
  <c r="AV441" i="4"/>
  <c r="AV440" i="4"/>
  <c r="AV439" i="4"/>
  <c r="AV438" i="4"/>
  <c r="AV437" i="4"/>
  <c r="AV436" i="4"/>
  <c r="AV435" i="4"/>
  <c r="AV434" i="4"/>
  <c r="AV433" i="4"/>
  <c r="AV432" i="4"/>
  <c r="AV431" i="4"/>
  <c r="AV430" i="4"/>
  <c r="AV429" i="4"/>
  <c r="AV428" i="4"/>
  <c r="AV427" i="4"/>
  <c r="AV426" i="4"/>
  <c r="AV425" i="4"/>
  <c r="AV424" i="4"/>
  <c r="AV423" i="4"/>
  <c r="AV422" i="4"/>
  <c r="AV421" i="4"/>
  <c r="AV420" i="4"/>
  <c r="AV419" i="4"/>
  <c r="AV418" i="4"/>
  <c r="AV417" i="4"/>
  <c r="AV416" i="4"/>
  <c r="AV415" i="4"/>
  <c r="AV414" i="4"/>
  <c r="AV413" i="4"/>
  <c r="AV412" i="4"/>
  <c r="AV411" i="4"/>
  <c r="AV410" i="4"/>
  <c r="AV409" i="4"/>
  <c r="AV408" i="4"/>
  <c r="AV407" i="4"/>
  <c r="AV406" i="4"/>
  <c r="AV405" i="4"/>
  <c r="AV404" i="4"/>
  <c r="AV403" i="4"/>
  <c r="AV402" i="4"/>
  <c r="AV401" i="4"/>
  <c r="AV400" i="4"/>
  <c r="AV399" i="4"/>
  <c r="AV398" i="4"/>
  <c r="AV397" i="4"/>
  <c r="AV396" i="4"/>
  <c r="AV395" i="4"/>
  <c r="AV394" i="4"/>
  <c r="AV393" i="4"/>
  <c r="AV392" i="4"/>
  <c r="AV391" i="4"/>
  <c r="AV390" i="4"/>
  <c r="AV389" i="4"/>
  <c r="AV388" i="4"/>
  <c r="AV387" i="4"/>
  <c r="AV386" i="4"/>
  <c r="AV385" i="4"/>
  <c r="AV384" i="4"/>
  <c r="AV383" i="4"/>
  <c r="AV382" i="4"/>
  <c r="AV381" i="4"/>
  <c r="AV380" i="4"/>
  <c r="AV379" i="4"/>
  <c r="AV378" i="4"/>
  <c r="AV377" i="4"/>
  <c r="AV376" i="4"/>
  <c r="AV375" i="4"/>
  <c r="AV374" i="4"/>
  <c r="AV373" i="4"/>
  <c r="AV372" i="4"/>
  <c r="AV371" i="4"/>
  <c r="AV370" i="4"/>
  <c r="AV369" i="4"/>
  <c r="AV368" i="4"/>
  <c r="AV367" i="4"/>
  <c r="AV366" i="4"/>
  <c r="AV365" i="4"/>
  <c r="AV364" i="4"/>
  <c r="AV363" i="4"/>
  <c r="AV362" i="4"/>
  <c r="AV361" i="4"/>
  <c r="AV360" i="4"/>
  <c r="AV359" i="4"/>
  <c r="AV358" i="4"/>
  <c r="AV357" i="4"/>
  <c r="AV356" i="4"/>
  <c r="AV355" i="4"/>
  <c r="AV354" i="4"/>
  <c r="AV353" i="4"/>
  <c r="AV352" i="4"/>
  <c r="AV351" i="4"/>
  <c r="AV350" i="4"/>
  <c r="AV349" i="4"/>
  <c r="AV348" i="4"/>
  <c r="AV347" i="4"/>
  <c r="AV346" i="4"/>
  <c r="AV345" i="4"/>
  <c r="AV344" i="4"/>
  <c r="AV343" i="4"/>
  <c r="AV342" i="4"/>
  <c r="AV341" i="4"/>
  <c r="AV340" i="4"/>
  <c r="AV339" i="4"/>
  <c r="AV338" i="4"/>
  <c r="AV337" i="4"/>
  <c r="AV336" i="4"/>
  <c r="AV335" i="4"/>
  <c r="AV334" i="4"/>
  <c r="AV333" i="4"/>
  <c r="AV332" i="4"/>
  <c r="AV331" i="4"/>
  <c r="AV330" i="4"/>
  <c r="AV329" i="4"/>
  <c r="AV328" i="4"/>
  <c r="AV327" i="4"/>
  <c r="AV326" i="4"/>
  <c r="AV325" i="4"/>
  <c r="AV324" i="4"/>
  <c r="AV323" i="4"/>
  <c r="AV322" i="4"/>
  <c r="AV321" i="4"/>
  <c r="AV320" i="4"/>
  <c r="AV319" i="4"/>
  <c r="AV318" i="4"/>
  <c r="AV317" i="4"/>
  <c r="AV316" i="4"/>
  <c r="AV315" i="4"/>
  <c r="AV314" i="4"/>
  <c r="AV313" i="4"/>
  <c r="AV312" i="4"/>
  <c r="AV311" i="4"/>
  <c r="AV310" i="4"/>
  <c r="AV309" i="4"/>
  <c r="AV308" i="4"/>
  <c r="AV307" i="4"/>
  <c r="AV306" i="4"/>
  <c r="AV305" i="4"/>
  <c r="AV304" i="4"/>
  <c r="AV303" i="4"/>
  <c r="AV302" i="4"/>
  <c r="AV301" i="4"/>
  <c r="AV300" i="4"/>
  <c r="AV299" i="4"/>
  <c r="AV298" i="4"/>
  <c r="AV297" i="4"/>
  <c r="AV296" i="4"/>
  <c r="AV295" i="4"/>
  <c r="AV294" i="4"/>
  <c r="AV293" i="4"/>
  <c r="AV292" i="4"/>
  <c r="AV291" i="4"/>
  <c r="AV290" i="4"/>
  <c r="AV289" i="4"/>
  <c r="AV288" i="4"/>
  <c r="AV287" i="4"/>
  <c r="AV286" i="4"/>
  <c r="AV285" i="4"/>
  <c r="AV284" i="4"/>
  <c r="AV283" i="4"/>
  <c r="AV282" i="4"/>
  <c r="AV281" i="4"/>
  <c r="AV280" i="4"/>
  <c r="AV279" i="4"/>
  <c r="AV278" i="4"/>
  <c r="AV277" i="4"/>
  <c r="AV276" i="4"/>
  <c r="AV275" i="4"/>
  <c r="AV274" i="4"/>
  <c r="AV273" i="4"/>
  <c r="AV272" i="4"/>
  <c r="AV271" i="4"/>
  <c r="AV270" i="4"/>
  <c r="AV269" i="4"/>
  <c r="AV268" i="4"/>
  <c r="AV267" i="4"/>
  <c r="AV266" i="4"/>
  <c r="AV265" i="4"/>
  <c r="AV264" i="4"/>
  <c r="AV263" i="4"/>
  <c r="AV262" i="4"/>
  <c r="AV261" i="4"/>
  <c r="AV260" i="4"/>
  <c r="AV259" i="4"/>
  <c r="AV258" i="4"/>
  <c r="AV257" i="4"/>
  <c r="AV256" i="4"/>
  <c r="AV255" i="4"/>
  <c r="AV254" i="4"/>
  <c r="AV253" i="4"/>
  <c r="AV252" i="4"/>
  <c r="AV251" i="4"/>
  <c r="AV250" i="4"/>
  <c r="AV249" i="4"/>
  <c r="AV248" i="4"/>
  <c r="AV247" i="4"/>
  <c r="AV246" i="4"/>
  <c r="AV245" i="4"/>
  <c r="AV244" i="4"/>
  <c r="AV243" i="4"/>
  <c r="AV242" i="4"/>
  <c r="AV241" i="4"/>
  <c r="AV240" i="4"/>
  <c r="AV239" i="4"/>
  <c r="AV238" i="4"/>
  <c r="AV237" i="4"/>
  <c r="AV236" i="4"/>
  <c r="AV235" i="4"/>
  <c r="AV234" i="4"/>
  <c r="AV233" i="4"/>
  <c r="AV232" i="4"/>
  <c r="AV231" i="4"/>
  <c r="AV230" i="4"/>
  <c r="AV229" i="4"/>
  <c r="AV228" i="4"/>
  <c r="AV227" i="4"/>
  <c r="AV226" i="4"/>
  <c r="AV225" i="4"/>
  <c r="AV224" i="4"/>
  <c r="AV223" i="4"/>
  <c r="AV222" i="4"/>
  <c r="AV221" i="4"/>
  <c r="AV220" i="4"/>
  <c r="AV219" i="4"/>
  <c r="AV218" i="4"/>
  <c r="AV217" i="4"/>
  <c r="AV216" i="4"/>
  <c r="AV215" i="4"/>
  <c r="AV214" i="4"/>
  <c r="AV213" i="4"/>
  <c r="AV212" i="4"/>
  <c r="AV211" i="4"/>
  <c r="AV210" i="4"/>
  <c r="AV209" i="4"/>
  <c r="AV208" i="4"/>
  <c r="AV207" i="4"/>
  <c r="AV206" i="4"/>
  <c r="AV205" i="4"/>
  <c r="AV204" i="4"/>
  <c r="AV203" i="4"/>
  <c r="AV202" i="4"/>
  <c r="AV201" i="4"/>
  <c r="AV200" i="4"/>
  <c r="AV199" i="4"/>
  <c r="AV198" i="4"/>
  <c r="AV197" i="4"/>
  <c r="AV196" i="4"/>
  <c r="AV195" i="4"/>
  <c r="AV194" i="4"/>
  <c r="AV193" i="4"/>
  <c r="AV192" i="4"/>
  <c r="AV191" i="4"/>
  <c r="AV190" i="4"/>
  <c r="AV189" i="4"/>
  <c r="AV188" i="4"/>
  <c r="AV187" i="4"/>
  <c r="AV186" i="4"/>
  <c r="AV185" i="4"/>
  <c r="AV184" i="4"/>
  <c r="AV183" i="4"/>
  <c r="AV182" i="4"/>
  <c r="AV181" i="4"/>
  <c r="AV180" i="4"/>
  <c r="AV179" i="4"/>
  <c r="AV178" i="4"/>
  <c r="AV177" i="4"/>
  <c r="AV176" i="4"/>
  <c r="AV175" i="4"/>
  <c r="AV174" i="4"/>
  <c r="AV173" i="4"/>
  <c r="AV172" i="4"/>
  <c r="AV171" i="4"/>
  <c r="AV170" i="4"/>
  <c r="AV169" i="4"/>
  <c r="AV168" i="4"/>
  <c r="AV167" i="4"/>
  <c r="AV166" i="4"/>
  <c r="AV165" i="4"/>
  <c r="AV164" i="4"/>
  <c r="AV163" i="4"/>
  <c r="AV162" i="4"/>
  <c r="AV161" i="4"/>
  <c r="AV160" i="4"/>
  <c r="AV159" i="4"/>
  <c r="AV158" i="4"/>
  <c r="AV157" i="4"/>
  <c r="AV156" i="4"/>
  <c r="AV155" i="4"/>
  <c r="AV154" i="4"/>
  <c r="AV153" i="4"/>
  <c r="AV152" i="4"/>
  <c r="AV151" i="4"/>
  <c r="AV150" i="4"/>
  <c r="AV149" i="4"/>
  <c r="AV148" i="4"/>
  <c r="AV147" i="4"/>
  <c r="AV146" i="4"/>
  <c r="AV145" i="4"/>
  <c r="AV144" i="4"/>
  <c r="AV143" i="4"/>
  <c r="AV142" i="4"/>
  <c r="AV141" i="4"/>
  <c r="AV140" i="4"/>
  <c r="AV139" i="4"/>
  <c r="AV138" i="4"/>
  <c r="AV137" i="4"/>
  <c r="AV136" i="4"/>
  <c r="AV135" i="4"/>
  <c r="AV134" i="4"/>
  <c r="AV133" i="4"/>
  <c r="AV132" i="4"/>
  <c r="AV131" i="4"/>
  <c r="AV130" i="4"/>
  <c r="AV129" i="4"/>
  <c r="AV128" i="4"/>
  <c r="AV127" i="4"/>
  <c r="AV126" i="4"/>
  <c r="AV125" i="4"/>
  <c r="AV124" i="4"/>
  <c r="AV123" i="4"/>
  <c r="AV122" i="4"/>
  <c r="AV121" i="4"/>
  <c r="AV120" i="4"/>
  <c r="AV119" i="4"/>
  <c r="AV118" i="4"/>
  <c r="AV117" i="4"/>
  <c r="AV116" i="4"/>
  <c r="AV115" i="4"/>
  <c r="AV114" i="4"/>
  <c r="AV113" i="4"/>
  <c r="AV112" i="4"/>
  <c r="AV111" i="4"/>
  <c r="AV110" i="4"/>
  <c r="AV109" i="4"/>
  <c r="AV108" i="4"/>
  <c r="AV107" i="4"/>
  <c r="AV106" i="4"/>
  <c r="AV105" i="4"/>
  <c r="AV104" i="4"/>
  <c r="AV103" i="4"/>
  <c r="AV102" i="4"/>
  <c r="AV101" i="4"/>
  <c r="AV100" i="4"/>
  <c r="AV99" i="4"/>
  <c r="AV98" i="4"/>
  <c r="AV97" i="4"/>
  <c r="AV96" i="4"/>
  <c r="AV95" i="4"/>
  <c r="AV94" i="4"/>
  <c r="AV93" i="4"/>
  <c r="AV92" i="4"/>
  <c r="AV91" i="4"/>
  <c r="AV90" i="4"/>
  <c r="AV89" i="4"/>
  <c r="AV88" i="4"/>
  <c r="AV87" i="4"/>
  <c r="AV86" i="4"/>
  <c r="AV85" i="4"/>
  <c r="AV84" i="4"/>
  <c r="AV83" i="4"/>
  <c r="AV82" i="4"/>
  <c r="AV81" i="4"/>
  <c r="AV80" i="4"/>
  <c r="AV79" i="4"/>
  <c r="AV78" i="4"/>
  <c r="AV77" i="4"/>
  <c r="AV76" i="4"/>
  <c r="AV75" i="4"/>
  <c r="AV74" i="4"/>
  <c r="AV73" i="4"/>
  <c r="AV72" i="4"/>
  <c r="AV71" i="4"/>
  <c r="AV70" i="4"/>
  <c r="AV69" i="4"/>
  <c r="AV68" i="4"/>
  <c r="AV67" i="4"/>
  <c r="AV66" i="4"/>
  <c r="AV65" i="4"/>
  <c r="AV64" i="4"/>
  <c r="AV63" i="4"/>
  <c r="AV62" i="4"/>
  <c r="AV61" i="4"/>
  <c r="AV60" i="4"/>
  <c r="AV59" i="4"/>
  <c r="AV58" i="4"/>
  <c r="AV57" i="4"/>
  <c r="AV56" i="4"/>
  <c r="AV55" i="4"/>
  <c r="AV54" i="4"/>
  <c r="AV53" i="4"/>
  <c r="AV52" i="4"/>
  <c r="AV51" i="4"/>
  <c r="AV50" i="4"/>
  <c r="AV49" i="4"/>
  <c r="AV48" i="4"/>
  <c r="AV47" i="4"/>
  <c r="AV46" i="4"/>
  <c r="AV45" i="4"/>
  <c r="AV44" i="4"/>
  <c r="AV43" i="4"/>
  <c r="AV42" i="4"/>
  <c r="AV41" i="4"/>
  <c r="AV40" i="4"/>
  <c r="AV39" i="4"/>
  <c r="AV38" i="4"/>
  <c r="AV37" i="4"/>
  <c r="AV36" i="4"/>
  <c r="AV35" i="4"/>
  <c r="AV34" i="4"/>
  <c r="AV33" i="4"/>
  <c r="AV32" i="4"/>
  <c r="AV31" i="4"/>
  <c r="AV30" i="4"/>
  <c r="AV29" i="4"/>
  <c r="AV28" i="4"/>
  <c r="AV27" i="4"/>
  <c r="AV26" i="4"/>
  <c r="AV25" i="4"/>
  <c r="AV24" i="4"/>
  <c r="AV23" i="4"/>
  <c r="AV22" i="4"/>
  <c r="AV21" i="4"/>
  <c r="AV20" i="4"/>
  <c r="AV19" i="4"/>
  <c r="AV18" i="4"/>
  <c r="AV17" i="4"/>
  <c r="AV16" i="4"/>
  <c r="AV15" i="4"/>
  <c r="AV14" i="4"/>
  <c r="AV13" i="4"/>
  <c r="AV12" i="4"/>
  <c r="AV11" i="4"/>
  <c r="AV10" i="4"/>
  <c r="AV9" i="4"/>
  <c r="AV1725" i="4" s="1"/>
  <c r="AV8" i="4"/>
  <c r="AV7" i="4"/>
  <c r="AV6" i="4"/>
  <c r="AU1726" i="4"/>
  <c r="AU1725" i="4"/>
  <c r="AU1727" i="4" s="1"/>
  <c r="AG1727" i="4" l="1"/>
  <c r="AO1727" i="4"/>
  <c r="AC1727" i="4"/>
  <c r="Q1727" i="4"/>
  <c r="Z1727" i="4"/>
  <c r="N1727" i="4"/>
  <c r="AJ1727" i="4"/>
  <c r="X1727" i="4"/>
  <c r="L1727" i="4"/>
  <c r="AN1727" i="4"/>
  <c r="AB1727" i="4"/>
  <c r="P1727" i="4"/>
  <c r="M1727" i="4"/>
  <c r="AF1727" i="4"/>
  <c r="T1727" i="4"/>
  <c r="H1727" i="4"/>
  <c r="AV1726" i="4"/>
  <c r="W7" i="5"/>
  <c r="AX6" i="4"/>
  <c r="AA1731" i="5"/>
  <c r="AA1732" i="5" s="1"/>
  <c r="AA1730" i="5"/>
  <c r="V1727" i="5"/>
  <c r="U1727" i="5"/>
  <c r="T1727" i="5"/>
  <c r="S1727" i="5"/>
  <c r="R1727" i="5"/>
  <c r="Q1727" i="5"/>
  <c r="P1727" i="5"/>
  <c r="O1727" i="5"/>
  <c r="N1727" i="5"/>
  <c r="M1727" i="5"/>
  <c r="L1727" i="5"/>
  <c r="K1727" i="5"/>
  <c r="J1727" i="5"/>
  <c r="I1727" i="5"/>
  <c r="H1727" i="5"/>
  <c r="G1727" i="5"/>
  <c r="F1727" i="5"/>
  <c r="V1726" i="5"/>
  <c r="U1726" i="5"/>
  <c r="U1728" i="5" s="1"/>
  <c r="T1726" i="5"/>
  <c r="S1726" i="5"/>
  <c r="S1728" i="5" s="1"/>
  <c r="R1726" i="5"/>
  <c r="Q1726" i="5"/>
  <c r="P1726" i="5"/>
  <c r="O1726" i="5"/>
  <c r="N1726" i="5"/>
  <c r="M1726" i="5"/>
  <c r="L1726" i="5"/>
  <c r="K1726" i="5"/>
  <c r="J1726" i="5"/>
  <c r="I1726" i="5"/>
  <c r="I1728" i="5" s="1"/>
  <c r="H1726" i="5"/>
  <c r="H1728" i="5" s="1"/>
  <c r="G1726" i="5"/>
  <c r="G1728" i="5" s="1"/>
  <c r="F1726" i="5"/>
  <c r="W1725" i="5"/>
  <c r="W1724" i="5"/>
  <c r="W1723" i="5"/>
  <c r="W1722" i="5"/>
  <c r="W1721" i="5"/>
  <c r="W1720" i="5"/>
  <c r="W1719" i="5"/>
  <c r="W1718" i="5"/>
  <c r="W1717" i="5"/>
  <c r="W1716" i="5"/>
  <c r="W1715" i="5"/>
  <c r="W1714" i="5"/>
  <c r="W1713" i="5"/>
  <c r="W1712" i="5"/>
  <c r="W1711" i="5"/>
  <c r="W1710" i="5"/>
  <c r="W1709" i="5"/>
  <c r="W1708" i="5"/>
  <c r="W1707" i="5"/>
  <c r="W1706" i="5"/>
  <c r="W1705" i="5"/>
  <c r="W1704" i="5"/>
  <c r="W1703" i="5"/>
  <c r="W1702" i="5"/>
  <c r="W1701" i="5"/>
  <c r="W1700" i="5"/>
  <c r="W1699" i="5"/>
  <c r="W1698" i="5"/>
  <c r="W1697" i="5"/>
  <c r="W1696" i="5"/>
  <c r="W1695" i="5"/>
  <c r="W1694" i="5"/>
  <c r="W1693" i="5"/>
  <c r="W1692" i="5"/>
  <c r="W1691" i="5"/>
  <c r="W1690" i="5"/>
  <c r="W1689" i="5"/>
  <c r="W1688" i="5"/>
  <c r="W1687" i="5"/>
  <c r="W1686" i="5"/>
  <c r="W1685" i="5"/>
  <c r="W1684" i="5"/>
  <c r="W1683" i="5"/>
  <c r="W1682" i="5"/>
  <c r="W1681" i="5"/>
  <c r="W1680" i="5"/>
  <c r="W1679" i="5"/>
  <c r="W1678" i="5"/>
  <c r="W1677" i="5"/>
  <c r="W1676" i="5"/>
  <c r="W1675" i="5"/>
  <c r="W1674" i="5"/>
  <c r="W1673" i="5"/>
  <c r="W1672" i="5"/>
  <c r="W1671" i="5"/>
  <c r="W1670" i="5"/>
  <c r="W1669" i="5"/>
  <c r="W1668" i="5"/>
  <c r="W1667" i="5"/>
  <c r="W1666" i="5"/>
  <c r="W1665" i="5"/>
  <c r="W1664" i="5"/>
  <c r="W1663" i="5"/>
  <c r="W1662" i="5"/>
  <c r="W1661" i="5"/>
  <c r="W1660" i="5"/>
  <c r="W1659" i="5"/>
  <c r="W1658" i="5"/>
  <c r="W1657" i="5"/>
  <c r="W1656" i="5"/>
  <c r="W1655" i="5"/>
  <c r="W1654" i="5"/>
  <c r="W1653" i="5"/>
  <c r="W1652" i="5"/>
  <c r="W1651" i="5"/>
  <c r="W1650" i="5"/>
  <c r="W1649" i="5"/>
  <c r="W1648" i="5"/>
  <c r="W1647" i="5"/>
  <c r="W1646" i="5"/>
  <c r="W1645" i="5"/>
  <c r="W1644" i="5"/>
  <c r="W1643" i="5"/>
  <c r="W1642" i="5"/>
  <c r="W1641" i="5"/>
  <c r="W1640" i="5"/>
  <c r="W1639" i="5"/>
  <c r="W1638" i="5"/>
  <c r="W1637" i="5"/>
  <c r="W1636" i="5"/>
  <c r="W1635" i="5"/>
  <c r="W1634" i="5"/>
  <c r="W1633" i="5"/>
  <c r="W1632" i="5"/>
  <c r="W1631" i="5"/>
  <c r="W1630" i="5"/>
  <c r="W1629" i="5"/>
  <c r="W1628" i="5"/>
  <c r="W1627" i="5"/>
  <c r="W1626" i="5"/>
  <c r="W1625" i="5"/>
  <c r="W1624" i="5"/>
  <c r="W1623" i="5"/>
  <c r="W1622" i="5"/>
  <c r="W1621" i="5"/>
  <c r="W1620" i="5"/>
  <c r="W1619" i="5"/>
  <c r="W1618" i="5"/>
  <c r="W1617" i="5"/>
  <c r="W1616" i="5"/>
  <c r="W1615" i="5"/>
  <c r="W1614" i="5"/>
  <c r="W1613" i="5"/>
  <c r="W1612" i="5"/>
  <c r="W1611" i="5"/>
  <c r="W1610" i="5"/>
  <c r="W1609" i="5"/>
  <c r="W1608" i="5"/>
  <c r="W1607" i="5"/>
  <c r="W1606" i="5"/>
  <c r="W1605" i="5"/>
  <c r="W1604" i="5"/>
  <c r="W1603" i="5"/>
  <c r="W1602" i="5"/>
  <c r="W1601" i="5"/>
  <c r="W1600" i="5"/>
  <c r="W1599" i="5"/>
  <c r="W1598" i="5"/>
  <c r="W1597" i="5"/>
  <c r="W1596" i="5"/>
  <c r="W1595" i="5"/>
  <c r="W1594" i="5"/>
  <c r="W1593" i="5"/>
  <c r="W1592" i="5"/>
  <c r="W1591" i="5"/>
  <c r="W1590" i="5"/>
  <c r="W1589" i="5"/>
  <c r="W1588" i="5"/>
  <c r="W1587" i="5"/>
  <c r="W1586" i="5"/>
  <c r="W1585" i="5"/>
  <c r="W1584" i="5"/>
  <c r="W1583" i="5"/>
  <c r="W1582" i="5"/>
  <c r="W1581" i="5"/>
  <c r="W1580" i="5"/>
  <c r="W1579" i="5"/>
  <c r="W1578" i="5"/>
  <c r="W1577" i="5"/>
  <c r="W1576" i="5"/>
  <c r="W1575" i="5"/>
  <c r="W1574" i="5"/>
  <c r="W1573" i="5"/>
  <c r="W1572" i="5"/>
  <c r="W1571" i="5"/>
  <c r="W1570" i="5"/>
  <c r="W1569" i="5"/>
  <c r="W1568" i="5"/>
  <c r="W1567" i="5"/>
  <c r="W1566" i="5"/>
  <c r="W1565" i="5"/>
  <c r="W1564" i="5"/>
  <c r="W1563" i="5"/>
  <c r="W1562" i="5"/>
  <c r="W1561" i="5"/>
  <c r="W1560" i="5"/>
  <c r="W1559" i="5"/>
  <c r="W1558" i="5"/>
  <c r="W1557" i="5"/>
  <c r="W1556" i="5"/>
  <c r="W1555" i="5"/>
  <c r="W1554" i="5"/>
  <c r="W1553" i="5"/>
  <c r="W1552" i="5"/>
  <c r="W1551" i="5"/>
  <c r="W1550" i="5"/>
  <c r="W1549" i="5"/>
  <c r="W1548" i="5"/>
  <c r="W1547" i="5"/>
  <c r="W1546" i="5"/>
  <c r="W1545" i="5"/>
  <c r="W1544" i="5"/>
  <c r="W1543" i="5"/>
  <c r="W1542" i="5"/>
  <c r="W1541" i="5"/>
  <c r="W1540" i="5"/>
  <c r="W1539" i="5"/>
  <c r="W1538" i="5"/>
  <c r="W1537" i="5"/>
  <c r="W1536" i="5"/>
  <c r="W1535" i="5"/>
  <c r="W1534" i="5"/>
  <c r="W1533" i="5"/>
  <c r="W1532" i="5"/>
  <c r="W1531" i="5"/>
  <c r="W1530" i="5"/>
  <c r="W1529" i="5"/>
  <c r="W1528" i="5"/>
  <c r="W1527" i="5"/>
  <c r="W1526" i="5"/>
  <c r="W1525" i="5"/>
  <c r="W1524" i="5"/>
  <c r="W1523" i="5"/>
  <c r="W1522" i="5"/>
  <c r="W1521" i="5"/>
  <c r="W1520" i="5"/>
  <c r="W1519" i="5"/>
  <c r="W1518" i="5"/>
  <c r="W1517" i="5"/>
  <c r="W1516" i="5"/>
  <c r="W1515" i="5"/>
  <c r="W1514" i="5"/>
  <c r="W1513" i="5"/>
  <c r="W1512" i="5"/>
  <c r="W1511" i="5"/>
  <c r="W1510" i="5"/>
  <c r="W1509" i="5"/>
  <c r="W1508" i="5"/>
  <c r="W1507" i="5"/>
  <c r="W1506" i="5"/>
  <c r="W1505" i="5"/>
  <c r="W1504" i="5"/>
  <c r="W1503" i="5"/>
  <c r="W1502" i="5"/>
  <c r="W1501" i="5"/>
  <c r="W1500" i="5"/>
  <c r="W1499" i="5"/>
  <c r="W1498" i="5"/>
  <c r="W1497" i="5"/>
  <c r="W1496" i="5"/>
  <c r="W1495" i="5"/>
  <c r="W1494" i="5"/>
  <c r="W1493" i="5"/>
  <c r="W1492" i="5"/>
  <c r="W1491" i="5"/>
  <c r="W1490" i="5"/>
  <c r="W1489" i="5"/>
  <c r="W1488" i="5"/>
  <c r="W1487" i="5"/>
  <c r="W1486" i="5"/>
  <c r="W1485" i="5"/>
  <c r="W1484" i="5"/>
  <c r="W1483" i="5"/>
  <c r="W1482" i="5"/>
  <c r="W1481" i="5"/>
  <c r="W1480" i="5"/>
  <c r="W1479" i="5"/>
  <c r="W1478" i="5"/>
  <c r="W1477" i="5"/>
  <c r="W1476" i="5"/>
  <c r="W1475" i="5"/>
  <c r="W1474" i="5"/>
  <c r="W1473" i="5"/>
  <c r="W1472" i="5"/>
  <c r="W1471" i="5"/>
  <c r="W1470" i="5"/>
  <c r="W1469" i="5"/>
  <c r="W1468" i="5"/>
  <c r="W1467" i="5"/>
  <c r="W1466" i="5"/>
  <c r="W1465" i="5"/>
  <c r="W1464" i="5"/>
  <c r="W1463" i="5"/>
  <c r="W1462" i="5"/>
  <c r="W1461" i="5"/>
  <c r="W1460" i="5"/>
  <c r="W1459" i="5"/>
  <c r="W1458" i="5"/>
  <c r="W1457" i="5"/>
  <c r="W1456" i="5"/>
  <c r="W1455" i="5"/>
  <c r="W1454" i="5"/>
  <c r="W1453" i="5"/>
  <c r="W1452" i="5"/>
  <c r="W1451" i="5"/>
  <c r="W1450" i="5"/>
  <c r="W1449" i="5"/>
  <c r="W1448" i="5"/>
  <c r="W1447" i="5"/>
  <c r="W1446" i="5"/>
  <c r="W1445" i="5"/>
  <c r="W1444" i="5"/>
  <c r="W1443" i="5"/>
  <c r="W1442" i="5"/>
  <c r="W1441" i="5"/>
  <c r="W1440" i="5"/>
  <c r="W1439" i="5"/>
  <c r="W1438" i="5"/>
  <c r="W1437" i="5"/>
  <c r="W1436" i="5"/>
  <c r="W1435" i="5"/>
  <c r="W1434" i="5"/>
  <c r="W1433" i="5"/>
  <c r="W1432" i="5"/>
  <c r="W1431" i="5"/>
  <c r="W1430" i="5"/>
  <c r="W1429" i="5"/>
  <c r="W1428" i="5"/>
  <c r="W1427" i="5"/>
  <c r="W1426" i="5"/>
  <c r="W1425" i="5"/>
  <c r="W1424" i="5"/>
  <c r="W1423" i="5"/>
  <c r="W1422" i="5"/>
  <c r="W1421" i="5"/>
  <c r="W1420" i="5"/>
  <c r="W1419" i="5"/>
  <c r="W1418" i="5"/>
  <c r="W1417" i="5"/>
  <c r="W1416" i="5"/>
  <c r="W1415" i="5"/>
  <c r="W1414" i="5"/>
  <c r="W1413" i="5"/>
  <c r="W1412" i="5"/>
  <c r="W1411" i="5"/>
  <c r="W1410" i="5"/>
  <c r="W1409" i="5"/>
  <c r="W1408" i="5"/>
  <c r="W1407" i="5"/>
  <c r="W1406" i="5"/>
  <c r="W1405" i="5"/>
  <c r="W1404" i="5"/>
  <c r="W1403" i="5"/>
  <c r="W1402" i="5"/>
  <c r="W1401" i="5"/>
  <c r="W1400" i="5"/>
  <c r="W1399" i="5"/>
  <c r="W1398" i="5"/>
  <c r="W1397" i="5"/>
  <c r="W1396" i="5"/>
  <c r="W1395" i="5"/>
  <c r="W1394" i="5"/>
  <c r="W1393" i="5"/>
  <c r="W1392" i="5"/>
  <c r="W1391" i="5"/>
  <c r="W1390" i="5"/>
  <c r="W1389" i="5"/>
  <c r="W1388" i="5"/>
  <c r="W1387" i="5"/>
  <c r="W1386" i="5"/>
  <c r="W1385" i="5"/>
  <c r="W1384" i="5"/>
  <c r="W1383" i="5"/>
  <c r="W1382" i="5"/>
  <c r="W1381" i="5"/>
  <c r="W1380" i="5"/>
  <c r="W1379" i="5"/>
  <c r="W1378" i="5"/>
  <c r="W1377" i="5"/>
  <c r="W1376" i="5"/>
  <c r="W1375" i="5"/>
  <c r="W1374" i="5"/>
  <c r="W1373" i="5"/>
  <c r="W1372" i="5"/>
  <c r="W1371" i="5"/>
  <c r="W1370" i="5"/>
  <c r="W1369" i="5"/>
  <c r="W1368" i="5"/>
  <c r="W1367" i="5"/>
  <c r="W1366" i="5"/>
  <c r="W1365" i="5"/>
  <c r="W1364" i="5"/>
  <c r="W1363" i="5"/>
  <c r="W1362" i="5"/>
  <c r="W1361" i="5"/>
  <c r="W1360" i="5"/>
  <c r="W1359" i="5"/>
  <c r="W1358" i="5"/>
  <c r="W1357" i="5"/>
  <c r="W1356" i="5"/>
  <c r="W1355" i="5"/>
  <c r="W1354" i="5"/>
  <c r="W1353" i="5"/>
  <c r="W1352" i="5"/>
  <c r="W1351" i="5"/>
  <c r="W1350" i="5"/>
  <c r="W1349" i="5"/>
  <c r="W1348" i="5"/>
  <c r="W1347" i="5"/>
  <c r="W1346" i="5"/>
  <c r="W1345" i="5"/>
  <c r="W1344" i="5"/>
  <c r="W1343" i="5"/>
  <c r="W1342" i="5"/>
  <c r="W1341" i="5"/>
  <c r="W1340" i="5"/>
  <c r="W1339" i="5"/>
  <c r="W1338" i="5"/>
  <c r="W1337" i="5"/>
  <c r="W1336" i="5"/>
  <c r="W1335" i="5"/>
  <c r="W1334" i="5"/>
  <c r="W1333" i="5"/>
  <c r="W1332" i="5"/>
  <c r="W1331" i="5"/>
  <c r="W1330" i="5"/>
  <c r="W1329" i="5"/>
  <c r="W1328" i="5"/>
  <c r="W1327" i="5"/>
  <c r="W1326" i="5"/>
  <c r="W1325" i="5"/>
  <c r="W1324" i="5"/>
  <c r="W1323" i="5"/>
  <c r="W1322" i="5"/>
  <c r="W1321" i="5"/>
  <c r="W1320" i="5"/>
  <c r="W1319" i="5"/>
  <c r="W1318" i="5"/>
  <c r="W1317" i="5"/>
  <c r="W1316" i="5"/>
  <c r="W1315" i="5"/>
  <c r="W1314" i="5"/>
  <c r="W1313" i="5"/>
  <c r="W1312" i="5"/>
  <c r="W1311" i="5"/>
  <c r="W1310" i="5"/>
  <c r="W1309" i="5"/>
  <c r="W1308" i="5"/>
  <c r="W1307" i="5"/>
  <c r="W1306" i="5"/>
  <c r="W1305" i="5"/>
  <c r="W1304" i="5"/>
  <c r="W1303" i="5"/>
  <c r="W1302" i="5"/>
  <c r="W1301" i="5"/>
  <c r="W1300" i="5"/>
  <c r="W1299" i="5"/>
  <c r="W1298" i="5"/>
  <c r="W1297" i="5"/>
  <c r="W1296" i="5"/>
  <c r="W1295" i="5"/>
  <c r="W1294" i="5"/>
  <c r="W1293" i="5"/>
  <c r="W1292" i="5"/>
  <c r="W1291" i="5"/>
  <c r="W1290" i="5"/>
  <c r="W1289" i="5"/>
  <c r="W1288" i="5"/>
  <c r="W1287" i="5"/>
  <c r="W1286" i="5"/>
  <c r="W1285" i="5"/>
  <c r="W1284" i="5"/>
  <c r="W1283" i="5"/>
  <c r="W1282" i="5"/>
  <c r="W1281" i="5"/>
  <c r="W1280" i="5"/>
  <c r="W1279" i="5"/>
  <c r="W1278" i="5"/>
  <c r="W1277" i="5"/>
  <c r="W1276" i="5"/>
  <c r="W1275" i="5"/>
  <c r="W1274" i="5"/>
  <c r="W1273" i="5"/>
  <c r="W1272" i="5"/>
  <c r="W1271" i="5"/>
  <c r="W1270" i="5"/>
  <c r="W1269" i="5"/>
  <c r="W1268" i="5"/>
  <c r="W1267" i="5"/>
  <c r="W1266" i="5"/>
  <c r="W1265" i="5"/>
  <c r="W1264" i="5"/>
  <c r="W1263" i="5"/>
  <c r="W1262" i="5"/>
  <c r="W1261" i="5"/>
  <c r="W1260" i="5"/>
  <c r="W1259" i="5"/>
  <c r="W1258" i="5"/>
  <c r="W1257" i="5"/>
  <c r="W1256" i="5"/>
  <c r="W1255" i="5"/>
  <c r="W1254" i="5"/>
  <c r="W1253" i="5"/>
  <c r="W1252" i="5"/>
  <c r="W1251" i="5"/>
  <c r="W1250" i="5"/>
  <c r="W1249" i="5"/>
  <c r="W1248" i="5"/>
  <c r="W1247" i="5"/>
  <c r="W1246" i="5"/>
  <c r="W1245" i="5"/>
  <c r="W1244" i="5"/>
  <c r="W1243" i="5"/>
  <c r="W1242" i="5"/>
  <c r="W1241" i="5"/>
  <c r="W1240" i="5"/>
  <c r="W1239" i="5"/>
  <c r="W1238" i="5"/>
  <c r="W1237" i="5"/>
  <c r="W1236" i="5"/>
  <c r="W1235" i="5"/>
  <c r="W1234" i="5"/>
  <c r="W1233" i="5"/>
  <c r="W1232" i="5"/>
  <c r="W1231" i="5"/>
  <c r="W1230" i="5"/>
  <c r="W1229" i="5"/>
  <c r="W1228" i="5"/>
  <c r="W1227" i="5"/>
  <c r="W1226" i="5"/>
  <c r="W1225" i="5"/>
  <c r="W1224" i="5"/>
  <c r="W1223" i="5"/>
  <c r="W1222" i="5"/>
  <c r="W1221" i="5"/>
  <c r="W1220" i="5"/>
  <c r="W1219" i="5"/>
  <c r="W1218" i="5"/>
  <c r="W1217" i="5"/>
  <c r="W1216" i="5"/>
  <c r="W1215" i="5"/>
  <c r="W1214" i="5"/>
  <c r="W1213" i="5"/>
  <c r="W1212" i="5"/>
  <c r="W1211" i="5"/>
  <c r="W1210" i="5"/>
  <c r="W1209" i="5"/>
  <c r="W1208" i="5"/>
  <c r="W1207" i="5"/>
  <c r="W1206" i="5"/>
  <c r="W1205" i="5"/>
  <c r="W1204" i="5"/>
  <c r="W1203" i="5"/>
  <c r="W1202" i="5"/>
  <c r="W1201" i="5"/>
  <c r="W1200" i="5"/>
  <c r="W1199" i="5"/>
  <c r="W1198" i="5"/>
  <c r="W1197" i="5"/>
  <c r="W1196" i="5"/>
  <c r="W1195" i="5"/>
  <c r="W1194" i="5"/>
  <c r="W1193" i="5"/>
  <c r="W1192" i="5"/>
  <c r="W1191" i="5"/>
  <c r="W1190" i="5"/>
  <c r="W1189" i="5"/>
  <c r="W1188" i="5"/>
  <c r="W1187" i="5"/>
  <c r="W1186" i="5"/>
  <c r="W1185" i="5"/>
  <c r="W1184" i="5"/>
  <c r="W1183" i="5"/>
  <c r="W1182" i="5"/>
  <c r="W1181" i="5"/>
  <c r="W1180" i="5"/>
  <c r="W1179" i="5"/>
  <c r="W1178" i="5"/>
  <c r="W1177" i="5"/>
  <c r="W1176" i="5"/>
  <c r="W1175" i="5"/>
  <c r="W1174" i="5"/>
  <c r="W1173" i="5"/>
  <c r="W1172" i="5"/>
  <c r="W1171" i="5"/>
  <c r="W1170" i="5"/>
  <c r="W1169" i="5"/>
  <c r="W1168" i="5"/>
  <c r="W1167" i="5"/>
  <c r="W1166" i="5"/>
  <c r="W1165" i="5"/>
  <c r="W1164" i="5"/>
  <c r="W1163" i="5"/>
  <c r="W1162" i="5"/>
  <c r="W1161" i="5"/>
  <c r="W1160" i="5"/>
  <c r="W1159" i="5"/>
  <c r="W1158" i="5"/>
  <c r="W1157" i="5"/>
  <c r="W1156" i="5"/>
  <c r="W1155" i="5"/>
  <c r="W1154" i="5"/>
  <c r="W1153" i="5"/>
  <c r="W1152" i="5"/>
  <c r="W1151" i="5"/>
  <c r="W1150" i="5"/>
  <c r="W1149" i="5"/>
  <c r="W1148" i="5"/>
  <c r="W1147" i="5"/>
  <c r="W1146" i="5"/>
  <c r="W1145" i="5"/>
  <c r="W1144" i="5"/>
  <c r="W1143" i="5"/>
  <c r="W1142" i="5"/>
  <c r="W1141" i="5"/>
  <c r="W1140" i="5"/>
  <c r="W1139" i="5"/>
  <c r="W1138" i="5"/>
  <c r="W1137" i="5"/>
  <c r="W1136" i="5"/>
  <c r="W1135" i="5"/>
  <c r="W1134" i="5"/>
  <c r="W1133" i="5"/>
  <c r="W1132" i="5"/>
  <c r="W1131" i="5"/>
  <c r="W1130" i="5"/>
  <c r="W1129" i="5"/>
  <c r="W1128" i="5"/>
  <c r="W1127" i="5"/>
  <c r="W1126" i="5"/>
  <c r="W1125" i="5"/>
  <c r="W1124" i="5"/>
  <c r="W1123" i="5"/>
  <c r="W1122" i="5"/>
  <c r="W1121" i="5"/>
  <c r="W1120" i="5"/>
  <c r="W1119" i="5"/>
  <c r="W1118" i="5"/>
  <c r="W1117" i="5"/>
  <c r="W1116" i="5"/>
  <c r="W1115" i="5"/>
  <c r="W1114" i="5"/>
  <c r="W1113" i="5"/>
  <c r="W1112" i="5"/>
  <c r="W1111" i="5"/>
  <c r="W1110" i="5"/>
  <c r="W1109" i="5"/>
  <c r="W1108" i="5"/>
  <c r="W1107" i="5"/>
  <c r="W1106" i="5"/>
  <c r="W1105" i="5"/>
  <c r="W1104" i="5"/>
  <c r="W1103" i="5"/>
  <c r="W1102" i="5"/>
  <c r="W1101" i="5"/>
  <c r="W1100" i="5"/>
  <c r="W1099" i="5"/>
  <c r="W1098" i="5"/>
  <c r="W1097" i="5"/>
  <c r="W1096" i="5"/>
  <c r="W1095" i="5"/>
  <c r="W1094" i="5"/>
  <c r="W1093" i="5"/>
  <c r="W1092" i="5"/>
  <c r="W1091" i="5"/>
  <c r="W1090" i="5"/>
  <c r="W1089" i="5"/>
  <c r="W1088" i="5"/>
  <c r="W1087" i="5"/>
  <c r="W1086" i="5"/>
  <c r="W1085" i="5"/>
  <c r="W1084" i="5"/>
  <c r="W1083" i="5"/>
  <c r="W1082" i="5"/>
  <c r="W1081" i="5"/>
  <c r="W1080" i="5"/>
  <c r="W1079" i="5"/>
  <c r="W1078" i="5"/>
  <c r="W1077" i="5"/>
  <c r="W1076" i="5"/>
  <c r="W1075" i="5"/>
  <c r="W1074" i="5"/>
  <c r="W1073" i="5"/>
  <c r="W1072" i="5"/>
  <c r="W1071" i="5"/>
  <c r="W1070" i="5"/>
  <c r="W1069" i="5"/>
  <c r="W1068" i="5"/>
  <c r="W1067" i="5"/>
  <c r="W1066" i="5"/>
  <c r="W1065" i="5"/>
  <c r="W1064" i="5"/>
  <c r="W1063" i="5"/>
  <c r="W1062" i="5"/>
  <c r="W1061" i="5"/>
  <c r="W1060" i="5"/>
  <c r="W1059" i="5"/>
  <c r="W1058" i="5"/>
  <c r="W1057" i="5"/>
  <c r="W1056" i="5"/>
  <c r="W1055" i="5"/>
  <c r="W1054" i="5"/>
  <c r="W1053" i="5"/>
  <c r="W1052" i="5"/>
  <c r="W1051" i="5"/>
  <c r="W1050" i="5"/>
  <c r="W1049" i="5"/>
  <c r="W1048" i="5"/>
  <c r="W1047" i="5"/>
  <c r="W1046" i="5"/>
  <c r="W1045" i="5"/>
  <c r="W1044" i="5"/>
  <c r="W1043" i="5"/>
  <c r="W1042" i="5"/>
  <c r="W1041" i="5"/>
  <c r="W1040" i="5"/>
  <c r="W1039" i="5"/>
  <c r="W1038" i="5"/>
  <c r="W1037" i="5"/>
  <c r="W1036" i="5"/>
  <c r="W1035" i="5"/>
  <c r="W1034" i="5"/>
  <c r="W1033" i="5"/>
  <c r="W1032" i="5"/>
  <c r="W1031" i="5"/>
  <c r="W1030" i="5"/>
  <c r="W1029" i="5"/>
  <c r="W1028" i="5"/>
  <c r="W1027" i="5"/>
  <c r="W1026" i="5"/>
  <c r="W1025" i="5"/>
  <c r="W1024" i="5"/>
  <c r="W1023" i="5"/>
  <c r="W1022" i="5"/>
  <c r="W1021" i="5"/>
  <c r="W1020" i="5"/>
  <c r="W1019" i="5"/>
  <c r="W1018" i="5"/>
  <c r="W1017" i="5"/>
  <c r="W1016" i="5"/>
  <c r="W1015" i="5"/>
  <c r="W1014" i="5"/>
  <c r="W1013" i="5"/>
  <c r="W1012" i="5"/>
  <c r="W1011" i="5"/>
  <c r="W1010" i="5"/>
  <c r="W1009" i="5"/>
  <c r="W1008" i="5"/>
  <c r="W1007" i="5"/>
  <c r="W1006" i="5"/>
  <c r="W1005" i="5"/>
  <c r="W1004" i="5"/>
  <c r="W1003" i="5"/>
  <c r="W1002" i="5"/>
  <c r="W1001" i="5"/>
  <c r="W1000" i="5"/>
  <c r="W999" i="5"/>
  <c r="W998" i="5"/>
  <c r="W997" i="5"/>
  <c r="W996" i="5"/>
  <c r="W995" i="5"/>
  <c r="W994" i="5"/>
  <c r="W993" i="5"/>
  <c r="W992" i="5"/>
  <c r="W991" i="5"/>
  <c r="W990" i="5"/>
  <c r="W989" i="5"/>
  <c r="W988" i="5"/>
  <c r="W987" i="5"/>
  <c r="W986" i="5"/>
  <c r="W985" i="5"/>
  <c r="W984" i="5"/>
  <c r="W983" i="5"/>
  <c r="W982" i="5"/>
  <c r="W981" i="5"/>
  <c r="W980" i="5"/>
  <c r="W979" i="5"/>
  <c r="W978" i="5"/>
  <c r="W977" i="5"/>
  <c r="W976" i="5"/>
  <c r="W975" i="5"/>
  <c r="W974" i="5"/>
  <c r="W973" i="5"/>
  <c r="W972" i="5"/>
  <c r="W971" i="5"/>
  <c r="W970" i="5"/>
  <c r="W969" i="5"/>
  <c r="W968" i="5"/>
  <c r="W967" i="5"/>
  <c r="W966" i="5"/>
  <c r="W965" i="5"/>
  <c r="W964" i="5"/>
  <c r="W963" i="5"/>
  <c r="W962" i="5"/>
  <c r="W961" i="5"/>
  <c r="W960" i="5"/>
  <c r="W959" i="5"/>
  <c r="W958" i="5"/>
  <c r="W957" i="5"/>
  <c r="W956" i="5"/>
  <c r="W955" i="5"/>
  <c r="W954" i="5"/>
  <c r="W953" i="5"/>
  <c r="W952" i="5"/>
  <c r="W951" i="5"/>
  <c r="W950" i="5"/>
  <c r="W949" i="5"/>
  <c r="W948" i="5"/>
  <c r="W947" i="5"/>
  <c r="W946" i="5"/>
  <c r="W945" i="5"/>
  <c r="W944" i="5"/>
  <c r="W943" i="5"/>
  <c r="W942" i="5"/>
  <c r="W941" i="5"/>
  <c r="W940" i="5"/>
  <c r="W939" i="5"/>
  <c r="W938" i="5"/>
  <c r="W937" i="5"/>
  <c r="W936" i="5"/>
  <c r="W935" i="5"/>
  <c r="W934" i="5"/>
  <c r="W933" i="5"/>
  <c r="W932" i="5"/>
  <c r="W931" i="5"/>
  <c r="W930" i="5"/>
  <c r="W929" i="5"/>
  <c r="W928" i="5"/>
  <c r="W927" i="5"/>
  <c r="W926" i="5"/>
  <c r="W925" i="5"/>
  <c r="W924" i="5"/>
  <c r="W923" i="5"/>
  <c r="W922" i="5"/>
  <c r="W921" i="5"/>
  <c r="W920" i="5"/>
  <c r="W919" i="5"/>
  <c r="W918" i="5"/>
  <c r="W917" i="5"/>
  <c r="W916" i="5"/>
  <c r="W915" i="5"/>
  <c r="W914" i="5"/>
  <c r="W913" i="5"/>
  <c r="W912" i="5"/>
  <c r="W911" i="5"/>
  <c r="W910" i="5"/>
  <c r="W909" i="5"/>
  <c r="W908" i="5"/>
  <c r="W907" i="5"/>
  <c r="W906" i="5"/>
  <c r="W905" i="5"/>
  <c r="W904" i="5"/>
  <c r="W903" i="5"/>
  <c r="W902" i="5"/>
  <c r="W901" i="5"/>
  <c r="W900" i="5"/>
  <c r="W899" i="5"/>
  <c r="W898" i="5"/>
  <c r="W897" i="5"/>
  <c r="W896" i="5"/>
  <c r="W895" i="5"/>
  <c r="W894" i="5"/>
  <c r="W893" i="5"/>
  <c r="W892" i="5"/>
  <c r="W891" i="5"/>
  <c r="W890" i="5"/>
  <c r="W889" i="5"/>
  <c r="W888" i="5"/>
  <c r="W887" i="5"/>
  <c r="W886" i="5"/>
  <c r="W885" i="5"/>
  <c r="W884" i="5"/>
  <c r="W883" i="5"/>
  <c r="W882" i="5"/>
  <c r="W881" i="5"/>
  <c r="W880" i="5"/>
  <c r="W879" i="5"/>
  <c r="W878" i="5"/>
  <c r="W877" i="5"/>
  <c r="W876" i="5"/>
  <c r="W875" i="5"/>
  <c r="W874" i="5"/>
  <c r="W873" i="5"/>
  <c r="W872" i="5"/>
  <c r="W871" i="5"/>
  <c r="W870" i="5"/>
  <c r="W869" i="5"/>
  <c r="W868" i="5"/>
  <c r="W867" i="5"/>
  <c r="W866" i="5"/>
  <c r="W865" i="5"/>
  <c r="W864" i="5"/>
  <c r="W863" i="5"/>
  <c r="W862" i="5"/>
  <c r="W861" i="5"/>
  <c r="W860" i="5"/>
  <c r="W859" i="5"/>
  <c r="W858" i="5"/>
  <c r="W857" i="5"/>
  <c r="W856" i="5"/>
  <c r="W855" i="5"/>
  <c r="W854" i="5"/>
  <c r="W853" i="5"/>
  <c r="W852" i="5"/>
  <c r="W851" i="5"/>
  <c r="W850" i="5"/>
  <c r="W849" i="5"/>
  <c r="W848" i="5"/>
  <c r="W847" i="5"/>
  <c r="W846" i="5"/>
  <c r="W845" i="5"/>
  <c r="W844" i="5"/>
  <c r="W843" i="5"/>
  <c r="W842" i="5"/>
  <c r="W841" i="5"/>
  <c r="W840" i="5"/>
  <c r="W839" i="5"/>
  <c r="W838" i="5"/>
  <c r="W837" i="5"/>
  <c r="W836" i="5"/>
  <c r="W835" i="5"/>
  <c r="W834" i="5"/>
  <c r="W833" i="5"/>
  <c r="W832" i="5"/>
  <c r="W831" i="5"/>
  <c r="W830" i="5"/>
  <c r="W829" i="5"/>
  <c r="W828" i="5"/>
  <c r="W827" i="5"/>
  <c r="W826" i="5"/>
  <c r="W825" i="5"/>
  <c r="W824" i="5"/>
  <c r="W823" i="5"/>
  <c r="W822" i="5"/>
  <c r="W821" i="5"/>
  <c r="W820" i="5"/>
  <c r="W819" i="5"/>
  <c r="W818" i="5"/>
  <c r="W817" i="5"/>
  <c r="W816" i="5"/>
  <c r="W815" i="5"/>
  <c r="W814" i="5"/>
  <c r="W813" i="5"/>
  <c r="W812" i="5"/>
  <c r="W811" i="5"/>
  <c r="W810" i="5"/>
  <c r="W809" i="5"/>
  <c r="W808" i="5"/>
  <c r="W807" i="5"/>
  <c r="W806" i="5"/>
  <c r="W805" i="5"/>
  <c r="W804" i="5"/>
  <c r="W803" i="5"/>
  <c r="W802" i="5"/>
  <c r="W801" i="5"/>
  <c r="W800" i="5"/>
  <c r="W799" i="5"/>
  <c r="W798" i="5"/>
  <c r="W797" i="5"/>
  <c r="W796" i="5"/>
  <c r="W795" i="5"/>
  <c r="W794" i="5"/>
  <c r="W793" i="5"/>
  <c r="W792" i="5"/>
  <c r="W791" i="5"/>
  <c r="W790" i="5"/>
  <c r="W789" i="5"/>
  <c r="W788" i="5"/>
  <c r="W787" i="5"/>
  <c r="W786" i="5"/>
  <c r="W785" i="5"/>
  <c r="W784" i="5"/>
  <c r="W783" i="5"/>
  <c r="W782" i="5"/>
  <c r="W781" i="5"/>
  <c r="W780" i="5"/>
  <c r="W779" i="5"/>
  <c r="W778" i="5"/>
  <c r="W777" i="5"/>
  <c r="W776" i="5"/>
  <c r="W775" i="5"/>
  <c r="W774" i="5"/>
  <c r="W773" i="5"/>
  <c r="W772" i="5"/>
  <c r="W771" i="5"/>
  <c r="W770" i="5"/>
  <c r="W769" i="5"/>
  <c r="W768" i="5"/>
  <c r="W767" i="5"/>
  <c r="W766" i="5"/>
  <c r="W765" i="5"/>
  <c r="W764" i="5"/>
  <c r="W763" i="5"/>
  <c r="W762" i="5"/>
  <c r="W761" i="5"/>
  <c r="W760" i="5"/>
  <c r="W759" i="5"/>
  <c r="W758" i="5"/>
  <c r="W757" i="5"/>
  <c r="W756" i="5"/>
  <c r="W755" i="5"/>
  <c r="W754" i="5"/>
  <c r="W753" i="5"/>
  <c r="W752" i="5"/>
  <c r="W751" i="5"/>
  <c r="W750" i="5"/>
  <c r="W749" i="5"/>
  <c r="W748" i="5"/>
  <c r="W747" i="5"/>
  <c r="W746" i="5"/>
  <c r="W745" i="5"/>
  <c r="W744" i="5"/>
  <c r="W743" i="5"/>
  <c r="W742" i="5"/>
  <c r="W741" i="5"/>
  <c r="W740" i="5"/>
  <c r="W739" i="5"/>
  <c r="W738" i="5"/>
  <c r="W737" i="5"/>
  <c r="W736" i="5"/>
  <c r="W735" i="5"/>
  <c r="W734" i="5"/>
  <c r="W733" i="5"/>
  <c r="W732" i="5"/>
  <c r="W731" i="5"/>
  <c r="W730" i="5"/>
  <c r="W729" i="5"/>
  <c r="W728" i="5"/>
  <c r="W727" i="5"/>
  <c r="W726" i="5"/>
  <c r="W725" i="5"/>
  <c r="W724" i="5"/>
  <c r="W723" i="5"/>
  <c r="W722" i="5"/>
  <c r="W721" i="5"/>
  <c r="W720" i="5"/>
  <c r="W719" i="5"/>
  <c r="W718" i="5"/>
  <c r="W717" i="5"/>
  <c r="W716" i="5"/>
  <c r="W715" i="5"/>
  <c r="W714" i="5"/>
  <c r="W713" i="5"/>
  <c r="W712" i="5"/>
  <c r="W711" i="5"/>
  <c r="W710" i="5"/>
  <c r="W709" i="5"/>
  <c r="W708" i="5"/>
  <c r="W707" i="5"/>
  <c r="W706" i="5"/>
  <c r="W705" i="5"/>
  <c r="W704" i="5"/>
  <c r="W703" i="5"/>
  <c r="W702" i="5"/>
  <c r="W701" i="5"/>
  <c r="W700" i="5"/>
  <c r="W699" i="5"/>
  <c r="W698" i="5"/>
  <c r="W697" i="5"/>
  <c r="W696" i="5"/>
  <c r="W695" i="5"/>
  <c r="W694" i="5"/>
  <c r="W693" i="5"/>
  <c r="W692" i="5"/>
  <c r="W691" i="5"/>
  <c r="W690" i="5"/>
  <c r="W689" i="5"/>
  <c r="W688" i="5"/>
  <c r="W687" i="5"/>
  <c r="W686" i="5"/>
  <c r="W685" i="5"/>
  <c r="W684" i="5"/>
  <c r="W683" i="5"/>
  <c r="W682" i="5"/>
  <c r="W681" i="5"/>
  <c r="W680" i="5"/>
  <c r="W679" i="5"/>
  <c r="W678" i="5"/>
  <c r="W677" i="5"/>
  <c r="W676" i="5"/>
  <c r="W675" i="5"/>
  <c r="W674" i="5"/>
  <c r="W673" i="5"/>
  <c r="W672" i="5"/>
  <c r="W671" i="5"/>
  <c r="W670" i="5"/>
  <c r="W669" i="5"/>
  <c r="W668" i="5"/>
  <c r="W667" i="5"/>
  <c r="W666" i="5"/>
  <c r="W665" i="5"/>
  <c r="W664" i="5"/>
  <c r="W663" i="5"/>
  <c r="W662" i="5"/>
  <c r="W661" i="5"/>
  <c r="W660" i="5"/>
  <c r="W659" i="5"/>
  <c r="W658" i="5"/>
  <c r="W657" i="5"/>
  <c r="W656" i="5"/>
  <c r="W655" i="5"/>
  <c r="W654" i="5"/>
  <c r="W653" i="5"/>
  <c r="W652" i="5"/>
  <c r="W651" i="5"/>
  <c r="W650" i="5"/>
  <c r="W649" i="5"/>
  <c r="W648" i="5"/>
  <c r="W647" i="5"/>
  <c r="W646" i="5"/>
  <c r="W645" i="5"/>
  <c r="W644" i="5"/>
  <c r="W643" i="5"/>
  <c r="W642" i="5"/>
  <c r="W641" i="5"/>
  <c r="W640" i="5"/>
  <c r="W639" i="5"/>
  <c r="W638" i="5"/>
  <c r="W637" i="5"/>
  <c r="W636" i="5"/>
  <c r="W635" i="5"/>
  <c r="W634" i="5"/>
  <c r="W633" i="5"/>
  <c r="W632" i="5"/>
  <c r="W631" i="5"/>
  <c r="W630" i="5"/>
  <c r="W629" i="5"/>
  <c r="W628" i="5"/>
  <c r="W627" i="5"/>
  <c r="W626" i="5"/>
  <c r="W625" i="5"/>
  <c r="W624" i="5"/>
  <c r="W623" i="5"/>
  <c r="W622" i="5"/>
  <c r="W621" i="5"/>
  <c r="W620" i="5"/>
  <c r="W619" i="5"/>
  <c r="W618" i="5"/>
  <c r="W617" i="5"/>
  <c r="W616" i="5"/>
  <c r="W615" i="5"/>
  <c r="W614" i="5"/>
  <c r="W613" i="5"/>
  <c r="W612" i="5"/>
  <c r="W611" i="5"/>
  <c r="W610" i="5"/>
  <c r="W609" i="5"/>
  <c r="W608" i="5"/>
  <c r="W607" i="5"/>
  <c r="W606" i="5"/>
  <c r="W605" i="5"/>
  <c r="W604" i="5"/>
  <c r="W603" i="5"/>
  <c r="W602" i="5"/>
  <c r="W601" i="5"/>
  <c r="W600" i="5"/>
  <c r="W599" i="5"/>
  <c r="W598" i="5"/>
  <c r="W597" i="5"/>
  <c r="W596" i="5"/>
  <c r="W595" i="5"/>
  <c r="W594" i="5"/>
  <c r="W593" i="5"/>
  <c r="W592" i="5"/>
  <c r="W591" i="5"/>
  <c r="W590" i="5"/>
  <c r="W589" i="5"/>
  <c r="W588" i="5"/>
  <c r="W587" i="5"/>
  <c r="W586" i="5"/>
  <c r="W585" i="5"/>
  <c r="W584" i="5"/>
  <c r="W583" i="5"/>
  <c r="W582" i="5"/>
  <c r="W581" i="5"/>
  <c r="W580" i="5"/>
  <c r="W579" i="5"/>
  <c r="W578" i="5"/>
  <c r="W577" i="5"/>
  <c r="W576" i="5"/>
  <c r="W575" i="5"/>
  <c r="W574" i="5"/>
  <c r="W573" i="5"/>
  <c r="W572" i="5"/>
  <c r="W571" i="5"/>
  <c r="W570" i="5"/>
  <c r="W569" i="5"/>
  <c r="W568" i="5"/>
  <c r="W567" i="5"/>
  <c r="W566" i="5"/>
  <c r="W565" i="5"/>
  <c r="W564" i="5"/>
  <c r="W563" i="5"/>
  <c r="W562" i="5"/>
  <c r="W561" i="5"/>
  <c r="W560" i="5"/>
  <c r="W559" i="5"/>
  <c r="W558" i="5"/>
  <c r="W557" i="5"/>
  <c r="W556" i="5"/>
  <c r="W555" i="5"/>
  <c r="W554" i="5"/>
  <c r="W553" i="5"/>
  <c r="W552" i="5"/>
  <c r="W551" i="5"/>
  <c r="W550" i="5"/>
  <c r="W549" i="5"/>
  <c r="W548" i="5"/>
  <c r="W547" i="5"/>
  <c r="W546" i="5"/>
  <c r="W545" i="5"/>
  <c r="W544" i="5"/>
  <c r="W543" i="5"/>
  <c r="W542" i="5"/>
  <c r="W541" i="5"/>
  <c r="W540" i="5"/>
  <c r="W539" i="5"/>
  <c r="W538" i="5"/>
  <c r="W537" i="5"/>
  <c r="W536" i="5"/>
  <c r="W535" i="5"/>
  <c r="W534" i="5"/>
  <c r="W533" i="5"/>
  <c r="W532" i="5"/>
  <c r="W531" i="5"/>
  <c r="W530" i="5"/>
  <c r="W529" i="5"/>
  <c r="W528" i="5"/>
  <c r="W527" i="5"/>
  <c r="W526" i="5"/>
  <c r="W525" i="5"/>
  <c r="W524" i="5"/>
  <c r="W523" i="5"/>
  <c r="W522" i="5"/>
  <c r="W521" i="5"/>
  <c r="W520" i="5"/>
  <c r="W519" i="5"/>
  <c r="W518" i="5"/>
  <c r="W517" i="5"/>
  <c r="W516" i="5"/>
  <c r="W515" i="5"/>
  <c r="W514" i="5"/>
  <c r="W513" i="5"/>
  <c r="W512" i="5"/>
  <c r="W511" i="5"/>
  <c r="W510" i="5"/>
  <c r="W509" i="5"/>
  <c r="W508" i="5"/>
  <c r="W507" i="5"/>
  <c r="W506" i="5"/>
  <c r="W505" i="5"/>
  <c r="W504" i="5"/>
  <c r="W503" i="5"/>
  <c r="W502" i="5"/>
  <c r="W501" i="5"/>
  <c r="W500" i="5"/>
  <c r="W499" i="5"/>
  <c r="W498" i="5"/>
  <c r="W497" i="5"/>
  <c r="W496" i="5"/>
  <c r="W495" i="5"/>
  <c r="W494" i="5"/>
  <c r="W493" i="5"/>
  <c r="W492" i="5"/>
  <c r="W491" i="5"/>
  <c r="W490" i="5"/>
  <c r="W489" i="5"/>
  <c r="W488" i="5"/>
  <c r="W487" i="5"/>
  <c r="W486" i="5"/>
  <c r="W485" i="5"/>
  <c r="W484" i="5"/>
  <c r="W483" i="5"/>
  <c r="W482" i="5"/>
  <c r="W481" i="5"/>
  <c r="W480" i="5"/>
  <c r="W479" i="5"/>
  <c r="W478" i="5"/>
  <c r="W477" i="5"/>
  <c r="W476" i="5"/>
  <c r="W475" i="5"/>
  <c r="W474" i="5"/>
  <c r="W473" i="5"/>
  <c r="W472" i="5"/>
  <c r="W471" i="5"/>
  <c r="W470" i="5"/>
  <c r="W469" i="5"/>
  <c r="W468" i="5"/>
  <c r="W467" i="5"/>
  <c r="W466" i="5"/>
  <c r="W465" i="5"/>
  <c r="W464" i="5"/>
  <c r="W463" i="5"/>
  <c r="W462" i="5"/>
  <c r="W461" i="5"/>
  <c r="W460" i="5"/>
  <c r="W459" i="5"/>
  <c r="W458" i="5"/>
  <c r="W457" i="5"/>
  <c r="W456" i="5"/>
  <c r="W455" i="5"/>
  <c r="W454" i="5"/>
  <c r="W453" i="5"/>
  <c r="W452" i="5"/>
  <c r="W451" i="5"/>
  <c r="W450" i="5"/>
  <c r="W449" i="5"/>
  <c r="W448" i="5"/>
  <c r="W447" i="5"/>
  <c r="W446" i="5"/>
  <c r="W445" i="5"/>
  <c r="W444" i="5"/>
  <c r="W443" i="5"/>
  <c r="W442" i="5"/>
  <c r="W441" i="5"/>
  <c r="W440" i="5"/>
  <c r="W439" i="5"/>
  <c r="W438" i="5"/>
  <c r="W437" i="5"/>
  <c r="W436" i="5"/>
  <c r="W435" i="5"/>
  <c r="W434" i="5"/>
  <c r="W433" i="5"/>
  <c r="W432" i="5"/>
  <c r="W431" i="5"/>
  <c r="W430" i="5"/>
  <c r="W429" i="5"/>
  <c r="W428" i="5"/>
  <c r="W427" i="5"/>
  <c r="W426" i="5"/>
  <c r="W425" i="5"/>
  <c r="W424" i="5"/>
  <c r="W423" i="5"/>
  <c r="W422" i="5"/>
  <c r="W421" i="5"/>
  <c r="W420" i="5"/>
  <c r="W419" i="5"/>
  <c r="W418" i="5"/>
  <c r="W417" i="5"/>
  <c r="W416" i="5"/>
  <c r="W415" i="5"/>
  <c r="W414" i="5"/>
  <c r="W413" i="5"/>
  <c r="W412" i="5"/>
  <c r="W411" i="5"/>
  <c r="W410" i="5"/>
  <c r="W409" i="5"/>
  <c r="W408" i="5"/>
  <c r="W407" i="5"/>
  <c r="W406" i="5"/>
  <c r="W405" i="5"/>
  <c r="W404" i="5"/>
  <c r="W403" i="5"/>
  <c r="W402" i="5"/>
  <c r="W401" i="5"/>
  <c r="W400" i="5"/>
  <c r="W399" i="5"/>
  <c r="W398" i="5"/>
  <c r="W397" i="5"/>
  <c r="W396" i="5"/>
  <c r="W395" i="5"/>
  <c r="W394" i="5"/>
  <c r="W393" i="5"/>
  <c r="W392" i="5"/>
  <c r="W391" i="5"/>
  <c r="W390" i="5"/>
  <c r="W389" i="5"/>
  <c r="W388" i="5"/>
  <c r="W387" i="5"/>
  <c r="W386" i="5"/>
  <c r="W385" i="5"/>
  <c r="W384" i="5"/>
  <c r="W383" i="5"/>
  <c r="W382" i="5"/>
  <c r="W381" i="5"/>
  <c r="W380" i="5"/>
  <c r="W379" i="5"/>
  <c r="W378" i="5"/>
  <c r="W377" i="5"/>
  <c r="W376" i="5"/>
  <c r="W375" i="5"/>
  <c r="W374" i="5"/>
  <c r="W373" i="5"/>
  <c r="W372" i="5"/>
  <c r="W371" i="5"/>
  <c r="W370" i="5"/>
  <c r="W369" i="5"/>
  <c r="W368" i="5"/>
  <c r="W367" i="5"/>
  <c r="W366" i="5"/>
  <c r="W365" i="5"/>
  <c r="W364" i="5"/>
  <c r="W363" i="5"/>
  <c r="W362" i="5"/>
  <c r="W361" i="5"/>
  <c r="W360" i="5"/>
  <c r="W359" i="5"/>
  <c r="W358" i="5"/>
  <c r="W357" i="5"/>
  <c r="W356" i="5"/>
  <c r="W355" i="5"/>
  <c r="W354" i="5"/>
  <c r="W353" i="5"/>
  <c r="W352" i="5"/>
  <c r="W351" i="5"/>
  <c r="W350" i="5"/>
  <c r="W349" i="5"/>
  <c r="W348" i="5"/>
  <c r="W347" i="5"/>
  <c r="W346" i="5"/>
  <c r="W345" i="5"/>
  <c r="W344" i="5"/>
  <c r="W343" i="5"/>
  <c r="W342" i="5"/>
  <c r="W341" i="5"/>
  <c r="W340" i="5"/>
  <c r="W339" i="5"/>
  <c r="W338" i="5"/>
  <c r="W337" i="5"/>
  <c r="W336" i="5"/>
  <c r="W335" i="5"/>
  <c r="W334" i="5"/>
  <c r="W333" i="5"/>
  <c r="W332" i="5"/>
  <c r="W331" i="5"/>
  <c r="W330" i="5"/>
  <c r="W329" i="5"/>
  <c r="W328" i="5"/>
  <c r="W327" i="5"/>
  <c r="W326" i="5"/>
  <c r="W325" i="5"/>
  <c r="W324" i="5"/>
  <c r="W323" i="5"/>
  <c r="W322" i="5"/>
  <c r="W321" i="5"/>
  <c r="W320" i="5"/>
  <c r="W319" i="5"/>
  <c r="W318" i="5"/>
  <c r="W317" i="5"/>
  <c r="W316" i="5"/>
  <c r="W315" i="5"/>
  <c r="W314" i="5"/>
  <c r="W313" i="5"/>
  <c r="W312" i="5"/>
  <c r="W311" i="5"/>
  <c r="W310" i="5"/>
  <c r="W309" i="5"/>
  <c r="W308" i="5"/>
  <c r="W307" i="5"/>
  <c r="W306" i="5"/>
  <c r="W305" i="5"/>
  <c r="W304" i="5"/>
  <c r="W303" i="5"/>
  <c r="W302" i="5"/>
  <c r="W301" i="5"/>
  <c r="W300" i="5"/>
  <c r="W299" i="5"/>
  <c r="W298" i="5"/>
  <c r="W297" i="5"/>
  <c r="W296" i="5"/>
  <c r="W295" i="5"/>
  <c r="W294" i="5"/>
  <c r="W293" i="5"/>
  <c r="W292" i="5"/>
  <c r="W291" i="5"/>
  <c r="W290" i="5"/>
  <c r="W289" i="5"/>
  <c r="W288" i="5"/>
  <c r="W287" i="5"/>
  <c r="W286" i="5"/>
  <c r="W285" i="5"/>
  <c r="W284" i="5"/>
  <c r="W283" i="5"/>
  <c r="W282" i="5"/>
  <c r="W281" i="5"/>
  <c r="W280" i="5"/>
  <c r="W279" i="5"/>
  <c r="W278" i="5"/>
  <c r="W277" i="5"/>
  <c r="W276" i="5"/>
  <c r="W275" i="5"/>
  <c r="W274" i="5"/>
  <c r="W273" i="5"/>
  <c r="W272" i="5"/>
  <c r="W271" i="5"/>
  <c r="W270" i="5"/>
  <c r="W269" i="5"/>
  <c r="W268" i="5"/>
  <c r="W267" i="5"/>
  <c r="W266" i="5"/>
  <c r="W265" i="5"/>
  <c r="W264" i="5"/>
  <c r="W263" i="5"/>
  <c r="W262" i="5"/>
  <c r="W261" i="5"/>
  <c r="W260" i="5"/>
  <c r="W259" i="5"/>
  <c r="W258" i="5"/>
  <c r="W257" i="5"/>
  <c r="W256" i="5"/>
  <c r="W255" i="5"/>
  <c r="W254" i="5"/>
  <c r="W253" i="5"/>
  <c r="W252" i="5"/>
  <c r="W251" i="5"/>
  <c r="W250" i="5"/>
  <c r="W249" i="5"/>
  <c r="W248" i="5"/>
  <c r="W247" i="5"/>
  <c r="W246" i="5"/>
  <c r="W245" i="5"/>
  <c r="W244" i="5"/>
  <c r="W243" i="5"/>
  <c r="W242" i="5"/>
  <c r="W241" i="5"/>
  <c r="W240" i="5"/>
  <c r="W239" i="5"/>
  <c r="W238" i="5"/>
  <c r="W237" i="5"/>
  <c r="W236" i="5"/>
  <c r="W235" i="5"/>
  <c r="W234" i="5"/>
  <c r="W233" i="5"/>
  <c r="W232" i="5"/>
  <c r="W231" i="5"/>
  <c r="W230" i="5"/>
  <c r="W229" i="5"/>
  <c r="W228" i="5"/>
  <c r="W227" i="5"/>
  <c r="W226" i="5"/>
  <c r="W225" i="5"/>
  <c r="W224" i="5"/>
  <c r="W223" i="5"/>
  <c r="W222" i="5"/>
  <c r="W221" i="5"/>
  <c r="W220" i="5"/>
  <c r="W219" i="5"/>
  <c r="W218" i="5"/>
  <c r="W217" i="5"/>
  <c r="W216" i="5"/>
  <c r="W215" i="5"/>
  <c r="W214" i="5"/>
  <c r="W213" i="5"/>
  <c r="W212" i="5"/>
  <c r="W211" i="5"/>
  <c r="W210" i="5"/>
  <c r="W209" i="5"/>
  <c r="W208" i="5"/>
  <c r="W207" i="5"/>
  <c r="W206" i="5"/>
  <c r="W205" i="5"/>
  <c r="W204" i="5"/>
  <c r="W203" i="5"/>
  <c r="W202" i="5"/>
  <c r="W201" i="5"/>
  <c r="W200" i="5"/>
  <c r="W199" i="5"/>
  <c r="W198" i="5"/>
  <c r="W197" i="5"/>
  <c r="W196" i="5"/>
  <c r="W195" i="5"/>
  <c r="W194" i="5"/>
  <c r="W193" i="5"/>
  <c r="W192" i="5"/>
  <c r="W191" i="5"/>
  <c r="W190" i="5"/>
  <c r="W189" i="5"/>
  <c r="W188" i="5"/>
  <c r="W187" i="5"/>
  <c r="W186" i="5"/>
  <c r="W185" i="5"/>
  <c r="W184" i="5"/>
  <c r="W183" i="5"/>
  <c r="W182" i="5"/>
  <c r="W181" i="5"/>
  <c r="W180" i="5"/>
  <c r="W179" i="5"/>
  <c r="W178" i="5"/>
  <c r="W177" i="5"/>
  <c r="W176" i="5"/>
  <c r="W175" i="5"/>
  <c r="W174" i="5"/>
  <c r="W173" i="5"/>
  <c r="W172" i="5"/>
  <c r="W171" i="5"/>
  <c r="W170" i="5"/>
  <c r="W169" i="5"/>
  <c r="W168" i="5"/>
  <c r="W167" i="5"/>
  <c r="W166" i="5"/>
  <c r="W165" i="5"/>
  <c r="W164" i="5"/>
  <c r="W163" i="5"/>
  <c r="W162" i="5"/>
  <c r="W161" i="5"/>
  <c r="W160" i="5"/>
  <c r="W159" i="5"/>
  <c r="W158" i="5"/>
  <c r="W157" i="5"/>
  <c r="W156" i="5"/>
  <c r="W155" i="5"/>
  <c r="W154" i="5"/>
  <c r="W153" i="5"/>
  <c r="W152" i="5"/>
  <c r="W151" i="5"/>
  <c r="W150" i="5"/>
  <c r="W149" i="5"/>
  <c r="W148" i="5"/>
  <c r="W147" i="5"/>
  <c r="W146" i="5"/>
  <c r="W145" i="5"/>
  <c r="W144" i="5"/>
  <c r="W143" i="5"/>
  <c r="W142" i="5"/>
  <c r="W141" i="5"/>
  <c r="W140" i="5"/>
  <c r="W139" i="5"/>
  <c r="W138" i="5"/>
  <c r="W137" i="5"/>
  <c r="W136" i="5"/>
  <c r="W135" i="5"/>
  <c r="W134" i="5"/>
  <c r="W133" i="5"/>
  <c r="W132" i="5"/>
  <c r="W131" i="5"/>
  <c r="W130" i="5"/>
  <c r="W129" i="5"/>
  <c r="W128" i="5"/>
  <c r="W127" i="5"/>
  <c r="W126" i="5"/>
  <c r="W125" i="5"/>
  <c r="W124" i="5"/>
  <c r="W123" i="5"/>
  <c r="W122" i="5"/>
  <c r="W121" i="5"/>
  <c r="W120" i="5"/>
  <c r="W119" i="5"/>
  <c r="W118" i="5"/>
  <c r="W117" i="5"/>
  <c r="W116" i="5"/>
  <c r="W115" i="5"/>
  <c r="W114" i="5"/>
  <c r="W113" i="5"/>
  <c r="W112" i="5"/>
  <c r="W111" i="5"/>
  <c r="W110" i="5"/>
  <c r="W109" i="5"/>
  <c r="W108" i="5"/>
  <c r="W107" i="5"/>
  <c r="W106" i="5"/>
  <c r="W105" i="5"/>
  <c r="W104" i="5"/>
  <c r="W103" i="5"/>
  <c r="W102" i="5"/>
  <c r="W101" i="5"/>
  <c r="W100" i="5"/>
  <c r="W99" i="5"/>
  <c r="W98" i="5"/>
  <c r="W97" i="5"/>
  <c r="W96" i="5"/>
  <c r="W95" i="5"/>
  <c r="W94" i="5"/>
  <c r="W93" i="5"/>
  <c r="W92" i="5"/>
  <c r="W91" i="5"/>
  <c r="W90" i="5"/>
  <c r="W89" i="5"/>
  <c r="W88" i="5"/>
  <c r="W87" i="5"/>
  <c r="W86" i="5"/>
  <c r="W85" i="5"/>
  <c r="W84" i="5"/>
  <c r="W83" i="5"/>
  <c r="W82" i="5"/>
  <c r="W81" i="5"/>
  <c r="W80" i="5"/>
  <c r="W79" i="5"/>
  <c r="W78" i="5"/>
  <c r="W77" i="5"/>
  <c r="W76" i="5"/>
  <c r="W75" i="5"/>
  <c r="W74" i="5"/>
  <c r="W73" i="5"/>
  <c r="W72" i="5"/>
  <c r="W71" i="5"/>
  <c r="W70" i="5"/>
  <c r="W69" i="5"/>
  <c r="W68" i="5"/>
  <c r="W67" i="5"/>
  <c r="W66" i="5"/>
  <c r="W65" i="5"/>
  <c r="W64" i="5"/>
  <c r="W63" i="5"/>
  <c r="W62" i="5"/>
  <c r="W61" i="5"/>
  <c r="W60" i="5"/>
  <c r="W59" i="5"/>
  <c r="W58" i="5"/>
  <c r="W57" i="5"/>
  <c r="W56" i="5"/>
  <c r="W55" i="5"/>
  <c r="W54" i="5"/>
  <c r="W53" i="5"/>
  <c r="W52" i="5"/>
  <c r="W51" i="5"/>
  <c r="W50" i="5"/>
  <c r="W49" i="5"/>
  <c r="W48" i="5"/>
  <c r="W47" i="5"/>
  <c r="W46" i="5"/>
  <c r="W45" i="5"/>
  <c r="W44" i="5"/>
  <c r="W43" i="5"/>
  <c r="W42" i="5"/>
  <c r="W41" i="5"/>
  <c r="W40" i="5"/>
  <c r="W39" i="5"/>
  <c r="W38" i="5"/>
  <c r="W37" i="5"/>
  <c r="W36" i="5"/>
  <c r="W35" i="5"/>
  <c r="W34" i="5"/>
  <c r="W33" i="5"/>
  <c r="W32" i="5"/>
  <c r="W31" i="5"/>
  <c r="W30" i="5"/>
  <c r="W29" i="5"/>
  <c r="W28" i="5"/>
  <c r="W27" i="5"/>
  <c r="W26" i="5"/>
  <c r="W25" i="5"/>
  <c r="W24" i="5"/>
  <c r="W23" i="5"/>
  <c r="W22" i="5"/>
  <c r="W21" i="5"/>
  <c r="W20" i="5"/>
  <c r="W19" i="5"/>
  <c r="W18" i="5"/>
  <c r="W17" i="5"/>
  <c r="W16" i="5"/>
  <c r="W15" i="5"/>
  <c r="W14" i="5"/>
  <c r="W13" i="5"/>
  <c r="W12" i="5"/>
  <c r="W11" i="5"/>
  <c r="W10" i="5"/>
  <c r="W9" i="5"/>
  <c r="W8" i="5"/>
  <c r="BN1813" i="4"/>
  <c r="BM1813" i="4"/>
  <c r="BL1813" i="4"/>
  <c r="BH1813" i="4"/>
  <c r="BN1812" i="4"/>
  <c r="BM1812" i="4"/>
  <c r="BL1812" i="4"/>
  <c r="BH1812" i="4"/>
  <c r="BN1811" i="4"/>
  <c r="BM1811" i="4"/>
  <c r="BL1811" i="4"/>
  <c r="BH1811" i="4"/>
  <c r="BN1810" i="4"/>
  <c r="BM1810" i="4"/>
  <c r="BL1810" i="4"/>
  <c r="BH1810" i="4"/>
  <c r="BN1809" i="4"/>
  <c r="BM1809" i="4"/>
  <c r="BL1809" i="4"/>
  <c r="BH1809" i="4"/>
  <c r="BN1808" i="4"/>
  <c r="BM1808" i="4"/>
  <c r="BL1808" i="4"/>
  <c r="BH1808" i="4"/>
  <c r="BN1807" i="4"/>
  <c r="BM1807" i="4"/>
  <c r="BL1807" i="4"/>
  <c r="BH1807" i="4"/>
  <c r="BN1806" i="4"/>
  <c r="BM1806" i="4"/>
  <c r="BL1806" i="4"/>
  <c r="BH1806" i="4"/>
  <c r="BN1805" i="4"/>
  <c r="BM1805" i="4"/>
  <c r="BL1805" i="4"/>
  <c r="BH1805" i="4"/>
  <c r="BN1804" i="4"/>
  <c r="BM1804" i="4"/>
  <c r="BL1804" i="4"/>
  <c r="BH1804" i="4"/>
  <c r="BN1803" i="4"/>
  <c r="BM1803" i="4"/>
  <c r="BL1803" i="4"/>
  <c r="BH1803" i="4"/>
  <c r="BN1802" i="4"/>
  <c r="BM1802" i="4"/>
  <c r="BL1802" i="4"/>
  <c r="BH1802" i="4"/>
  <c r="BN1801" i="4"/>
  <c r="BM1801" i="4"/>
  <c r="BL1801" i="4"/>
  <c r="BH1801" i="4"/>
  <c r="BN1800" i="4"/>
  <c r="BM1800" i="4"/>
  <c r="BL1800" i="4"/>
  <c r="BH1800" i="4"/>
  <c r="BN1799" i="4"/>
  <c r="BM1799" i="4"/>
  <c r="BL1799" i="4"/>
  <c r="BH1799" i="4"/>
  <c r="BN1798" i="4"/>
  <c r="BM1798" i="4"/>
  <c r="BL1798" i="4"/>
  <c r="BH1798" i="4"/>
  <c r="BN1797" i="4"/>
  <c r="BM1797" i="4"/>
  <c r="BL1797" i="4"/>
  <c r="BH1797" i="4"/>
  <c r="BN1796" i="4"/>
  <c r="BM1796" i="4"/>
  <c r="BL1796" i="4"/>
  <c r="BH1796" i="4"/>
  <c r="BN1795" i="4"/>
  <c r="BM1795" i="4"/>
  <c r="BL1795" i="4"/>
  <c r="BH1795" i="4"/>
  <c r="BN1794" i="4"/>
  <c r="BM1794" i="4"/>
  <c r="BL1794" i="4"/>
  <c r="BH1794" i="4"/>
  <c r="BN1793" i="4"/>
  <c r="BM1793" i="4"/>
  <c r="BL1793" i="4"/>
  <c r="BH1793" i="4"/>
  <c r="BN1792" i="4"/>
  <c r="BM1792" i="4"/>
  <c r="BL1792" i="4"/>
  <c r="BH1792" i="4"/>
  <c r="BN1791" i="4"/>
  <c r="BM1791" i="4"/>
  <c r="BL1791" i="4"/>
  <c r="BH1791" i="4"/>
  <c r="BN1790" i="4"/>
  <c r="BM1790" i="4"/>
  <c r="BL1790" i="4"/>
  <c r="BH1790" i="4"/>
  <c r="BN1789" i="4"/>
  <c r="BM1789" i="4"/>
  <c r="BL1789" i="4"/>
  <c r="BH1789" i="4"/>
  <c r="BN1788" i="4"/>
  <c r="BM1788" i="4"/>
  <c r="BL1788" i="4"/>
  <c r="BH1788" i="4"/>
  <c r="BN1787" i="4"/>
  <c r="BM1787" i="4"/>
  <c r="BL1787" i="4"/>
  <c r="BH1787" i="4"/>
  <c r="BN1786" i="4"/>
  <c r="BM1786" i="4"/>
  <c r="BL1786" i="4"/>
  <c r="BH1786" i="4"/>
  <c r="BN1785" i="4"/>
  <c r="BM1785" i="4"/>
  <c r="BL1785" i="4"/>
  <c r="BH1785" i="4"/>
  <c r="BN1784" i="4"/>
  <c r="BM1784" i="4"/>
  <c r="BL1784" i="4"/>
  <c r="BH1784" i="4"/>
  <c r="BN1783" i="4"/>
  <c r="BM1783" i="4"/>
  <c r="BL1783" i="4"/>
  <c r="BH1783" i="4"/>
  <c r="BN1782" i="4"/>
  <c r="BM1782" i="4"/>
  <c r="BL1782" i="4"/>
  <c r="BH1782" i="4"/>
  <c r="BN1781" i="4"/>
  <c r="BM1781" i="4"/>
  <c r="BL1781" i="4"/>
  <c r="BH1781" i="4"/>
  <c r="BN1780" i="4"/>
  <c r="BM1780" i="4"/>
  <c r="BL1780" i="4"/>
  <c r="BH1780" i="4"/>
  <c r="BN1779" i="4"/>
  <c r="BM1779" i="4"/>
  <c r="BL1779" i="4"/>
  <c r="BH1779" i="4"/>
  <c r="BN1778" i="4"/>
  <c r="BM1778" i="4"/>
  <c r="BL1778" i="4"/>
  <c r="BH1778" i="4"/>
  <c r="BN1777" i="4"/>
  <c r="BM1777" i="4"/>
  <c r="BL1777" i="4"/>
  <c r="BH1777" i="4"/>
  <c r="BN1776" i="4"/>
  <c r="BM1776" i="4"/>
  <c r="BL1776" i="4"/>
  <c r="BH1776" i="4"/>
  <c r="BN1775" i="4"/>
  <c r="BM1775" i="4"/>
  <c r="BL1775" i="4"/>
  <c r="BH1775" i="4"/>
  <c r="BN1774" i="4"/>
  <c r="BM1774" i="4"/>
  <c r="BL1774" i="4"/>
  <c r="BH1774" i="4"/>
  <c r="BN1773" i="4"/>
  <c r="BM1773" i="4"/>
  <c r="BL1773" i="4"/>
  <c r="BH1773" i="4"/>
  <c r="BN1772" i="4"/>
  <c r="BM1772" i="4"/>
  <c r="BL1772" i="4"/>
  <c r="BH1772" i="4"/>
  <c r="BN1771" i="4"/>
  <c r="BM1771" i="4"/>
  <c r="BL1771" i="4"/>
  <c r="BH1771" i="4"/>
  <c r="BN1770" i="4"/>
  <c r="BM1770" i="4"/>
  <c r="BL1770" i="4"/>
  <c r="BH1770" i="4"/>
  <c r="BN1769" i="4"/>
  <c r="BM1769" i="4"/>
  <c r="BL1769" i="4"/>
  <c r="BH1769" i="4"/>
  <c r="BN1768" i="4"/>
  <c r="BM1768" i="4"/>
  <c r="BL1768" i="4"/>
  <c r="BH1768" i="4"/>
  <c r="BN1767" i="4"/>
  <c r="BM1767" i="4"/>
  <c r="BL1767" i="4"/>
  <c r="BH1767" i="4"/>
  <c r="BN1766" i="4"/>
  <c r="BM1766" i="4"/>
  <c r="BL1766" i="4"/>
  <c r="BH1766" i="4"/>
  <c r="BN1765" i="4"/>
  <c r="BM1765" i="4"/>
  <c r="BL1765" i="4"/>
  <c r="BH1765" i="4"/>
  <c r="BN1764" i="4"/>
  <c r="BM1764" i="4"/>
  <c r="BL1764" i="4"/>
  <c r="BH1764" i="4"/>
  <c r="BN1763" i="4"/>
  <c r="BM1763" i="4"/>
  <c r="BL1763" i="4"/>
  <c r="BH1763" i="4"/>
  <c r="BN1762" i="4"/>
  <c r="BM1762" i="4"/>
  <c r="BL1762" i="4"/>
  <c r="BH1762" i="4"/>
  <c r="BN1761" i="4"/>
  <c r="BM1761" i="4"/>
  <c r="BL1761" i="4"/>
  <c r="BH1761" i="4"/>
  <c r="BN1760" i="4"/>
  <c r="BM1760" i="4"/>
  <c r="BL1760" i="4"/>
  <c r="BH1760" i="4"/>
  <c r="BN1759" i="4"/>
  <c r="BM1759" i="4"/>
  <c r="BL1759" i="4"/>
  <c r="BH1759" i="4"/>
  <c r="BN1758" i="4"/>
  <c r="BM1758" i="4"/>
  <c r="BL1758" i="4"/>
  <c r="BH1758" i="4"/>
  <c r="BN1757" i="4"/>
  <c r="BM1757" i="4"/>
  <c r="BL1757" i="4"/>
  <c r="BH1757" i="4"/>
  <c r="BN1756" i="4"/>
  <c r="BM1756" i="4"/>
  <c r="BL1756" i="4"/>
  <c r="BH1756" i="4"/>
  <c r="BN1755" i="4"/>
  <c r="BM1755" i="4"/>
  <c r="BL1755" i="4"/>
  <c r="BH1755" i="4"/>
  <c r="BN1754" i="4"/>
  <c r="BM1754" i="4"/>
  <c r="BL1754" i="4"/>
  <c r="BH1754" i="4"/>
  <c r="BN1753" i="4"/>
  <c r="BM1753" i="4"/>
  <c r="BL1753" i="4"/>
  <c r="BH1753" i="4"/>
  <c r="BN1752" i="4"/>
  <c r="BM1752" i="4"/>
  <c r="BL1752" i="4"/>
  <c r="BH1752" i="4"/>
  <c r="BN1751" i="4"/>
  <c r="BM1751" i="4"/>
  <c r="BL1751" i="4"/>
  <c r="BH1751" i="4"/>
  <c r="BN1750" i="4"/>
  <c r="BM1750" i="4"/>
  <c r="BL1750" i="4"/>
  <c r="BH1750" i="4"/>
  <c r="BN1749" i="4"/>
  <c r="BM1749" i="4"/>
  <c r="BL1749" i="4"/>
  <c r="BH1749" i="4"/>
  <c r="BN1748" i="4"/>
  <c r="BM1748" i="4"/>
  <c r="BL1748" i="4"/>
  <c r="BH1748" i="4"/>
  <c r="BN1747" i="4"/>
  <c r="BM1747" i="4"/>
  <c r="BL1747" i="4"/>
  <c r="BH1747" i="4"/>
  <c r="BN1746" i="4"/>
  <c r="BM1746" i="4"/>
  <c r="BL1746" i="4"/>
  <c r="BH1746" i="4"/>
  <c r="BN1745" i="4"/>
  <c r="BM1745" i="4"/>
  <c r="BL1745" i="4"/>
  <c r="BH1745" i="4"/>
  <c r="BN1744" i="4"/>
  <c r="BM1744" i="4"/>
  <c r="BL1744" i="4"/>
  <c r="BH1744" i="4"/>
  <c r="BN1743" i="4"/>
  <c r="BM1743" i="4"/>
  <c r="BL1743" i="4"/>
  <c r="BH1743" i="4"/>
  <c r="BN1742" i="4"/>
  <c r="BM1742" i="4"/>
  <c r="BL1742" i="4"/>
  <c r="BH1742" i="4"/>
  <c r="BN1741" i="4"/>
  <c r="BM1741" i="4"/>
  <c r="BL1741" i="4"/>
  <c r="BH1741" i="4"/>
  <c r="BN1740" i="4"/>
  <c r="BM1740" i="4"/>
  <c r="BL1740" i="4"/>
  <c r="BH1740" i="4"/>
  <c r="BN1739" i="4"/>
  <c r="BM1739" i="4"/>
  <c r="BL1739" i="4"/>
  <c r="BN1738" i="4"/>
  <c r="BM1738" i="4"/>
  <c r="BL1738" i="4"/>
  <c r="BN1737" i="4"/>
  <c r="BM1737" i="4"/>
  <c r="BL1737" i="4"/>
  <c r="BN1736" i="4"/>
  <c r="BM1736" i="4"/>
  <c r="BL1736" i="4"/>
  <c r="BN1735" i="4"/>
  <c r="BM1735" i="4"/>
  <c r="BL1735" i="4"/>
  <c r="BN1734" i="4"/>
  <c r="BM1734" i="4"/>
  <c r="BL1734" i="4"/>
  <c r="BN1733" i="4"/>
  <c r="BM1733" i="4"/>
  <c r="BL1733" i="4"/>
  <c r="BN1732" i="4"/>
  <c r="BM1732" i="4"/>
  <c r="BL1732" i="4"/>
  <c r="BN1731" i="4"/>
  <c r="BM1731" i="4"/>
  <c r="BL1731" i="4"/>
  <c r="BF1726" i="4"/>
  <c r="BC1726" i="4"/>
  <c r="BB1726" i="4"/>
  <c r="BA1726" i="4"/>
  <c r="AZ1726" i="4"/>
  <c r="AW1726" i="4"/>
  <c r="AT1726" i="4"/>
  <c r="AS1726" i="4"/>
  <c r="AR1726" i="4"/>
  <c r="AQ1726" i="4"/>
  <c r="BF1725" i="4"/>
  <c r="BC1725" i="4"/>
  <c r="BB1725" i="4"/>
  <c r="BA1725" i="4"/>
  <c r="AZ1725" i="4"/>
  <c r="AW1725" i="4"/>
  <c r="AT1725" i="4"/>
  <c r="AS1725" i="4"/>
  <c r="AR1725" i="4"/>
  <c r="AQ1725" i="4"/>
  <c r="AX1724" i="4"/>
  <c r="AX1723" i="4"/>
  <c r="AX1722" i="4"/>
  <c r="AX1721" i="4"/>
  <c r="AX1720" i="4"/>
  <c r="AX1719" i="4"/>
  <c r="AX1718" i="4"/>
  <c r="AX1717" i="4"/>
  <c r="AX1716" i="4"/>
  <c r="AX1715" i="4"/>
  <c r="AX1714" i="4"/>
  <c r="AX1713" i="4"/>
  <c r="AX1712" i="4"/>
  <c r="AX1711" i="4"/>
  <c r="AX1710" i="4"/>
  <c r="AX1709" i="4"/>
  <c r="AX1708" i="4"/>
  <c r="AX1707" i="4"/>
  <c r="AX1706" i="4"/>
  <c r="AX1705" i="4"/>
  <c r="AX1704" i="4"/>
  <c r="AX1703" i="4"/>
  <c r="AX1702" i="4"/>
  <c r="AX1701" i="4"/>
  <c r="AX1700" i="4"/>
  <c r="AX1699" i="4"/>
  <c r="AX1698" i="4"/>
  <c r="AX1697" i="4"/>
  <c r="AX1696" i="4"/>
  <c r="AX1695" i="4"/>
  <c r="AX1694" i="4"/>
  <c r="AX1693" i="4"/>
  <c r="AX1692" i="4"/>
  <c r="AX1691" i="4"/>
  <c r="AX1690" i="4"/>
  <c r="AX1689" i="4"/>
  <c r="AX1688" i="4"/>
  <c r="AX1687" i="4"/>
  <c r="AX1686" i="4"/>
  <c r="AX1685" i="4"/>
  <c r="AX1684" i="4"/>
  <c r="AX1683" i="4"/>
  <c r="AX1682" i="4"/>
  <c r="AX1681" i="4"/>
  <c r="AX1680" i="4"/>
  <c r="AX1679" i="4"/>
  <c r="AX1678" i="4"/>
  <c r="AX1677" i="4"/>
  <c r="AX1676" i="4"/>
  <c r="AX1675" i="4"/>
  <c r="AX1674" i="4"/>
  <c r="AX1673" i="4"/>
  <c r="AX1672" i="4"/>
  <c r="AX1671" i="4"/>
  <c r="AX1670" i="4"/>
  <c r="AX1669" i="4"/>
  <c r="AX1668" i="4"/>
  <c r="AX1667" i="4"/>
  <c r="AX1666" i="4"/>
  <c r="AX1665" i="4"/>
  <c r="AX1664" i="4"/>
  <c r="AX1663" i="4"/>
  <c r="AX1662" i="4"/>
  <c r="AX1661" i="4"/>
  <c r="AX1660" i="4"/>
  <c r="AX1659" i="4"/>
  <c r="AX1658" i="4"/>
  <c r="AX1657" i="4"/>
  <c r="AX1656" i="4"/>
  <c r="AX1655" i="4"/>
  <c r="AX1654" i="4"/>
  <c r="AX1653" i="4"/>
  <c r="AX1652" i="4"/>
  <c r="AX1651" i="4"/>
  <c r="AX1650" i="4"/>
  <c r="AX1649" i="4"/>
  <c r="AX1648" i="4"/>
  <c r="AX1647" i="4"/>
  <c r="AX1646" i="4"/>
  <c r="AX1645" i="4"/>
  <c r="AX1644" i="4"/>
  <c r="AX1643" i="4"/>
  <c r="AX1642" i="4"/>
  <c r="AX1641" i="4"/>
  <c r="AX1640" i="4"/>
  <c r="AX1639" i="4"/>
  <c r="AX1638" i="4"/>
  <c r="AX1637" i="4"/>
  <c r="AX1636" i="4"/>
  <c r="AX1635" i="4"/>
  <c r="AX1634" i="4"/>
  <c r="AX1633" i="4"/>
  <c r="AX1632" i="4"/>
  <c r="AX1631" i="4"/>
  <c r="AX1630" i="4"/>
  <c r="AX1629" i="4"/>
  <c r="AX1628" i="4"/>
  <c r="AX1627" i="4"/>
  <c r="AX1626" i="4"/>
  <c r="AX1625" i="4"/>
  <c r="AX1624" i="4"/>
  <c r="AX1623" i="4"/>
  <c r="AX1622" i="4"/>
  <c r="AX1621" i="4"/>
  <c r="AX1620" i="4"/>
  <c r="AX1619" i="4"/>
  <c r="AX1618" i="4"/>
  <c r="AX1617" i="4"/>
  <c r="AX1616" i="4"/>
  <c r="AX1615" i="4"/>
  <c r="AX1614" i="4"/>
  <c r="AX1613" i="4"/>
  <c r="AX1612" i="4"/>
  <c r="AX1611" i="4"/>
  <c r="AX1610" i="4"/>
  <c r="AX1609" i="4"/>
  <c r="AX1608" i="4"/>
  <c r="AX1607" i="4"/>
  <c r="AX1606" i="4"/>
  <c r="AX1605" i="4"/>
  <c r="AX1604" i="4"/>
  <c r="AX1603" i="4"/>
  <c r="AX1602" i="4"/>
  <c r="AX1601" i="4"/>
  <c r="AX1600" i="4"/>
  <c r="AX1599" i="4"/>
  <c r="AX1598" i="4"/>
  <c r="AX1597" i="4"/>
  <c r="AX1596" i="4"/>
  <c r="AX1595" i="4"/>
  <c r="AX1594" i="4"/>
  <c r="AX1593" i="4"/>
  <c r="AX1592" i="4"/>
  <c r="AX1591" i="4"/>
  <c r="AX1590" i="4"/>
  <c r="AX1589" i="4"/>
  <c r="AX1588" i="4"/>
  <c r="AX1587" i="4"/>
  <c r="AX1586" i="4"/>
  <c r="AX1585" i="4"/>
  <c r="AX1584" i="4"/>
  <c r="AX1583" i="4"/>
  <c r="AX1582" i="4"/>
  <c r="AX1581" i="4"/>
  <c r="AX1580" i="4"/>
  <c r="AX1579" i="4"/>
  <c r="AX1578" i="4"/>
  <c r="AX1577" i="4"/>
  <c r="AX1576" i="4"/>
  <c r="AX1575" i="4"/>
  <c r="AX1574" i="4"/>
  <c r="AX1573" i="4"/>
  <c r="AX1572" i="4"/>
  <c r="AX1571" i="4"/>
  <c r="AX1570" i="4"/>
  <c r="AX1569" i="4"/>
  <c r="AX1568" i="4"/>
  <c r="AX1567" i="4"/>
  <c r="AX1566" i="4"/>
  <c r="AX1565" i="4"/>
  <c r="AX1564" i="4"/>
  <c r="AX1563" i="4"/>
  <c r="AX1562" i="4"/>
  <c r="AX1561" i="4"/>
  <c r="AX1560" i="4"/>
  <c r="AX1559" i="4"/>
  <c r="AX1558" i="4"/>
  <c r="AX1557" i="4"/>
  <c r="AX1556" i="4"/>
  <c r="AX1555" i="4"/>
  <c r="AX1554" i="4"/>
  <c r="AX1553" i="4"/>
  <c r="AX1552" i="4"/>
  <c r="AX1551" i="4"/>
  <c r="AX1550" i="4"/>
  <c r="AX1549" i="4"/>
  <c r="AX1548" i="4"/>
  <c r="AX1547" i="4"/>
  <c r="AX1546" i="4"/>
  <c r="AX1545" i="4"/>
  <c r="AX1544" i="4"/>
  <c r="AX1543" i="4"/>
  <c r="AX1542" i="4"/>
  <c r="AX1541" i="4"/>
  <c r="AX1540" i="4"/>
  <c r="AX1539" i="4"/>
  <c r="AX1538" i="4"/>
  <c r="AX1537" i="4"/>
  <c r="AX1536" i="4"/>
  <c r="AX1535" i="4"/>
  <c r="AX1534" i="4"/>
  <c r="AX1533" i="4"/>
  <c r="AX1532" i="4"/>
  <c r="AX1531" i="4"/>
  <c r="AX1530" i="4"/>
  <c r="AX1529" i="4"/>
  <c r="AX1528" i="4"/>
  <c r="AX1527" i="4"/>
  <c r="AX1526" i="4"/>
  <c r="AX1525" i="4"/>
  <c r="AX1524" i="4"/>
  <c r="AX1523" i="4"/>
  <c r="AX1522" i="4"/>
  <c r="AX1521" i="4"/>
  <c r="AX1520" i="4"/>
  <c r="AX1519" i="4"/>
  <c r="AX1518" i="4"/>
  <c r="AX1517" i="4"/>
  <c r="AX1516" i="4"/>
  <c r="AX1515" i="4"/>
  <c r="AX1514" i="4"/>
  <c r="AX1513" i="4"/>
  <c r="AX1512" i="4"/>
  <c r="AX1511" i="4"/>
  <c r="AX1510" i="4"/>
  <c r="AX1509" i="4"/>
  <c r="AX1508" i="4"/>
  <c r="AX1507" i="4"/>
  <c r="AX1506" i="4"/>
  <c r="AX1505" i="4"/>
  <c r="AX1504" i="4"/>
  <c r="AX1503" i="4"/>
  <c r="AX1502" i="4"/>
  <c r="AX1501" i="4"/>
  <c r="AX1500" i="4"/>
  <c r="AX1499" i="4"/>
  <c r="AX1498" i="4"/>
  <c r="AX1497" i="4"/>
  <c r="AX1496" i="4"/>
  <c r="AX1495" i="4"/>
  <c r="AX1494" i="4"/>
  <c r="AX1493" i="4"/>
  <c r="AX1492" i="4"/>
  <c r="AX1491" i="4"/>
  <c r="AX1490" i="4"/>
  <c r="AX1489" i="4"/>
  <c r="AX1488" i="4"/>
  <c r="AX1487" i="4"/>
  <c r="AX1486" i="4"/>
  <c r="AX1485" i="4"/>
  <c r="AX1484" i="4"/>
  <c r="AX1483" i="4"/>
  <c r="AX1482" i="4"/>
  <c r="AX1481" i="4"/>
  <c r="AX1480" i="4"/>
  <c r="AX1479" i="4"/>
  <c r="AX1478" i="4"/>
  <c r="AX1477" i="4"/>
  <c r="AX1476" i="4"/>
  <c r="AX1475" i="4"/>
  <c r="AX1474" i="4"/>
  <c r="AX1473" i="4"/>
  <c r="AX1472" i="4"/>
  <c r="AX1471" i="4"/>
  <c r="AX1470" i="4"/>
  <c r="AX1469" i="4"/>
  <c r="AX1468" i="4"/>
  <c r="AX1467" i="4"/>
  <c r="AX1466" i="4"/>
  <c r="AX1465" i="4"/>
  <c r="AX1464" i="4"/>
  <c r="AX1463" i="4"/>
  <c r="AX1462" i="4"/>
  <c r="AX1461" i="4"/>
  <c r="AX1460" i="4"/>
  <c r="AX1459" i="4"/>
  <c r="AX1458" i="4"/>
  <c r="AX1457" i="4"/>
  <c r="AX1456" i="4"/>
  <c r="AX1455" i="4"/>
  <c r="AX1454" i="4"/>
  <c r="AX1453" i="4"/>
  <c r="AX1452" i="4"/>
  <c r="AX1451" i="4"/>
  <c r="AX1450" i="4"/>
  <c r="AX1449" i="4"/>
  <c r="AX1448" i="4"/>
  <c r="AX1447" i="4"/>
  <c r="AX1446" i="4"/>
  <c r="AX1445" i="4"/>
  <c r="AX1444" i="4"/>
  <c r="AX1443" i="4"/>
  <c r="AX1442" i="4"/>
  <c r="AX1441" i="4"/>
  <c r="AX1440" i="4"/>
  <c r="AX1439" i="4"/>
  <c r="AX1438" i="4"/>
  <c r="AX1437" i="4"/>
  <c r="AX1436" i="4"/>
  <c r="AX1435" i="4"/>
  <c r="AX1434" i="4"/>
  <c r="AX1433" i="4"/>
  <c r="AX1432" i="4"/>
  <c r="AX1431" i="4"/>
  <c r="AX1430" i="4"/>
  <c r="AX1429" i="4"/>
  <c r="AX1428" i="4"/>
  <c r="AX1427" i="4"/>
  <c r="AX1426" i="4"/>
  <c r="AX1425" i="4"/>
  <c r="AX1424" i="4"/>
  <c r="AX1423" i="4"/>
  <c r="AX1422" i="4"/>
  <c r="AX1421" i="4"/>
  <c r="AX1420" i="4"/>
  <c r="AX1419" i="4"/>
  <c r="AX1418" i="4"/>
  <c r="AX1417" i="4"/>
  <c r="AX1416" i="4"/>
  <c r="AX1415" i="4"/>
  <c r="AX1414" i="4"/>
  <c r="AX1413" i="4"/>
  <c r="AX1412" i="4"/>
  <c r="AX1411" i="4"/>
  <c r="AX1410" i="4"/>
  <c r="AX1409" i="4"/>
  <c r="AX1408" i="4"/>
  <c r="AX1407" i="4"/>
  <c r="AX1406" i="4"/>
  <c r="AX1405" i="4"/>
  <c r="AX1404" i="4"/>
  <c r="AX1403" i="4"/>
  <c r="AX1402" i="4"/>
  <c r="AX1401" i="4"/>
  <c r="AX1400" i="4"/>
  <c r="AX1399" i="4"/>
  <c r="AX1398" i="4"/>
  <c r="AX1397" i="4"/>
  <c r="AX1396" i="4"/>
  <c r="AX1395" i="4"/>
  <c r="AX1394" i="4"/>
  <c r="AX1393" i="4"/>
  <c r="AX1392" i="4"/>
  <c r="AX1391" i="4"/>
  <c r="AX1390" i="4"/>
  <c r="AX1389" i="4"/>
  <c r="AX1388" i="4"/>
  <c r="AX1387" i="4"/>
  <c r="AX1386" i="4"/>
  <c r="AX1385" i="4"/>
  <c r="AX1384" i="4"/>
  <c r="AX1383" i="4"/>
  <c r="AX1382" i="4"/>
  <c r="AX1381" i="4"/>
  <c r="AX1380" i="4"/>
  <c r="AX1379" i="4"/>
  <c r="AX1378" i="4"/>
  <c r="AX1377" i="4"/>
  <c r="AX1376" i="4"/>
  <c r="AX1375" i="4"/>
  <c r="AX1374" i="4"/>
  <c r="AX1373" i="4"/>
  <c r="AX1372" i="4"/>
  <c r="AX1371" i="4"/>
  <c r="AX1370" i="4"/>
  <c r="AX1369" i="4"/>
  <c r="AX1368" i="4"/>
  <c r="AX1367" i="4"/>
  <c r="AX1366" i="4"/>
  <c r="AX1365" i="4"/>
  <c r="AX1364" i="4"/>
  <c r="AX1363" i="4"/>
  <c r="AX1362" i="4"/>
  <c r="AX1361" i="4"/>
  <c r="AX1360" i="4"/>
  <c r="AX1359" i="4"/>
  <c r="AX1358" i="4"/>
  <c r="AX1357" i="4"/>
  <c r="AX1356" i="4"/>
  <c r="AX1355" i="4"/>
  <c r="AX1354" i="4"/>
  <c r="AX1353" i="4"/>
  <c r="AX1352" i="4"/>
  <c r="AX1351" i="4"/>
  <c r="AX1350" i="4"/>
  <c r="AX1349" i="4"/>
  <c r="AX1348" i="4"/>
  <c r="AX1347" i="4"/>
  <c r="AX1346" i="4"/>
  <c r="AX1345" i="4"/>
  <c r="AX1344" i="4"/>
  <c r="AX1343" i="4"/>
  <c r="AX1342" i="4"/>
  <c r="AX1341" i="4"/>
  <c r="AX1340" i="4"/>
  <c r="AX1339" i="4"/>
  <c r="AX1338" i="4"/>
  <c r="AX1337" i="4"/>
  <c r="AX1336" i="4"/>
  <c r="AX1335" i="4"/>
  <c r="AX1334" i="4"/>
  <c r="AX1333" i="4"/>
  <c r="AX1332" i="4"/>
  <c r="AX1331" i="4"/>
  <c r="AX1330" i="4"/>
  <c r="AX1329" i="4"/>
  <c r="AX1328" i="4"/>
  <c r="AX1327" i="4"/>
  <c r="AX1326" i="4"/>
  <c r="AX1325" i="4"/>
  <c r="AX1324" i="4"/>
  <c r="AX1323" i="4"/>
  <c r="AX1322" i="4"/>
  <c r="AX1321" i="4"/>
  <c r="AX1320" i="4"/>
  <c r="AX1319" i="4"/>
  <c r="AX1318" i="4"/>
  <c r="AX1317" i="4"/>
  <c r="AX1316" i="4"/>
  <c r="AX1315" i="4"/>
  <c r="AX1314" i="4"/>
  <c r="AX1313" i="4"/>
  <c r="AX1312" i="4"/>
  <c r="AX1311" i="4"/>
  <c r="AX1310" i="4"/>
  <c r="AX1309" i="4"/>
  <c r="AX1308" i="4"/>
  <c r="AX1307" i="4"/>
  <c r="AX1306" i="4"/>
  <c r="AX1305" i="4"/>
  <c r="AX1304" i="4"/>
  <c r="AX1303" i="4"/>
  <c r="AX1302" i="4"/>
  <c r="AX1301" i="4"/>
  <c r="AX1300" i="4"/>
  <c r="AX1299" i="4"/>
  <c r="AX1298" i="4"/>
  <c r="AX1297" i="4"/>
  <c r="AX1296" i="4"/>
  <c r="AX1295" i="4"/>
  <c r="AX1294" i="4"/>
  <c r="AX1293" i="4"/>
  <c r="AX1292" i="4"/>
  <c r="AX1291" i="4"/>
  <c r="AX1290" i="4"/>
  <c r="AX1289" i="4"/>
  <c r="AX1288" i="4"/>
  <c r="AX1287" i="4"/>
  <c r="AX1286" i="4"/>
  <c r="AX1285" i="4"/>
  <c r="AX1284" i="4"/>
  <c r="AX1283" i="4"/>
  <c r="AX1282" i="4"/>
  <c r="AX1281" i="4"/>
  <c r="AX1280" i="4"/>
  <c r="AX1279" i="4"/>
  <c r="AX1278" i="4"/>
  <c r="AX1277" i="4"/>
  <c r="AX1276" i="4"/>
  <c r="AX1275" i="4"/>
  <c r="AX1274" i="4"/>
  <c r="AX1273" i="4"/>
  <c r="AX1272" i="4"/>
  <c r="AX1271" i="4"/>
  <c r="AX1270" i="4"/>
  <c r="AX1269" i="4"/>
  <c r="AX1268" i="4"/>
  <c r="AX1267" i="4"/>
  <c r="AX1266" i="4"/>
  <c r="AX1265" i="4"/>
  <c r="AX1264" i="4"/>
  <c r="AX1263" i="4"/>
  <c r="AX1262" i="4"/>
  <c r="AX1261" i="4"/>
  <c r="AX1260" i="4"/>
  <c r="AX1259" i="4"/>
  <c r="AX1258" i="4"/>
  <c r="AX1257" i="4"/>
  <c r="AX1256" i="4"/>
  <c r="AX1255" i="4"/>
  <c r="AX1254" i="4"/>
  <c r="AX1253" i="4"/>
  <c r="AX1252" i="4"/>
  <c r="AX1251" i="4"/>
  <c r="AX1250" i="4"/>
  <c r="AX1249" i="4"/>
  <c r="AX1248" i="4"/>
  <c r="AX1247" i="4"/>
  <c r="AX1246" i="4"/>
  <c r="AX1245" i="4"/>
  <c r="AX1244" i="4"/>
  <c r="AX1243" i="4"/>
  <c r="AX1242" i="4"/>
  <c r="AX1241" i="4"/>
  <c r="AX1240" i="4"/>
  <c r="AX1239" i="4"/>
  <c r="AX1238" i="4"/>
  <c r="AX1237" i="4"/>
  <c r="AX1236" i="4"/>
  <c r="AX1235" i="4"/>
  <c r="AX1234" i="4"/>
  <c r="AX1233" i="4"/>
  <c r="AX1232" i="4"/>
  <c r="AX1231" i="4"/>
  <c r="AX1230" i="4"/>
  <c r="AX1229" i="4"/>
  <c r="AX1228" i="4"/>
  <c r="AX1227" i="4"/>
  <c r="AX1226" i="4"/>
  <c r="AX1225" i="4"/>
  <c r="AX1224" i="4"/>
  <c r="AX1223" i="4"/>
  <c r="AX1222" i="4"/>
  <c r="AX1221" i="4"/>
  <c r="AX1220" i="4"/>
  <c r="AX1219" i="4"/>
  <c r="AX1218" i="4"/>
  <c r="AX1217" i="4"/>
  <c r="AX1216" i="4"/>
  <c r="AX1215" i="4"/>
  <c r="AX1214" i="4"/>
  <c r="AX1213" i="4"/>
  <c r="AX1212" i="4"/>
  <c r="AX1211" i="4"/>
  <c r="AX1210" i="4"/>
  <c r="AX1209" i="4"/>
  <c r="AX1208" i="4"/>
  <c r="AX1207" i="4"/>
  <c r="AX1206" i="4"/>
  <c r="AX1205" i="4"/>
  <c r="AX1204" i="4"/>
  <c r="AX1203" i="4"/>
  <c r="AX1202" i="4"/>
  <c r="AX1201" i="4"/>
  <c r="AX1200" i="4"/>
  <c r="AX1199" i="4"/>
  <c r="AX1198" i="4"/>
  <c r="AX1197" i="4"/>
  <c r="AX1196" i="4"/>
  <c r="AX1195" i="4"/>
  <c r="AX1194" i="4"/>
  <c r="AX1193" i="4"/>
  <c r="AX1192" i="4"/>
  <c r="AX1191" i="4"/>
  <c r="AX1190" i="4"/>
  <c r="AX1189" i="4"/>
  <c r="AX1188" i="4"/>
  <c r="AX1187" i="4"/>
  <c r="AX1186" i="4"/>
  <c r="AX1185" i="4"/>
  <c r="AX1184" i="4"/>
  <c r="AX1183" i="4"/>
  <c r="AX1182" i="4"/>
  <c r="AX1181" i="4"/>
  <c r="AX1180" i="4"/>
  <c r="AX1179" i="4"/>
  <c r="AX1178" i="4"/>
  <c r="AX1177" i="4"/>
  <c r="AX1176" i="4"/>
  <c r="AX1175" i="4"/>
  <c r="AX1174" i="4"/>
  <c r="AX1173" i="4"/>
  <c r="AX1172" i="4"/>
  <c r="AX1171" i="4"/>
  <c r="AX1170" i="4"/>
  <c r="AX1169" i="4"/>
  <c r="AX1168" i="4"/>
  <c r="AX1167" i="4"/>
  <c r="AX1166" i="4"/>
  <c r="AX1165" i="4"/>
  <c r="AX1164" i="4"/>
  <c r="AX1163" i="4"/>
  <c r="AX1162" i="4"/>
  <c r="AX1161" i="4"/>
  <c r="AX1160" i="4"/>
  <c r="AX1159" i="4"/>
  <c r="AX1158" i="4"/>
  <c r="AX1157" i="4"/>
  <c r="AX1156" i="4"/>
  <c r="AX1155" i="4"/>
  <c r="AX1154" i="4"/>
  <c r="AX1153" i="4"/>
  <c r="AX1152" i="4"/>
  <c r="AX1151" i="4"/>
  <c r="AX1150" i="4"/>
  <c r="AX1149" i="4"/>
  <c r="AX1148" i="4"/>
  <c r="AX1147" i="4"/>
  <c r="AX1146" i="4"/>
  <c r="AX1145" i="4"/>
  <c r="AX1144" i="4"/>
  <c r="AX1143" i="4"/>
  <c r="AX1142" i="4"/>
  <c r="AX1141" i="4"/>
  <c r="AX1140" i="4"/>
  <c r="AX1139" i="4"/>
  <c r="AX1138" i="4"/>
  <c r="AX1137" i="4"/>
  <c r="AX1136" i="4"/>
  <c r="AX1135" i="4"/>
  <c r="AX1134" i="4"/>
  <c r="AX1133" i="4"/>
  <c r="AX1132" i="4"/>
  <c r="AX1131" i="4"/>
  <c r="AX1130" i="4"/>
  <c r="AX1129" i="4"/>
  <c r="AX1128" i="4"/>
  <c r="AX1127" i="4"/>
  <c r="AX1126" i="4"/>
  <c r="AX1125" i="4"/>
  <c r="AX1124" i="4"/>
  <c r="AX1123" i="4"/>
  <c r="AX1122" i="4"/>
  <c r="AX1121" i="4"/>
  <c r="AX1120" i="4"/>
  <c r="AX1119" i="4"/>
  <c r="AX1118" i="4"/>
  <c r="AX1117" i="4"/>
  <c r="AX1116" i="4"/>
  <c r="AX1115" i="4"/>
  <c r="AX1114" i="4"/>
  <c r="AX1113" i="4"/>
  <c r="AX1112" i="4"/>
  <c r="AX1111" i="4"/>
  <c r="AX1110" i="4"/>
  <c r="AX1109" i="4"/>
  <c r="AX1108" i="4"/>
  <c r="AX1107" i="4"/>
  <c r="AX1106" i="4"/>
  <c r="AX1105" i="4"/>
  <c r="AX1104" i="4"/>
  <c r="AX1103" i="4"/>
  <c r="AX1102" i="4"/>
  <c r="AX1101" i="4"/>
  <c r="AX1100" i="4"/>
  <c r="AX1099" i="4"/>
  <c r="AX1098" i="4"/>
  <c r="AX1097" i="4"/>
  <c r="AX1096" i="4"/>
  <c r="AX1095" i="4"/>
  <c r="AX1094" i="4"/>
  <c r="AX1093" i="4"/>
  <c r="AX1092" i="4"/>
  <c r="AX1091" i="4"/>
  <c r="AX1090" i="4"/>
  <c r="AX1089" i="4"/>
  <c r="AX1088" i="4"/>
  <c r="AX1087" i="4"/>
  <c r="AX1086" i="4"/>
  <c r="AX1085" i="4"/>
  <c r="AX1084" i="4"/>
  <c r="AX1083" i="4"/>
  <c r="AX1082" i="4"/>
  <c r="AX1081" i="4"/>
  <c r="AX1080" i="4"/>
  <c r="AX1079" i="4"/>
  <c r="AX1078" i="4"/>
  <c r="AX1077" i="4"/>
  <c r="AX1076" i="4"/>
  <c r="AX1075" i="4"/>
  <c r="AX1074" i="4"/>
  <c r="AX1073" i="4"/>
  <c r="AX1072" i="4"/>
  <c r="AX1071" i="4"/>
  <c r="AX1070" i="4"/>
  <c r="AX1069" i="4"/>
  <c r="AX1068" i="4"/>
  <c r="AX1067" i="4"/>
  <c r="AX1066" i="4"/>
  <c r="AX1065" i="4"/>
  <c r="AX1064" i="4"/>
  <c r="AX1063" i="4"/>
  <c r="AX1062" i="4"/>
  <c r="AX1061" i="4"/>
  <c r="AX1060" i="4"/>
  <c r="AX1059" i="4"/>
  <c r="AX1058" i="4"/>
  <c r="AX1057" i="4"/>
  <c r="AX1056" i="4"/>
  <c r="AX1055" i="4"/>
  <c r="AX1054" i="4"/>
  <c r="AX1053" i="4"/>
  <c r="AX1052" i="4"/>
  <c r="AX1051" i="4"/>
  <c r="AX1050" i="4"/>
  <c r="AX1049" i="4"/>
  <c r="AX1048" i="4"/>
  <c r="AX1047" i="4"/>
  <c r="AX1046" i="4"/>
  <c r="AX1045" i="4"/>
  <c r="AX1044" i="4"/>
  <c r="AX1043" i="4"/>
  <c r="AX1042" i="4"/>
  <c r="AX1041" i="4"/>
  <c r="AX1040" i="4"/>
  <c r="AX1039" i="4"/>
  <c r="AX1038" i="4"/>
  <c r="AX1037" i="4"/>
  <c r="AX1036" i="4"/>
  <c r="AX1035" i="4"/>
  <c r="AX1034" i="4"/>
  <c r="AX1033" i="4"/>
  <c r="AX1032" i="4"/>
  <c r="AX1031" i="4"/>
  <c r="AX1030" i="4"/>
  <c r="AX1029" i="4"/>
  <c r="AX1028" i="4"/>
  <c r="AX1027" i="4"/>
  <c r="AX1026" i="4"/>
  <c r="AX1025" i="4"/>
  <c r="AX1024" i="4"/>
  <c r="AX1023" i="4"/>
  <c r="AX1022" i="4"/>
  <c r="AX1021" i="4"/>
  <c r="AX1020" i="4"/>
  <c r="AX1019" i="4"/>
  <c r="AX1018" i="4"/>
  <c r="AX1017" i="4"/>
  <c r="AX1016" i="4"/>
  <c r="AX1015" i="4"/>
  <c r="AX1014" i="4"/>
  <c r="AX1013" i="4"/>
  <c r="AX1012" i="4"/>
  <c r="AX1011" i="4"/>
  <c r="AX1010" i="4"/>
  <c r="AX1009" i="4"/>
  <c r="AX1008" i="4"/>
  <c r="AX1007" i="4"/>
  <c r="AX1006" i="4"/>
  <c r="AX1005" i="4"/>
  <c r="AX1004" i="4"/>
  <c r="AX1003" i="4"/>
  <c r="AX1002" i="4"/>
  <c r="AX1001" i="4"/>
  <c r="AX1000" i="4"/>
  <c r="AX999" i="4"/>
  <c r="AX998" i="4"/>
  <c r="AX997" i="4"/>
  <c r="AX996" i="4"/>
  <c r="AX995" i="4"/>
  <c r="AX994" i="4"/>
  <c r="AX993" i="4"/>
  <c r="AX992" i="4"/>
  <c r="AX991" i="4"/>
  <c r="AX990" i="4"/>
  <c r="AX989" i="4"/>
  <c r="AX988" i="4"/>
  <c r="AX987" i="4"/>
  <c r="AX986" i="4"/>
  <c r="AX985" i="4"/>
  <c r="AX984" i="4"/>
  <c r="AX983" i="4"/>
  <c r="AX982" i="4"/>
  <c r="AX981" i="4"/>
  <c r="AX980" i="4"/>
  <c r="AX979" i="4"/>
  <c r="AX978" i="4"/>
  <c r="AX977" i="4"/>
  <c r="AX976" i="4"/>
  <c r="AX975" i="4"/>
  <c r="AX974" i="4"/>
  <c r="AX973" i="4"/>
  <c r="AX972" i="4"/>
  <c r="AX971" i="4"/>
  <c r="AX970" i="4"/>
  <c r="AX969" i="4"/>
  <c r="AX968" i="4"/>
  <c r="AX967" i="4"/>
  <c r="AX966" i="4"/>
  <c r="AX965" i="4"/>
  <c r="AX964" i="4"/>
  <c r="AX963" i="4"/>
  <c r="AX962" i="4"/>
  <c r="AX961" i="4"/>
  <c r="AX960" i="4"/>
  <c r="AX959" i="4"/>
  <c r="AX958" i="4"/>
  <c r="AX957" i="4"/>
  <c r="AX956" i="4"/>
  <c r="AX955" i="4"/>
  <c r="AX954" i="4"/>
  <c r="AX953" i="4"/>
  <c r="AX952" i="4"/>
  <c r="AX951" i="4"/>
  <c r="AX950" i="4"/>
  <c r="AX949" i="4"/>
  <c r="AX948" i="4"/>
  <c r="AX947" i="4"/>
  <c r="AX946" i="4"/>
  <c r="AX945" i="4"/>
  <c r="AX944" i="4"/>
  <c r="AX943" i="4"/>
  <c r="AX942" i="4"/>
  <c r="AX941" i="4"/>
  <c r="AX940" i="4"/>
  <c r="AX939" i="4"/>
  <c r="AX938" i="4"/>
  <c r="AX937" i="4"/>
  <c r="AX936" i="4"/>
  <c r="AX935" i="4"/>
  <c r="AX934" i="4"/>
  <c r="AX933" i="4"/>
  <c r="AX932" i="4"/>
  <c r="AX931" i="4"/>
  <c r="AX930" i="4"/>
  <c r="AX929" i="4"/>
  <c r="AX928" i="4"/>
  <c r="AX927" i="4"/>
  <c r="AX926" i="4"/>
  <c r="AX925" i="4"/>
  <c r="AX924" i="4"/>
  <c r="AX923" i="4"/>
  <c r="AX922" i="4"/>
  <c r="AX921" i="4"/>
  <c r="AX920" i="4"/>
  <c r="AX919" i="4"/>
  <c r="AX918" i="4"/>
  <c r="AX917" i="4"/>
  <c r="AX916" i="4"/>
  <c r="AX915" i="4"/>
  <c r="AX914" i="4"/>
  <c r="AX913" i="4"/>
  <c r="AX912" i="4"/>
  <c r="AX911" i="4"/>
  <c r="AX910" i="4"/>
  <c r="AX909" i="4"/>
  <c r="AX908" i="4"/>
  <c r="AX907" i="4"/>
  <c r="AX906" i="4"/>
  <c r="AX905" i="4"/>
  <c r="AX904" i="4"/>
  <c r="AX903" i="4"/>
  <c r="AX902" i="4"/>
  <c r="AX901" i="4"/>
  <c r="AX900" i="4"/>
  <c r="AX899" i="4"/>
  <c r="AX898" i="4"/>
  <c r="AX897" i="4"/>
  <c r="AX896" i="4"/>
  <c r="AX895" i="4"/>
  <c r="AX894" i="4"/>
  <c r="AX893" i="4"/>
  <c r="AX892" i="4"/>
  <c r="AX891" i="4"/>
  <c r="AX890" i="4"/>
  <c r="AX889" i="4"/>
  <c r="AX888" i="4"/>
  <c r="AX887" i="4"/>
  <c r="AX886" i="4"/>
  <c r="AX885" i="4"/>
  <c r="AX884" i="4"/>
  <c r="AX883" i="4"/>
  <c r="AX882" i="4"/>
  <c r="AX881" i="4"/>
  <c r="AX880" i="4"/>
  <c r="AX879" i="4"/>
  <c r="AX878" i="4"/>
  <c r="AX877" i="4"/>
  <c r="AX876" i="4"/>
  <c r="AX875" i="4"/>
  <c r="AX874" i="4"/>
  <c r="AX873" i="4"/>
  <c r="AX872" i="4"/>
  <c r="AX871" i="4"/>
  <c r="AX870" i="4"/>
  <c r="AX869" i="4"/>
  <c r="AX868" i="4"/>
  <c r="AX867" i="4"/>
  <c r="AX866" i="4"/>
  <c r="AX865" i="4"/>
  <c r="AX864" i="4"/>
  <c r="AX863" i="4"/>
  <c r="AX862" i="4"/>
  <c r="AX861" i="4"/>
  <c r="AX860" i="4"/>
  <c r="AX859" i="4"/>
  <c r="AX858" i="4"/>
  <c r="AX857" i="4"/>
  <c r="AX856" i="4"/>
  <c r="AX855" i="4"/>
  <c r="AX854" i="4"/>
  <c r="AX853" i="4"/>
  <c r="AX852" i="4"/>
  <c r="AX851" i="4"/>
  <c r="AX850" i="4"/>
  <c r="AX849" i="4"/>
  <c r="AX848" i="4"/>
  <c r="AX847" i="4"/>
  <c r="AX846" i="4"/>
  <c r="AX845" i="4"/>
  <c r="AX844" i="4"/>
  <c r="AX843" i="4"/>
  <c r="AX842" i="4"/>
  <c r="AX841" i="4"/>
  <c r="AX840" i="4"/>
  <c r="AX839" i="4"/>
  <c r="AX838" i="4"/>
  <c r="AX837" i="4"/>
  <c r="AX836" i="4"/>
  <c r="AX835" i="4"/>
  <c r="AX834" i="4"/>
  <c r="AX833" i="4"/>
  <c r="AX832" i="4"/>
  <c r="AX831" i="4"/>
  <c r="AX830" i="4"/>
  <c r="AX829" i="4"/>
  <c r="AX828" i="4"/>
  <c r="AX827" i="4"/>
  <c r="AX826" i="4"/>
  <c r="AX825" i="4"/>
  <c r="AX824" i="4"/>
  <c r="AX823" i="4"/>
  <c r="AX822" i="4"/>
  <c r="AX821" i="4"/>
  <c r="AX820" i="4"/>
  <c r="AX819" i="4"/>
  <c r="AX818" i="4"/>
  <c r="AX817" i="4"/>
  <c r="AX816" i="4"/>
  <c r="AX815" i="4"/>
  <c r="AX814" i="4"/>
  <c r="AX813" i="4"/>
  <c r="AX812" i="4"/>
  <c r="AX811" i="4"/>
  <c r="AX810" i="4"/>
  <c r="AX809" i="4"/>
  <c r="AX808" i="4"/>
  <c r="AX807" i="4"/>
  <c r="AX806" i="4"/>
  <c r="AX805" i="4"/>
  <c r="AX804" i="4"/>
  <c r="AX803" i="4"/>
  <c r="AX802" i="4"/>
  <c r="AX801" i="4"/>
  <c r="AX800" i="4"/>
  <c r="AX799" i="4"/>
  <c r="AX798" i="4"/>
  <c r="AX797" i="4"/>
  <c r="AX796" i="4"/>
  <c r="AX795" i="4"/>
  <c r="AX794" i="4"/>
  <c r="AX793" i="4"/>
  <c r="AX792" i="4"/>
  <c r="AX791" i="4"/>
  <c r="AX790" i="4"/>
  <c r="AX789" i="4"/>
  <c r="AX788" i="4"/>
  <c r="AX787" i="4"/>
  <c r="AX786" i="4"/>
  <c r="AX785" i="4"/>
  <c r="AX784" i="4"/>
  <c r="AX783" i="4"/>
  <c r="AX782" i="4"/>
  <c r="AX781" i="4"/>
  <c r="AX780" i="4"/>
  <c r="AX779" i="4"/>
  <c r="AX778" i="4"/>
  <c r="AX777" i="4"/>
  <c r="AX776" i="4"/>
  <c r="AX775" i="4"/>
  <c r="AX774" i="4"/>
  <c r="AX773" i="4"/>
  <c r="AX772" i="4"/>
  <c r="AX771" i="4"/>
  <c r="AX770" i="4"/>
  <c r="AX769" i="4"/>
  <c r="AX768" i="4"/>
  <c r="AX767" i="4"/>
  <c r="AX766" i="4"/>
  <c r="AX765" i="4"/>
  <c r="AX764" i="4"/>
  <c r="AX763" i="4"/>
  <c r="AX762" i="4"/>
  <c r="AX761" i="4"/>
  <c r="AX760" i="4"/>
  <c r="AX759" i="4"/>
  <c r="AX758" i="4"/>
  <c r="AX757" i="4"/>
  <c r="AX756" i="4"/>
  <c r="AX755" i="4"/>
  <c r="AX754" i="4"/>
  <c r="AX753" i="4"/>
  <c r="AX752" i="4"/>
  <c r="AX751" i="4"/>
  <c r="AX750" i="4"/>
  <c r="AX749" i="4"/>
  <c r="AX748" i="4"/>
  <c r="AX747" i="4"/>
  <c r="AX746" i="4"/>
  <c r="AX745" i="4"/>
  <c r="AX744" i="4"/>
  <c r="AX743" i="4"/>
  <c r="AX742" i="4"/>
  <c r="AX741" i="4"/>
  <c r="AX740" i="4"/>
  <c r="AX739" i="4"/>
  <c r="AX738" i="4"/>
  <c r="AX737" i="4"/>
  <c r="AX736" i="4"/>
  <c r="AX735" i="4"/>
  <c r="AX734" i="4"/>
  <c r="AX733" i="4"/>
  <c r="AX732" i="4"/>
  <c r="AX731" i="4"/>
  <c r="AX730" i="4"/>
  <c r="AX729" i="4"/>
  <c r="AX728" i="4"/>
  <c r="AX727" i="4"/>
  <c r="AX726" i="4"/>
  <c r="AX725" i="4"/>
  <c r="AX724" i="4"/>
  <c r="AX723" i="4"/>
  <c r="AX722" i="4"/>
  <c r="AX721" i="4"/>
  <c r="AX720" i="4"/>
  <c r="AX719" i="4"/>
  <c r="AX718" i="4"/>
  <c r="AX717" i="4"/>
  <c r="AX716" i="4"/>
  <c r="AX715" i="4"/>
  <c r="AX714" i="4"/>
  <c r="AX713" i="4"/>
  <c r="AX712" i="4"/>
  <c r="AX711" i="4"/>
  <c r="AX710" i="4"/>
  <c r="AX709" i="4"/>
  <c r="AX708" i="4"/>
  <c r="AX707" i="4"/>
  <c r="AX706" i="4"/>
  <c r="AX705" i="4"/>
  <c r="AX704" i="4"/>
  <c r="AX703" i="4"/>
  <c r="AX702" i="4"/>
  <c r="AX701" i="4"/>
  <c r="AX700" i="4"/>
  <c r="AX699" i="4"/>
  <c r="AX698" i="4"/>
  <c r="AX697" i="4"/>
  <c r="AX696" i="4"/>
  <c r="AX695" i="4"/>
  <c r="AX694" i="4"/>
  <c r="AX693" i="4"/>
  <c r="AX692" i="4"/>
  <c r="AX691" i="4"/>
  <c r="AX690" i="4"/>
  <c r="AX689" i="4"/>
  <c r="AX688" i="4"/>
  <c r="AX687" i="4"/>
  <c r="AX686" i="4"/>
  <c r="AX685" i="4"/>
  <c r="AX684" i="4"/>
  <c r="AX683" i="4"/>
  <c r="AX682" i="4"/>
  <c r="AX681" i="4"/>
  <c r="AX680" i="4"/>
  <c r="AX679" i="4"/>
  <c r="AX678" i="4"/>
  <c r="AX677" i="4"/>
  <c r="AX676" i="4"/>
  <c r="AX675" i="4"/>
  <c r="AX674" i="4"/>
  <c r="AX673" i="4"/>
  <c r="AX672" i="4"/>
  <c r="AX671" i="4"/>
  <c r="AX670" i="4"/>
  <c r="AX669" i="4"/>
  <c r="AX668" i="4"/>
  <c r="AX667" i="4"/>
  <c r="AX666" i="4"/>
  <c r="AX665" i="4"/>
  <c r="AX664" i="4"/>
  <c r="AX663" i="4"/>
  <c r="AX662" i="4"/>
  <c r="AX661" i="4"/>
  <c r="AX660" i="4"/>
  <c r="AX659" i="4"/>
  <c r="AX658" i="4"/>
  <c r="AX657" i="4"/>
  <c r="AX656" i="4"/>
  <c r="AX655" i="4"/>
  <c r="AX654" i="4"/>
  <c r="AX653" i="4"/>
  <c r="AX652" i="4"/>
  <c r="AX651" i="4"/>
  <c r="AX650" i="4"/>
  <c r="AX649" i="4"/>
  <c r="AX648" i="4"/>
  <c r="AX647" i="4"/>
  <c r="AX646" i="4"/>
  <c r="AX645" i="4"/>
  <c r="AX644" i="4"/>
  <c r="AX643" i="4"/>
  <c r="AX642" i="4"/>
  <c r="AX641" i="4"/>
  <c r="AX640" i="4"/>
  <c r="AX639" i="4"/>
  <c r="AX638" i="4"/>
  <c r="AX637" i="4"/>
  <c r="AX636" i="4"/>
  <c r="AX635" i="4"/>
  <c r="AX634" i="4"/>
  <c r="AX633" i="4"/>
  <c r="AX632" i="4"/>
  <c r="AX631" i="4"/>
  <c r="AX630" i="4"/>
  <c r="AX629" i="4"/>
  <c r="AX628" i="4"/>
  <c r="AX627" i="4"/>
  <c r="AX626" i="4"/>
  <c r="AX625" i="4"/>
  <c r="AX624" i="4"/>
  <c r="AX623" i="4"/>
  <c r="AX622" i="4"/>
  <c r="AX621" i="4"/>
  <c r="AX620" i="4"/>
  <c r="AX619" i="4"/>
  <c r="AX618" i="4"/>
  <c r="AX617" i="4"/>
  <c r="AX616" i="4"/>
  <c r="AX615" i="4"/>
  <c r="AX614" i="4"/>
  <c r="AX613" i="4"/>
  <c r="AX612" i="4"/>
  <c r="AX611" i="4"/>
  <c r="AX610" i="4"/>
  <c r="AX609" i="4"/>
  <c r="AX608" i="4"/>
  <c r="AX607" i="4"/>
  <c r="AX606" i="4"/>
  <c r="AX605" i="4"/>
  <c r="AX604" i="4"/>
  <c r="AX603" i="4"/>
  <c r="AX602" i="4"/>
  <c r="AX601" i="4"/>
  <c r="AX600" i="4"/>
  <c r="AX599" i="4"/>
  <c r="AX598" i="4"/>
  <c r="AX597" i="4"/>
  <c r="AX596" i="4"/>
  <c r="AX595" i="4"/>
  <c r="AX594" i="4"/>
  <c r="AX593" i="4"/>
  <c r="AX592" i="4"/>
  <c r="AX591" i="4"/>
  <c r="AX590" i="4"/>
  <c r="AX589" i="4"/>
  <c r="AX588" i="4"/>
  <c r="AX587" i="4"/>
  <c r="AX586" i="4"/>
  <c r="AX585" i="4"/>
  <c r="AX584" i="4"/>
  <c r="AX583" i="4"/>
  <c r="AX582" i="4"/>
  <c r="AX581" i="4"/>
  <c r="AX580" i="4"/>
  <c r="AX579" i="4"/>
  <c r="AX578" i="4"/>
  <c r="AX577" i="4"/>
  <c r="AX576" i="4"/>
  <c r="AX575" i="4"/>
  <c r="AX574" i="4"/>
  <c r="AX573" i="4"/>
  <c r="AX572" i="4"/>
  <c r="AX571" i="4"/>
  <c r="AX570" i="4"/>
  <c r="AX569" i="4"/>
  <c r="AX568" i="4"/>
  <c r="AX567" i="4"/>
  <c r="AX566" i="4"/>
  <c r="AX565" i="4"/>
  <c r="AX564" i="4"/>
  <c r="AX563" i="4"/>
  <c r="AX562" i="4"/>
  <c r="AX561" i="4"/>
  <c r="AX560" i="4"/>
  <c r="AX559" i="4"/>
  <c r="AX558" i="4"/>
  <c r="AX557" i="4"/>
  <c r="AX556" i="4"/>
  <c r="AX555" i="4"/>
  <c r="AX554" i="4"/>
  <c r="AX553" i="4"/>
  <c r="AX552" i="4"/>
  <c r="AX551" i="4"/>
  <c r="AX550" i="4"/>
  <c r="AX549" i="4"/>
  <c r="AX548" i="4"/>
  <c r="AX547" i="4"/>
  <c r="AX546" i="4"/>
  <c r="AX545" i="4"/>
  <c r="AX544" i="4"/>
  <c r="AX543" i="4"/>
  <c r="AX542" i="4"/>
  <c r="AX541" i="4"/>
  <c r="AX540" i="4"/>
  <c r="AX539" i="4"/>
  <c r="AX538" i="4"/>
  <c r="AX537" i="4"/>
  <c r="AX536" i="4"/>
  <c r="AX535" i="4"/>
  <c r="AX534" i="4"/>
  <c r="AX533" i="4"/>
  <c r="AX532" i="4"/>
  <c r="AX531" i="4"/>
  <c r="AX530" i="4"/>
  <c r="AX529" i="4"/>
  <c r="AX528" i="4"/>
  <c r="AX527" i="4"/>
  <c r="AX526" i="4"/>
  <c r="AX525" i="4"/>
  <c r="AX524" i="4"/>
  <c r="AX523" i="4"/>
  <c r="AX522" i="4"/>
  <c r="AX521" i="4"/>
  <c r="AX520" i="4"/>
  <c r="AX519" i="4"/>
  <c r="AX518" i="4"/>
  <c r="AX517" i="4"/>
  <c r="AX516" i="4"/>
  <c r="AX515" i="4"/>
  <c r="AX514" i="4"/>
  <c r="AX513" i="4"/>
  <c r="AX512" i="4"/>
  <c r="AX511" i="4"/>
  <c r="AX510" i="4"/>
  <c r="AX509" i="4"/>
  <c r="AX508" i="4"/>
  <c r="AX507" i="4"/>
  <c r="AX506" i="4"/>
  <c r="AX505" i="4"/>
  <c r="AX504" i="4"/>
  <c r="AX503" i="4"/>
  <c r="AX502" i="4"/>
  <c r="AX501" i="4"/>
  <c r="AX500" i="4"/>
  <c r="AX499" i="4"/>
  <c r="AX498" i="4"/>
  <c r="AX497" i="4"/>
  <c r="AX496" i="4"/>
  <c r="AX495" i="4"/>
  <c r="AX494" i="4"/>
  <c r="AX493" i="4"/>
  <c r="AX492" i="4"/>
  <c r="AX491" i="4"/>
  <c r="AX490" i="4"/>
  <c r="AX489" i="4"/>
  <c r="AX488" i="4"/>
  <c r="AX487" i="4"/>
  <c r="AX486" i="4"/>
  <c r="AX485" i="4"/>
  <c r="AX484" i="4"/>
  <c r="AX483" i="4"/>
  <c r="AX482" i="4"/>
  <c r="AX481" i="4"/>
  <c r="AX480" i="4"/>
  <c r="AX479" i="4"/>
  <c r="AX478" i="4"/>
  <c r="AX477" i="4"/>
  <c r="AX476" i="4"/>
  <c r="AX475" i="4"/>
  <c r="AX474" i="4"/>
  <c r="AX473" i="4"/>
  <c r="AX472" i="4"/>
  <c r="AX471" i="4"/>
  <c r="AX470" i="4"/>
  <c r="AX469" i="4"/>
  <c r="AX468" i="4"/>
  <c r="AX467" i="4"/>
  <c r="AX466" i="4"/>
  <c r="AX465" i="4"/>
  <c r="AX464" i="4"/>
  <c r="AX463" i="4"/>
  <c r="AX462" i="4"/>
  <c r="AX461" i="4"/>
  <c r="AX460" i="4"/>
  <c r="AX459" i="4"/>
  <c r="AX458" i="4"/>
  <c r="AX457" i="4"/>
  <c r="AX456" i="4"/>
  <c r="AX455" i="4"/>
  <c r="AX454" i="4"/>
  <c r="AX453" i="4"/>
  <c r="AX452" i="4"/>
  <c r="AX451" i="4"/>
  <c r="AX450" i="4"/>
  <c r="AX449" i="4"/>
  <c r="AX448" i="4"/>
  <c r="AX447" i="4"/>
  <c r="AX446" i="4"/>
  <c r="AX445" i="4"/>
  <c r="AX444" i="4"/>
  <c r="AX443" i="4"/>
  <c r="AX442" i="4"/>
  <c r="AX441" i="4"/>
  <c r="AX440" i="4"/>
  <c r="AX439" i="4"/>
  <c r="AX438" i="4"/>
  <c r="AX437" i="4"/>
  <c r="AX436" i="4"/>
  <c r="AX435" i="4"/>
  <c r="AX434" i="4"/>
  <c r="AX433" i="4"/>
  <c r="AX432" i="4"/>
  <c r="AX431" i="4"/>
  <c r="AX430" i="4"/>
  <c r="AX429" i="4"/>
  <c r="AX428" i="4"/>
  <c r="AX427" i="4"/>
  <c r="AX426" i="4"/>
  <c r="AX425" i="4"/>
  <c r="AX424" i="4"/>
  <c r="AX423" i="4"/>
  <c r="AX422" i="4"/>
  <c r="AX421" i="4"/>
  <c r="AX420" i="4"/>
  <c r="AX419" i="4"/>
  <c r="AX418" i="4"/>
  <c r="AX417" i="4"/>
  <c r="AX416" i="4"/>
  <c r="AX415" i="4"/>
  <c r="AX414" i="4"/>
  <c r="AX413" i="4"/>
  <c r="AX412" i="4"/>
  <c r="AX411" i="4"/>
  <c r="AX410" i="4"/>
  <c r="AX409" i="4"/>
  <c r="AX408" i="4"/>
  <c r="AX407" i="4"/>
  <c r="AX406" i="4"/>
  <c r="AX405" i="4"/>
  <c r="AX404" i="4"/>
  <c r="AX403" i="4"/>
  <c r="AX402" i="4"/>
  <c r="AX401" i="4"/>
  <c r="AX400" i="4"/>
  <c r="AX399" i="4"/>
  <c r="AX398" i="4"/>
  <c r="AX397" i="4"/>
  <c r="AX396" i="4"/>
  <c r="AX395" i="4"/>
  <c r="AX394" i="4"/>
  <c r="AX393" i="4"/>
  <c r="AX392" i="4"/>
  <c r="AX391" i="4"/>
  <c r="AX390" i="4"/>
  <c r="AX389" i="4"/>
  <c r="AX388" i="4"/>
  <c r="AX387" i="4"/>
  <c r="AX386" i="4"/>
  <c r="AX385" i="4"/>
  <c r="AX384" i="4"/>
  <c r="AX383" i="4"/>
  <c r="AX382" i="4"/>
  <c r="AX381" i="4"/>
  <c r="AX380" i="4"/>
  <c r="AX379" i="4"/>
  <c r="AX378" i="4"/>
  <c r="AX377" i="4"/>
  <c r="AX376" i="4"/>
  <c r="AX375" i="4"/>
  <c r="AX374" i="4"/>
  <c r="AX373" i="4"/>
  <c r="AX372" i="4"/>
  <c r="AX371" i="4"/>
  <c r="AX370" i="4"/>
  <c r="AX369" i="4"/>
  <c r="AX368" i="4"/>
  <c r="AX367" i="4"/>
  <c r="AX366" i="4"/>
  <c r="AX365" i="4"/>
  <c r="AX364" i="4"/>
  <c r="AX363" i="4"/>
  <c r="AX362" i="4"/>
  <c r="AX361" i="4"/>
  <c r="AX360" i="4"/>
  <c r="AX359" i="4"/>
  <c r="AX358" i="4"/>
  <c r="AX357" i="4"/>
  <c r="AX356" i="4"/>
  <c r="AX355" i="4"/>
  <c r="AX354" i="4"/>
  <c r="AX353" i="4"/>
  <c r="AX352" i="4"/>
  <c r="AX351" i="4"/>
  <c r="AX350" i="4"/>
  <c r="AX349" i="4"/>
  <c r="AX348" i="4"/>
  <c r="AX347" i="4"/>
  <c r="AX346" i="4"/>
  <c r="AX345" i="4"/>
  <c r="AX344" i="4"/>
  <c r="AX343" i="4"/>
  <c r="AX342" i="4"/>
  <c r="AX341" i="4"/>
  <c r="AX340" i="4"/>
  <c r="AX339" i="4"/>
  <c r="AX338" i="4"/>
  <c r="AX337" i="4"/>
  <c r="AX336" i="4"/>
  <c r="AX335" i="4"/>
  <c r="AX334" i="4"/>
  <c r="AX333" i="4"/>
  <c r="AX332" i="4"/>
  <c r="AX331" i="4"/>
  <c r="AX330" i="4"/>
  <c r="AX329" i="4"/>
  <c r="AX328" i="4"/>
  <c r="AX327" i="4"/>
  <c r="AX326" i="4"/>
  <c r="AX325" i="4"/>
  <c r="AX324" i="4"/>
  <c r="AX323" i="4"/>
  <c r="AX322" i="4"/>
  <c r="AX321" i="4"/>
  <c r="AX320" i="4"/>
  <c r="AX319" i="4"/>
  <c r="AX318" i="4"/>
  <c r="AX317" i="4"/>
  <c r="AX316" i="4"/>
  <c r="AX315" i="4"/>
  <c r="AX314" i="4"/>
  <c r="AX313" i="4"/>
  <c r="AX312" i="4"/>
  <c r="AX311" i="4"/>
  <c r="AX310" i="4"/>
  <c r="AX309" i="4"/>
  <c r="AX308" i="4"/>
  <c r="AX307" i="4"/>
  <c r="AX306" i="4"/>
  <c r="AX305" i="4"/>
  <c r="AX304" i="4"/>
  <c r="AX303" i="4"/>
  <c r="AX302" i="4"/>
  <c r="AX301" i="4"/>
  <c r="AX300" i="4"/>
  <c r="AX299" i="4"/>
  <c r="AX298" i="4"/>
  <c r="AX297" i="4"/>
  <c r="AX296" i="4"/>
  <c r="AX295" i="4"/>
  <c r="AX294" i="4"/>
  <c r="AX293" i="4"/>
  <c r="AX292" i="4"/>
  <c r="AX291" i="4"/>
  <c r="AX290" i="4"/>
  <c r="AX289" i="4"/>
  <c r="AX288" i="4"/>
  <c r="AX287" i="4"/>
  <c r="AX286" i="4"/>
  <c r="AX285" i="4"/>
  <c r="AX284" i="4"/>
  <c r="AX283" i="4"/>
  <c r="AX282" i="4"/>
  <c r="AX281" i="4"/>
  <c r="AX280" i="4"/>
  <c r="AX279" i="4"/>
  <c r="AX278" i="4"/>
  <c r="AX277" i="4"/>
  <c r="AX276" i="4"/>
  <c r="AX275" i="4"/>
  <c r="AX274" i="4"/>
  <c r="AX273" i="4"/>
  <c r="AX272" i="4"/>
  <c r="AX271" i="4"/>
  <c r="AX270" i="4"/>
  <c r="AX269" i="4"/>
  <c r="AX268" i="4"/>
  <c r="AX267" i="4"/>
  <c r="AX266" i="4"/>
  <c r="AX265" i="4"/>
  <c r="AX264" i="4"/>
  <c r="AX263" i="4"/>
  <c r="AX262" i="4"/>
  <c r="AX261" i="4"/>
  <c r="AX260" i="4"/>
  <c r="AX259" i="4"/>
  <c r="AX258" i="4"/>
  <c r="AX257" i="4"/>
  <c r="AX256" i="4"/>
  <c r="AX255" i="4"/>
  <c r="AX254" i="4"/>
  <c r="AX253" i="4"/>
  <c r="AX252" i="4"/>
  <c r="AX251" i="4"/>
  <c r="AX250" i="4"/>
  <c r="AX249" i="4"/>
  <c r="AX248" i="4"/>
  <c r="AX247" i="4"/>
  <c r="AX246" i="4"/>
  <c r="AX245" i="4"/>
  <c r="AX244" i="4"/>
  <c r="AX243" i="4"/>
  <c r="AX242" i="4"/>
  <c r="AX241" i="4"/>
  <c r="AX240" i="4"/>
  <c r="AX239" i="4"/>
  <c r="AX238" i="4"/>
  <c r="AX237" i="4"/>
  <c r="AX236" i="4"/>
  <c r="AX235" i="4"/>
  <c r="AX234" i="4"/>
  <c r="AX233" i="4"/>
  <c r="AX232" i="4"/>
  <c r="AX231" i="4"/>
  <c r="AX230" i="4"/>
  <c r="AX229" i="4"/>
  <c r="AX228" i="4"/>
  <c r="AX227" i="4"/>
  <c r="AX226" i="4"/>
  <c r="AX225" i="4"/>
  <c r="AX224" i="4"/>
  <c r="AX223" i="4"/>
  <c r="AX222" i="4"/>
  <c r="AX221" i="4"/>
  <c r="AX220" i="4"/>
  <c r="AX219" i="4"/>
  <c r="AX218" i="4"/>
  <c r="AX217" i="4"/>
  <c r="AX216" i="4"/>
  <c r="AX215" i="4"/>
  <c r="AX214" i="4"/>
  <c r="AX213" i="4"/>
  <c r="AX212" i="4"/>
  <c r="AX211" i="4"/>
  <c r="AX210" i="4"/>
  <c r="AX209" i="4"/>
  <c r="AX208" i="4"/>
  <c r="AX207" i="4"/>
  <c r="AX206" i="4"/>
  <c r="AX205" i="4"/>
  <c r="AX204" i="4"/>
  <c r="AX203" i="4"/>
  <c r="AX202" i="4"/>
  <c r="AX201" i="4"/>
  <c r="AX200" i="4"/>
  <c r="AX199" i="4"/>
  <c r="AX198" i="4"/>
  <c r="AX197" i="4"/>
  <c r="AX196" i="4"/>
  <c r="AX195" i="4"/>
  <c r="AX194" i="4"/>
  <c r="AX193" i="4"/>
  <c r="AX192" i="4"/>
  <c r="AX191" i="4"/>
  <c r="AX190" i="4"/>
  <c r="AX189" i="4"/>
  <c r="AX188" i="4"/>
  <c r="AX187" i="4"/>
  <c r="AX186" i="4"/>
  <c r="AX185" i="4"/>
  <c r="AX184" i="4"/>
  <c r="AX183" i="4"/>
  <c r="AX182" i="4"/>
  <c r="AX181" i="4"/>
  <c r="AX180" i="4"/>
  <c r="AX179" i="4"/>
  <c r="AX178" i="4"/>
  <c r="AX177" i="4"/>
  <c r="AX176" i="4"/>
  <c r="AX175" i="4"/>
  <c r="AX174" i="4"/>
  <c r="AX173" i="4"/>
  <c r="AX172" i="4"/>
  <c r="AX171" i="4"/>
  <c r="AX170" i="4"/>
  <c r="AX169" i="4"/>
  <c r="AX168" i="4"/>
  <c r="AX167" i="4"/>
  <c r="AX166" i="4"/>
  <c r="AX165" i="4"/>
  <c r="AX164" i="4"/>
  <c r="AX163" i="4"/>
  <c r="AX162" i="4"/>
  <c r="AX161" i="4"/>
  <c r="AX160" i="4"/>
  <c r="AX159" i="4"/>
  <c r="AX158" i="4"/>
  <c r="AX157" i="4"/>
  <c r="AX156" i="4"/>
  <c r="AX155" i="4"/>
  <c r="AX154" i="4"/>
  <c r="AX153" i="4"/>
  <c r="AX152" i="4"/>
  <c r="AX151" i="4"/>
  <c r="AX150" i="4"/>
  <c r="AX149" i="4"/>
  <c r="AX148" i="4"/>
  <c r="AX147" i="4"/>
  <c r="AX146" i="4"/>
  <c r="AX145" i="4"/>
  <c r="AX144" i="4"/>
  <c r="AX143" i="4"/>
  <c r="AX142" i="4"/>
  <c r="AX141" i="4"/>
  <c r="AX140" i="4"/>
  <c r="AX139" i="4"/>
  <c r="AX138" i="4"/>
  <c r="AX137" i="4"/>
  <c r="AX136" i="4"/>
  <c r="AX135" i="4"/>
  <c r="AX134" i="4"/>
  <c r="AX133" i="4"/>
  <c r="AX132" i="4"/>
  <c r="AX131" i="4"/>
  <c r="AX130" i="4"/>
  <c r="AX129" i="4"/>
  <c r="AX128" i="4"/>
  <c r="AX127" i="4"/>
  <c r="AX126" i="4"/>
  <c r="AX125" i="4"/>
  <c r="AX124" i="4"/>
  <c r="AX123" i="4"/>
  <c r="AX122" i="4"/>
  <c r="AX121" i="4"/>
  <c r="AX120" i="4"/>
  <c r="AX119" i="4"/>
  <c r="AX118" i="4"/>
  <c r="AX117" i="4"/>
  <c r="AX116" i="4"/>
  <c r="AX115" i="4"/>
  <c r="AX114" i="4"/>
  <c r="AX113" i="4"/>
  <c r="AX112" i="4"/>
  <c r="AX111" i="4"/>
  <c r="AX110" i="4"/>
  <c r="AX109" i="4"/>
  <c r="AX108" i="4"/>
  <c r="AX107" i="4"/>
  <c r="AX106" i="4"/>
  <c r="AX105" i="4"/>
  <c r="AX104" i="4"/>
  <c r="AX103" i="4"/>
  <c r="AX102" i="4"/>
  <c r="AX101" i="4"/>
  <c r="AX100" i="4"/>
  <c r="AX99" i="4"/>
  <c r="AX98" i="4"/>
  <c r="AX97" i="4"/>
  <c r="AX96" i="4"/>
  <c r="AX95" i="4"/>
  <c r="AX94" i="4"/>
  <c r="AX93" i="4"/>
  <c r="AX92" i="4"/>
  <c r="AX91" i="4"/>
  <c r="AX90" i="4"/>
  <c r="AX89" i="4"/>
  <c r="AX88" i="4"/>
  <c r="AX87" i="4"/>
  <c r="AX86" i="4"/>
  <c r="AX85" i="4"/>
  <c r="AX84" i="4"/>
  <c r="AX83" i="4"/>
  <c r="AX82" i="4"/>
  <c r="AX81" i="4"/>
  <c r="AX80" i="4"/>
  <c r="AX79" i="4"/>
  <c r="AX78" i="4"/>
  <c r="AX77" i="4"/>
  <c r="AX76" i="4"/>
  <c r="AX75" i="4"/>
  <c r="AX74" i="4"/>
  <c r="AX73" i="4"/>
  <c r="AX72" i="4"/>
  <c r="AX71" i="4"/>
  <c r="AX70" i="4"/>
  <c r="AX69" i="4"/>
  <c r="AX68" i="4"/>
  <c r="AX67" i="4"/>
  <c r="AX66" i="4"/>
  <c r="AX65" i="4"/>
  <c r="AX64" i="4"/>
  <c r="AX63" i="4"/>
  <c r="AX62" i="4"/>
  <c r="AX61" i="4"/>
  <c r="AX60" i="4"/>
  <c r="AX59" i="4"/>
  <c r="AX58" i="4"/>
  <c r="AX57" i="4"/>
  <c r="AX56" i="4"/>
  <c r="AX55" i="4"/>
  <c r="AX54" i="4"/>
  <c r="AX53" i="4"/>
  <c r="AX52" i="4"/>
  <c r="AX51" i="4"/>
  <c r="AX50" i="4"/>
  <c r="AX49" i="4"/>
  <c r="AX48" i="4"/>
  <c r="AX47" i="4"/>
  <c r="AX46" i="4"/>
  <c r="AX45" i="4"/>
  <c r="AX44" i="4"/>
  <c r="AX43" i="4"/>
  <c r="AX42" i="4"/>
  <c r="AX41" i="4"/>
  <c r="AX40" i="4"/>
  <c r="AX39" i="4"/>
  <c r="AX38" i="4"/>
  <c r="AX37" i="4"/>
  <c r="AX36" i="4"/>
  <c r="AX35" i="4"/>
  <c r="AX34" i="4"/>
  <c r="AX33" i="4"/>
  <c r="AX32" i="4"/>
  <c r="AX31" i="4"/>
  <c r="AX30" i="4"/>
  <c r="AX29" i="4"/>
  <c r="AX28" i="4"/>
  <c r="AX27" i="4"/>
  <c r="AX26" i="4"/>
  <c r="AX25" i="4"/>
  <c r="AX24" i="4"/>
  <c r="AX23" i="4"/>
  <c r="AX22" i="4"/>
  <c r="AX21" i="4"/>
  <c r="AX20" i="4"/>
  <c r="AX19" i="4"/>
  <c r="AX18" i="4"/>
  <c r="AX17" i="4"/>
  <c r="AX16" i="4"/>
  <c r="AX15" i="4"/>
  <c r="AX14" i="4"/>
  <c r="AX13" i="4"/>
  <c r="AX12" i="4"/>
  <c r="AX11" i="4"/>
  <c r="AX10" i="4"/>
  <c r="AX9" i="4"/>
  <c r="AX8" i="4"/>
  <c r="AX7" i="4"/>
  <c r="P1728" i="5" l="1"/>
  <c r="L1728" i="5"/>
  <c r="AV1727" i="4"/>
  <c r="T1728" i="5"/>
  <c r="J1728" i="5"/>
  <c r="V1728" i="5"/>
  <c r="Q1728" i="5"/>
  <c r="K1728" i="5"/>
  <c r="BC1727" i="4"/>
  <c r="BA1727" i="4"/>
  <c r="F1728" i="5"/>
  <c r="R1728" i="5"/>
  <c r="AZ1727" i="4"/>
  <c r="AR1727" i="4"/>
  <c r="BM1818" i="4"/>
  <c r="BN1818" i="4"/>
  <c r="BM1815" i="4"/>
  <c r="BH1818" i="4"/>
  <c r="BL1816" i="4"/>
  <c r="BL1817" i="4" s="1"/>
  <c r="BL1815" i="4"/>
  <c r="BL1818" i="4"/>
  <c r="BF1727" i="4"/>
  <c r="AS1727" i="4"/>
  <c r="AQ1727" i="4"/>
  <c r="AT1727" i="4"/>
  <c r="BB1727" i="4"/>
  <c r="AX1726" i="4"/>
  <c r="BH1726" i="4" s="1"/>
  <c r="BI1726" i="4" s="1"/>
  <c r="AX1725" i="4"/>
  <c r="BH1725" i="4" s="1"/>
  <c r="BH1815" i="4" s="1"/>
  <c r="BN1816" i="4"/>
  <c r="BN1817" i="4" s="1"/>
  <c r="BN1815" i="4"/>
  <c r="BN1819" i="4" s="1"/>
  <c r="W1727" i="5"/>
  <c r="X1727" i="5" s="1"/>
  <c r="AW1727" i="4"/>
  <c r="BM1816" i="4"/>
  <c r="BM1817" i="4" s="1"/>
  <c r="W1726" i="5"/>
  <c r="O1728" i="5"/>
  <c r="M1728" i="5"/>
  <c r="N1728" i="5"/>
  <c r="BH1816" i="4" l="1"/>
  <c r="BH1817" i="4" s="1"/>
  <c r="BI1725" i="4"/>
  <c r="BM1819" i="4"/>
  <c r="W1728" i="5"/>
  <c r="X1728" i="5" s="1"/>
  <c r="BL1819" i="4"/>
  <c r="BH1819" i="4"/>
  <c r="AX1727" i="4"/>
  <c r="X1726" i="5"/>
</calcChain>
</file>

<file path=xl/sharedStrings.xml><?xml version="1.0" encoding="utf-8"?>
<sst xmlns="http://schemas.openxmlformats.org/spreadsheetml/2006/main" count="13923" uniqueCount="3578">
  <si>
    <t xml:space="preserve"> (個別算定経費)</t>
    <phoneticPr fontId="1"/>
  </si>
  <si>
    <t>（単位：千円）</t>
    <rPh sb="1" eb="3">
      <t>タンイ</t>
    </rPh>
    <rPh sb="4" eb="6">
      <t>センエン</t>
    </rPh>
    <phoneticPr fontId="1"/>
  </si>
  <si>
    <t>(包括算定経費)</t>
    <rPh sb="1" eb="3">
      <t>ホウカツ</t>
    </rPh>
    <rPh sb="3" eb="5">
      <t>サンテイ</t>
    </rPh>
    <rPh sb="5" eb="7">
      <t>ケイヒ</t>
    </rPh>
    <phoneticPr fontId="1"/>
  </si>
  <si>
    <t>コード</t>
    <phoneticPr fontId="14"/>
  </si>
  <si>
    <t>都道府県</t>
    <rPh sb="0" eb="4">
      <t>トドウフケン</t>
    </rPh>
    <phoneticPr fontId="14"/>
  </si>
  <si>
    <t>市町村</t>
    <rPh sb="0" eb="3">
      <t>シチョウソン</t>
    </rPh>
    <phoneticPr fontId="1"/>
  </si>
  <si>
    <t>団体
区分</t>
    <rPh sb="0" eb="2">
      <t>ダンタイ</t>
    </rPh>
    <rPh sb="3" eb="5">
      <t>クブン</t>
    </rPh>
    <phoneticPr fontId="14"/>
  </si>
  <si>
    <t>不足
超過
の別</t>
    <rPh sb="3" eb="5">
      <t>チョウカ</t>
    </rPh>
    <rPh sb="7" eb="8">
      <t>ベツ</t>
    </rPh>
    <phoneticPr fontId="14"/>
  </si>
  <si>
    <t>消防費</t>
    <rPh sb="0" eb="3">
      <t>ショウボウヒ</t>
    </rPh>
    <phoneticPr fontId="1"/>
  </si>
  <si>
    <t>土　　木　　費</t>
    <rPh sb="0" eb="1">
      <t>ツチ</t>
    </rPh>
    <rPh sb="3" eb="4">
      <t>キ</t>
    </rPh>
    <rPh sb="6" eb="7">
      <t>ヒ</t>
    </rPh>
    <phoneticPr fontId="1"/>
  </si>
  <si>
    <t>教　　育　　費</t>
    <rPh sb="0" eb="1">
      <t>キョウ</t>
    </rPh>
    <rPh sb="3" eb="4">
      <t>イク</t>
    </rPh>
    <rPh sb="6" eb="7">
      <t>ヒ</t>
    </rPh>
    <phoneticPr fontId="1"/>
  </si>
  <si>
    <t>教　　育　　費</t>
    <phoneticPr fontId="1"/>
  </si>
  <si>
    <t>厚　　生　　費</t>
    <rPh sb="0" eb="1">
      <t>アツシ</t>
    </rPh>
    <rPh sb="3" eb="4">
      <t>ショウ</t>
    </rPh>
    <rPh sb="6" eb="7">
      <t>ヒ</t>
    </rPh>
    <phoneticPr fontId="1"/>
  </si>
  <si>
    <t>産 業 経 済 費</t>
    <rPh sb="0" eb="1">
      <t>サン</t>
    </rPh>
    <rPh sb="2" eb="3">
      <t>ギョウ</t>
    </rPh>
    <rPh sb="4" eb="5">
      <t>キョウ</t>
    </rPh>
    <rPh sb="6" eb="7">
      <t>スミ</t>
    </rPh>
    <rPh sb="8" eb="9">
      <t>ヒ</t>
    </rPh>
    <phoneticPr fontId="1"/>
  </si>
  <si>
    <t>総　　　務　　　費</t>
    <rPh sb="0" eb="1">
      <t>フサ</t>
    </rPh>
    <rPh sb="4" eb="5">
      <t>ツトム</t>
    </rPh>
    <rPh sb="8" eb="9">
      <t>ヒ</t>
    </rPh>
    <phoneticPr fontId="1"/>
  </si>
  <si>
    <t>地域の元気
創造事業費</t>
    <rPh sb="0" eb="2">
      <t>チイキ</t>
    </rPh>
    <rPh sb="3" eb="5">
      <t>ゲンキ</t>
    </rPh>
    <rPh sb="6" eb="8">
      <t>ソウゾウ</t>
    </rPh>
    <rPh sb="8" eb="10">
      <t>ジギョウ</t>
    </rPh>
    <rPh sb="10" eb="11">
      <t>ヒ</t>
    </rPh>
    <phoneticPr fontId="1"/>
  </si>
  <si>
    <t>人口減少等特
別対策事業費</t>
    <rPh sb="0" eb="2">
      <t>ジンコウ</t>
    </rPh>
    <rPh sb="2" eb="4">
      <t>ゲンショウ</t>
    </rPh>
    <rPh sb="4" eb="5">
      <t>トウ</t>
    </rPh>
    <rPh sb="5" eb="6">
      <t>トク</t>
    </rPh>
    <rPh sb="7" eb="8">
      <t>ベツ</t>
    </rPh>
    <rPh sb="8" eb="10">
      <t>タイサク</t>
    </rPh>
    <rPh sb="10" eb="13">
      <t>ジギョウヒ</t>
    </rPh>
    <phoneticPr fontId="1"/>
  </si>
  <si>
    <t>地域社会再生事業費</t>
    <rPh sb="0" eb="9">
      <t>チイキシャカイサイセイジギョウヒ</t>
    </rPh>
    <phoneticPr fontId="1"/>
  </si>
  <si>
    <t>地域デジタル社会推進費</t>
    <rPh sb="0" eb="2">
      <t>チイキ</t>
    </rPh>
    <rPh sb="6" eb="8">
      <t>シャカイ</t>
    </rPh>
    <rPh sb="8" eb="10">
      <t>スイシン</t>
    </rPh>
    <rPh sb="10" eb="11">
      <t>ヒ</t>
    </rPh>
    <phoneticPr fontId="1"/>
  </si>
  <si>
    <t>合　　計</t>
    <rPh sb="0" eb="1">
      <t>ガッ</t>
    </rPh>
    <rPh sb="3" eb="4">
      <t>ケイ</t>
    </rPh>
    <phoneticPr fontId="1"/>
  </si>
  <si>
    <t>包括算定経費</t>
    <rPh sb="0" eb="2">
      <t>ホウカツ</t>
    </rPh>
    <rPh sb="2" eb="4">
      <t>サンテイ</t>
    </rPh>
    <rPh sb="4" eb="6">
      <t>ケイヒ</t>
    </rPh>
    <phoneticPr fontId="1"/>
  </si>
  <si>
    <t>合　　計</t>
    <rPh sb="0" eb="1">
      <t>ゴウ</t>
    </rPh>
    <rPh sb="3" eb="4">
      <t>ケイ</t>
    </rPh>
    <phoneticPr fontId="1"/>
  </si>
  <si>
    <t xml:space="preserve">
総　計
</t>
    <rPh sb="1" eb="2">
      <t>フサ</t>
    </rPh>
    <rPh sb="3" eb="4">
      <t>ケイ</t>
    </rPh>
    <phoneticPr fontId="1"/>
  </si>
  <si>
    <t>臨時財政対策債振替相当額</t>
    <rPh sb="0" eb="2">
      <t>リンジ</t>
    </rPh>
    <rPh sb="2" eb="4">
      <t>ザイセイ</t>
    </rPh>
    <rPh sb="4" eb="6">
      <t>タイサク</t>
    </rPh>
    <rPh sb="6" eb="7">
      <t>サイ</t>
    </rPh>
    <rPh sb="7" eb="9">
      <t>フリカエ</t>
    </rPh>
    <rPh sb="9" eb="11">
      <t>ソウトウ</t>
    </rPh>
    <rPh sb="11" eb="12">
      <t>ガク</t>
    </rPh>
    <phoneticPr fontId="1"/>
  </si>
  <si>
    <t>臨時財政対策債
振替後需要額</t>
    <rPh sb="0" eb="2">
      <t>リンジ</t>
    </rPh>
    <rPh sb="2" eb="4">
      <t>ザイセイ</t>
    </rPh>
    <rPh sb="4" eb="6">
      <t>タイサク</t>
    </rPh>
    <rPh sb="6" eb="7">
      <t>サイ</t>
    </rPh>
    <rPh sb="8" eb="10">
      <t>フリカエ</t>
    </rPh>
    <rPh sb="10" eb="11">
      <t>アト</t>
    </rPh>
    <rPh sb="11" eb="13">
      <t>ジュヨウ</t>
    </rPh>
    <rPh sb="13" eb="14">
      <t>ガク</t>
    </rPh>
    <phoneticPr fontId="1"/>
  </si>
  <si>
    <t>道路橋りょう費</t>
  </si>
  <si>
    <t>港湾費</t>
    <phoneticPr fontId="1"/>
  </si>
  <si>
    <t>都市計画費</t>
    <rPh sb="0" eb="2">
      <t>トシ</t>
    </rPh>
    <rPh sb="2" eb="4">
      <t>ケイカク</t>
    </rPh>
    <rPh sb="4" eb="5">
      <t>ヒ</t>
    </rPh>
    <phoneticPr fontId="1"/>
  </si>
  <si>
    <t>公園費</t>
    <rPh sb="0" eb="2">
      <t>コウエン</t>
    </rPh>
    <rPh sb="2" eb="3">
      <t>ヒ</t>
    </rPh>
    <phoneticPr fontId="1"/>
  </si>
  <si>
    <t>下水道費</t>
    <rPh sb="0" eb="2">
      <t>ゲスイ</t>
    </rPh>
    <rPh sb="2" eb="4">
      <t>ドウヒ</t>
    </rPh>
    <phoneticPr fontId="1"/>
  </si>
  <si>
    <t>その他の土木費</t>
    <rPh sb="2" eb="3">
      <t>タ</t>
    </rPh>
    <rPh sb="4" eb="7">
      <t>ドボクヒ</t>
    </rPh>
    <phoneticPr fontId="1"/>
  </si>
  <si>
    <t>小学校費</t>
  </si>
  <si>
    <t>中学校費</t>
  </si>
  <si>
    <t>高等学校費</t>
  </si>
  <si>
    <t>その他の教育費</t>
    <phoneticPr fontId="1"/>
  </si>
  <si>
    <t>生活保護費</t>
  </si>
  <si>
    <t>社会福祉費</t>
    <rPh sb="0" eb="2">
      <t>シャカイ</t>
    </rPh>
    <phoneticPr fontId="1"/>
  </si>
  <si>
    <t>保健衛生費</t>
    <rPh sb="0" eb="2">
      <t>ホケン</t>
    </rPh>
    <rPh sb="2" eb="5">
      <t>エイセイヒ</t>
    </rPh>
    <phoneticPr fontId="1"/>
  </si>
  <si>
    <t>こども子育て費</t>
    <rPh sb="3" eb="5">
      <t>コソダ</t>
    </rPh>
    <rPh sb="6" eb="7">
      <t>ヒ</t>
    </rPh>
    <phoneticPr fontId="1"/>
  </si>
  <si>
    <t>高齢者保健福祉費</t>
    <rPh sb="5" eb="7">
      <t>フクシ</t>
    </rPh>
    <rPh sb="7" eb="8">
      <t>ヒ</t>
    </rPh>
    <phoneticPr fontId="1"/>
  </si>
  <si>
    <t>清掃費</t>
    <rPh sb="0" eb="3">
      <t>セイソウヒ</t>
    </rPh>
    <phoneticPr fontId="1"/>
  </si>
  <si>
    <t xml:space="preserve"> 農業行政費</t>
  </si>
  <si>
    <t>林野水産行政費</t>
    <rPh sb="0" eb="2">
      <t>リンヤ</t>
    </rPh>
    <rPh sb="2" eb="4">
      <t>スイサン</t>
    </rPh>
    <rPh sb="4" eb="7">
      <t>ギョウセイヒ</t>
    </rPh>
    <phoneticPr fontId="1"/>
  </si>
  <si>
    <t>商工行政費</t>
    <rPh sb="0" eb="2">
      <t>ショウコウ</t>
    </rPh>
    <rPh sb="2" eb="5">
      <t>ギョウセイヒ</t>
    </rPh>
    <phoneticPr fontId="1"/>
  </si>
  <si>
    <t>徴税費</t>
    <rPh sb="0" eb="3">
      <t>チョウゼイヒ</t>
    </rPh>
    <phoneticPr fontId="1"/>
  </si>
  <si>
    <t>戸籍住民基本台帳費</t>
    <rPh sb="0" eb="2">
      <t>コセキ</t>
    </rPh>
    <rPh sb="2" eb="4">
      <t>ジュウミン</t>
    </rPh>
    <rPh sb="4" eb="6">
      <t>キホン</t>
    </rPh>
    <rPh sb="6" eb="8">
      <t>ダイチョウ</t>
    </rPh>
    <rPh sb="8" eb="9">
      <t>ヒ</t>
    </rPh>
    <phoneticPr fontId="1"/>
  </si>
  <si>
    <t>地域振興費</t>
    <rPh sb="0" eb="2">
      <t>チイキ</t>
    </rPh>
    <rPh sb="2" eb="5">
      <t>シンコウヒ</t>
    </rPh>
    <phoneticPr fontId="1"/>
  </si>
  <si>
    <t>小　計</t>
    <rPh sb="0" eb="1">
      <t>ショウ</t>
    </rPh>
    <rPh sb="2" eb="3">
      <t>ケイ</t>
    </rPh>
    <phoneticPr fontId="1"/>
  </si>
  <si>
    <t>公債費</t>
    <rPh sb="0" eb="3">
      <t>コウサイヒ</t>
    </rPh>
    <phoneticPr fontId="1"/>
  </si>
  <si>
    <t>人口</t>
    <rPh sb="0" eb="2">
      <t>ジンコウ</t>
    </rPh>
    <phoneticPr fontId="1"/>
  </si>
  <si>
    <t>道路の面積</t>
    <rPh sb="0" eb="2">
      <t>ドウロ</t>
    </rPh>
    <phoneticPr fontId="1"/>
  </si>
  <si>
    <t>道路の延長</t>
    <rPh sb="0" eb="2">
      <t>ドウロ</t>
    </rPh>
    <phoneticPr fontId="1"/>
  </si>
  <si>
    <t xml:space="preserve"> 港湾(係留)</t>
    <rPh sb="4" eb="6">
      <t>ケイリュウ</t>
    </rPh>
    <phoneticPr fontId="1"/>
  </si>
  <si>
    <t xml:space="preserve"> 港湾(外郭)</t>
    <rPh sb="1" eb="3">
      <t>コウワン</t>
    </rPh>
    <rPh sb="4" eb="6">
      <t>ガイカク</t>
    </rPh>
    <phoneticPr fontId="1"/>
  </si>
  <si>
    <t xml:space="preserve"> 漁港(係留)</t>
    <rPh sb="1" eb="3">
      <t>ギョコウ</t>
    </rPh>
    <rPh sb="4" eb="6">
      <t>ケイリュウ</t>
    </rPh>
    <phoneticPr fontId="1"/>
  </si>
  <si>
    <t xml:space="preserve"> 漁港(外郭)</t>
    <rPh sb="4" eb="6">
      <t>ガイカク</t>
    </rPh>
    <phoneticPr fontId="1"/>
  </si>
  <si>
    <t>計画区域人口</t>
    <rPh sb="0" eb="2">
      <t>ケイカク</t>
    </rPh>
    <rPh sb="2" eb="4">
      <t>クイキ</t>
    </rPh>
    <rPh sb="4" eb="6">
      <t>ジンコウ</t>
    </rPh>
    <phoneticPr fontId="1"/>
  </si>
  <si>
    <t>都市公園の面積</t>
    <rPh sb="0" eb="2">
      <t>トシ</t>
    </rPh>
    <rPh sb="2" eb="4">
      <t>コウエン</t>
    </rPh>
    <rPh sb="5" eb="7">
      <t>メンセキ</t>
    </rPh>
    <phoneticPr fontId="1"/>
  </si>
  <si>
    <t>児童数</t>
    <rPh sb="0" eb="3">
      <t>ジドウスウ</t>
    </rPh>
    <phoneticPr fontId="1"/>
  </si>
  <si>
    <t>学級数</t>
    <rPh sb="0" eb="3">
      <t>ガッキュウスウ</t>
    </rPh>
    <phoneticPr fontId="1"/>
  </si>
  <si>
    <t>学校数</t>
    <rPh sb="0" eb="3">
      <t>ガッコウスウ</t>
    </rPh>
    <phoneticPr fontId="1"/>
  </si>
  <si>
    <t>生徒数</t>
    <rPh sb="0" eb="3">
      <t>セイトスウ</t>
    </rPh>
    <phoneticPr fontId="1"/>
  </si>
  <si>
    <t>教職員数</t>
  </si>
  <si>
    <t>人　口</t>
    <phoneticPr fontId="1"/>
  </si>
  <si>
    <t>市部人口</t>
    <rPh sb="0" eb="2">
      <t>シブ</t>
    </rPh>
    <rPh sb="2" eb="4">
      <t>ジンコウ</t>
    </rPh>
    <phoneticPr fontId="1"/>
  </si>
  <si>
    <t>18歳以下人口</t>
    <rPh sb="4" eb="5">
      <t>シタ</t>
    </rPh>
    <phoneticPr fontId="1"/>
  </si>
  <si>
    <t>65歳以上人口</t>
    <rPh sb="5" eb="7">
      <t>ジンコウ</t>
    </rPh>
    <phoneticPr fontId="1"/>
  </si>
  <si>
    <t>75歳以上人口</t>
    <rPh sb="5" eb="7">
      <t>ジンコウ</t>
    </rPh>
    <phoneticPr fontId="1"/>
  </si>
  <si>
    <t>農家数</t>
  </si>
  <si>
    <t>林業水産業の従事者数</t>
    <rPh sb="0" eb="1">
      <t>リン</t>
    </rPh>
    <rPh sb="1" eb="2">
      <t>ギョウ</t>
    </rPh>
    <rPh sb="2" eb="3">
      <t>スイ</t>
    </rPh>
    <rPh sb="3" eb="4">
      <t>サン</t>
    </rPh>
    <rPh sb="4" eb="5">
      <t>ギョウ</t>
    </rPh>
    <rPh sb="6" eb="9">
      <t>ジュウジシャ</t>
    </rPh>
    <rPh sb="9" eb="10">
      <t>スウ</t>
    </rPh>
    <phoneticPr fontId="1"/>
  </si>
  <si>
    <t>世帯数</t>
    <rPh sb="0" eb="3">
      <t>セタイスウ</t>
    </rPh>
    <phoneticPr fontId="1"/>
  </si>
  <si>
    <t>戸籍数</t>
    <rPh sb="0" eb="2">
      <t>コセキ</t>
    </rPh>
    <rPh sb="2" eb="3">
      <t>スウ</t>
    </rPh>
    <phoneticPr fontId="1"/>
  </si>
  <si>
    <t>世帯数</t>
  </si>
  <si>
    <t>面積</t>
    <rPh sb="0" eb="2">
      <t>メンセキ</t>
    </rPh>
    <phoneticPr fontId="1"/>
  </si>
  <si>
    <t>人　口</t>
    <rPh sb="0" eb="1">
      <t>ヒト</t>
    </rPh>
    <rPh sb="2" eb="3">
      <t>クチ</t>
    </rPh>
    <phoneticPr fontId="1"/>
  </si>
  <si>
    <t>面　積</t>
    <rPh sb="0" eb="1">
      <t>メン</t>
    </rPh>
    <rPh sb="2" eb="3">
      <t>セキ</t>
    </rPh>
    <phoneticPr fontId="1"/>
  </si>
  <si>
    <t>C011002110000</t>
  </si>
  <si>
    <t>北海道</t>
    <rPh sb="0" eb="3">
      <t>ホッカイドウ</t>
    </rPh>
    <phoneticPr fontId="14"/>
  </si>
  <si>
    <t>札幌市</t>
  </si>
  <si>
    <t>不足</t>
  </si>
  <si>
    <t>C012025110000</t>
  </si>
  <si>
    <t>函館市</t>
  </si>
  <si>
    <t>C012033110000</t>
  </si>
  <si>
    <t>小樽市</t>
  </si>
  <si>
    <t>C012041110000</t>
  </si>
  <si>
    <t>旭川市</t>
  </si>
  <si>
    <t>C012050110000</t>
  </si>
  <si>
    <t>室蘭市</t>
  </si>
  <si>
    <t>C012068110000</t>
  </si>
  <si>
    <t>釧路市</t>
  </si>
  <si>
    <t>C012076110000</t>
  </si>
  <si>
    <t>帯広市</t>
  </si>
  <si>
    <t>C012084110000</t>
  </si>
  <si>
    <t>北見市</t>
  </si>
  <si>
    <t>C012092110000</t>
  </si>
  <si>
    <t>夕張市</t>
  </si>
  <si>
    <t>C012106110000</t>
  </si>
  <si>
    <t>岩見沢市</t>
  </si>
  <si>
    <t>C012114110000</t>
  </si>
  <si>
    <t>網走市</t>
  </si>
  <si>
    <t>C012122110000</t>
  </si>
  <si>
    <t>留萌市</t>
  </si>
  <si>
    <t>C012131110000</t>
  </si>
  <si>
    <t>苫小牧市</t>
  </si>
  <si>
    <t>C012149110000</t>
  </si>
  <si>
    <t>稚内市</t>
  </si>
  <si>
    <t>C012157110000</t>
  </si>
  <si>
    <t>美唄市</t>
  </si>
  <si>
    <t>C012165110000</t>
  </si>
  <si>
    <t>芦別市</t>
  </si>
  <si>
    <t>C012173110000</t>
  </si>
  <si>
    <t>江別市</t>
  </si>
  <si>
    <t>C012181110000</t>
  </si>
  <si>
    <t>赤平市</t>
  </si>
  <si>
    <t>C012190110000</t>
  </si>
  <si>
    <t>紋別市</t>
  </si>
  <si>
    <t>C012203110000</t>
  </si>
  <si>
    <t>士別市</t>
  </si>
  <si>
    <t>C012211110000</t>
  </si>
  <si>
    <t>名寄市</t>
  </si>
  <si>
    <t>C012220110000</t>
  </si>
  <si>
    <t>三笠市</t>
  </si>
  <si>
    <t>C012238110000</t>
  </si>
  <si>
    <t>根室市</t>
  </si>
  <si>
    <t>C012246110000</t>
  </si>
  <si>
    <t>千歳市</t>
  </si>
  <si>
    <t>C012254110000</t>
  </si>
  <si>
    <t>滝川市</t>
  </si>
  <si>
    <t>C012262110000</t>
  </si>
  <si>
    <t>砂川市</t>
  </si>
  <si>
    <t>C012271110000</t>
  </si>
  <si>
    <t>歌志内市</t>
  </si>
  <si>
    <t>C012289110000</t>
  </si>
  <si>
    <t>深川市</t>
  </si>
  <si>
    <t>C012297110000</t>
  </si>
  <si>
    <t>富良野市</t>
  </si>
  <si>
    <t>C012301110000</t>
  </si>
  <si>
    <t>登別市</t>
  </si>
  <si>
    <t>C012319110000</t>
  </si>
  <si>
    <t>恵庭市</t>
  </si>
  <si>
    <t>C012335110000</t>
  </si>
  <si>
    <t>伊達市</t>
  </si>
  <si>
    <t>C012343110000</t>
  </si>
  <si>
    <t>北広島市</t>
  </si>
  <si>
    <t>C012351110000</t>
  </si>
  <si>
    <t>石狩市</t>
  </si>
  <si>
    <t>C012360110000</t>
  </si>
  <si>
    <t>北斗市</t>
  </si>
  <si>
    <t>C013030110000</t>
  </si>
  <si>
    <t>当別町</t>
  </si>
  <si>
    <t>C013048110000</t>
  </si>
  <si>
    <t>新篠津村</t>
  </si>
  <si>
    <t>C013315110000</t>
  </si>
  <si>
    <t>松前町</t>
  </si>
  <si>
    <t>C013323110000</t>
  </si>
  <si>
    <t>福島町</t>
  </si>
  <si>
    <t>C013331110000</t>
  </si>
  <si>
    <t>知内町</t>
  </si>
  <si>
    <t>C013340110000</t>
  </si>
  <si>
    <t>木古内町</t>
  </si>
  <si>
    <t>C013374110000</t>
  </si>
  <si>
    <t>七飯町</t>
  </si>
  <si>
    <t>C013439110000</t>
  </si>
  <si>
    <t>鹿部町</t>
  </si>
  <si>
    <t>C013455110000</t>
  </si>
  <si>
    <t>森町</t>
  </si>
  <si>
    <t>C013463110000</t>
  </si>
  <si>
    <t>八雲町</t>
  </si>
  <si>
    <t>C013471110000</t>
  </si>
  <si>
    <t>長万部町</t>
  </si>
  <si>
    <t>C013617110000</t>
  </si>
  <si>
    <t>江差町</t>
  </si>
  <si>
    <t>C013625110000</t>
  </si>
  <si>
    <t>上ノ国町</t>
  </si>
  <si>
    <t>C013633110000</t>
  </si>
  <si>
    <t>厚沢部町</t>
  </si>
  <si>
    <t>C013641110000</t>
  </si>
  <si>
    <t>乙部町</t>
  </si>
  <si>
    <t>C013676110000</t>
  </si>
  <si>
    <t>奥尻町</t>
  </si>
  <si>
    <t>C013706110000</t>
  </si>
  <si>
    <t>今金町</t>
  </si>
  <si>
    <t>C013714110000</t>
  </si>
  <si>
    <t>せたな町</t>
  </si>
  <si>
    <t>C013919110000</t>
  </si>
  <si>
    <t>島牧村</t>
  </si>
  <si>
    <t>C013927110000</t>
  </si>
  <si>
    <t>寿都町</t>
  </si>
  <si>
    <t>C013935110000</t>
  </si>
  <si>
    <t>黒松内町</t>
  </si>
  <si>
    <t>C013943110000</t>
  </si>
  <si>
    <t>蘭越町</t>
  </si>
  <si>
    <t>C013951110000</t>
  </si>
  <si>
    <t>ニセコ町</t>
  </si>
  <si>
    <t>C013960110000</t>
  </si>
  <si>
    <t>真狩村</t>
  </si>
  <si>
    <t>C013978110000</t>
  </si>
  <si>
    <t>留寿都村</t>
  </si>
  <si>
    <t>C013986110000</t>
  </si>
  <si>
    <t>喜茂別町</t>
  </si>
  <si>
    <t>C013994110000</t>
  </si>
  <si>
    <t>京極町</t>
  </si>
  <si>
    <t>C014001110000</t>
  </si>
  <si>
    <t>倶知安町</t>
  </si>
  <si>
    <t>C014010110000</t>
  </si>
  <si>
    <t>共和町</t>
  </si>
  <si>
    <t>C014028110000</t>
  </si>
  <si>
    <t>岩内町</t>
  </si>
  <si>
    <t>C014036110000</t>
  </si>
  <si>
    <t>泊村</t>
  </si>
  <si>
    <t>超過</t>
  </si>
  <si>
    <t>C014044110000</t>
  </si>
  <si>
    <t>神恵内村</t>
  </si>
  <si>
    <t>C014052110000</t>
  </si>
  <si>
    <t>積丹町</t>
  </si>
  <si>
    <t>C014061110000</t>
  </si>
  <si>
    <t>古平町</t>
  </si>
  <si>
    <t>C014079110000</t>
  </si>
  <si>
    <t>仁木町</t>
  </si>
  <si>
    <t>C014087110000</t>
  </si>
  <si>
    <t>余市町</t>
  </si>
  <si>
    <t>C014095110000</t>
  </si>
  <si>
    <t>赤井川村</t>
  </si>
  <si>
    <t>C014231110000</t>
  </si>
  <si>
    <t>南幌町</t>
  </si>
  <si>
    <t>C014249110000</t>
  </si>
  <si>
    <t>奈井江町</t>
  </si>
  <si>
    <t>C014257110000</t>
  </si>
  <si>
    <t>上砂川町</t>
  </si>
  <si>
    <t>C014273110000</t>
  </si>
  <si>
    <t>由仁町</t>
  </si>
  <si>
    <t>C014281110000</t>
  </si>
  <si>
    <t>長沼町</t>
  </si>
  <si>
    <t>C014290110000</t>
  </si>
  <si>
    <t>栗山町</t>
  </si>
  <si>
    <t>C014303110000</t>
  </si>
  <si>
    <t>月形町</t>
  </si>
  <si>
    <t>C014311110000</t>
  </si>
  <si>
    <t>浦臼町</t>
  </si>
  <si>
    <t>C014320110000</t>
  </si>
  <si>
    <t>新十津川町</t>
  </si>
  <si>
    <t>C014338110000</t>
  </si>
  <si>
    <t>妹背牛町</t>
  </si>
  <si>
    <t>C014346110000</t>
  </si>
  <si>
    <t>秩父別町</t>
  </si>
  <si>
    <t>C014362110000</t>
  </si>
  <si>
    <t>雨竜町</t>
  </si>
  <si>
    <t>C014371110000</t>
  </si>
  <si>
    <t>北竜町</t>
  </si>
  <si>
    <t>C014389110000</t>
  </si>
  <si>
    <t>沼田町</t>
  </si>
  <si>
    <t>C014524110000</t>
  </si>
  <si>
    <t>鷹栖町</t>
  </si>
  <si>
    <t>C014532110000</t>
  </si>
  <si>
    <t>東神楽町</t>
  </si>
  <si>
    <t>C014541110000</t>
  </si>
  <si>
    <t>当麻町</t>
  </si>
  <si>
    <t>C014559110000</t>
  </si>
  <si>
    <t>比布町</t>
  </si>
  <si>
    <t>C014567110000</t>
  </si>
  <si>
    <t>愛別町</t>
  </si>
  <si>
    <t>C014575110000</t>
  </si>
  <si>
    <t>上川町</t>
  </si>
  <si>
    <t>C014583110000</t>
  </si>
  <si>
    <t>東川町</t>
  </si>
  <si>
    <t>C014591110000</t>
  </si>
  <si>
    <t>美瑛町</t>
  </si>
  <si>
    <t>C014605110000</t>
  </si>
  <si>
    <t>上富良野町</t>
  </si>
  <si>
    <t>C014613110000</t>
  </si>
  <si>
    <t>中富良野町</t>
  </si>
  <si>
    <t>C014621110000</t>
  </si>
  <si>
    <t>南富良野町</t>
  </si>
  <si>
    <t>C014630110000</t>
  </si>
  <si>
    <t>占冠村</t>
  </si>
  <si>
    <t>C014648110000</t>
  </si>
  <si>
    <t>和寒町</t>
  </si>
  <si>
    <t>C014656110000</t>
  </si>
  <si>
    <t>剣淵町</t>
  </si>
  <si>
    <t>C014681110000</t>
  </si>
  <si>
    <t>下川町</t>
  </si>
  <si>
    <t>C014699110000</t>
  </si>
  <si>
    <t>美深町</t>
  </si>
  <si>
    <t>C014702110000</t>
  </si>
  <si>
    <t>音威子府村</t>
  </si>
  <si>
    <t>C014711110000</t>
  </si>
  <si>
    <t>中川町</t>
  </si>
  <si>
    <t>C014729110000</t>
  </si>
  <si>
    <t>幌加内町</t>
  </si>
  <si>
    <t>C014818110000</t>
  </si>
  <si>
    <t>増毛町</t>
  </si>
  <si>
    <t>C014826110000</t>
  </si>
  <si>
    <t>小平町</t>
  </si>
  <si>
    <t>C014834110000</t>
  </si>
  <si>
    <t>苫前町</t>
  </si>
  <si>
    <t>C014842110000</t>
  </si>
  <si>
    <t>羽幌町</t>
  </si>
  <si>
    <t>C014851110000</t>
  </si>
  <si>
    <t>初山別村</t>
  </si>
  <si>
    <t>C014869110000</t>
  </si>
  <si>
    <t>遠別町</t>
  </si>
  <si>
    <t>C014877110000</t>
  </si>
  <si>
    <t>天塩町</t>
  </si>
  <si>
    <t>C015113110000</t>
  </si>
  <si>
    <t>猿払村</t>
  </si>
  <si>
    <t>C015121110000</t>
  </si>
  <si>
    <t>浜頓別町</t>
  </si>
  <si>
    <t>C015130110000</t>
  </si>
  <si>
    <t>中頓別町</t>
  </si>
  <si>
    <t>C015148110000</t>
  </si>
  <si>
    <t>枝幸町</t>
  </si>
  <si>
    <t>C015164110000</t>
  </si>
  <si>
    <t>豊富町</t>
  </si>
  <si>
    <t>C015172110000</t>
  </si>
  <si>
    <t>礼文町</t>
  </si>
  <si>
    <t>C015181110000</t>
  </si>
  <si>
    <t>利尻町</t>
  </si>
  <si>
    <t>C015199110000</t>
  </si>
  <si>
    <t>利尻富士町</t>
  </si>
  <si>
    <t>C015202110000</t>
  </si>
  <si>
    <t>幌延町</t>
  </si>
  <si>
    <t>C015431110000</t>
  </si>
  <si>
    <t>美幌町</t>
  </si>
  <si>
    <t>C015440110000</t>
  </si>
  <si>
    <t>津別町</t>
  </si>
  <si>
    <t>C015458110000</t>
  </si>
  <si>
    <t>斜里町</t>
  </si>
  <si>
    <t>C015466110000</t>
  </si>
  <si>
    <t>清里町</t>
  </si>
  <si>
    <t>C015474110000</t>
  </si>
  <si>
    <t>小清水町</t>
  </si>
  <si>
    <t>C015491110000</t>
  </si>
  <si>
    <t>訓子府町</t>
  </si>
  <si>
    <t>C015504110000</t>
  </si>
  <si>
    <t>置戸町</t>
  </si>
  <si>
    <t>C015521110000</t>
  </si>
  <si>
    <t>佐呂間町</t>
  </si>
  <si>
    <t>C015555110000</t>
  </si>
  <si>
    <t>遠軽町</t>
  </si>
  <si>
    <t>C015598110000</t>
  </si>
  <si>
    <t>湧別町</t>
  </si>
  <si>
    <t>C015601110000</t>
  </si>
  <si>
    <t>滝上町</t>
  </si>
  <si>
    <t>C015610110000</t>
  </si>
  <si>
    <t>興部町</t>
  </si>
  <si>
    <t>C015628110000</t>
  </si>
  <si>
    <t>西興部村</t>
  </si>
  <si>
    <t>C015636110000</t>
  </si>
  <si>
    <t>雄武町</t>
  </si>
  <si>
    <t>C015644110000</t>
  </si>
  <si>
    <t>大空町</t>
  </si>
  <si>
    <t>C015717110000</t>
  </si>
  <si>
    <t>豊浦町</t>
  </si>
  <si>
    <t>C015750110000</t>
  </si>
  <si>
    <t>壮瞥町</t>
  </si>
  <si>
    <t>C015784110000</t>
  </si>
  <si>
    <t>白老町</t>
  </si>
  <si>
    <t>C015814110000</t>
  </si>
  <si>
    <t>厚真町</t>
  </si>
  <si>
    <t>C015849110000</t>
  </si>
  <si>
    <t>洞爺湖町</t>
  </si>
  <si>
    <t>C015857110000</t>
  </si>
  <si>
    <t>安平町</t>
  </si>
  <si>
    <t>C015865110000</t>
  </si>
  <si>
    <t>むかわ町</t>
  </si>
  <si>
    <t>C016012110000</t>
  </si>
  <si>
    <t>日高町</t>
  </si>
  <si>
    <t>C016021110000</t>
  </si>
  <si>
    <t>平取町</t>
  </si>
  <si>
    <t>C016047110000</t>
  </si>
  <si>
    <t>新冠町</t>
  </si>
  <si>
    <t>C016071110000</t>
  </si>
  <si>
    <t>浦河町</t>
  </si>
  <si>
    <t>C016080110000</t>
  </si>
  <si>
    <t>様似町</t>
  </si>
  <si>
    <t>C016098110000</t>
  </si>
  <si>
    <t>えりも町</t>
  </si>
  <si>
    <t>C016101110000</t>
  </si>
  <si>
    <t>新ひだか町</t>
  </si>
  <si>
    <t>C016314110000</t>
  </si>
  <si>
    <t>音更町</t>
  </si>
  <si>
    <t>C016322110000</t>
  </si>
  <si>
    <t>士幌町</t>
  </si>
  <si>
    <t>C016331110000</t>
  </si>
  <si>
    <t>上士幌町</t>
  </si>
  <si>
    <t>C016349110000</t>
  </si>
  <si>
    <t>鹿追町</t>
  </si>
  <si>
    <t>C016357110000</t>
  </si>
  <si>
    <t>新得町</t>
  </si>
  <si>
    <t>C016365110000</t>
  </si>
  <si>
    <t>清水町</t>
  </si>
  <si>
    <t>C016373110000</t>
  </si>
  <si>
    <t>芽室町</t>
  </si>
  <si>
    <t>C016381110000</t>
  </si>
  <si>
    <t>中札内村</t>
  </si>
  <si>
    <t>C016390110000</t>
  </si>
  <si>
    <t>更別村</t>
  </si>
  <si>
    <t>C016411110000</t>
  </si>
  <si>
    <t>大樹町</t>
  </si>
  <si>
    <t>C016420110000</t>
  </si>
  <si>
    <t>広尾町</t>
  </si>
  <si>
    <t>C016438110000</t>
  </si>
  <si>
    <t>幕別町</t>
  </si>
  <si>
    <t>C016446110000</t>
  </si>
  <si>
    <t>池田町</t>
  </si>
  <si>
    <t>C016454110000</t>
  </si>
  <si>
    <t>豊頃町</t>
  </si>
  <si>
    <t>C016462110000</t>
  </si>
  <si>
    <t>本別町</t>
  </si>
  <si>
    <t>C016471110000</t>
  </si>
  <si>
    <t>足寄町</t>
  </si>
  <si>
    <t>C016489110000</t>
  </si>
  <si>
    <t>陸別町</t>
  </si>
  <si>
    <t>C016497110000</t>
  </si>
  <si>
    <t>浦幌町</t>
  </si>
  <si>
    <t>C016616110000</t>
  </si>
  <si>
    <t>釧路町</t>
  </si>
  <si>
    <t>C016624110000</t>
  </si>
  <si>
    <t>厚岸町</t>
  </si>
  <si>
    <t>C016632110000</t>
  </si>
  <si>
    <t>浜中町</t>
  </si>
  <si>
    <t>C016641110000</t>
  </si>
  <si>
    <t>標茶町</t>
  </si>
  <si>
    <t>C016659110000</t>
  </si>
  <si>
    <t>弟子屈町</t>
  </si>
  <si>
    <t>C016675110000</t>
  </si>
  <si>
    <t>鶴居村</t>
  </si>
  <si>
    <t>C016683110000</t>
  </si>
  <si>
    <t>白糠町</t>
  </si>
  <si>
    <t>C016918110000</t>
  </si>
  <si>
    <t>別海町</t>
  </si>
  <si>
    <t>C016926110000</t>
  </si>
  <si>
    <t>中標津町</t>
  </si>
  <si>
    <t>C016934110000</t>
  </si>
  <si>
    <t>標津町</t>
  </si>
  <si>
    <t>C016942110000</t>
  </si>
  <si>
    <t>羅臼町</t>
  </si>
  <si>
    <t>C022012110000</t>
  </si>
  <si>
    <t>青森県</t>
    <rPh sb="0" eb="3">
      <t>アオモリケン</t>
    </rPh>
    <phoneticPr fontId="14"/>
  </si>
  <si>
    <t>青森市</t>
  </si>
  <si>
    <t>C022021110000</t>
  </si>
  <si>
    <t>弘前市</t>
  </si>
  <si>
    <t>C022039110000</t>
  </si>
  <si>
    <t>八戸市</t>
  </si>
  <si>
    <t>C022047110000</t>
  </si>
  <si>
    <t>黒石市</t>
  </si>
  <si>
    <t>C022055110000</t>
  </si>
  <si>
    <t>五所川原市</t>
  </si>
  <si>
    <t>C022063110000</t>
  </si>
  <si>
    <t>十和田市</t>
  </si>
  <si>
    <t>C022071110000</t>
  </si>
  <si>
    <t>三沢市</t>
  </si>
  <si>
    <t>C022080110000</t>
  </si>
  <si>
    <t>むつ市</t>
  </si>
  <si>
    <t>C022098110000</t>
  </si>
  <si>
    <t>つがる市</t>
  </si>
  <si>
    <t>C022101110000</t>
  </si>
  <si>
    <t>平川市</t>
  </si>
  <si>
    <t>C023019110000</t>
  </si>
  <si>
    <t>平内町</t>
  </si>
  <si>
    <t>C023035110000</t>
  </si>
  <si>
    <t>今別町</t>
  </si>
  <si>
    <t>C023043110000</t>
  </si>
  <si>
    <t>蓬田村</t>
  </si>
  <si>
    <t>C023078110000</t>
  </si>
  <si>
    <t>外ヶ浜町</t>
  </si>
  <si>
    <t>C023213110000</t>
  </si>
  <si>
    <t>鰺ケ沢町</t>
  </si>
  <si>
    <t>C023230110000</t>
  </si>
  <si>
    <t>深浦町</t>
  </si>
  <si>
    <t>C023434110000</t>
  </si>
  <si>
    <t>西目屋村</t>
  </si>
  <si>
    <t>C023612110000</t>
  </si>
  <si>
    <t>藤崎町</t>
  </si>
  <si>
    <t>C023621110000</t>
  </si>
  <si>
    <t>大鰐町</t>
  </si>
  <si>
    <t>C023671110000</t>
  </si>
  <si>
    <t>田舎館村</t>
  </si>
  <si>
    <t>C023817110000</t>
  </si>
  <si>
    <t>板柳町</t>
  </si>
  <si>
    <t>C023841110000</t>
  </si>
  <si>
    <t>鶴田町</t>
  </si>
  <si>
    <t>C023876110000</t>
  </si>
  <si>
    <t>中泊町</t>
  </si>
  <si>
    <t>C024015110000</t>
  </si>
  <si>
    <t>野辺地町</t>
  </si>
  <si>
    <t>C024023110000</t>
  </si>
  <si>
    <t>七戸町</t>
  </si>
  <si>
    <t>C024058110000</t>
  </si>
  <si>
    <t>六戸町</t>
  </si>
  <si>
    <t>C024066110000</t>
  </si>
  <si>
    <t>横浜町</t>
  </si>
  <si>
    <t>C024082110000</t>
  </si>
  <si>
    <t>東北町</t>
  </si>
  <si>
    <t>C024112110000</t>
  </si>
  <si>
    <t>六ケ所村</t>
  </si>
  <si>
    <t>C024121110000</t>
  </si>
  <si>
    <t>おいらせ町</t>
  </si>
  <si>
    <t>C024236110000</t>
  </si>
  <si>
    <t>大間町</t>
  </si>
  <si>
    <t>C024244110000</t>
  </si>
  <si>
    <t>東通村</t>
  </si>
  <si>
    <t>C024252110000</t>
  </si>
  <si>
    <t>風間浦村</t>
  </si>
  <si>
    <t>C024261110000</t>
  </si>
  <si>
    <t>佐井村</t>
  </si>
  <si>
    <t>C024414110000</t>
  </si>
  <si>
    <t>三戸町</t>
  </si>
  <si>
    <t>C024422110000</t>
  </si>
  <si>
    <t>五戸町</t>
  </si>
  <si>
    <t>C024431110000</t>
  </si>
  <si>
    <t>田子町</t>
  </si>
  <si>
    <t>C024457110000</t>
  </si>
  <si>
    <t>南部町</t>
  </si>
  <si>
    <t>C024465110000</t>
  </si>
  <si>
    <t>階上町</t>
  </si>
  <si>
    <t>C024503110000</t>
  </si>
  <si>
    <t>新郷村</t>
  </si>
  <si>
    <t>C032018110000</t>
  </si>
  <si>
    <t>岩手県</t>
    <rPh sb="0" eb="3">
      <t>イワテケン</t>
    </rPh>
    <phoneticPr fontId="14"/>
  </si>
  <si>
    <t>盛岡市</t>
  </si>
  <si>
    <t>C032026110000</t>
  </si>
  <si>
    <t>宮古市</t>
  </si>
  <si>
    <t>C032034110000</t>
  </si>
  <si>
    <t>大船渡市</t>
  </si>
  <si>
    <t>C032051110000</t>
  </si>
  <si>
    <t>花巻市</t>
  </si>
  <si>
    <t>C032069110000</t>
  </si>
  <si>
    <t>北上市</t>
  </si>
  <si>
    <t>C032077110000</t>
  </si>
  <si>
    <t>久慈市</t>
  </si>
  <si>
    <t>C032085110000</t>
  </si>
  <si>
    <t>遠野市</t>
  </si>
  <si>
    <t>C032093110000</t>
  </si>
  <si>
    <t>一関市</t>
  </si>
  <si>
    <t>C032107110000</t>
  </si>
  <si>
    <t>陸前高田市</t>
  </si>
  <si>
    <t>C032115110000</t>
  </si>
  <si>
    <t>釜石市</t>
  </si>
  <si>
    <t>C032131110000</t>
  </si>
  <si>
    <t>二戸市</t>
  </si>
  <si>
    <t>C032140110000</t>
  </si>
  <si>
    <t>八幡平市</t>
  </si>
  <si>
    <t>C032158110000</t>
  </si>
  <si>
    <t>奥州市</t>
  </si>
  <si>
    <t>C032166110000</t>
  </si>
  <si>
    <t>滝沢市</t>
  </si>
  <si>
    <t>C033014110000</t>
  </si>
  <si>
    <t>雫石町</t>
  </si>
  <si>
    <t>C033022110000</t>
  </si>
  <si>
    <t>葛巻町</t>
  </si>
  <si>
    <t>C033031110000</t>
  </si>
  <si>
    <t>岩手町</t>
  </si>
  <si>
    <t>C033219110000</t>
  </si>
  <si>
    <t>紫波町</t>
  </si>
  <si>
    <t>C033227110000</t>
  </si>
  <si>
    <t>矢巾町</t>
  </si>
  <si>
    <t>C033669110000</t>
  </si>
  <si>
    <t>西和賀町</t>
  </si>
  <si>
    <t>C033812110000</t>
  </si>
  <si>
    <t>金ケ崎町</t>
  </si>
  <si>
    <t>C034029110000</t>
  </si>
  <si>
    <t>平泉町</t>
  </si>
  <si>
    <t>C034410110000</t>
  </si>
  <si>
    <t>住田町</t>
  </si>
  <si>
    <t>C034614110000</t>
  </si>
  <si>
    <t>大槌町</t>
  </si>
  <si>
    <t>C034827110000</t>
  </si>
  <si>
    <t>山田町</t>
  </si>
  <si>
    <t>C034835110000</t>
  </si>
  <si>
    <t>岩泉町</t>
  </si>
  <si>
    <t>C034843110000</t>
  </si>
  <si>
    <t>田野畑村</t>
  </si>
  <si>
    <t>C034851110000</t>
  </si>
  <si>
    <t>普代村</t>
  </si>
  <si>
    <t>C035017110000</t>
  </si>
  <si>
    <t>軽米町</t>
  </si>
  <si>
    <t>C035033110000</t>
  </si>
  <si>
    <t>野田村</t>
  </si>
  <si>
    <t>C035068110000</t>
  </si>
  <si>
    <t>九戸村</t>
  </si>
  <si>
    <t>C035076110000</t>
  </si>
  <si>
    <t>洋野町</t>
  </si>
  <si>
    <t>C035246110000</t>
  </si>
  <si>
    <t>一戸町</t>
  </si>
  <si>
    <t>C041009110000</t>
  </si>
  <si>
    <t>宮城県</t>
    <rPh sb="0" eb="3">
      <t>ミヤギケン</t>
    </rPh>
    <phoneticPr fontId="14"/>
  </si>
  <si>
    <t>仙台市</t>
  </si>
  <si>
    <t>C042021110000</t>
  </si>
  <si>
    <t>石巻市</t>
  </si>
  <si>
    <t>C042030110000</t>
  </si>
  <si>
    <t>塩竈市</t>
  </si>
  <si>
    <t>C042056110000</t>
  </si>
  <si>
    <t>気仙沼市</t>
  </si>
  <si>
    <t>C042064110000</t>
  </si>
  <si>
    <t>白石市</t>
  </si>
  <si>
    <t>C042072110000</t>
  </si>
  <si>
    <t>名取市</t>
  </si>
  <si>
    <t>C042081110000</t>
  </si>
  <si>
    <t>角田市</t>
  </si>
  <si>
    <t>C042099110000</t>
  </si>
  <si>
    <t>多賀城市</t>
  </si>
  <si>
    <t>C042111110000</t>
  </si>
  <si>
    <t>岩沼市</t>
  </si>
  <si>
    <t>C042129110000</t>
  </si>
  <si>
    <t>登米市</t>
  </si>
  <si>
    <t>C042137110000</t>
  </si>
  <si>
    <t>栗原市</t>
  </si>
  <si>
    <t>C042145110000</t>
  </si>
  <si>
    <t>東松島市</t>
  </si>
  <si>
    <t>C042153110000</t>
  </si>
  <si>
    <t>大崎市</t>
  </si>
  <si>
    <t>C042161110000</t>
  </si>
  <si>
    <t>富谷市</t>
  </si>
  <si>
    <t>C043010110000</t>
  </si>
  <si>
    <t>蔵王町</t>
  </si>
  <si>
    <t>C043028110000</t>
  </si>
  <si>
    <t>七ヶ宿町</t>
  </si>
  <si>
    <t>C043214110000</t>
  </si>
  <si>
    <t>大河原町</t>
  </si>
  <si>
    <t>C043222110000</t>
  </si>
  <si>
    <t>村田町</t>
  </si>
  <si>
    <t>C043231110000</t>
  </si>
  <si>
    <t>柴田町</t>
  </si>
  <si>
    <t>C043249110000</t>
  </si>
  <si>
    <t>川崎町</t>
  </si>
  <si>
    <t>C043419110000</t>
  </si>
  <si>
    <t>丸森町</t>
  </si>
  <si>
    <t>C043613110000</t>
  </si>
  <si>
    <t>亘理町</t>
  </si>
  <si>
    <t>C043621110000</t>
  </si>
  <si>
    <t>山元町</t>
  </si>
  <si>
    <t>C044016110000</t>
  </si>
  <si>
    <t>松島町</t>
  </si>
  <si>
    <t>C044041110000</t>
  </si>
  <si>
    <t>七ヶ浜町</t>
  </si>
  <si>
    <t>C044067110000</t>
  </si>
  <si>
    <t>利府町</t>
  </si>
  <si>
    <t>C044211110000</t>
  </si>
  <si>
    <t>大和町</t>
  </si>
  <si>
    <t>C044229110000</t>
  </si>
  <si>
    <t>大郷町</t>
  </si>
  <si>
    <t>C044245110000</t>
  </si>
  <si>
    <t>大衡村</t>
  </si>
  <si>
    <t>C044440110000</t>
  </si>
  <si>
    <t>色麻町</t>
  </si>
  <si>
    <t>C044458110000</t>
  </si>
  <si>
    <t>加美町</t>
  </si>
  <si>
    <t>C045012110000</t>
  </si>
  <si>
    <t>涌谷町</t>
  </si>
  <si>
    <t>C045055110000</t>
  </si>
  <si>
    <t>美里町</t>
  </si>
  <si>
    <t>C045811110000</t>
  </si>
  <si>
    <t>女川町</t>
  </si>
  <si>
    <t>C046060110000</t>
  </si>
  <si>
    <t>南三陸町</t>
  </si>
  <si>
    <t>C052019110000</t>
  </si>
  <si>
    <t>秋田県</t>
    <rPh sb="0" eb="3">
      <t>アキタケン</t>
    </rPh>
    <phoneticPr fontId="14"/>
  </si>
  <si>
    <t>秋田市</t>
  </si>
  <si>
    <t>C052027110000</t>
  </si>
  <si>
    <t>能代市</t>
  </si>
  <si>
    <t>C052035110000</t>
  </si>
  <si>
    <t>横手市</t>
  </si>
  <si>
    <t>C052043110000</t>
  </si>
  <si>
    <t>大館市</t>
  </si>
  <si>
    <t>C052060110000</t>
  </si>
  <si>
    <t>男鹿市</t>
  </si>
  <si>
    <t>C052078110000</t>
  </si>
  <si>
    <t>湯沢市</t>
  </si>
  <si>
    <t>C052094110000</t>
  </si>
  <si>
    <t>鹿角市</t>
  </si>
  <si>
    <t>C052108110000</t>
  </si>
  <si>
    <t>由利本荘市</t>
  </si>
  <si>
    <t>C052116110000</t>
  </si>
  <si>
    <t>潟上市</t>
  </si>
  <si>
    <t>C052124110000</t>
  </si>
  <si>
    <t>大仙市</t>
  </si>
  <si>
    <t>C052132110000</t>
  </si>
  <si>
    <t>北秋田市</t>
  </si>
  <si>
    <t>C052141110000</t>
  </si>
  <si>
    <t>にかほ市</t>
  </si>
  <si>
    <t>C052159110000</t>
  </si>
  <si>
    <t>仙北市</t>
  </si>
  <si>
    <t>C053031110000</t>
  </si>
  <si>
    <t>小坂町</t>
  </si>
  <si>
    <t>C053279110000</t>
  </si>
  <si>
    <t>上小阿仁村</t>
  </si>
  <si>
    <t>C053465110000</t>
  </si>
  <si>
    <t>藤里町</t>
  </si>
  <si>
    <t>C053481110000</t>
  </si>
  <si>
    <t>三種町</t>
  </si>
  <si>
    <t>C053490110000</t>
  </si>
  <si>
    <t>八峰町</t>
  </si>
  <si>
    <t>C053619110000</t>
  </si>
  <si>
    <t>五城目町</t>
  </si>
  <si>
    <t>C053635110000</t>
  </si>
  <si>
    <t>八郎潟町</t>
  </si>
  <si>
    <t>C053660110000</t>
  </si>
  <si>
    <t>井川町</t>
  </si>
  <si>
    <t>C053686110000</t>
  </si>
  <si>
    <t>大潟村</t>
  </si>
  <si>
    <t>C054348110000</t>
  </si>
  <si>
    <t>美郷町</t>
  </si>
  <si>
    <t>C054631110000</t>
  </si>
  <si>
    <t>羽後町</t>
  </si>
  <si>
    <t>C054640110000</t>
  </si>
  <si>
    <t>東成瀬村</t>
  </si>
  <si>
    <t>C062014110000</t>
  </si>
  <si>
    <t>山形県</t>
    <rPh sb="0" eb="3">
      <t>ヤマガタケン</t>
    </rPh>
    <phoneticPr fontId="14"/>
  </si>
  <si>
    <t>山形市</t>
  </si>
  <si>
    <t>C062022110000</t>
  </si>
  <si>
    <t>米沢市</t>
  </si>
  <si>
    <t>C062031110000</t>
  </si>
  <si>
    <t>鶴岡市</t>
  </si>
  <si>
    <t>C062049110000</t>
  </si>
  <si>
    <t>酒田市</t>
  </si>
  <si>
    <t>C062057110000</t>
  </si>
  <si>
    <t>新庄市</t>
  </si>
  <si>
    <t>C062065110000</t>
  </si>
  <si>
    <t>寒河江市</t>
  </si>
  <si>
    <t>C062073110000</t>
  </si>
  <si>
    <t>上山市</t>
  </si>
  <si>
    <t>C062081110000</t>
  </si>
  <si>
    <t>村山市</t>
  </si>
  <si>
    <t>C062090110000</t>
  </si>
  <si>
    <t>長井市</t>
  </si>
  <si>
    <t>C062103110000</t>
  </si>
  <si>
    <t>天童市</t>
  </si>
  <si>
    <t>C062111110000</t>
  </si>
  <si>
    <t>東根市</t>
  </si>
  <si>
    <t>C062120110000</t>
  </si>
  <si>
    <t>尾花沢市</t>
  </si>
  <si>
    <t>C062138110000</t>
  </si>
  <si>
    <t>南陽市</t>
  </si>
  <si>
    <t>C063011110000</t>
  </si>
  <si>
    <t>山辺町</t>
  </si>
  <si>
    <t>C063029110000</t>
  </si>
  <si>
    <t>中山町</t>
  </si>
  <si>
    <t>C063215110000</t>
  </si>
  <si>
    <t>河北町</t>
  </si>
  <si>
    <t>C063223110000</t>
  </si>
  <si>
    <t>西川町</t>
  </si>
  <si>
    <t>C063231110000</t>
  </si>
  <si>
    <t>朝日町</t>
  </si>
  <si>
    <t>C063240110000</t>
  </si>
  <si>
    <t>大江町</t>
  </si>
  <si>
    <t>C063410110000</t>
  </si>
  <si>
    <t>大石田町</t>
  </si>
  <si>
    <t>C063614110000</t>
  </si>
  <si>
    <t>金山町</t>
  </si>
  <si>
    <t>C063622110000</t>
  </si>
  <si>
    <t>最上町</t>
  </si>
  <si>
    <t>C063631110000</t>
  </si>
  <si>
    <t>舟形町</t>
  </si>
  <si>
    <t>C063649110000</t>
  </si>
  <si>
    <t>真室川町</t>
  </si>
  <si>
    <t>C063657110000</t>
  </si>
  <si>
    <t>大蔵村</t>
  </si>
  <si>
    <t>C063665110000</t>
  </si>
  <si>
    <t>鮭川村</t>
  </si>
  <si>
    <t>C063673110000</t>
  </si>
  <si>
    <t>戸沢村</t>
  </si>
  <si>
    <t>C063819110000</t>
  </si>
  <si>
    <t>高畠町</t>
  </si>
  <si>
    <t>C063827110000</t>
  </si>
  <si>
    <t>川西町</t>
  </si>
  <si>
    <t>C064017110000</t>
  </si>
  <si>
    <t>小国町</t>
  </si>
  <si>
    <t>C064025110000</t>
  </si>
  <si>
    <t>白鷹町</t>
  </si>
  <si>
    <t>C064033110000</t>
  </si>
  <si>
    <t>飯豊町</t>
  </si>
  <si>
    <t>C064262110000</t>
  </si>
  <si>
    <t>三川町</t>
  </si>
  <si>
    <t>C064289110000</t>
  </si>
  <si>
    <t>庄内町</t>
  </si>
  <si>
    <t>C064611110000</t>
  </si>
  <si>
    <t>遊佐町</t>
  </si>
  <si>
    <t>C072010110000</t>
  </si>
  <si>
    <t>福島県</t>
    <rPh sb="0" eb="3">
      <t>フクシマケン</t>
    </rPh>
    <phoneticPr fontId="14"/>
  </si>
  <si>
    <t>福島市</t>
  </si>
  <si>
    <t>C072028110000</t>
  </si>
  <si>
    <t>会津若松市</t>
  </si>
  <si>
    <t>C072036110000</t>
  </si>
  <si>
    <t>郡山市</t>
  </si>
  <si>
    <t>C072044110000</t>
  </si>
  <si>
    <t>いわき市</t>
  </si>
  <si>
    <t>C072052110000</t>
  </si>
  <si>
    <t>白河市</t>
  </si>
  <si>
    <t>C072079110000</t>
  </si>
  <si>
    <t>須賀川市</t>
  </si>
  <si>
    <t>C072087110000</t>
  </si>
  <si>
    <t>喜多方市</t>
  </si>
  <si>
    <t>C072095110000</t>
  </si>
  <si>
    <t>相馬市</t>
  </si>
  <si>
    <t>C072109110000</t>
  </si>
  <si>
    <t>二本松市</t>
  </si>
  <si>
    <t>C072117110000</t>
  </si>
  <si>
    <t>田村市</t>
  </si>
  <si>
    <t>C072125110000</t>
  </si>
  <si>
    <t>南相馬市</t>
  </si>
  <si>
    <t>C072133110000</t>
  </si>
  <si>
    <t>C072141110000</t>
  </si>
  <si>
    <t>本宮市</t>
  </si>
  <si>
    <t>C073016110000</t>
  </si>
  <si>
    <t>桑折町</t>
  </si>
  <si>
    <t>C073032110000</t>
  </si>
  <si>
    <t>国見町</t>
  </si>
  <si>
    <t>C073083110000</t>
  </si>
  <si>
    <t>川俣町</t>
  </si>
  <si>
    <t>C073229110000</t>
  </si>
  <si>
    <t>大玉村</t>
  </si>
  <si>
    <t>C073423110000</t>
  </si>
  <si>
    <t>鏡石町</t>
  </si>
  <si>
    <t>C073440110000</t>
  </si>
  <si>
    <t>天栄村</t>
  </si>
  <si>
    <t>C073628110000</t>
  </si>
  <si>
    <t>下郷町</t>
  </si>
  <si>
    <t>C073644110000</t>
  </si>
  <si>
    <t>檜枝岐村</t>
  </si>
  <si>
    <t>C073679110000</t>
  </si>
  <si>
    <t>只見町</t>
  </si>
  <si>
    <t>C073687110000</t>
  </si>
  <si>
    <t>南会津町</t>
  </si>
  <si>
    <t>C074021110000</t>
  </si>
  <si>
    <t>北塩原村</t>
  </si>
  <si>
    <t>C074055110000</t>
  </si>
  <si>
    <t>西会津町</t>
  </si>
  <si>
    <t>C074071110000</t>
  </si>
  <si>
    <t>磐梯町</t>
  </si>
  <si>
    <t>C074080110000</t>
  </si>
  <si>
    <t>猪苗代町</t>
  </si>
  <si>
    <t>C074217110000</t>
  </si>
  <si>
    <t>会津坂下町</t>
  </si>
  <si>
    <t>C074225110000</t>
  </si>
  <si>
    <t>湯川村</t>
  </si>
  <si>
    <t>C074233110000</t>
  </si>
  <si>
    <t>柳津町</t>
  </si>
  <si>
    <t>C074446110000</t>
  </si>
  <si>
    <t>三島町</t>
  </si>
  <si>
    <t>C074454110000</t>
  </si>
  <si>
    <t>C074462110000</t>
  </si>
  <si>
    <t>昭和村</t>
  </si>
  <si>
    <t>C074471110000</t>
  </si>
  <si>
    <t>会津美里町</t>
  </si>
  <si>
    <t>C074616110000</t>
  </si>
  <si>
    <t>西郷村</t>
  </si>
  <si>
    <t>C074641110000</t>
  </si>
  <si>
    <t>泉崎村</t>
  </si>
  <si>
    <t>C074659110000</t>
  </si>
  <si>
    <t>中島村</t>
  </si>
  <si>
    <t>C074667110000</t>
  </si>
  <si>
    <t>矢吹町</t>
  </si>
  <si>
    <t>C074811110000</t>
  </si>
  <si>
    <t>棚倉町</t>
  </si>
  <si>
    <t>C074829110000</t>
  </si>
  <si>
    <t>矢祭町</t>
  </si>
  <si>
    <t>C074837110000</t>
  </si>
  <si>
    <t>塙町</t>
  </si>
  <si>
    <t>C074845110000</t>
  </si>
  <si>
    <t>鮫川村</t>
  </si>
  <si>
    <t>C075019110000</t>
  </si>
  <si>
    <t>石川町</t>
  </si>
  <si>
    <t>C075027110000</t>
  </si>
  <si>
    <t>玉川村</t>
  </si>
  <si>
    <t>C075035110000</t>
  </si>
  <si>
    <t>平田村</t>
  </si>
  <si>
    <t>C075043110000</t>
  </si>
  <si>
    <t>浅川町</t>
  </si>
  <si>
    <t>C075051110000</t>
  </si>
  <si>
    <t>古殿町</t>
  </si>
  <si>
    <t>C075213110000</t>
  </si>
  <si>
    <t>三春町</t>
  </si>
  <si>
    <t>C075221110000</t>
  </si>
  <si>
    <t>小野町</t>
  </si>
  <si>
    <t>C075418110000</t>
  </si>
  <si>
    <t>広野町</t>
  </si>
  <si>
    <t>C075426110000</t>
  </si>
  <si>
    <t>楢葉町</t>
  </si>
  <si>
    <t>C075434110000</t>
  </si>
  <si>
    <t>富岡町</t>
  </si>
  <si>
    <t>C075442110000</t>
  </si>
  <si>
    <t>川内村</t>
  </si>
  <si>
    <t>C075451110000</t>
  </si>
  <si>
    <t>大熊町</t>
  </si>
  <si>
    <t>C075469110000</t>
  </si>
  <si>
    <t>双葉町</t>
  </si>
  <si>
    <t>C075477110000</t>
  </si>
  <si>
    <t>浪江町</t>
  </si>
  <si>
    <t>C075485110000</t>
  </si>
  <si>
    <t>葛尾村</t>
  </si>
  <si>
    <t>C075612110000</t>
  </si>
  <si>
    <t>新地町</t>
  </si>
  <si>
    <t>C075647110000</t>
  </si>
  <si>
    <t>飯舘村</t>
  </si>
  <si>
    <t>C082015110000</t>
  </si>
  <si>
    <t>茨城県</t>
    <rPh sb="0" eb="3">
      <t>イバラキケン</t>
    </rPh>
    <phoneticPr fontId="14"/>
  </si>
  <si>
    <t>水戸市</t>
  </si>
  <si>
    <t>C082023110000</t>
  </si>
  <si>
    <t>日立市</t>
  </si>
  <si>
    <t>C082031110000</t>
  </si>
  <si>
    <t>土浦市</t>
  </si>
  <si>
    <t>C082040110000</t>
  </si>
  <si>
    <t>古河市</t>
  </si>
  <si>
    <t>C082058110000</t>
  </si>
  <si>
    <t>石岡市</t>
  </si>
  <si>
    <t>C082074110000</t>
  </si>
  <si>
    <t>結城市</t>
  </si>
  <si>
    <t>C082082110000</t>
  </si>
  <si>
    <t>龍ケ崎市</t>
  </si>
  <si>
    <t>C082104110000</t>
  </si>
  <si>
    <t>下妻市</t>
  </si>
  <si>
    <t>C082112110000</t>
  </si>
  <si>
    <t>常総市</t>
  </si>
  <si>
    <t>C082121110000</t>
  </si>
  <si>
    <t>常陸太田市</t>
  </si>
  <si>
    <t>C082147110000</t>
  </si>
  <si>
    <t>高萩市</t>
  </si>
  <si>
    <t>C082155110000</t>
  </si>
  <si>
    <t>北茨城市</t>
  </si>
  <si>
    <t>C082163110000</t>
  </si>
  <si>
    <t>笠間市</t>
  </si>
  <si>
    <t>C082171110000</t>
  </si>
  <si>
    <t>取手市</t>
  </si>
  <si>
    <t>C082198110000</t>
  </si>
  <si>
    <t>牛久市</t>
  </si>
  <si>
    <t>C082201110000</t>
  </si>
  <si>
    <t>つくば市</t>
  </si>
  <si>
    <t>C082210110000</t>
  </si>
  <si>
    <t>ひたちなか市</t>
  </si>
  <si>
    <t>C082228110000</t>
  </si>
  <si>
    <t>鹿嶋市</t>
  </si>
  <si>
    <t>C082236110000</t>
  </si>
  <si>
    <t>潮来市</t>
  </si>
  <si>
    <t>C082244110000</t>
  </si>
  <si>
    <t>守谷市</t>
  </si>
  <si>
    <t>C082252110000</t>
  </si>
  <si>
    <t>常陸大宮市</t>
  </si>
  <si>
    <t>C082261110000</t>
  </si>
  <si>
    <t>那珂市</t>
  </si>
  <si>
    <t>C082279110000</t>
  </si>
  <si>
    <t>筑西市</t>
  </si>
  <si>
    <t>C082287110000</t>
  </si>
  <si>
    <t>坂東市</t>
  </si>
  <si>
    <t>C082295110000</t>
  </si>
  <si>
    <t>稲敷市</t>
  </si>
  <si>
    <t>C082309110000</t>
  </si>
  <si>
    <t>かすみがうら市</t>
  </si>
  <si>
    <t>C082317110000</t>
  </si>
  <si>
    <t>桜川市</t>
  </si>
  <si>
    <t>C082325110000</t>
  </si>
  <si>
    <t>神栖市</t>
  </si>
  <si>
    <t>C082333110000</t>
  </si>
  <si>
    <t>行方市</t>
  </si>
  <si>
    <t>C082341110000</t>
  </si>
  <si>
    <t>鉾田市</t>
  </si>
  <si>
    <t>C082350110000</t>
  </si>
  <si>
    <t>つくばみらい市</t>
  </si>
  <si>
    <t>C082368110000</t>
  </si>
  <si>
    <t>小美玉市</t>
  </si>
  <si>
    <t>C083020110000</t>
  </si>
  <si>
    <t>茨城町</t>
  </si>
  <si>
    <t>C083097110000</t>
  </si>
  <si>
    <t>大洗町</t>
  </si>
  <si>
    <t>C083101110000</t>
  </si>
  <si>
    <t>城里町</t>
  </si>
  <si>
    <t>C083411110000</t>
  </si>
  <si>
    <t>東海村</t>
  </si>
  <si>
    <t>C083640110000</t>
  </si>
  <si>
    <t>大子町</t>
  </si>
  <si>
    <t>C084425110000</t>
  </si>
  <si>
    <t>美浦村</t>
  </si>
  <si>
    <t>C084433110000</t>
  </si>
  <si>
    <t>阿見町</t>
  </si>
  <si>
    <t>C084476110000</t>
  </si>
  <si>
    <t>河内町</t>
  </si>
  <si>
    <t>C085219110000</t>
  </si>
  <si>
    <t>八千代町</t>
  </si>
  <si>
    <t>C085421110000</t>
  </si>
  <si>
    <t>五霞町</t>
  </si>
  <si>
    <t>C085464110000</t>
  </si>
  <si>
    <t>境町</t>
  </si>
  <si>
    <t>C085642110000</t>
  </si>
  <si>
    <t>利根町</t>
  </si>
  <si>
    <t>C092011110000</t>
  </si>
  <si>
    <t>栃木県</t>
    <rPh sb="0" eb="3">
      <t>トチギケン</t>
    </rPh>
    <phoneticPr fontId="14"/>
  </si>
  <si>
    <t>宇都宮市</t>
  </si>
  <si>
    <t>C092029110000</t>
  </si>
  <si>
    <t>足利市</t>
  </si>
  <si>
    <t>C092037110000</t>
  </si>
  <si>
    <t>栃木市</t>
  </si>
  <si>
    <t>C092045110000</t>
  </si>
  <si>
    <t>佐野市</t>
  </si>
  <si>
    <t>C092053110000</t>
  </si>
  <si>
    <t>鹿沼市</t>
  </si>
  <si>
    <t>C092061110000</t>
  </si>
  <si>
    <t>日光市</t>
  </si>
  <si>
    <t>C092088110000</t>
  </si>
  <si>
    <t>小山市</t>
  </si>
  <si>
    <t>C092096110000</t>
  </si>
  <si>
    <t>真岡市</t>
  </si>
  <si>
    <t>C092100110000</t>
  </si>
  <si>
    <t>大田原市</t>
  </si>
  <si>
    <t>C092118110000</t>
  </si>
  <si>
    <t>矢板市</t>
  </si>
  <si>
    <t>C092134110000</t>
  </si>
  <si>
    <t>那須塩原市</t>
  </si>
  <si>
    <t>C092142110000</t>
  </si>
  <si>
    <t>さくら市</t>
  </si>
  <si>
    <t>C092151110000</t>
  </si>
  <si>
    <t>那須烏山市</t>
  </si>
  <si>
    <t>C092169110000</t>
  </si>
  <si>
    <t>下野市</t>
  </si>
  <si>
    <t>C093017110000</t>
  </si>
  <si>
    <t>上三川町</t>
  </si>
  <si>
    <t>C093424110000</t>
  </si>
  <si>
    <t>益子町</t>
  </si>
  <si>
    <t>C093432110000</t>
  </si>
  <si>
    <t>茂木町</t>
  </si>
  <si>
    <t>C093441110000</t>
  </si>
  <si>
    <t>市貝町</t>
  </si>
  <si>
    <t>C093459110000</t>
  </si>
  <si>
    <t>芳賀町</t>
  </si>
  <si>
    <t>C093611110000</t>
  </si>
  <si>
    <t>壬生町</t>
  </si>
  <si>
    <t>C093645110000</t>
  </si>
  <si>
    <t>野木町</t>
  </si>
  <si>
    <t>C093840110000</t>
  </si>
  <si>
    <t>塩谷町</t>
  </si>
  <si>
    <t>C093866110000</t>
  </si>
  <si>
    <t>高根沢町</t>
  </si>
  <si>
    <t>C094072110000</t>
  </si>
  <si>
    <t>那須町</t>
  </si>
  <si>
    <t>C094111110000</t>
  </si>
  <si>
    <t>那珂川町</t>
  </si>
  <si>
    <t>C102016110000</t>
  </si>
  <si>
    <t>群馬県</t>
    <rPh sb="0" eb="3">
      <t>グンマケン</t>
    </rPh>
    <phoneticPr fontId="14"/>
  </si>
  <si>
    <t>前橋市</t>
  </si>
  <si>
    <t>C102024110000</t>
  </si>
  <si>
    <t>高崎市</t>
  </si>
  <si>
    <t>C102032110000</t>
  </si>
  <si>
    <t>桐生市</t>
  </si>
  <si>
    <t>C102041110000</t>
  </si>
  <si>
    <t>伊勢崎市</t>
  </si>
  <si>
    <t>C102059110000</t>
  </si>
  <si>
    <t>太田市</t>
  </si>
  <si>
    <t>C102067110000</t>
  </si>
  <si>
    <t>沼田市</t>
  </si>
  <si>
    <t>C102075110000</t>
  </si>
  <si>
    <t>館林市</t>
  </si>
  <si>
    <t>C102083110000</t>
  </si>
  <si>
    <t>渋川市</t>
  </si>
  <si>
    <t>C102091110000</t>
  </si>
  <si>
    <t>藤岡市</t>
  </si>
  <si>
    <t>C102105110000</t>
  </si>
  <si>
    <t>富岡市</t>
  </si>
  <si>
    <t>C102113110000</t>
  </si>
  <si>
    <t>安中市</t>
  </si>
  <si>
    <t>C102121110000</t>
  </si>
  <si>
    <t>みどり市</t>
  </si>
  <si>
    <t>C103446110000</t>
  </si>
  <si>
    <t>榛東村</t>
  </si>
  <si>
    <t>C103454110000</t>
  </si>
  <si>
    <t>吉岡町</t>
  </si>
  <si>
    <t>C103667110000</t>
  </si>
  <si>
    <t>上野村</t>
  </si>
  <si>
    <t>C103675110000</t>
  </si>
  <si>
    <t>神流町</t>
  </si>
  <si>
    <t>C103829110000</t>
  </si>
  <si>
    <t>下仁田町</t>
  </si>
  <si>
    <t>C103837110000</t>
  </si>
  <si>
    <t>南牧村</t>
  </si>
  <si>
    <t>C103845110000</t>
  </si>
  <si>
    <t>甘楽町</t>
  </si>
  <si>
    <t>C104213110000</t>
  </si>
  <si>
    <t>中之条町</t>
  </si>
  <si>
    <t>C104248110000</t>
  </si>
  <si>
    <t>長野原町</t>
  </si>
  <si>
    <t>C104256110000</t>
  </si>
  <si>
    <t>嬬恋村</t>
  </si>
  <si>
    <t>C104264110000</t>
  </si>
  <si>
    <t>草津町</t>
  </si>
  <si>
    <t>C104281110000</t>
  </si>
  <si>
    <t>高山村</t>
  </si>
  <si>
    <t>C104299110000</t>
  </si>
  <si>
    <t>東吾妻町</t>
  </si>
  <si>
    <t>C104434110000</t>
  </si>
  <si>
    <t>片品村</t>
  </si>
  <si>
    <t>C104442110000</t>
  </si>
  <si>
    <t>川場村</t>
  </si>
  <si>
    <t>C104485110000</t>
  </si>
  <si>
    <t>C104493110000</t>
  </si>
  <si>
    <t>みなかみ町</t>
  </si>
  <si>
    <t>C104647110000</t>
  </si>
  <si>
    <t>玉村町</t>
  </si>
  <si>
    <t>C105210110000</t>
  </si>
  <si>
    <t>板倉町</t>
  </si>
  <si>
    <t>C105228110000</t>
  </si>
  <si>
    <t>明和町</t>
  </si>
  <si>
    <t>C105236110000</t>
  </si>
  <si>
    <t>千代田町</t>
  </si>
  <si>
    <t>C105244110000</t>
  </si>
  <si>
    <t>大泉町</t>
  </si>
  <si>
    <t>C105252110000</t>
  </si>
  <si>
    <t>邑楽町</t>
  </si>
  <si>
    <t>C111007110000</t>
  </si>
  <si>
    <t>埼玉県</t>
    <rPh sb="0" eb="3">
      <t>サイタマケン</t>
    </rPh>
    <phoneticPr fontId="14"/>
  </si>
  <si>
    <t>さいたま市</t>
  </si>
  <si>
    <t>C112011110000</t>
  </si>
  <si>
    <t>川越市</t>
  </si>
  <si>
    <t>C112020110000</t>
  </si>
  <si>
    <t>熊谷市</t>
  </si>
  <si>
    <t>C112038110000</t>
  </si>
  <si>
    <t>川口市</t>
  </si>
  <si>
    <t>C112062110000</t>
  </si>
  <si>
    <t>行田市</t>
  </si>
  <si>
    <t>C112071110000</t>
  </si>
  <si>
    <t>秩父市</t>
  </si>
  <si>
    <t>C112089110000</t>
  </si>
  <si>
    <t>所沢市</t>
  </si>
  <si>
    <t>C112097110000</t>
  </si>
  <si>
    <t>飯能市</t>
  </si>
  <si>
    <t>C112101110000</t>
  </si>
  <si>
    <t>加須市</t>
  </si>
  <si>
    <t>C112119110000</t>
  </si>
  <si>
    <t>本庄市</t>
  </si>
  <si>
    <t>C112127110000</t>
  </si>
  <si>
    <t>東松山市</t>
  </si>
  <si>
    <t>C112143110000</t>
  </si>
  <si>
    <t>春日部市</t>
  </si>
  <si>
    <t>C112151110000</t>
  </si>
  <si>
    <t>狭山市</t>
  </si>
  <si>
    <t>C112160110000</t>
  </si>
  <si>
    <t>羽生市</t>
  </si>
  <si>
    <t>C112178110000</t>
  </si>
  <si>
    <t>鴻巣市</t>
  </si>
  <si>
    <t>C112186110000</t>
  </si>
  <si>
    <t>深谷市</t>
  </si>
  <si>
    <t>C112194110000</t>
  </si>
  <si>
    <t>上尾市</t>
  </si>
  <si>
    <t>C112216110000</t>
  </si>
  <si>
    <t>草加市</t>
  </si>
  <si>
    <t>C112224110000</t>
  </si>
  <si>
    <t>越谷市</t>
  </si>
  <si>
    <t>C112232110000</t>
  </si>
  <si>
    <t>蕨市</t>
  </si>
  <si>
    <t>C112241110000</t>
  </si>
  <si>
    <t>戸田市</t>
  </si>
  <si>
    <t>C112259110000</t>
  </si>
  <si>
    <t>入間市</t>
  </si>
  <si>
    <t>C112275110000</t>
  </si>
  <si>
    <t>朝霞市</t>
  </si>
  <si>
    <t>C112283110000</t>
  </si>
  <si>
    <t>志木市</t>
  </si>
  <si>
    <t>C112291110000</t>
  </si>
  <si>
    <t>和光市</t>
  </si>
  <si>
    <t>C112305110000</t>
  </si>
  <si>
    <t>新座市</t>
  </si>
  <si>
    <t>C112313110000</t>
  </si>
  <si>
    <t>桶川市</t>
  </si>
  <si>
    <t>C112321110000</t>
  </si>
  <si>
    <t>久喜市</t>
  </si>
  <si>
    <t>C112330110000</t>
  </si>
  <si>
    <t>北本市</t>
  </si>
  <si>
    <t>C112348110000</t>
  </si>
  <si>
    <t>八潮市</t>
  </si>
  <si>
    <t>C112356110000</t>
  </si>
  <si>
    <t>富士見市</t>
  </si>
  <si>
    <t>C112372110000</t>
  </si>
  <si>
    <t>三郷市</t>
  </si>
  <si>
    <t>C112381110000</t>
  </si>
  <si>
    <t>蓮田市</t>
  </si>
  <si>
    <t>C112399110000</t>
  </si>
  <si>
    <t>坂戸市</t>
  </si>
  <si>
    <t>C112402110000</t>
  </si>
  <si>
    <t>幸手市</t>
  </si>
  <si>
    <t>C112411110000</t>
  </si>
  <si>
    <t>鶴ヶ島市</t>
  </si>
  <si>
    <t>C112429110000</t>
  </si>
  <si>
    <t>日高市</t>
  </si>
  <si>
    <t>C112437110000</t>
  </si>
  <si>
    <t>吉川市</t>
  </si>
  <si>
    <t>C112453110000</t>
  </si>
  <si>
    <t>ふじみ野市</t>
  </si>
  <si>
    <t>C112461110000</t>
  </si>
  <si>
    <t>白岡市</t>
  </si>
  <si>
    <t>C113018110000</t>
  </si>
  <si>
    <t>伊奈町</t>
  </si>
  <si>
    <t>C113247110000</t>
  </si>
  <si>
    <t>三芳町</t>
  </si>
  <si>
    <t>C113263110000</t>
  </si>
  <si>
    <t>毛呂山町</t>
  </si>
  <si>
    <t>C113271110000</t>
  </si>
  <si>
    <t>越生町</t>
  </si>
  <si>
    <t>C113417110000</t>
  </si>
  <si>
    <t>滑川町</t>
  </si>
  <si>
    <t>C113425110000</t>
  </si>
  <si>
    <t>嵐山町</t>
  </si>
  <si>
    <t>C113433110000</t>
  </si>
  <si>
    <t>小川町</t>
  </si>
  <si>
    <t>C113468110000</t>
  </si>
  <si>
    <t>川島町</t>
  </si>
  <si>
    <t>C113476110000</t>
  </si>
  <si>
    <t>吉見町</t>
  </si>
  <si>
    <t>C113484110000</t>
  </si>
  <si>
    <t>鳩山町</t>
  </si>
  <si>
    <t>C113492110000</t>
  </si>
  <si>
    <t>ときがわ町</t>
  </si>
  <si>
    <t>C113611110000</t>
  </si>
  <si>
    <t>横瀬町</t>
  </si>
  <si>
    <t>C113620110000</t>
  </si>
  <si>
    <t>皆野町</t>
  </si>
  <si>
    <t>C113638110000</t>
  </si>
  <si>
    <t>長瀞町</t>
  </si>
  <si>
    <t>C113654110000</t>
  </si>
  <si>
    <t>小鹿野町</t>
  </si>
  <si>
    <t>C113697110000</t>
  </si>
  <si>
    <t>東秩父村</t>
  </si>
  <si>
    <t>C113816110000</t>
  </si>
  <si>
    <t>C113832110000</t>
  </si>
  <si>
    <t>神川町</t>
  </si>
  <si>
    <t>C113859110000</t>
  </si>
  <si>
    <t>上里町</t>
  </si>
  <si>
    <t>C114081110000</t>
  </si>
  <si>
    <t>寄居町</t>
  </si>
  <si>
    <t>C114421110000</t>
  </si>
  <si>
    <t>宮代町</t>
  </si>
  <si>
    <t>C114642110000</t>
  </si>
  <si>
    <t>杉戸町</t>
  </si>
  <si>
    <t>C114651110000</t>
  </si>
  <si>
    <t>松伏町</t>
  </si>
  <si>
    <t>C121002110000</t>
  </si>
  <si>
    <t>千葉県</t>
    <rPh sb="0" eb="3">
      <t>チバケン</t>
    </rPh>
    <phoneticPr fontId="14"/>
  </si>
  <si>
    <t>千葉市</t>
  </si>
  <si>
    <t>C122025110000</t>
  </si>
  <si>
    <t>銚子市</t>
  </si>
  <si>
    <t>C122033110000</t>
  </si>
  <si>
    <t>市川市</t>
  </si>
  <si>
    <t>C122041110000</t>
  </si>
  <si>
    <t>船橋市</t>
  </si>
  <si>
    <t>C122050110000</t>
  </si>
  <si>
    <t>館山市</t>
  </si>
  <si>
    <t>C122068110000</t>
  </si>
  <si>
    <t>木更津市</t>
  </si>
  <si>
    <t>C122076110000</t>
  </si>
  <si>
    <t>松戸市</t>
  </si>
  <si>
    <t>C122084110000</t>
  </si>
  <si>
    <t>野田市</t>
  </si>
  <si>
    <t>C122106110000</t>
  </si>
  <si>
    <t>茂原市</t>
  </si>
  <si>
    <t>C122114110000</t>
  </si>
  <si>
    <t>成田市</t>
  </si>
  <si>
    <t>C122122110000</t>
  </si>
  <si>
    <t>佐倉市</t>
  </si>
  <si>
    <t>C122131110000</t>
  </si>
  <si>
    <t>東金市</t>
  </si>
  <si>
    <t>C122157110000</t>
  </si>
  <si>
    <t>旭市</t>
  </si>
  <si>
    <t>C122165110000</t>
  </si>
  <si>
    <t>習志野市</t>
  </si>
  <si>
    <t>C122173110000</t>
  </si>
  <si>
    <t>柏市</t>
  </si>
  <si>
    <t>C122181110000</t>
  </si>
  <si>
    <t>勝浦市</t>
  </si>
  <si>
    <t>C122190110000</t>
  </si>
  <si>
    <t>市原市</t>
  </si>
  <si>
    <t>C122203110000</t>
  </si>
  <si>
    <t>流山市</t>
  </si>
  <si>
    <t>C122211110000</t>
  </si>
  <si>
    <t>八千代市</t>
  </si>
  <si>
    <t>C122220110000</t>
  </si>
  <si>
    <t>我孫子市</t>
  </si>
  <si>
    <t>C122238110000</t>
  </si>
  <si>
    <t>鴨川市</t>
  </si>
  <si>
    <t>C122246110000</t>
  </si>
  <si>
    <t>鎌ケ谷市</t>
  </si>
  <si>
    <t>C122254110000</t>
  </si>
  <si>
    <t>君津市</t>
  </si>
  <si>
    <t>C122262110000</t>
  </si>
  <si>
    <t>富津市</t>
  </si>
  <si>
    <t>C122271110000</t>
  </si>
  <si>
    <t>浦安市</t>
  </si>
  <si>
    <t>C122289110000</t>
  </si>
  <si>
    <t>四街道市</t>
  </si>
  <si>
    <t>C122297110000</t>
  </si>
  <si>
    <t>袖ケ浦市</t>
  </si>
  <si>
    <t>C122301110000</t>
  </si>
  <si>
    <t>八街市</t>
  </si>
  <si>
    <t>C122319110000</t>
  </si>
  <si>
    <t>印西市</t>
  </si>
  <si>
    <t>C122327110000</t>
  </si>
  <si>
    <t>白井市</t>
  </si>
  <si>
    <t>C122335110000</t>
  </si>
  <si>
    <t>富里市</t>
  </si>
  <si>
    <t>C122343110000</t>
  </si>
  <si>
    <t>南房総市</t>
  </si>
  <si>
    <t>C122351110000</t>
  </si>
  <si>
    <t>匝瑳市</t>
  </si>
  <si>
    <t>C122360110000</t>
  </si>
  <si>
    <t>香取市</t>
  </si>
  <si>
    <t>C122378110000</t>
  </si>
  <si>
    <t>山武市</t>
  </si>
  <si>
    <t>C122386110000</t>
  </si>
  <si>
    <t>いすみ市</t>
  </si>
  <si>
    <t>C122394110000</t>
  </si>
  <si>
    <t>大網白里市</t>
  </si>
  <si>
    <t>C123226110000</t>
  </si>
  <si>
    <t>酒々井町</t>
  </si>
  <si>
    <t>C123293110000</t>
  </si>
  <si>
    <t>栄町</t>
  </si>
  <si>
    <t>C123421110000</t>
  </si>
  <si>
    <t>神崎町</t>
  </si>
  <si>
    <t>C123471110000</t>
  </si>
  <si>
    <t>多古町</t>
  </si>
  <si>
    <t>C123498110000</t>
  </si>
  <si>
    <t>東庄町</t>
  </si>
  <si>
    <t>C124036110000</t>
  </si>
  <si>
    <t>九十九里町</t>
  </si>
  <si>
    <t>C124095110000</t>
  </si>
  <si>
    <t>芝山町</t>
  </si>
  <si>
    <t>C124109110000</t>
  </si>
  <si>
    <t>横芝光町</t>
  </si>
  <si>
    <t>C124214110000</t>
  </si>
  <si>
    <t>一宮町</t>
  </si>
  <si>
    <t>C124222110000</t>
  </si>
  <si>
    <t>睦沢町</t>
  </si>
  <si>
    <t>C124231110000</t>
  </si>
  <si>
    <t>長生村</t>
  </si>
  <si>
    <t>C124249110000</t>
  </si>
  <si>
    <t>白子町</t>
  </si>
  <si>
    <t>C124265110000</t>
  </si>
  <si>
    <t>長柄町</t>
  </si>
  <si>
    <t>C124273110000</t>
  </si>
  <si>
    <t>長南町</t>
  </si>
  <si>
    <t>C124419110000</t>
  </si>
  <si>
    <t>大多喜町</t>
  </si>
  <si>
    <t>C124435110000</t>
  </si>
  <si>
    <t>御宿町</t>
  </si>
  <si>
    <t>C124630110000</t>
  </si>
  <si>
    <t>鋸南町</t>
  </si>
  <si>
    <t>C131008110000</t>
  </si>
  <si>
    <t>東京都</t>
    <rPh sb="0" eb="3">
      <t>トウキョウト</t>
    </rPh>
    <phoneticPr fontId="14"/>
  </si>
  <si>
    <t>特別区</t>
  </si>
  <si>
    <t>C132012110000</t>
  </si>
  <si>
    <t>八王子市</t>
  </si>
  <si>
    <t>C132021110000</t>
  </si>
  <si>
    <t>立川市</t>
  </si>
  <si>
    <t>C132039110000</t>
  </si>
  <si>
    <t>武蔵野市</t>
  </si>
  <si>
    <t>C132047110000</t>
  </si>
  <si>
    <t>三鷹市</t>
  </si>
  <si>
    <t>C132055110000</t>
  </si>
  <si>
    <t>青梅市</t>
  </si>
  <si>
    <t>C132063110000</t>
  </si>
  <si>
    <t>府中市</t>
  </si>
  <si>
    <t>C132071110000</t>
  </si>
  <si>
    <t>昭島市</t>
  </si>
  <si>
    <t>C132080110000</t>
  </si>
  <si>
    <t>調布市</t>
  </si>
  <si>
    <t>C132098110000</t>
  </si>
  <si>
    <t>町田市</t>
  </si>
  <si>
    <t>C132101110000</t>
  </si>
  <si>
    <t>小金井市</t>
  </si>
  <si>
    <t>C132110110000</t>
  </si>
  <si>
    <t>小平市</t>
  </si>
  <si>
    <t>C132128110000</t>
  </si>
  <si>
    <t>日野市</t>
  </si>
  <si>
    <t>C132136110000</t>
  </si>
  <si>
    <t>東村山市</t>
  </si>
  <si>
    <t>C132144110000</t>
  </si>
  <si>
    <t>国分寺市</t>
  </si>
  <si>
    <t>C132152110000</t>
  </si>
  <si>
    <t>国立市</t>
  </si>
  <si>
    <t>C132187110000</t>
  </si>
  <si>
    <t>福生市</t>
  </si>
  <si>
    <t>C132195110000</t>
  </si>
  <si>
    <t>狛江市</t>
  </si>
  <si>
    <t>C132209110000</t>
  </si>
  <si>
    <t>東大和市</t>
  </si>
  <si>
    <t>C132217110000</t>
  </si>
  <si>
    <t>清瀬市</t>
  </si>
  <si>
    <t>C132225110000</t>
  </si>
  <si>
    <t>東久留米市</t>
  </si>
  <si>
    <t>C132233110000</t>
  </si>
  <si>
    <t>武蔵村山市</t>
  </si>
  <si>
    <t>C132241110000</t>
  </si>
  <si>
    <t>多摩市</t>
  </si>
  <si>
    <t>C132250110000</t>
  </si>
  <si>
    <t>稲城市</t>
  </si>
  <si>
    <t>C132276110000</t>
  </si>
  <si>
    <t>羽村市</t>
  </si>
  <si>
    <t>C132284110000</t>
  </si>
  <si>
    <t>あきる野市</t>
  </si>
  <si>
    <t>C132292110000</t>
  </si>
  <si>
    <t>西東京市</t>
  </si>
  <si>
    <t>C133035110000</t>
  </si>
  <si>
    <t>瑞穂町</t>
  </si>
  <si>
    <t>C133051110000</t>
  </si>
  <si>
    <t>日の出町</t>
  </si>
  <si>
    <t>C133078110000</t>
  </si>
  <si>
    <t>檜原村</t>
  </si>
  <si>
    <t>C133086110000</t>
  </si>
  <si>
    <t>奥多摩町</t>
  </si>
  <si>
    <t>C133612110000</t>
  </si>
  <si>
    <t>大島町</t>
  </si>
  <si>
    <t>C133621110000</t>
  </si>
  <si>
    <t>利島村</t>
  </si>
  <si>
    <t>C133639110000</t>
  </si>
  <si>
    <t>新島村</t>
  </si>
  <si>
    <t>C133647110000</t>
  </si>
  <si>
    <t>神津島村</t>
  </si>
  <si>
    <t>C133817110000</t>
  </si>
  <si>
    <t>三宅村</t>
  </si>
  <si>
    <t>C133825110000</t>
  </si>
  <si>
    <t>御蔵島村</t>
  </si>
  <si>
    <t>C134015110000</t>
  </si>
  <si>
    <t>八丈町</t>
  </si>
  <si>
    <t>C134023110000</t>
  </si>
  <si>
    <t>青ヶ島村</t>
  </si>
  <si>
    <t>C134210110000</t>
  </si>
  <si>
    <t>小笠原村</t>
  </si>
  <si>
    <t>C141003110000</t>
  </si>
  <si>
    <t>神奈川県</t>
    <rPh sb="0" eb="4">
      <t>カナガワケン</t>
    </rPh>
    <phoneticPr fontId="14"/>
  </si>
  <si>
    <t>横浜市</t>
  </si>
  <si>
    <t>C141305110000</t>
  </si>
  <si>
    <t>川崎市</t>
  </si>
  <si>
    <t>C141500110000</t>
  </si>
  <si>
    <t>相模原市</t>
  </si>
  <si>
    <t>C142018110000</t>
  </si>
  <si>
    <t>横須賀市</t>
  </si>
  <si>
    <t>C142034110000</t>
  </si>
  <si>
    <t>平塚市</t>
  </si>
  <si>
    <t>C142042110000</t>
  </si>
  <si>
    <t>鎌倉市</t>
  </si>
  <si>
    <t>C142051110000</t>
  </si>
  <si>
    <t>藤沢市</t>
  </si>
  <si>
    <t>C142069110000</t>
  </si>
  <si>
    <t>小田原市</t>
  </si>
  <si>
    <t>C142077110000</t>
  </si>
  <si>
    <t>茅ヶ崎市</t>
  </si>
  <si>
    <t>C142085110000</t>
  </si>
  <si>
    <t>逗子市</t>
  </si>
  <si>
    <t>C142107110000</t>
  </si>
  <si>
    <t>三浦市</t>
  </si>
  <si>
    <t>C142115110000</t>
  </si>
  <si>
    <t>秦野市</t>
  </si>
  <si>
    <t>C142123110000</t>
  </si>
  <si>
    <t>厚木市</t>
  </si>
  <si>
    <t>C142131110000</t>
  </si>
  <si>
    <t>大和市</t>
  </si>
  <si>
    <t>C142140110000</t>
  </si>
  <si>
    <t>伊勢原市</t>
  </si>
  <si>
    <t>C142158110000</t>
  </si>
  <si>
    <t>海老名市</t>
  </si>
  <si>
    <t>C142166110000</t>
  </si>
  <si>
    <t>座間市</t>
  </si>
  <si>
    <t>C142174110000</t>
  </si>
  <si>
    <t>南足柄市</t>
  </si>
  <si>
    <t>C142182110000</t>
  </si>
  <si>
    <t>綾瀬市</t>
  </si>
  <si>
    <t>C143014110000</t>
  </si>
  <si>
    <t>葉山町</t>
  </si>
  <si>
    <t>C143219110000</t>
  </si>
  <si>
    <t>寒川町</t>
  </si>
  <si>
    <t>C143413110000</t>
  </si>
  <si>
    <t>大磯町</t>
  </si>
  <si>
    <t>C143421110000</t>
  </si>
  <si>
    <t>二宮町</t>
  </si>
  <si>
    <t>C143618110000</t>
  </si>
  <si>
    <t>中井町</t>
  </si>
  <si>
    <t>C143626110000</t>
  </si>
  <si>
    <t>大井町</t>
  </si>
  <si>
    <t>C143634110000</t>
  </si>
  <si>
    <t>松田町</t>
  </si>
  <si>
    <t>C143642110000</t>
  </si>
  <si>
    <t>山北町</t>
  </si>
  <si>
    <t>C143669110000</t>
  </si>
  <si>
    <t>開成町</t>
  </si>
  <si>
    <t>C143821110000</t>
  </si>
  <si>
    <t>箱根町</t>
  </si>
  <si>
    <t>C143839110000</t>
  </si>
  <si>
    <t>真鶴町</t>
  </si>
  <si>
    <t>C143847110000</t>
  </si>
  <si>
    <t>湯河原町</t>
  </si>
  <si>
    <t>C144011110000</t>
  </si>
  <si>
    <t>愛川町</t>
  </si>
  <si>
    <t>C144029110000</t>
  </si>
  <si>
    <t>清川村</t>
  </si>
  <si>
    <t>C151009110000</t>
  </si>
  <si>
    <t>新潟県</t>
    <rPh sb="0" eb="3">
      <t>ニイガタケン</t>
    </rPh>
    <phoneticPr fontId="14"/>
  </si>
  <si>
    <t>新潟市</t>
  </si>
  <si>
    <t>C152021110000</t>
  </si>
  <si>
    <t>長岡市</t>
  </si>
  <si>
    <t>C152048110000</t>
  </si>
  <si>
    <t>三条市</t>
  </si>
  <si>
    <t>C152056110000</t>
  </si>
  <si>
    <t>柏崎市</t>
  </si>
  <si>
    <t>C152064110000</t>
  </si>
  <si>
    <t>新発田市</t>
  </si>
  <si>
    <t>C152081110000</t>
  </si>
  <si>
    <t>小千谷市</t>
  </si>
  <si>
    <t>C152099110000</t>
  </si>
  <si>
    <t>加茂市</t>
  </si>
  <si>
    <t>C152102110000</t>
  </si>
  <si>
    <t>十日町市</t>
  </si>
  <si>
    <t>C152111110000</t>
  </si>
  <si>
    <t>見附市</t>
  </si>
  <si>
    <t>C152129110000</t>
  </si>
  <si>
    <t>村上市</t>
  </si>
  <si>
    <t>C152137110000</t>
  </si>
  <si>
    <t>燕市</t>
  </si>
  <si>
    <t>C152161110000</t>
  </si>
  <si>
    <t>糸魚川市</t>
  </si>
  <si>
    <t>C152170110000</t>
  </si>
  <si>
    <t>妙高市</t>
  </si>
  <si>
    <t>C152188110000</t>
  </si>
  <si>
    <t>五泉市</t>
  </si>
  <si>
    <t>C152226110000</t>
  </si>
  <si>
    <t>上越市</t>
  </si>
  <si>
    <t>C152234110000</t>
  </si>
  <si>
    <t>阿賀野市</t>
  </si>
  <si>
    <t>C152242110000</t>
  </si>
  <si>
    <t>佐渡市</t>
  </si>
  <si>
    <t>C152251110000</t>
  </si>
  <si>
    <t>魚沼市</t>
  </si>
  <si>
    <t>C152269110000</t>
  </si>
  <si>
    <t>南魚沼市</t>
  </si>
  <si>
    <t>C152277110000</t>
  </si>
  <si>
    <t>胎内市</t>
  </si>
  <si>
    <t>C153079110000</t>
  </si>
  <si>
    <t>聖籠町</t>
  </si>
  <si>
    <t>C153427110000</t>
  </si>
  <si>
    <t>弥彦村</t>
  </si>
  <si>
    <t>C153613110000</t>
  </si>
  <si>
    <t>田上町</t>
  </si>
  <si>
    <t>C153851110000</t>
  </si>
  <si>
    <t>阿賀町</t>
  </si>
  <si>
    <t>C154059110000</t>
  </si>
  <si>
    <t>出雲崎町</t>
  </si>
  <si>
    <t>C154610110000</t>
  </si>
  <si>
    <t>湯沢町</t>
  </si>
  <si>
    <t>C154822110000</t>
  </si>
  <si>
    <t>津南町</t>
  </si>
  <si>
    <t>C155047110000</t>
  </si>
  <si>
    <t>刈羽村</t>
  </si>
  <si>
    <t>C155811110000</t>
  </si>
  <si>
    <t>関川村</t>
  </si>
  <si>
    <t>C155861110000</t>
  </si>
  <si>
    <t>粟島浦村</t>
  </si>
  <si>
    <t>C162019110000</t>
  </si>
  <si>
    <t>富山県</t>
    <rPh sb="0" eb="3">
      <t>トヤマケン</t>
    </rPh>
    <phoneticPr fontId="14"/>
  </si>
  <si>
    <t>富山市</t>
  </si>
  <si>
    <t>C162027110000</t>
  </si>
  <si>
    <t>高岡市</t>
  </si>
  <si>
    <t>C162043110000</t>
  </si>
  <si>
    <t>魚津市</t>
  </si>
  <si>
    <t>C162051110000</t>
  </si>
  <si>
    <t>氷見市</t>
  </si>
  <si>
    <t>C162060110000</t>
  </si>
  <si>
    <t>滑川市</t>
  </si>
  <si>
    <t>C162078110000</t>
  </si>
  <si>
    <t>黒部市</t>
  </si>
  <si>
    <t>C162086110000</t>
  </si>
  <si>
    <t>砺波市</t>
  </si>
  <si>
    <t>C162094110000</t>
  </si>
  <si>
    <t>小矢部市</t>
  </si>
  <si>
    <t>C162108110000</t>
  </si>
  <si>
    <t>南砺市</t>
  </si>
  <si>
    <t>C162116110000</t>
  </si>
  <si>
    <t>射水市</t>
  </si>
  <si>
    <t>C163210110000</t>
  </si>
  <si>
    <t>舟橋村</t>
  </si>
  <si>
    <t>C163228110000</t>
  </si>
  <si>
    <t>上市町</t>
  </si>
  <si>
    <t>C163236110000</t>
  </si>
  <si>
    <t>立山町</t>
  </si>
  <si>
    <t>C163422110000</t>
  </si>
  <si>
    <t>入善町</t>
  </si>
  <si>
    <t>C163431110000</t>
  </si>
  <si>
    <t>C172014110000</t>
  </si>
  <si>
    <t>石川県</t>
    <rPh sb="0" eb="2">
      <t>イシカワ</t>
    </rPh>
    <rPh sb="2" eb="3">
      <t>ケン</t>
    </rPh>
    <phoneticPr fontId="14"/>
  </si>
  <si>
    <t>金沢市</t>
  </si>
  <si>
    <t>C172022110000</t>
  </si>
  <si>
    <t>七尾市</t>
  </si>
  <si>
    <t>C172031110000</t>
  </si>
  <si>
    <t>小松市</t>
  </si>
  <si>
    <t>C172049110000</t>
  </si>
  <si>
    <t>輪島市</t>
  </si>
  <si>
    <t>C172057110000</t>
  </si>
  <si>
    <t>珠洲市</t>
  </si>
  <si>
    <t>C172065110000</t>
  </si>
  <si>
    <t>加賀市</t>
  </si>
  <si>
    <t>C172073110000</t>
  </si>
  <si>
    <t>羽咋市</t>
  </si>
  <si>
    <t>C172090110000</t>
  </si>
  <si>
    <t>かほく市</t>
  </si>
  <si>
    <t>C172103110000</t>
  </si>
  <si>
    <t>白山市</t>
  </si>
  <si>
    <t>C172111110000</t>
  </si>
  <si>
    <t>能美市</t>
  </si>
  <si>
    <t>C172120110000</t>
  </si>
  <si>
    <t>野々市市</t>
  </si>
  <si>
    <t>C173240110000</t>
  </si>
  <si>
    <t>川北町</t>
  </si>
  <si>
    <t>C173614110000</t>
  </si>
  <si>
    <t>津幡町</t>
  </si>
  <si>
    <t>C173657110000</t>
  </si>
  <si>
    <t>内灘町</t>
  </si>
  <si>
    <t>C173843110000</t>
  </si>
  <si>
    <t>志賀町</t>
  </si>
  <si>
    <t>C173860110000</t>
  </si>
  <si>
    <t>宝達志水町</t>
  </si>
  <si>
    <t>C174076110000</t>
  </si>
  <si>
    <t>中能登町</t>
  </si>
  <si>
    <t>C174611110000</t>
  </si>
  <si>
    <t>穴水町</t>
  </si>
  <si>
    <t>C174637110000</t>
  </si>
  <si>
    <t>能登町</t>
  </si>
  <si>
    <t>C182010110000</t>
  </si>
  <si>
    <t>福井県</t>
    <rPh sb="0" eb="3">
      <t>フクイケン</t>
    </rPh>
    <phoneticPr fontId="14"/>
  </si>
  <si>
    <t>福井市</t>
  </si>
  <si>
    <t>C182028110000</t>
  </si>
  <si>
    <t>敦賀市</t>
  </si>
  <si>
    <t>C182044110000</t>
  </si>
  <si>
    <t>小浜市</t>
  </si>
  <si>
    <t>C182052110000</t>
  </si>
  <si>
    <t>大野市</t>
  </si>
  <si>
    <t>C182061110000</t>
  </si>
  <si>
    <t>勝山市</t>
  </si>
  <si>
    <t>C182079110000</t>
  </si>
  <si>
    <t>鯖江市</t>
  </si>
  <si>
    <t>C182087110000</t>
  </si>
  <si>
    <t>あわら市</t>
  </si>
  <si>
    <t>C182095110000</t>
  </si>
  <si>
    <t>越前市</t>
  </si>
  <si>
    <t>C182109110000</t>
  </si>
  <si>
    <t>坂井市</t>
  </si>
  <si>
    <t>C183229110000</t>
  </si>
  <si>
    <t>永平寺町</t>
  </si>
  <si>
    <t>C183822110000</t>
  </si>
  <si>
    <t>C184047110000</t>
  </si>
  <si>
    <t>南越前町</t>
  </si>
  <si>
    <t>C184233110000</t>
  </si>
  <si>
    <t>越前町</t>
  </si>
  <si>
    <t>C184420110000</t>
  </si>
  <si>
    <t>美浜町</t>
  </si>
  <si>
    <t>C184811110000</t>
  </si>
  <si>
    <t>高浜町</t>
  </si>
  <si>
    <t>C184837110000</t>
  </si>
  <si>
    <t>おおい町</t>
  </si>
  <si>
    <t>C185019110000</t>
  </si>
  <si>
    <t>若狭町</t>
  </si>
  <si>
    <t>C192015110000</t>
  </si>
  <si>
    <t>山梨県</t>
    <rPh sb="0" eb="3">
      <t>ヤマナシケン</t>
    </rPh>
    <phoneticPr fontId="14"/>
  </si>
  <si>
    <t>甲府市</t>
  </si>
  <si>
    <t>C192023110000</t>
  </si>
  <si>
    <t>富士吉田市</t>
  </si>
  <si>
    <t>C192040110000</t>
  </si>
  <si>
    <t>都留市</t>
  </si>
  <si>
    <t>C192058110000</t>
  </si>
  <si>
    <t>山梨市</t>
  </si>
  <si>
    <t>C192066110000</t>
  </si>
  <si>
    <t>大月市</t>
  </si>
  <si>
    <t>C192074110000</t>
  </si>
  <si>
    <t>韮崎市</t>
  </si>
  <si>
    <t>C192082110000</t>
  </si>
  <si>
    <t>南アルプス市</t>
  </si>
  <si>
    <t>C192091110000</t>
  </si>
  <si>
    <t>北杜市</t>
  </si>
  <si>
    <t>C192104110000</t>
  </si>
  <si>
    <t>甲斐市</t>
  </si>
  <si>
    <t>C192112110000</t>
  </si>
  <si>
    <t>笛吹市</t>
  </si>
  <si>
    <t>C192121110000</t>
  </si>
  <si>
    <t>上野原市</t>
  </si>
  <si>
    <t>C192139110000</t>
  </si>
  <si>
    <t>甲州市</t>
  </si>
  <si>
    <t>C192147110000</t>
  </si>
  <si>
    <t>中央市</t>
  </si>
  <si>
    <t>C193461110000</t>
  </si>
  <si>
    <t>市川三郷町</t>
  </si>
  <si>
    <t>C193640110000</t>
  </si>
  <si>
    <t>早川町</t>
  </si>
  <si>
    <t>C193658110000</t>
  </si>
  <si>
    <t>身延町</t>
  </si>
  <si>
    <t>C193666110000</t>
  </si>
  <si>
    <t>C193682110000</t>
  </si>
  <si>
    <t>富士川町</t>
  </si>
  <si>
    <t>C193844110000</t>
  </si>
  <si>
    <t>昭和町</t>
  </si>
  <si>
    <t>C194221110000</t>
  </si>
  <si>
    <t>道志村</t>
  </si>
  <si>
    <t>C194239110000</t>
  </si>
  <si>
    <t>西桂町</t>
  </si>
  <si>
    <t>C194247110000</t>
  </si>
  <si>
    <t>忍野村</t>
  </si>
  <si>
    <t>C194255110000</t>
  </si>
  <si>
    <t>山中湖村</t>
  </si>
  <si>
    <t>C194298110000</t>
  </si>
  <si>
    <t>鳴沢村</t>
  </si>
  <si>
    <t>C194301110000</t>
  </si>
  <si>
    <t>富士河口湖町</t>
  </si>
  <si>
    <t>C194425110000</t>
  </si>
  <si>
    <t>小菅村</t>
  </si>
  <si>
    <t>C194433110000</t>
  </si>
  <si>
    <t>丹波山村</t>
  </si>
  <si>
    <t>C202011110000</t>
  </si>
  <si>
    <t>長野県</t>
    <rPh sb="0" eb="3">
      <t>ナガノケン</t>
    </rPh>
    <phoneticPr fontId="14"/>
  </si>
  <si>
    <t>長野市</t>
  </si>
  <si>
    <t>C202029110000</t>
  </si>
  <si>
    <t>松本市</t>
  </si>
  <si>
    <t>C202037110000</t>
  </si>
  <si>
    <t>上田市</t>
  </si>
  <si>
    <t>C202045110000</t>
  </si>
  <si>
    <t>岡谷市</t>
  </si>
  <si>
    <t>C202053110000</t>
  </si>
  <si>
    <t>飯田市</t>
  </si>
  <si>
    <t>C202061110000</t>
  </si>
  <si>
    <t>諏訪市</t>
  </si>
  <si>
    <t>C202070110000</t>
  </si>
  <si>
    <t>須坂市</t>
  </si>
  <si>
    <t>C202088110000</t>
  </si>
  <si>
    <t>小諸市</t>
  </si>
  <si>
    <t>C202096110000</t>
  </si>
  <si>
    <t>伊那市</t>
  </si>
  <si>
    <t>C202100110000</t>
  </si>
  <si>
    <t>駒ヶ根市</t>
  </si>
  <si>
    <t>C202118110000</t>
  </si>
  <si>
    <t>中野市</t>
  </si>
  <si>
    <t>C202126110000</t>
  </si>
  <si>
    <t>大町市</t>
  </si>
  <si>
    <t>C202134110000</t>
  </si>
  <si>
    <t>飯山市</t>
  </si>
  <si>
    <t>C202142110000</t>
  </si>
  <si>
    <t>茅野市</t>
  </si>
  <si>
    <t>C202151110000</t>
  </si>
  <si>
    <t>塩尻市</t>
  </si>
  <si>
    <t>C202177110000</t>
  </si>
  <si>
    <t>佐久市</t>
  </si>
  <si>
    <t>C202185110000</t>
  </si>
  <si>
    <t>千曲市</t>
  </si>
  <si>
    <t>C202193110000</t>
  </si>
  <si>
    <t>東御市</t>
  </si>
  <si>
    <t>C202207110000</t>
  </si>
  <si>
    <t>安曇野市</t>
  </si>
  <si>
    <t>C203033110000</t>
  </si>
  <si>
    <t>小海町</t>
  </si>
  <si>
    <t>C203041110000</t>
  </si>
  <si>
    <t>川上村</t>
  </si>
  <si>
    <t>C203050110000</t>
  </si>
  <si>
    <t>C203068110000</t>
  </si>
  <si>
    <t>南相木村</t>
  </si>
  <si>
    <t>C203076110000</t>
  </si>
  <si>
    <t>北相木村</t>
  </si>
  <si>
    <t>C203092110000</t>
  </si>
  <si>
    <t>佐久穂町</t>
  </si>
  <si>
    <t>C203211110000</t>
  </si>
  <si>
    <t>軽井沢町</t>
  </si>
  <si>
    <t>C203238110000</t>
  </si>
  <si>
    <t>御代田町</t>
  </si>
  <si>
    <t>C203246110000</t>
  </si>
  <si>
    <t>立科町</t>
  </si>
  <si>
    <t>C203491110000</t>
  </si>
  <si>
    <t>青木村</t>
  </si>
  <si>
    <t>C203505110000</t>
  </si>
  <si>
    <t>長和町</t>
  </si>
  <si>
    <t>C203611110000</t>
  </si>
  <si>
    <t>下諏訪町</t>
  </si>
  <si>
    <t>C203629110000</t>
  </si>
  <si>
    <t>富士見町</t>
  </si>
  <si>
    <t>C203637110000</t>
  </si>
  <si>
    <t>原村</t>
  </si>
  <si>
    <t>C203823110000</t>
  </si>
  <si>
    <t>辰野町</t>
  </si>
  <si>
    <t>C203831110000</t>
  </si>
  <si>
    <t>箕輪町</t>
  </si>
  <si>
    <t>C203840110000</t>
  </si>
  <si>
    <t>飯島町</t>
  </si>
  <si>
    <t>C203858110000</t>
  </si>
  <si>
    <t>南箕輪村</t>
  </si>
  <si>
    <t>C203866110000</t>
  </si>
  <si>
    <t>中川村</t>
  </si>
  <si>
    <t>C203882110000</t>
  </si>
  <si>
    <t>宮田村</t>
  </si>
  <si>
    <t>C204021110000</t>
  </si>
  <si>
    <t>松川町</t>
  </si>
  <si>
    <t>C204030110000</t>
  </si>
  <si>
    <t>高森町</t>
  </si>
  <si>
    <t>C204048110000</t>
  </si>
  <si>
    <t>阿南町</t>
  </si>
  <si>
    <t>C204072110000</t>
  </si>
  <si>
    <t>阿智村</t>
  </si>
  <si>
    <t>C204099110000</t>
  </si>
  <si>
    <t>平谷村</t>
  </si>
  <si>
    <t>C204102110000</t>
  </si>
  <si>
    <t>根羽村</t>
  </si>
  <si>
    <t>C204111110000</t>
  </si>
  <si>
    <t>下條村</t>
  </si>
  <si>
    <t>C204129110000</t>
  </si>
  <si>
    <t>売木村</t>
  </si>
  <si>
    <t>C204137110000</t>
  </si>
  <si>
    <t>天龍村</t>
  </si>
  <si>
    <t>C204145110000</t>
  </si>
  <si>
    <t>泰阜村</t>
  </si>
  <si>
    <t>C204153110000</t>
  </si>
  <si>
    <t>喬木村</t>
  </si>
  <si>
    <t>C204161110000</t>
  </si>
  <si>
    <t>豊丘村</t>
  </si>
  <si>
    <t>C204170110000</t>
  </si>
  <si>
    <t>大鹿村</t>
  </si>
  <si>
    <t>C204226110000</t>
  </si>
  <si>
    <t>上松町</t>
  </si>
  <si>
    <t>C204234110000</t>
  </si>
  <si>
    <t>南木曽町</t>
  </si>
  <si>
    <t>C204251110000</t>
  </si>
  <si>
    <t>木祖村</t>
  </si>
  <si>
    <t>C204293110000</t>
  </si>
  <si>
    <t>王滝村</t>
  </si>
  <si>
    <t>C204307110000</t>
  </si>
  <si>
    <t>大桑村</t>
  </si>
  <si>
    <t>C204323110000</t>
  </si>
  <si>
    <t>木曽町</t>
  </si>
  <si>
    <t>C204463110000</t>
  </si>
  <si>
    <t>麻績村</t>
  </si>
  <si>
    <t>C204480110000</t>
  </si>
  <si>
    <t>生坂村</t>
  </si>
  <si>
    <t>C204501110000</t>
  </si>
  <si>
    <t>山形村</t>
  </si>
  <si>
    <t>C204510110000</t>
  </si>
  <si>
    <t>朝日村</t>
  </si>
  <si>
    <t>C204528110000</t>
  </si>
  <si>
    <t>筑北村</t>
  </si>
  <si>
    <t>C204811110000</t>
  </si>
  <si>
    <t>C204820110000</t>
  </si>
  <si>
    <t>松川村</t>
  </si>
  <si>
    <t>C204854110000</t>
  </si>
  <si>
    <t>白馬村</t>
  </si>
  <si>
    <t>C204862110000</t>
  </si>
  <si>
    <t>小谷村</t>
  </si>
  <si>
    <t>C205214110000</t>
  </si>
  <si>
    <t>坂城町</t>
  </si>
  <si>
    <t>C205419110000</t>
  </si>
  <si>
    <t>小布施町</t>
  </si>
  <si>
    <t>C205435110000</t>
  </si>
  <si>
    <t>C205613110000</t>
  </si>
  <si>
    <t>山ノ内町</t>
  </si>
  <si>
    <t>C205621110000</t>
  </si>
  <si>
    <t>木島平村</t>
  </si>
  <si>
    <t>C205630110000</t>
  </si>
  <si>
    <t>野沢温泉村</t>
  </si>
  <si>
    <t>C205834110000</t>
  </si>
  <si>
    <t>信濃町</t>
  </si>
  <si>
    <t>C205885110000</t>
  </si>
  <si>
    <t>小川村</t>
  </si>
  <si>
    <t>C205907110000</t>
  </si>
  <si>
    <t>飯綱町</t>
  </si>
  <si>
    <t>C206024110000</t>
  </si>
  <si>
    <t>栄村</t>
  </si>
  <si>
    <t>C212016110000</t>
  </si>
  <si>
    <t>岐阜県</t>
    <rPh sb="0" eb="3">
      <t>ギフケン</t>
    </rPh>
    <phoneticPr fontId="14"/>
  </si>
  <si>
    <t>岐阜市</t>
  </si>
  <si>
    <t>C212024110000</t>
  </si>
  <si>
    <t>大垣市</t>
  </si>
  <si>
    <t>C212032110000</t>
  </si>
  <si>
    <t>高山市</t>
  </si>
  <si>
    <t>C212041110000</t>
  </si>
  <si>
    <t>多治見市</t>
  </si>
  <si>
    <t>C212059110000</t>
  </si>
  <si>
    <t>関市</t>
  </si>
  <si>
    <t>C212067110000</t>
  </si>
  <si>
    <t>中津川市</t>
  </si>
  <si>
    <t>C212075110000</t>
  </si>
  <si>
    <t>美濃市</t>
  </si>
  <si>
    <t>C212083110000</t>
  </si>
  <si>
    <t>瑞浪市</t>
  </si>
  <si>
    <t>C212091110000</t>
  </si>
  <si>
    <t>羽島市</t>
  </si>
  <si>
    <t>C212105110000</t>
  </si>
  <si>
    <t>恵那市</t>
  </si>
  <si>
    <t>C212113110000</t>
  </si>
  <si>
    <t>美濃加茂市</t>
  </si>
  <si>
    <t>C212121110000</t>
  </si>
  <si>
    <t>土岐市</t>
  </si>
  <si>
    <t>C212130110000</t>
  </si>
  <si>
    <t>各務原市</t>
  </si>
  <si>
    <t>C212148110000</t>
  </si>
  <si>
    <t>可児市</t>
  </si>
  <si>
    <t>C212156110000</t>
  </si>
  <si>
    <t>山県市</t>
  </si>
  <si>
    <t>C212164110000</t>
  </si>
  <si>
    <t>瑞穂市</t>
  </si>
  <si>
    <t>C212172110000</t>
  </si>
  <si>
    <t>飛騨市</t>
  </si>
  <si>
    <t>C212181110000</t>
  </si>
  <si>
    <t>本巣市</t>
  </si>
  <si>
    <t>C212199110000</t>
  </si>
  <si>
    <t>郡上市</t>
  </si>
  <si>
    <t>C212202110000</t>
  </si>
  <si>
    <t>下呂市</t>
  </si>
  <si>
    <t>C212211110000</t>
  </si>
  <si>
    <t>海津市</t>
  </si>
  <si>
    <t>C213021110000</t>
  </si>
  <si>
    <t>岐南町</t>
  </si>
  <si>
    <t>C213039110000</t>
  </si>
  <si>
    <t>笠松町</t>
  </si>
  <si>
    <t>C213411110000</t>
  </si>
  <si>
    <t>養老町</t>
  </si>
  <si>
    <t>C213616110000</t>
  </si>
  <si>
    <t>垂井町</t>
  </si>
  <si>
    <t>C213624110000</t>
  </si>
  <si>
    <t>関ケ原町</t>
  </si>
  <si>
    <t>C213811110000</t>
  </si>
  <si>
    <t>神戸町</t>
  </si>
  <si>
    <t>C213829110000</t>
  </si>
  <si>
    <t>輪之内町</t>
  </si>
  <si>
    <t>C213837110000</t>
  </si>
  <si>
    <t>安八町</t>
  </si>
  <si>
    <t>C214019110000</t>
  </si>
  <si>
    <t>揖斐川町</t>
  </si>
  <si>
    <t>C214035110000</t>
  </si>
  <si>
    <t>大野町</t>
  </si>
  <si>
    <t>C214043110000</t>
  </si>
  <si>
    <t>C214213110000</t>
  </si>
  <si>
    <t>北方町</t>
  </si>
  <si>
    <t>C215015110000</t>
  </si>
  <si>
    <t>坂祝町</t>
  </si>
  <si>
    <t>C215023110000</t>
  </si>
  <si>
    <t>富加町</t>
  </si>
  <si>
    <t>C215031110000</t>
  </si>
  <si>
    <t>川辺町</t>
  </si>
  <si>
    <t>C215040110000</t>
  </si>
  <si>
    <t>七宗町</t>
  </si>
  <si>
    <t>C215058110000</t>
  </si>
  <si>
    <t>八百津町</t>
  </si>
  <si>
    <t>C215066110000</t>
  </si>
  <si>
    <t>白川町</t>
  </si>
  <si>
    <t>C215074110000</t>
  </si>
  <si>
    <t>東白川村</t>
  </si>
  <si>
    <t>C215210110000</t>
  </si>
  <si>
    <t>御嵩町</t>
  </si>
  <si>
    <t>C216046110000</t>
  </si>
  <si>
    <t>白川村</t>
  </si>
  <si>
    <t>C221007110000</t>
  </si>
  <si>
    <t>静岡県</t>
    <rPh sb="0" eb="3">
      <t>シズオカケン</t>
    </rPh>
    <phoneticPr fontId="14"/>
  </si>
  <si>
    <t>静岡市</t>
  </si>
  <si>
    <t>C221309110000</t>
  </si>
  <si>
    <t>浜松市</t>
  </si>
  <si>
    <t>C222038110000</t>
  </si>
  <si>
    <t>沼津市</t>
  </si>
  <si>
    <t>C222054110000</t>
  </si>
  <si>
    <t>熱海市</t>
  </si>
  <si>
    <t>C222062110000</t>
  </si>
  <si>
    <t>三島市</t>
  </si>
  <si>
    <t>C222071110000</t>
  </si>
  <si>
    <t>富士宮市</t>
  </si>
  <si>
    <t>C222089110000</t>
  </si>
  <si>
    <t>伊東市</t>
  </si>
  <si>
    <t>C222097110000</t>
  </si>
  <si>
    <t>島田市</t>
  </si>
  <si>
    <t>C222101110000</t>
  </si>
  <si>
    <t>富士市</t>
  </si>
  <si>
    <t>C222119110000</t>
  </si>
  <si>
    <t>磐田市</t>
  </si>
  <si>
    <t>C222127110000</t>
  </si>
  <si>
    <t>焼津市</t>
  </si>
  <si>
    <t>C222135110000</t>
  </si>
  <si>
    <t>掛川市</t>
  </si>
  <si>
    <t>C222143110000</t>
  </si>
  <si>
    <t>藤枝市</t>
  </si>
  <si>
    <t>C222151110000</t>
  </si>
  <si>
    <t>御殿場市</t>
  </si>
  <si>
    <t>C222160110000</t>
  </si>
  <si>
    <t>袋井市</t>
  </si>
  <si>
    <t>C222194110000</t>
  </si>
  <si>
    <t>下田市</t>
  </si>
  <si>
    <t>C222208110000</t>
  </si>
  <si>
    <t>裾野市</t>
  </si>
  <si>
    <t>C222216110000</t>
  </si>
  <si>
    <t>湖西市</t>
  </si>
  <si>
    <t>C222224110000</t>
  </si>
  <si>
    <t>伊豆市</t>
  </si>
  <si>
    <t>C222232110000</t>
  </si>
  <si>
    <t>御前崎市</t>
  </si>
  <si>
    <t>C222241110000</t>
  </si>
  <si>
    <t>菊川市</t>
  </si>
  <si>
    <t>C222259110000</t>
  </si>
  <si>
    <t>伊豆の国市</t>
  </si>
  <si>
    <t>C222267110000</t>
  </si>
  <si>
    <t>牧之原市</t>
  </si>
  <si>
    <t>C223018110000</t>
  </si>
  <si>
    <t>東伊豆町</t>
  </si>
  <si>
    <t>C223026110000</t>
  </si>
  <si>
    <t>河津町</t>
  </si>
  <si>
    <t>C223042110000</t>
  </si>
  <si>
    <t>南伊豆町</t>
  </si>
  <si>
    <t>C223051110000</t>
  </si>
  <si>
    <t>松崎町</t>
  </si>
  <si>
    <t>C223069110000</t>
  </si>
  <si>
    <t>西伊豆町</t>
  </si>
  <si>
    <t>C223255110000</t>
  </si>
  <si>
    <t>函南町</t>
  </si>
  <si>
    <t>C223417110000</t>
  </si>
  <si>
    <t>C223425110000</t>
  </si>
  <si>
    <t>長泉町</t>
  </si>
  <si>
    <t>C223441110000</t>
  </si>
  <si>
    <t>小山町</t>
  </si>
  <si>
    <t>C224243110000</t>
  </si>
  <si>
    <t>吉田町</t>
  </si>
  <si>
    <t>C224294110000</t>
  </si>
  <si>
    <t>川根本町</t>
  </si>
  <si>
    <t>C224618110000</t>
  </si>
  <si>
    <t>C231002110000</t>
  </si>
  <si>
    <t>愛知県</t>
    <rPh sb="0" eb="3">
      <t>アイチケン</t>
    </rPh>
    <phoneticPr fontId="14"/>
  </si>
  <si>
    <t>名古屋市</t>
  </si>
  <si>
    <t>C232017110000</t>
  </si>
  <si>
    <t>豊橋市</t>
  </si>
  <si>
    <t>C232025110000</t>
  </si>
  <si>
    <t>岡崎市</t>
  </si>
  <si>
    <t>C232033110000</t>
  </si>
  <si>
    <t>一宮市</t>
  </si>
  <si>
    <t>C232041110000</t>
  </si>
  <si>
    <t>瀬戸市</t>
  </si>
  <si>
    <t>C232050110000</t>
  </si>
  <si>
    <t>半田市</t>
  </si>
  <si>
    <t>C232068110000</t>
  </si>
  <si>
    <t>春日井市</t>
  </si>
  <si>
    <t>C232076110000</t>
  </si>
  <si>
    <t>豊川市</t>
  </si>
  <si>
    <t>C232084110000</t>
  </si>
  <si>
    <t>津島市</t>
  </si>
  <si>
    <t>C232092110000</t>
  </si>
  <si>
    <t>碧南市</t>
  </si>
  <si>
    <t>C232106110000</t>
  </si>
  <si>
    <t>刈谷市</t>
  </si>
  <si>
    <t>C232114110000</t>
  </si>
  <si>
    <t>豊田市</t>
  </si>
  <si>
    <t>C232122110000</t>
  </si>
  <si>
    <t>安城市</t>
  </si>
  <si>
    <t>C232131110000</t>
  </si>
  <si>
    <t>西尾市</t>
  </si>
  <si>
    <t>C232149110000</t>
  </si>
  <si>
    <t>蒲郡市</t>
  </si>
  <si>
    <t>C232157110000</t>
  </si>
  <si>
    <t>犬山市</t>
  </si>
  <si>
    <t>C232165110000</t>
  </si>
  <si>
    <t>常滑市</t>
  </si>
  <si>
    <t>C232173110000</t>
  </si>
  <si>
    <t>江南市</t>
  </si>
  <si>
    <t>C232190110000</t>
  </si>
  <si>
    <t>小牧市</t>
  </si>
  <si>
    <t>C232203110000</t>
  </si>
  <si>
    <t>稲沢市</t>
  </si>
  <si>
    <t>C232211110000</t>
  </si>
  <si>
    <t>新城市</t>
  </si>
  <si>
    <t>C232220110000</t>
  </si>
  <si>
    <t>東海市</t>
  </si>
  <si>
    <t>C232238110000</t>
  </si>
  <si>
    <t>大府市</t>
  </si>
  <si>
    <t>C232246110000</t>
  </si>
  <si>
    <t>知多市</t>
  </si>
  <si>
    <t>C232254110000</t>
  </si>
  <si>
    <t>知立市</t>
  </si>
  <si>
    <t>C232262110000</t>
  </si>
  <si>
    <t>尾張旭市</t>
  </si>
  <si>
    <t>C232271110000</t>
  </si>
  <si>
    <t>高浜市</t>
  </si>
  <si>
    <t>C232289110000</t>
  </si>
  <si>
    <t>岩倉市</t>
  </si>
  <si>
    <t>C232297110000</t>
  </si>
  <si>
    <t>豊明市</t>
  </si>
  <si>
    <t>C232301110000</t>
  </si>
  <si>
    <t>日進市</t>
  </si>
  <si>
    <t>C232319110000</t>
  </si>
  <si>
    <t>田原市</t>
  </si>
  <si>
    <t>C232327110000</t>
  </si>
  <si>
    <t>愛西市</t>
  </si>
  <si>
    <t>C232335110000</t>
  </si>
  <si>
    <t>清須市</t>
  </si>
  <si>
    <t>C232343110000</t>
  </si>
  <si>
    <t>北名古屋市</t>
  </si>
  <si>
    <t>C232351110000</t>
  </si>
  <si>
    <t>弥富市</t>
  </si>
  <si>
    <t>C232360110000</t>
  </si>
  <si>
    <t>みよし市</t>
  </si>
  <si>
    <t>C232378110000</t>
  </si>
  <si>
    <t>あま市</t>
  </si>
  <si>
    <t>C232386110000</t>
  </si>
  <si>
    <t>長久手市</t>
  </si>
  <si>
    <t>C233021110000</t>
  </si>
  <si>
    <t>東郷町</t>
  </si>
  <si>
    <t>C233421110000</t>
  </si>
  <si>
    <t>豊山町</t>
  </si>
  <si>
    <t>C233617110000</t>
  </si>
  <si>
    <t>大口町</t>
  </si>
  <si>
    <t>C233625110000</t>
  </si>
  <si>
    <t>扶桑町</t>
  </si>
  <si>
    <t>C234249110000</t>
  </si>
  <si>
    <t>大治町</t>
  </si>
  <si>
    <t>C234257110000</t>
  </si>
  <si>
    <t>蟹江町</t>
  </si>
  <si>
    <t>C234273110000</t>
  </si>
  <si>
    <t>飛島村</t>
  </si>
  <si>
    <t>C234419110000</t>
  </si>
  <si>
    <t>阿久比町</t>
  </si>
  <si>
    <t>C234427110000</t>
  </si>
  <si>
    <t>東浦町</t>
  </si>
  <si>
    <t>C234451110000</t>
  </si>
  <si>
    <t>南知多町</t>
  </si>
  <si>
    <t>C234460110000</t>
  </si>
  <si>
    <t>C234478110000</t>
  </si>
  <si>
    <t>武豊町</t>
  </si>
  <si>
    <t>C235016110000</t>
  </si>
  <si>
    <t>幸田町</t>
  </si>
  <si>
    <t>C235610110000</t>
  </si>
  <si>
    <t>設楽町</t>
  </si>
  <si>
    <t>C235628110000</t>
  </si>
  <si>
    <t>東栄町</t>
  </si>
  <si>
    <t>C235636110000</t>
  </si>
  <si>
    <t>豊根村</t>
  </si>
  <si>
    <t>C242012110000</t>
  </si>
  <si>
    <t>三重県</t>
    <rPh sb="0" eb="3">
      <t>ミエケン</t>
    </rPh>
    <phoneticPr fontId="14"/>
  </si>
  <si>
    <t>津市</t>
  </si>
  <si>
    <t>C242021110000</t>
  </si>
  <si>
    <t>四日市市</t>
  </si>
  <si>
    <t>C242039110000</t>
  </si>
  <si>
    <t>伊勢市</t>
  </si>
  <si>
    <t>C242047110000</t>
  </si>
  <si>
    <t>松阪市</t>
  </si>
  <si>
    <t>C242055110000</t>
  </si>
  <si>
    <t>桑名市</t>
  </si>
  <si>
    <t>C242071110000</t>
  </si>
  <si>
    <t>鈴鹿市</t>
  </si>
  <si>
    <t>C242080110000</t>
  </si>
  <si>
    <t>名張市</t>
  </si>
  <si>
    <t>C242098110000</t>
  </si>
  <si>
    <t>尾鷲市</t>
  </si>
  <si>
    <t>C242101110000</t>
  </si>
  <si>
    <t>亀山市</t>
  </si>
  <si>
    <t>C242110110000</t>
  </si>
  <si>
    <t>鳥羽市</t>
  </si>
  <si>
    <t>C242128110000</t>
  </si>
  <si>
    <t>熊野市</t>
  </si>
  <si>
    <t>C242144110000</t>
  </si>
  <si>
    <t>いなべ市</t>
  </si>
  <si>
    <t>C242152110000</t>
  </si>
  <si>
    <t>志摩市</t>
  </si>
  <si>
    <t>C242161110000</t>
  </si>
  <si>
    <t>伊賀市</t>
  </si>
  <si>
    <t>C243035110000</t>
  </si>
  <si>
    <t>木曽岬町</t>
  </si>
  <si>
    <t>C243248110000</t>
  </si>
  <si>
    <t>東員町</t>
  </si>
  <si>
    <t>C243418110000</t>
  </si>
  <si>
    <t>菰野町</t>
  </si>
  <si>
    <t>C243434110000</t>
  </si>
  <si>
    <t>C243442110000</t>
  </si>
  <si>
    <t>川越町</t>
  </si>
  <si>
    <t>C244414110000</t>
  </si>
  <si>
    <t>多気町</t>
  </si>
  <si>
    <t>C244422110000</t>
  </si>
  <si>
    <t>C244431110000</t>
  </si>
  <si>
    <t>大台町</t>
  </si>
  <si>
    <t>C244619110000</t>
  </si>
  <si>
    <t>玉城町</t>
  </si>
  <si>
    <t>C244708110000</t>
  </si>
  <si>
    <t>度会町</t>
  </si>
  <si>
    <t>C244716110000</t>
  </si>
  <si>
    <t>大紀町</t>
  </si>
  <si>
    <t>C244724110000</t>
  </si>
  <si>
    <t>南伊勢町</t>
  </si>
  <si>
    <t>C245437110000</t>
  </si>
  <si>
    <t>紀北町</t>
  </si>
  <si>
    <t>C245615110000</t>
  </si>
  <si>
    <t>御浜町</t>
  </si>
  <si>
    <t>C245623110000</t>
  </si>
  <si>
    <t>紀宝町</t>
  </si>
  <si>
    <t>C252018110000</t>
  </si>
  <si>
    <t>滋賀県</t>
    <rPh sb="0" eb="3">
      <t>シガケン</t>
    </rPh>
    <phoneticPr fontId="14"/>
  </si>
  <si>
    <t>大津市</t>
  </si>
  <si>
    <t>C252026110000</t>
  </si>
  <si>
    <t>彦根市</t>
  </si>
  <si>
    <t>C252034110000</t>
  </si>
  <si>
    <t>長浜市</t>
  </si>
  <si>
    <t>C252042110000</t>
  </si>
  <si>
    <t>近江八幡市</t>
  </si>
  <si>
    <t>C252069110000</t>
  </si>
  <si>
    <t>草津市</t>
  </si>
  <si>
    <t>C252077110000</t>
  </si>
  <si>
    <t>守山市</t>
  </si>
  <si>
    <t>C252085110000</t>
  </si>
  <si>
    <t>栗東市</t>
  </si>
  <si>
    <t>C252093110000</t>
  </si>
  <si>
    <t>甲賀市</t>
  </si>
  <si>
    <t>C252107110000</t>
  </si>
  <si>
    <t>野洲市</t>
  </si>
  <si>
    <t>C252115110000</t>
  </si>
  <si>
    <t>湖南市</t>
  </si>
  <si>
    <t>C252123110000</t>
  </si>
  <si>
    <t>高島市</t>
  </si>
  <si>
    <t>C252131110000</t>
  </si>
  <si>
    <t>東近江市</t>
  </si>
  <si>
    <t>C252140110000</t>
  </si>
  <si>
    <t>米原市</t>
  </si>
  <si>
    <t>C253839110000</t>
  </si>
  <si>
    <t>日野町</t>
  </si>
  <si>
    <t>C253847110000</t>
  </si>
  <si>
    <t>竜王町</t>
  </si>
  <si>
    <t>C254258110000</t>
  </si>
  <si>
    <t>愛荘町</t>
  </si>
  <si>
    <t>C254410110000</t>
  </si>
  <si>
    <t>豊郷町</t>
  </si>
  <si>
    <t>C254428110000</t>
  </si>
  <si>
    <t>甲良町</t>
  </si>
  <si>
    <t>C254436110000</t>
  </si>
  <si>
    <t>多賀町</t>
  </si>
  <si>
    <t>C261009110000</t>
  </si>
  <si>
    <t>京都府</t>
    <rPh sb="0" eb="3">
      <t>キョウトフ</t>
    </rPh>
    <phoneticPr fontId="14"/>
  </si>
  <si>
    <t>京都市</t>
  </si>
  <si>
    <t>C262013110000</t>
  </si>
  <si>
    <t>福知山市</t>
  </si>
  <si>
    <t>C262021110000</t>
  </si>
  <si>
    <t>舞鶴市</t>
  </si>
  <si>
    <t>C262030110000</t>
  </si>
  <si>
    <t>綾部市</t>
  </si>
  <si>
    <t>C262048110000</t>
  </si>
  <si>
    <t>宇治市</t>
  </si>
  <si>
    <t>C262056110000</t>
  </si>
  <si>
    <t>宮津市</t>
  </si>
  <si>
    <t>C262064110000</t>
  </si>
  <si>
    <t>亀岡市</t>
  </si>
  <si>
    <t>C262072110000</t>
  </si>
  <si>
    <t>城陽市</t>
  </si>
  <si>
    <t>C262081110000</t>
  </si>
  <si>
    <t>向日市</t>
  </si>
  <si>
    <t>C262099110000</t>
  </si>
  <si>
    <t>長岡京市</t>
  </si>
  <si>
    <t>C262102110000</t>
  </si>
  <si>
    <t>八幡市</t>
  </si>
  <si>
    <t>C262111110000</t>
  </si>
  <si>
    <t>京田辺市</t>
  </si>
  <si>
    <t>C262129110000</t>
  </si>
  <si>
    <t>京丹後市</t>
  </si>
  <si>
    <t>C262137110000</t>
  </si>
  <si>
    <t>南丹市</t>
  </si>
  <si>
    <t>C262145110000</t>
  </si>
  <si>
    <t>木津川市</t>
  </si>
  <si>
    <t>C263036110000</t>
  </si>
  <si>
    <t>大山崎町</t>
  </si>
  <si>
    <t>C263222110000</t>
  </si>
  <si>
    <t>久御山町</t>
  </si>
  <si>
    <t>C263435110000</t>
  </si>
  <si>
    <t>井手町</t>
  </si>
  <si>
    <t>C263443110000</t>
  </si>
  <si>
    <t>宇治田原町</t>
  </si>
  <si>
    <t>C263648110000</t>
  </si>
  <si>
    <t>笠置町</t>
  </si>
  <si>
    <t>C263656110000</t>
  </si>
  <si>
    <t>和束町</t>
  </si>
  <si>
    <t>C263664110000</t>
  </si>
  <si>
    <t>精華町</t>
  </si>
  <si>
    <t>C263672110000</t>
  </si>
  <si>
    <t>南山城村</t>
  </si>
  <si>
    <t>C264075110000</t>
  </si>
  <si>
    <t>京丹波町</t>
  </si>
  <si>
    <t>C264636110000</t>
  </si>
  <si>
    <t>伊根町</t>
  </si>
  <si>
    <t>C264652110000</t>
  </si>
  <si>
    <t>与謝野町</t>
  </si>
  <si>
    <t>C271004110000</t>
  </si>
  <si>
    <t>大阪府</t>
    <rPh sb="0" eb="3">
      <t>オオサカフ</t>
    </rPh>
    <phoneticPr fontId="14"/>
  </si>
  <si>
    <t>大阪市</t>
  </si>
  <si>
    <t>C271403110000</t>
  </si>
  <si>
    <t>堺市</t>
  </si>
  <si>
    <t>C272027110000</t>
  </si>
  <si>
    <t>岸和田市</t>
  </si>
  <si>
    <t>C272035110000</t>
  </si>
  <si>
    <t>豊中市</t>
  </si>
  <si>
    <t>C272043110000</t>
  </si>
  <si>
    <t>池田市</t>
  </si>
  <si>
    <t>C272051110000</t>
  </si>
  <si>
    <t>吹田市</t>
  </si>
  <si>
    <t>C272060110000</t>
  </si>
  <si>
    <t>泉大津市</t>
  </si>
  <si>
    <t>C272078110000</t>
  </si>
  <si>
    <t>高槻市</t>
  </si>
  <si>
    <t>C272086110000</t>
  </si>
  <si>
    <t>貝塚市</t>
  </si>
  <si>
    <t>C272094110000</t>
  </si>
  <si>
    <t>守口市</t>
  </si>
  <si>
    <t>C272108110000</t>
  </si>
  <si>
    <t>枚方市</t>
  </si>
  <si>
    <t>C272116110000</t>
  </si>
  <si>
    <t>茨木市</t>
  </si>
  <si>
    <t>C272124110000</t>
  </si>
  <si>
    <t>八尾市</t>
  </si>
  <si>
    <t>C272132110000</t>
  </si>
  <si>
    <t>泉佐野市</t>
  </si>
  <si>
    <t>C272141110000</t>
  </si>
  <si>
    <t>富田林市</t>
  </si>
  <si>
    <t>C272159110000</t>
  </si>
  <si>
    <t>寝屋川市</t>
  </si>
  <si>
    <t>C272167110000</t>
  </si>
  <si>
    <t>河内長野市</t>
  </si>
  <si>
    <t>C272175110000</t>
  </si>
  <si>
    <t>松原市</t>
  </si>
  <si>
    <t>C272183110000</t>
  </si>
  <si>
    <t>大東市</t>
  </si>
  <si>
    <t>C272191110000</t>
  </si>
  <si>
    <t>和泉市</t>
  </si>
  <si>
    <t>C272205110000</t>
  </si>
  <si>
    <t>箕面市</t>
  </si>
  <si>
    <t>C272213110000</t>
  </si>
  <si>
    <t>柏原市</t>
  </si>
  <si>
    <t>C272221110000</t>
  </si>
  <si>
    <t>羽曳野市</t>
  </si>
  <si>
    <t>C272230110000</t>
  </si>
  <si>
    <t>門真市</t>
  </si>
  <si>
    <t>C272248110000</t>
  </si>
  <si>
    <t>摂津市</t>
  </si>
  <si>
    <t>C272256110000</t>
  </si>
  <si>
    <t>高石市</t>
  </si>
  <si>
    <t>C272264110000</t>
  </si>
  <si>
    <t>藤井寺市</t>
  </si>
  <si>
    <t>C272272110000</t>
  </si>
  <si>
    <t>東大阪市</t>
  </si>
  <si>
    <t>C272281110000</t>
  </si>
  <si>
    <t>泉南市</t>
  </si>
  <si>
    <t>C272299110000</t>
  </si>
  <si>
    <t>四條畷市</t>
  </si>
  <si>
    <t>C272302110000</t>
  </si>
  <si>
    <t>交野市</t>
  </si>
  <si>
    <t>C272311110000</t>
  </si>
  <si>
    <t>大阪狭山市</t>
  </si>
  <si>
    <t>C272329110000</t>
  </si>
  <si>
    <t>阪南市</t>
  </si>
  <si>
    <t>C273015110000</t>
  </si>
  <si>
    <t>島本町</t>
  </si>
  <si>
    <t>C273210110000</t>
  </si>
  <si>
    <t>豊能町</t>
  </si>
  <si>
    <t>C273228110000</t>
  </si>
  <si>
    <t>能勢町</t>
  </si>
  <si>
    <t>C273414110000</t>
  </si>
  <si>
    <t>忠岡町</t>
  </si>
  <si>
    <t>C273619110000</t>
  </si>
  <si>
    <t>熊取町</t>
  </si>
  <si>
    <t>C273627110000</t>
  </si>
  <si>
    <t>田尻町</t>
  </si>
  <si>
    <t>C273660110000</t>
  </si>
  <si>
    <t>岬町</t>
  </si>
  <si>
    <t>C273813110000</t>
  </si>
  <si>
    <t>太子町</t>
  </si>
  <si>
    <t>C273821110000</t>
  </si>
  <si>
    <t>河南町</t>
  </si>
  <si>
    <t>C273830110000</t>
  </si>
  <si>
    <t>千早赤阪村</t>
  </si>
  <si>
    <t>C281000110000</t>
  </si>
  <si>
    <t>兵庫県</t>
    <rPh sb="0" eb="3">
      <t>ヒョウゴケン</t>
    </rPh>
    <phoneticPr fontId="14"/>
  </si>
  <si>
    <t>神戸市</t>
  </si>
  <si>
    <t>C282014110000</t>
  </si>
  <si>
    <t>姫路市</t>
  </si>
  <si>
    <t>C282022110000</t>
  </si>
  <si>
    <t>尼崎市</t>
  </si>
  <si>
    <t>C282031110000</t>
  </si>
  <si>
    <t>明石市</t>
  </si>
  <si>
    <t>C282049110000</t>
  </si>
  <si>
    <t>西宮市</t>
  </si>
  <si>
    <t>C282057110000</t>
  </si>
  <si>
    <t>洲本市</t>
  </si>
  <si>
    <t>C282065110000</t>
  </si>
  <si>
    <t>芦屋市</t>
  </si>
  <si>
    <t>C282073110000</t>
  </si>
  <si>
    <t>伊丹市</t>
  </si>
  <si>
    <t>C282081110000</t>
  </si>
  <si>
    <t>相生市</t>
  </si>
  <si>
    <t>C282090110000</t>
  </si>
  <si>
    <t>豊岡市</t>
  </si>
  <si>
    <t>C282103110000</t>
  </si>
  <si>
    <t>加古川市</t>
  </si>
  <si>
    <t>C282120110000</t>
  </si>
  <si>
    <t>赤穂市</t>
  </si>
  <si>
    <t>C282138110000</t>
  </si>
  <si>
    <t>西脇市</t>
  </si>
  <si>
    <t>C282146110000</t>
  </si>
  <si>
    <t>宝塚市</t>
  </si>
  <si>
    <t>C282154110000</t>
  </si>
  <si>
    <t>三木市</t>
  </si>
  <si>
    <t>C282162110000</t>
  </si>
  <si>
    <t>高砂市</t>
  </si>
  <si>
    <t>C282171110000</t>
  </si>
  <si>
    <t>川西市</t>
  </si>
  <si>
    <t>C282189110000</t>
  </si>
  <si>
    <t>小野市</t>
  </si>
  <si>
    <t>C282197110000</t>
  </si>
  <si>
    <t>三田市</t>
  </si>
  <si>
    <t>C282201110000</t>
  </si>
  <si>
    <t>加西市</t>
  </si>
  <si>
    <t>C282219110000</t>
  </si>
  <si>
    <t>丹波篠山市</t>
  </si>
  <si>
    <t>C282227110000</t>
  </si>
  <si>
    <t>養父市</t>
  </si>
  <si>
    <t>C282235110000</t>
  </si>
  <si>
    <t>丹波市</t>
  </si>
  <si>
    <t>C282243110000</t>
  </si>
  <si>
    <t>南あわじ市</t>
  </si>
  <si>
    <t>C282251110000</t>
  </si>
  <si>
    <t>朝来市</t>
  </si>
  <si>
    <t>C282260110000</t>
  </si>
  <si>
    <t>淡路市</t>
  </si>
  <si>
    <t>C282278110000</t>
  </si>
  <si>
    <t>宍粟市</t>
  </si>
  <si>
    <t>C282286110000</t>
  </si>
  <si>
    <t>加東市</t>
  </si>
  <si>
    <t>C282294110000</t>
  </si>
  <si>
    <t>たつの市</t>
  </si>
  <si>
    <t>C283011110000</t>
  </si>
  <si>
    <t>猪名川町</t>
  </si>
  <si>
    <t>C283657110000</t>
  </si>
  <si>
    <t>多可町</t>
  </si>
  <si>
    <t>C283819110000</t>
  </si>
  <si>
    <t>稲美町</t>
  </si>
  <si>
    <t>C283827110000</t>
  </si>
  <si>
    <t>播磨町</t>
  </si>
  <si>
    <t>C284424110000</t>
  </si>
  <si>
    <t>市川町</t>
  </si>
  <si>
    <t>C284432110000</t>
  </si>
  <si>
    <t>福崎町</t>
  </si>
  <si>
    <t>C284467110000</t>
  </si>
  <si>
    <t>神河町</t>
  </si>
  <si>
    <t>C284645110000</t>
  </si>
  <si>
    <t>C284815110000</t>
  </si>
  <si>
    <t>上郡町</t>
  </si>
  <si>
    <t>C285013110000</t>
  </si>
  <si>
    <t>佐用町</t>
  </si>
  <si>
    <t>C285854110000</t>
  </si>
  <si>
    <t>香美町</t>
  </si>
  <si>
    <t>C285862110000</t>
  </si>
  <si>
    <t>新温泉町</t>
  </si>
  <si>
    <t>C292010110000</t>
  </si>
  <si>
    <t>奈良県</t>
    <rPh sb="0" eb="3">
      <t>ナラケン</t>
    </rPh>
    <phoneticPr fontId="14"/>
  </si>
  <si>
    <t>奈良市</t>
  </si>
  <si>
    <t>C292028110000</t>
  </si>
  <si>
    <t>大和高田市</t>
  </si>
  <si>
    <t>C292036110000</t>
  </si>
  <si>
    <t>大和郡山市</t>
  </si>
  <si>
    <t>C292044110000</t>
  </si>
  <si>
    <t>天理市</t>
  </si>
  <si>
    <t>C292052110000</t>
  </si>
  <si>
    <t>橿原市</t>
  </si>
  <si>
    <t>C292061110000</t>
  </si>
  <si>
    <t>桜井市</t>
  </si>
  <si>
    <t>C292079110000</t>
  </si>
  <si>
    <t>五條市</t>
  </si>
  <si>
    <t>C292087110000</t>
  </si>
  <si>
    <t>御所市</t>
  </si>
  <si>
    <t>C292095110000</t>
  </si>
  <si>
    <t>生駒市</t>
  </si>
  <si>
    <t>C292109110000</t>
  </si>
  <si>
    <t>香芝市</t>
  </si>
  <si>
    <t>C292117110000</t>
  </si>
  <si>
    <t>葛城市</t>
  </si>
  <si>
    <t>C292125110000</t>
  </si>
  <si>
    <t>宇陀市</t>
  </si>
  <si>
    <t>C293229110000</t>
  </si>
  <si>
    <t>山添村</t>
  </si>
  <si>
    <t>C293423110000</t>
  </si>
  <si>
    <t>平群町</t>
  </si>
  <si>
    <t>C293431110000</t>
  </si>
  <si>
    <t>三郷町</t>
  </si>
  <si>
    <t>C293440110000</t>
  </si>
  <si>
    <t>斑鳩町</t>
  </si>
  <si>
    <t>C293458110000</t>
  </si>
  <si>
    <t>安堵町</t>
  </si>
  <si>
    <t>C293610110000</t>
  </si>
  <si>
    <t>C293628110000</t>
  </si>
  <si>
    <t>三宅町</t>
  </si>
  <si>
    <t>C293636110000</t>
  </si>
  <si>
    <t>田原本町</t>
  </si>
  <si>
    <t>C293857110000</t>
  </si>
  <si>
    <t>曽爾村</t>
  </si>
  <si>
    <t>C293865110000</t>
  </si>
  <si>
    <t>御杖村</t>
  </si>
  <si>
    <t>C294012110000</t>
  </si>
  <si>
    <t>高取町</t>
  </si>
  <si>
    <t>C294021110000</t>
  </si>
  <si>
    <t>明日香村</t>
  </si>
  <si>
    <t>C294241110000</t>
  </si>
  <si>
    <t>上牧町</t>
  </si>
  <si>
    <t>C294250110000</t>
  </si>
  <si>
    <t>王寺町</t>
  </si>
  <si>
    <t>C294268110000</t>
  </si>
  <si>
    <t>広陵町</t>
  </si>
  <si>
    <t>C294276110000</t>
  </si>
  <si>
    <t>河合町</t>
  </si>
  <si>
    <t>C294411110000</t>
  </si>
  <si>
    <t>吉野町</t>
  </si>
  <si>
    <t>C294420110000</t>
  </si>
  <si>
    <t>大淀町</t>
  </si>
  <si>
    <t>C294438110000</t>
  </si>
  <si>
    <t>下市町</t>
  </si>
  <si>
    <t>C294446110000</t>
  </si>
  <si>
    <t>黒滝村</t>
  </si>
  <si>
    <t>C294462110000</t>
  </si>
  <si>
    <t>天川村</t>
  </si>
  <si>
    <t>C294471110000</t>
  </si>
  <si>
    <t>野迫川村</t>
  </si>
  <si>
    <t>C294497110000</t>
  </si>
  <si>
    <t>十津川村</t>
  </si>
  <si>
    <t>C294501110000</t>
  </si>
  <si>
    <t>下北山村</t>
  </si>
  <si>
    <t>C294519110000</t>
  </si>
  <si>
    <t>上北山村</t>
  </si>
  <si>
    <t>C294527110000</t>
  </si>
  <si>
    <t>C294535110000</t>
  </si>
  <si>
    <t>東吉野村</t>
  </si>
  <si>
    <t>C302015110000</t>
  </si>
  <si>
    <t>和歌山県</t>
    <rPh sb="0" eb="4">
      <t>ワカヤマケン</t>
    </rPh>
    <phoneticPr fontId="14"/>
  </si>
  <si>
    <t>和歌山市</t>
  </si>
  <si>
    <t>C302023110000</t>
  </si>
  <si>
    <t>海南市</t>
  </si>
  <si>
    <t>C302031110000</t>
  </si>
  <si>
    <t>橋本市</t>
  </si>
  <si>
    <t>C302040110000</t>
  </si>
  <si>
    <t>有田市</t>
  </si>
  <si>
    <t>C302058110000</t>
  </si>
  <si>
    <t>御坊市</t>
  </si>
  <si>
    <t>C302066110000</t>
  </si>
  <si>
    <t>田辺市</t>
  </si>
  <si>
    <t>C302074110000</t>
  </si>
  <si>
    <t>新宮市</t>
  </si>
  <si>
    <t>C302082110000</t>
  </si>
  <si>
    <t>紀の川市</t>
  </si>
  <si>
    <t>C302091110000</t>
  </si>
  <si>
    <t>岩出市</t>
  </si>
  <si>
    <t>C303046110000</t>
  </si>
  <si>
    <t>紀美野町</t>
  </si>
  <si>
    <t>C303411110000</t>
  </si>
  <si>
    <t>かつらぎ町</t>
  </si>
  <si>
    <t>C303437110000</t>
  </si>
  <si>
    <t>九度山町</t>
  </si>
  <si>
    <t>C303445110000</t>
  </si>
  <si>
    <t>高野町</t>
  </si>
  <si>
    <t>C303615110000</t>
  </si>
  <si>
    <t>湯浅町</t>
  </si>
  <si>
    <t>C303623110000</t>
  </si>
  <si>
    <t>広川町</t>
  </si>
  <si>
    <t>C303666110000</t>
  </si>
  <si>
    <t>有田川町</t>
  </si>
  <si>
    <t>C303810110000</t>
  </si>
  <si>
    <t>C303828110000</t>
  </si>
  <si>
    <t>C303836110000</t>
  </si>
  <si>
    <t>由良町</t>
  </si>
  <si>
    <t>C303909110000</t>
  </si>
  <si>
    <t>印南町</t>
  </si>
  <si>
    <t>C303917110000</t>
  </si>
  <si>
    <t>みなべ町</t>
  </si>
  <si>
    <t>C303925110000</t>
  </si>
  <si>
    <t>日高川町</t>
  </si>
  <si>
    <t>C304018110000</t>
  </si>
  <si>
    <t>白浜町</t>
  </si>
  <si>
    <t>C304042110000</t>
  </si>
  <si>
    <t>上富田町</t>
  </si>
  <si>
    <t>C304069110000</t>
  </si>
  <si>
    <t>すさみ町</t>
  </si>
  <si>
    <t>C304212110000</t>
  </si>
  <si>
    <t>那智勝浦町</t>
  </si>
  <si>
    <t>C304221110000</t>
  </si>
  <si>
    <t>太地町</t>
  </si>
  <si>
    <t>C304247110000</t>
  </si>
  <si>
    <t>古座川町</t>
  </si>
  <si>
    <t>C304271110000</t>
  </si>
  <si>
    <t>北山村</t>
  </si>
  <si>
    <t>C304280110000</t>
  </si>
  <si>
    <t>串本町</t>
  </si>
  <si>
    <t>C312011110000</t>
  </si>
  <si>
    <t>鳥取県</t>
    <rPh sb="0" eb="3">
      <t>トットリケン</t>
    </rPh>
    <phoneticPr fontId="14"/>
  </si>
  <si>
    <t>鳥取市</t>
  </si>
  <si>
    <t>C312029110000</t>
  </si>
  <si>
    <t>米子市</t>
  </si>
  <si>
    <t>C312037110000</t>
  </si>
  <si>
    <t>倉吉市</t>
  </si>
  <si>
    <t>C312045110000</t>
  </si>
  <si>
    <t>境港市</t>
  </si>
  <si>
    <t>C313025110000</t>
  </si>
  <si>
    <t>岩美町</t>
  </si>
  <si>
    <t>C313254110000</t>
  </si>
  <si>
    <t>若桜町</t>
  </si>
  <si>
    <t>C313289110000</t>
  </si>
  <si>
    <t>智頭町</t>
  </si>
  <si>
    <t>C313297110000</t>
  </si>
  <si>
    <t>八頭町</t>
  </si>
  <si>
    <t>C313645110000</t>
  </si>
  <si>
    <t>三朝町</t>
  </si>
  <si>
    <t>C313700110000</t>
  </si>
  <si>
    <t>湯梨浜町</t>
  </si>
  <si>
    <t>C313718110000</t>
  </si>
  <si>
    <t>琴浦町</t>
  </si>
  <si>
    <t>C313726110000</t>
  </si>
  <si>
    <t>北栄町</t>
  </si>
  <si>
    <t>C313840110000</t>
  </si>
  <si>
    <t>日吉津村</t>
  </si>
  <si>
    <t>C313866110000</t>
  </si>
  <si>
    <t>大山町</t>
  </si>
  <si>
    <t>C313891110000</t>
  </si>
  <si>
    <t>C313904110000</t>
  </si>
  <si>
    <t>伯耆町</t>
  </si>
  <si>
    <t>C314013110000</t>
  </si>
  <si>
    <t>日南町</t>
  </si>
  <si>
    <t>C314021110000</t>
  </si>
  <si>
    <t>C314030110000</t>
  </si>
  <si>
    <t>江府町</t>
  </si>
  <si>
    <t>C322016110000</t>
  </si>
  <si>
    <t>島根県</t>
    <rPh sb="0" eb="3">
      <t>シマネケン</t>
    </rPh>
    <phoneticPr fontId="14"/>
  </si>
  <si>
    <t>松江市</t>
  </si>
  <si>
    <t>C322024110000</t>
  </si>
  <si>
    <t>浜田市</t>
  </si>
  <si>
    <t>C322032110000</t>
  </si>
  <si>
    <t>出雲市</t>
  </si>
  <si>
    <t>C322041110000</t>
  </si>
  <si>
    <t>益田市</t>
  </si>
  <si>
    <t>C322059110000</t>
  </si>
  <si>
    <t>大田市</t>
  </si>
  <si>
    <t>C322067110000</t>
  </si>
  <si>
    <t>安来市</t>
  </si>
  <si>
    <t>C322075110000</t>
  </si>
  <si>
    <t>江津市</t>
  </si>
  <si>
    <t>C322091110000</t>
  </si>
  <si>
    <t>雲南市</t>
  </si>
  <si>
    <t>C323438110000</t>
  </si>
  <si>
    <t>奥出雲町</t>
  </si>
  <si>
    <t>C323861110000</t>
  </si>
  <si>
    <t>飯南町</t>
  </si>
  <si>
    <t>C324418110000</t>
  </si>
  <si>
    <t>川本町</t>
  </si>
  <si>
    <t>C324485110000</t>
  </si>
  <si>
    <t>C324493110000</t>
  </si>
  <si>
    <t>邑南町</t>
  </si>
  <si>
    <t>C325015110000</t>
  </si>
  <si>
    <t>津和野町</t>
  </si>
  <si>
    <t>C325058110000</t>
  </si>
  <si>
    <t>吉賀町</t>
  </si>
  <si>
    <t>C325252110000</t>
  </si>
  <si>
    <t>海士町</t>
  </si>
  <si>
    <t>C325261110000</t>
  </si>
  <si>
    <t>西ノ島町</t>
  </si>
  <si>
    <t>C325279110000</t>
  </si>
  <si>
    <t>知夫村</t>
  </si>
  <si>
    <t>C325287110000</t>
  </si>
  <si>
    <t>隠岐の島町</t>
  </si>
  <si>
    <t>C331007110000</t>
  </si>
  <si>
    <t>岡山県</t>
    <rPh sb="0" eb="3">
      <t>オカヤマケン</t>
    </rPh>
    <phoneticPr fontId="14"/>
  </si>
  <si>
    <t>岡山市</t>
  </si>
  <si>
    <t>C332020110000</t>
  </si>
  <si>
    <t>倉敷市</t>
  </si>
  <si>
    <t>C332038110000</t>
  </si>
  <si>
    <t>津山市</t>
  </si>
  <si>
    <t>C332046110000</t>
  </si>
  <si>
    <t>玉野市</t>
  </si>
  <si>
    <t>C332054110000</t>
  </si>
  <si>
    <t>笠岡市</t>
  </si>
  <si>
    <t>C332071110000</t>
  </si>
  <si>
    <t>井原市</t>
  </si>
  <si>
    <t>C332089110000</t>
  </si>
  <si>
    <t>総社市</t>
  </si>
  <si>
    <t>C332097110000</t>
  </si>
  <si>
    <t>高梁市</t>
  </si>
  <si>
    <t>C332101110000</t>
  </si>
  <si>
    <t>新見市</t>
  </si>
  <si>
    <t>C332119110000</t>
  </si>
  <si>
    <t>備前市</t>
  </si>
  <si>
    <t>C332127110000</t>
  </si>
  <si>
    <t>瀬戸内市</t>
  </si>
  <si>
    <t>C332135110000</t>
  </si>
  <si>
    <t>赤磐市</t>
  </si>
  <si>
    <t>C332143110000</t>
  </si>
  <si>
    <t>真庭市</t>
  </si>
  <si>
    <t>C332151110000</t>
  </si>
  <si>
    <t>美作市</t>
  </si>
  <si>
    <t>C332160110000</t>
  </si>
  <si>
    <t>浅口市</t>
  </si>
  <si>
    <t>C333468110000</t>
  </si>
  <si>
    <t>和気町</t>
  </si>
  <si>
    <t>C334235110000</t>
  </si>
  <si>
    <t>早島町</t>
  </si>
  <si>
    <t>C334456110000</t>
  </si>
  <si>
    <t>里庄町</t>
  </si>
  <si>
    <t>C334618110000</t>
  </si>
  <si>
    <t>矢掛町</t>
  </si>
  <si>
    <t>C335860110000</t>
  </si>
  <si>
    <t>新庄村</t>
  </si>
  <si>
    <t>C336068110000</t>
  </si>
  <si>
    <t>鏡野町</t>
  </si>
  <si>
    <t>C336220110000</t>
  </si>
  <si>
    <t>勝央町</t>
  </si>
  <si>
    <t>C336238110000</t>
  </si>
  <si>
    <t>奈義町</t>
  </si>
  <si>
    <t>C336432110000</t>
  </si>
  <si>
    <t>西粟倉村</t>
  </si>
  <si>
    <t>C336637110000</t>
  </si>
  <si>
    <t>久米南町</t>
  </si>
  <si>
    <t>C336661110000</t>
  </si>
  <si>
    <t>美咲町</t>
  </si>
  <si>
    <t>C336815110000</t>
  </si>
  <si>
    <t>吉備中央町</t>
  </si>
  <si>
    <t>C341002110000</t>
  </si>
  <si>
    <t>広島県</t>
    <rPh sb="0" eb="3">
      <t>ヒロシマケン</t>
    </rPh>
    <phoneticPr fontId="14"/>
  </si>
  <si>
    <t>広島市</t>
  </si>
  <si>
    <t>C342025110000</t>
  </si>
  <si>
    <t>呉市</t>
  </si>
  <si>
    <t>C342033110000</t>
  </si>
  <si>
    <t>竹原市</t>
  </si>
  <si>
    <t>C342041110000</t>
  </si>
  <si>
    <t>三原市</t>
  </si>
  <si>
    <t>C342050110000</t>
  </si>
  <si>
    <t>尾道市</t>
  </si>
  <si>
    <t>C342076110000</t>
  </si>
  <si>
    <t>福山市</t>
  </si>
  <si>
    <t>C342084110000</t>
  </si>
  <si>
    <t>C342092110000</t>
  </si>
  <si>
    <t>三次市</t>
  </si>
  <si>
    <t>C342106110000</t>
  </si>
  <si>
    <t>庄原市</t>
  </si>
  <si>
    <t>C342114110000</t>
  </si>
  <si>
    <t>大竹市</t>
  </si>
  <si>
    <t>C342122110000</t>
  </si>
  <si>
    <t>東広島市</t>
  </si>
  <si>
    <t>C342131110000</t>
  </si>
  <si>
    <t>廿日市市</t>
  </si>
  <si>
    <t>C342149110000</t>
  </si>
  <si>
    <t>安芸高田市</t>
  </si>
  <si>
    <t>C342157110000</t>
  </si>
  <si>
    <t>江田島市</t>
  </si>
  <si>
    <t>C343021110000</t>
  </si>
  <si>
    <t>府中町</t>
  </si>
  <si>
    <t>C343048110000</t>
  </si>
  <si>
    <t>海田町</t>
  </si>
  <si>
    <t>C343072110000</t>
  </si>
  <si>
    <t>熊野町</t>
  </si>
  <si>
    <t>C343099110000</t>
  </si>
  <si>
    <t>坂町</t>
  </si>
  <si>
    <t>C343684110000</t>
  </si>
  <si>
    <t>安芸太田町</t>
  </si>
  <si>
    <t>C343692110000</t>
  </si>
  <si>
    <t>北広島町</t>
  </si>
  <si>
    <t>C344311110000</t>
  </si>
  <si>
    <t>大崎上島町</t>
  </si>
  <si>
    <t>C344621110000</t>
  </si>
  <si>
    <t>世羅町</t>
  </si>
  <si>
    <t>C345458110000</t>
  </si>
  <si>
    <t>神石高原町</t>
  </si>
  <si>
    <t>C352012110000</t>
  </si>
  <si>
    <t>山口県</t>
    <rPh sb="0" eb="3">
      <t>ヤマグチケン</t>
    </rPh>
    <phoneticPr fontId="14"/>
  </si>
  <si>
    <t>下関市</t>
  </si>
  <si>
    <t>C352021110000</t>
  </si>
  <si>
    <t>宇部市</t>
  </si>
  <si>
    <t>C352039110000</t>
  </si>
  <si>
    <t>山口市</t>
  </si>
  <si>
    <t>C352047110000</t>
  </si>
  <si>
    <t>萩市</t>
  </si>
  <si>
    <t>C352063110000</t>
  </si>
  <si>
    <t>防府市</t>
  </si>
  <si>
    <t>C352071110000</t>
  </si>
  <si>
    <t>下松市</t>
  </si>
  <si>
    <t>C352080110000</t>
  </si>
  <si>
    <t>岩国市</t>
  </si>
  <si>
    <t>C352101110000</t>
  </si>
  <si>
    <t>光市</t>
  </si>
  <si>
    <t>C352110110000</t>
  </si>
  <si>
    <t>長門市</t>
  </si>
  <si>
    <t>C352128110000</t>
  </si>
  <si>
    <t>柳井市</t>
  </si>
  <si>
    <t>C352136110000</t>
  </si>
  <si>
    <t>美祢市</t>
  </si>
  <si>
    <t>C352152110000</t>
  </si>
  <si>
    <t>周南市</t>
  </si>
  <si>
    <t>C352161110000</t>
  </si>
  <si>
    <t>山陽小野田市</t>
  </si>
  <si>
    <t>C353051110000</t>
  </si>
  <si>
    <t>周防大島町</t>
  </si>
  <si>
    <t>C353213110000</t>
  </si>
  <si>
    <t>和木町</t>
  </si>
  <si>
    <t>C353418110000</t>
  </si>
  <si>
    <t>上関町</t>
  </si>
  <si>
    <t>C353434110000</t>
  </si>
  <si>
    <t>田布施町</t>
  </si>
  <si>
    <t>C353442110000</t>
  </si>
  <si>
    <t>平生町</t>
  </si>
  <si>
    <t>C355020110000</t>
  </si>
  <si>
    <t>阿武町</t>
  </si>
  <si>
    <t>C362018110000</t>
  </si>
  <si>
    <t>徳島県</t>
    <rPh sb="0" eb="3">
      <t>トクシマケン</t>
    </rPh>
    <phoneticPr fontId="14"/>
  </si>
  <si>
    <t>徳島市</t>
  </si>
  <si>
    <t>C362026110000</t>
  </si>
  <si>
    <t>鳴門市</t>
  </si>
  <si>
    <t>C362034110000</t>
  </si>
  <si>
    <t>小松島市</t>
  </si>
  <si>
    <t>C362042110000</t>
  </si>
  <si>
    <t>阿南市</t>
  </si>
  <si>
    <t>C362051110000</t>
  </si>
  <si>
    <t>吉野川市</t>
  </si>
  <si>
    <t>C362069110000</t>
  </si>
  <si>
    <t>阿波市</t>
  </si>
  <si>
    <t>C362077110000</t>
  </si>
  <si>
    <t>美馬市</t>
  </si>
  <si>
    <t>C362085110000</t>
  </si>
  <si>
    <t>三好市</t>
  </si>
  <si>
    <t>C363014110000</t>
  </si>
  <si>
    <t>勝浦町</t>
  </si>
  <si>
    <t>C363022110000</t>
  </si>
  <si>
    <t>上勝町</t>
  </si>
  <si>
    <t>C363219110000</t>
  </si>
  <si>
    <t>佐那河内村</t>
  </si>
  <si>
    <t>C363413110000</t>
  </si>
  <si>
    <t>石井町</t>
  </si>
  <si>
    <t>C363421110000</t>
  </si>
  <si>
    <t>神山町</t>
  </si>
  <si>
    <t>C363685110000</t>
  </si>
  <si>
    <t>那賀町</t>
  </si>
  <si>
    <t>C363839110000</t>
  </si>
  <si>
    <t>牟岐町</t>
  </si>
  <si>
    <t>C363871110000</t>
  </si>
  <si>
    <t>美波町</t>
  </si>
  <si>
    <t>C363880110000</t>
  </si>
  <si>
    <t>海陽町</t>
  </si>
  <si>
    <t>C364011110000</t>
  </si>
  <si>
    <t>松茂町</t>
  </si>
  <si>
    <t>C364029110000</t>
  </si>
  <si>
    <t>北島町</t>
  </si>
  <si>
    <t>C364037110000</t>
  </si>
  <si>
    <t>藍住町</t>
  </si>
  <si>
    <t>C364045110000</t>
  </si>
  <si>
    <t>板野町</t>
  </si>
  <si>
    <t>C364053110000</t>
  </si>
  <si>
    <t>上板町</t>
  </si>
  <si>
    <t>C364681110000</t>
  </si>
  <si>
    <t>つるぎ町</t>
  </si>
  <si>
    <t>C364894110000</t>
  </si>
  <si>
    <t>東みよし町</t>
  </si>
  <si>
    <t>C372013110000</t>
  </si>
  <si>
    <t>香川県</t>
    <rPh sb="0" eb="3">
      <t>カガワケン</t>
    </rPh>
    <phoneticPr fontId="14"/>
  </si>
  <si>
    <t>高松市</t>
  </si>
  <si>
    <t>C372021110000</t>
  </si>
  <si>
    <t>丸亀市</t>
  </si>
  <si>
    <t>C372030110000</t>
  </si>
  <si>
    <t>坂出市</t>
  </si>
  <si>
    <t>C372048110000</t>
  </si>
  <si>
    <t>善通寺市</t>
  </si>
  <si>
    <t>C372056110000</t>
  </si>
  <si>
    <t>観音寺市</t>
  </si>
  <si>
    <t>C372064110000</t>
  </si>
  <si>
    <t>さぬき市</t>
  </si>
  <si>
    <t>C372072110000</t>
  </si>
  <si>
    <t>東かがわ市</t>
  </si>
  <si>
    <t>C372081110000</t>
  </si>
  <si>
    <t>三豊市</t>
  </si>
  <si>
    <t>C373222110000</t>
  </si>
  <si>
    <t>土庄町</t>
  </si>
  <si>
    <t>C373249110000</t>
  </si>
  <si>
    <t>小豆島町</t>
  </si>
  <si>
    <t>C373419110000</t>
  </si>
  <si>
    <t>三木町</t>
  </si>
  <si>
    <t>C373648110000</t>
  </si>
  <si>
    <t>直島町</t>
  </si>
  <si>
    <t>C373869110000</t>
  </si>
  <si>
    <t>宇多津町</t>
  </si>
  <si>
    <t>C373877110000</t>
  </si>
  <si>
    <t>綾川町</t>
  </si>
  <si>
    <t>C374032110000</t>
  </si>
  <si>
    <t>琴平町</t>
  </si>
  <si>
    <t>C374041110000</t>
  </si>
  <si>
    <t>多度津町</t>
  </si>
  <si>
    <t>C374067110000</t>
  </si>
  <si>
    <t>まんのう町</t>
  </si>
  <si>
    <t>C382019110000</t>
  </si>
  <si>
    <t>愛媛県</t>
    <rPh sb="0" eb="3">
      <t>エヒメケン</t>
    </rPh>
    <phoneticPr fontId="14"/>
  </si>
  <si>
    <t>松山市</t>
  </si>
  <si>
    <t>C382027110000</t>
  </si>
  <si>
    <t>今治市</t>
  </si>
  <si>
    <t>C382035110000</t>
  </si>
  <si>
    <t>宇和島市</t>
  </si>
  <si>
    <t>C382043110000</t>
  </si>
  <si>
    <t>八幡浜市</t>
  </si>
  <si>
    <t>C382051110000</t>
  </si>
  <si>
    <t>新居浜市</t>
  </si>
  <si>
    <t>C382060110000</t>
  </si>
  <si>
    <t>西条市</t>
  </si>
  <si>
    <t>C382078110000</t>
  </si>
  <si>
    <t>大洲市</t>
  </si>
  <si>
    <t>C382108110000</t>
  </si>
  <si>
    <t>伊予市</t>
  </si>
  <si>
    <t>C382132110000</t>
  </si>
  <si>
    <t>四国中央市</t>
  </si>
  <si>
    <t>C382141110000</t>
  </si>
  <si>
    <t>西予市</t>
  </si>
  <si>
    <t>C382159110000</t>
  </si>
  <si>
    <t>東温市</t>
  </si>
  <si>
    <t>C383562110000</t>
  </si>
  <si>
    <t>上島町</t>
  </si>
  <si>
    <t>C383864110000</t>
  </si>
  <si>
    <t>久万高原町</t>
  </si>
  <si>
    <t>C384011110000</t>
  </si>
  <si>
    <t>C384020110000</t>
  </si>
  <si>
    <t>砥部町</t>
  </si>
  <si>
    <t>C384224110000</t>
  </si>
  <si>
    <t>内子町</t>
  </si>
  <si>
    <t>C384429110000</t>
  </si>
  <si>
    <t>伊方町</t>
  </si>
  <si>
    <t>C384844110000</t>
  </si>
  <si>
    <t>松野町</t>
  </si>
  <si>
    <t>C384887110000</t>
  </si>
  <si>
    <t>鬼北町</t>
  </si>
  <si>
    <t>C385069110000</t>
  </si>
  <si>
    <t>愛南町</t>
  </si>
  <si>
    <t>C392014110000</t>
  </si>
  <si>
    <t>高知県</t>
    <rPh sb="0" eb="3">
      <t>コウチケン</t>
    </rPh>
    <phoneticPr fontId="14"/>
  </si>
  <si>
    <t>高知市</t>
  </si>
  <si>
    <t>C392022110000</t>
  </si>
  <si>
    <t>室戸市</t>
  </si>
  <si>
    <t>C392031110000</t>
  </si>
  <si>
    <t>安芸市</t>
  </si>
  <si>
    <t>C392049110000</t>
  </si>
  <si>
    <t>南国市</t>
  </si>
  <si>
    <t>C392057110000</t>
  </si>
  <si>
    <t>土佐市</t>
  </si>
  <si>
    <t>C392065110000</t>
  </si>
  <si>
    <t>須崎市</t>
  </si>
  <si>
    <t>C392081110000</t>
  </si>
  <si>
    <t>宿毛市</t>
  </si>
  <si>
    <t>C392090110000</t>
  </si>
  <si>
    <t>土佐清水市</t>
  </si>
  <si>
    <t>C392103110000</t>
  </si>
  <si>
    <t>四万十市</t>
  </si>
  <si>
    <t>C392111110000</t>
  </si>
  <si>
    <t>香南市</t>
  </si>
  <si>
    <t>C392120110000</t>
  </si>
  <si>
    <t>香美市</t>
  </si>
  <si>
    <t>C393011110000</t>
  </si>
  <si>
    <t>東洋町</t>
  </si>
  <si>
    <t>C393029110000</t>
  </si>
  <si>
    <t>奈半利町</t>
  </si>
  <si>
    <t>C393037110000</t>
  </si>
  <si>
    <t>田野町</t>
  </si>
  <si>
    <t>C393045110000</t>
  </si>
  <si>
    <t>安田町</t>
  </si>
  <si>
    <t>C393053110000</t>
  </si>
  <si>
    <t>北川村</t>
  </si>
  <si>
    <t>C393061110000</t>
  </si>
  <si>
    <t>馬路村</t>
  </si>
  <si>
    <t>C393070110000</t>
  </si>
  <si>
    <t>芸西村</t>
  </si>
  <si>
    <t>C393410110000</t>
  </si>
  <si>
    <t>本山町</t>
  </si>
  <si>
    <t>C393444110000</t>
  </si>
  <si>
    <t>大豊町</t>
  </si>
  <si>
    <t>C393631110000</t>
  </si>
  <si>
    <t>土佐町</t>
  </si>
  <si>
    <t>C393649110000</t>
  </si>
  <si>
    <t>大川村</t>
  </si>
  <si>
    <t>C393860110000</t>
  </si>
  <si>
    <t>いの町</t>
  </si>
  <si>
    <t>C393878110000</t>
  </si>
  <si>
    <t>仁淀川町</t>
  </si>
  <si>
    <t>C394017110000</t>
  </si>
  <si>
    <t>中土佐町</t>
  </si>
  <si>
    <t>C394025110000</t>
  </si>
  <si>
    <t>佐川町</t>
  </si>
  <si>
    <t>C394033110000</t>
  </si>
  <si>
    <t>越知町</t>
  </si>
  <si>
    <t>C394050110000</t>
  </si>
  <si>
    <t>檮原町</t>
  </si>
  <si>
    <t>C394106110000</t>
  </si>
  <si>
    <t>日高村</t>
  </si>
  <si>
    <t>C394114110000</t>
  </si>
  <si>
    <t>津野町</t>
  </si>
  <si>
    <t>C394122110000</t>
  </si>
  <si>
    <t>四万十町</t>
  </si>
  <si>
    <t>C394246110000</t>
  </si>
  <si>
    <t>大月町</t>
  </si>
  <si>
    <t>C394271110000</t>
  </si>
  <si>
    <t>三原村</t>
  </si>
  <si>
    <t>C394289110000</t>
  </si>
  <si>
    <t>黒潮町</t>
  </si>
  <si>
    <t>C401005110000</t>
  </si>
  <si>
    <t>福岡県</t>
    <rPh sb="0" eb="3">
      <t>フクオカケン</t>
    </rPh>
    <phoneticPr fontId="14"/>
  </si>
  <si>
    <t>北九州市</t>
  </si>
  <si>
    <t>C401307110000</t>
  </si>
  <si>
    <t>福岡市</t>
  </si>
  <si>
    <t>C402028110000</t>
  </si>
  <si>
    <t>大牟田市</t>
  </si>
  <si>
    <t>C402036110000</t>
  </si>
  <si>
    <t>久留米市</t>
  </si>
  <si>
    <t>C402044110000</t>
  </si>
  <si>
    <t>直方市</t>
  </si>
  <si>
    <t>C402052110000</t>
  </si>
  <si>
    <t>飯塚市</t>
  </si>
  <si>
    <t>C402061110000</t>
  </si>
  <si>
    <t>田川市</t>
  </si>
  <si>
    <t>C402079110000</t>
  </si>
  <si>
    <t>柳川市</t>
  </si>
  <si>
    <t>C402109110000</t>
  </si>
  <si>
    <t>八女市</t>
  </si>
  <si>
    <t>C402117110000</t>
  </si>
  <si>
    <t>筑後市</t>
  </si>
  <si>
    <t>C402125110000</t>
  </si>
  <si>
    <t>大川市</t>
  </si>
  <si>
    <t>C402133110000</t>
  </si>
  <si>
    <t>行橋市</t>
  </si>
  <si>
    <t>C402141110000</t>
  </si>
  <si>
    <t>豊前市</t>
  </si>
  <si>
    <t>C402150110000</t>
  </si>
  <si>
    <t>中間市</t>
  </si>
  <si>
    <t>C402168110000</t>
  </si>
  <si>
    <t>小郡市</t>
  </si>
  <si>
    <t>C402176110000</t>
  </si>
  <si>
    <t>筑紫野市</t>
  </si>
  <si>
    <t>C402184110000</t>
  </si>
  <si>
    <t>春日市</t>
  </si>
  <si>
    <t>C402192110000</t>
  </si>
  <si>
    <t>大野城市</t>
  </si>
  <si>
    <t>C402206110000</t>
  </si>
  <si>
    <t>宗像市</t>
  </si>
  <si>
    <t>C402214110000</t>
  </si>
  <si>
    <t>太宰府市</t>
  </si>
  <si>
    <t>C402231110000</t>
  </si>
  <si>
    <t>古賀市</t>
  </si>
  <si>
    <t>C402249110000</t>
  </si>
  <si>
    <t>福津市</t>
  </si>
  <si>
    <t>C402257110000</t>
  </si>
  <si>
    <t>うきは市</t>
  </si>
  <si>
    <t>C402265110000</t>
  </si>
  <si>
    <t>宮若市</t>
  </si>
  <si>
    <t>C402273110000</t>
  </si>
  <si>
    <t>嘉麻市</t>
  </si>
  <si>
    <t>C402281110000</t>
  </si>
  <si>
    <t>朝倉市</t>
  </si>
  <si>
    <t>C402290110000</t>
  </si>
  <si>
    <t>みやま市</t>
  </si>
  <si>
    <t>C402303110000</t>
  </si>
  <si>
    <t>糸島市</t>
  </si>
  <si>
    <t>C402311110000</t>
  </si>
  <si>
    <t>那珂川市</t>
  </si>
  <si>
    <t>C403415110000</t>
  </si>
  <si>
    <t>宇美町</t>
  </si>
  <si>
    <t>C403423110000</t>
  </si>
  <si>
    <t>篠栗町</t>
  </si>
  <si>
    <t>C403431110000</t>
  </si>
  <si>
    <t>志免町</t>
  </si>
  <si>
    <t>C403440110000</t>
  </si>
  <si>
    <t>須恵町</t>
  </si>
  <si>
    <t>C403458110000</t>
  </si>
  <si>
    <t>新宮町</t>
  </si>
  <si>
    <t>C403482110000</t>
  </si>
  <si>
    <t>久山町</t>
  </si>
  <si>
    <t>C403491110000</t>
  </si>
  <si>
    <t>粕屋町</t>
  </si>
  <si>
    <t>C403814110000</t>
  </si>
  <si>
    <t>芦屋町</t>
  </si>
  <si>
    <t>C403822110000</t>
  </si>
  <si>
    <t>水巻町</t>
  </si>
  <si>
    <t>C403831110000</t>
  </si>
  <si>
    <t>岡垣町</t>
  </si>
  <si>
    <t>C403849110000</t>
  </si>
  <si>
    <t>遠賀町</t>
  </si>
  <si>
    <t>C404012110000</t>
  </si>
  <si>
    <t>小竹町</t>
  </si>
  <si>
    <t>C404021110000</t>
  </si>
  <si>
    <t>鞍手町</t>
  </si>
  <si>
    <t>C404217110000</t>
  </si>
  <si>
    <t>桂川町</t>
  </si>
  <si>
    <t>C404471110000</t>
  </si>
  <si>
    <t>筑前町</t>
  </si>
  <si>
    <t>C404489110000</t>
  </si>
  <si>
    <t>東峰村</t>
  </si>
  <si>
    <t>C405035110000</t>
  </si>
  <si>
    <t>大刀洗町</t>
  </si>
  <si>
    <t>C405221110000</t>
  </si>
  <si>
    <t>大木町</t>
  </si>
  <si>
    <t>C405442110000</t>
  </si>
  <si>
    <t>C406015110000</t>
  </si>
  <si>
    <t>香春町</t>
  </si>
  <si>
    <t>C406023110000</t>
  </si>
  <si>
    <t>添田町</t>
  </si>
  <si>
    <t>C406040110000</t>
  </si>
  <si>
    <t>糸田町</t>
  </si>
  <si>
    <t>C406058110000</t>
  </si>
  <si>
    <t>C406082110000</t>
  </si>
  <si>
    <t>大任町</t>
  </si>
  <si>
    <t>C406091110000</t>
  </si>
  <si>
    <t>赤村</t>
  </si>
  <si>
    <t>C406104110000</t>
  </si>
  <si>
    <t>福智町</t>
  </si>
  <si>
    <t>C406210110000</t>
  </si>
  <si>
    <t>苅田町</t>
  </si>
  <si>
    <t>C406252110000</t>
  </si>
  <si>
    <t>みやこ町</t>
  </si>
  <si>
    <t>C406422110000</t>
  </si>
  <si>
    <t>吉富町</t>
  </si>
  <si>
    <t>C406465110000</t>
  </si>
  <si>
    <t>上毛町</t>
  </si>
  <si>
    <t>C406473110000</t>
  </si>
  <si>
    <t>築上町</t>
  </si>
  <si>
    <t>C412015110000</t>
  </si>
  <si>
    <t>佐賀県</t>
    <rPh sb="0" eb="3">
      <t>サガケン</t>
    </rPh>
    <phoneticPr fontId="14"/>
  </si>
  <si>
    <t>佐賀市</t>
  </si>
  <si>
    <t>C412023110000</t>
  </si>
  <si>
    <t>唐津市</t>
  </si>
  <si>
    <t>C412031110000</t>
  </si>
  <si>
    <t>鳥栖市</t>
  </si>
  <si>
    <t>C412040110000</t>
  </si>
  <si>
    <t>多久市</t>
  </si>
  <si>
    <t>C412058110000</t>
  </si>
  <si>
    <t>伊万里市</t>
  </si>
  <si>
    <t>C412066110000</t>
  </si>
  <si>
    <t>武雄市</t>
  </si>
  <si>
    <t>C412074110000</t>
  </si>
  <si>
    <t>鹿島市</t>
  </si>
  <si>
    <t>C412082110000</t>
  </si>
  <si>
    <t>小城市</t>
  </si>
  <si>
    <t>C412091110000</t>
  </si>
  <si>
    <t>嬉野市</t>
  </si>
  <si>
    <t>C412104110000</t>
  </si>
  <si>
    <t>神埼市</t>
  </si>
  <si>
    <t>C413275110000</t>
  </si>
  <si>
    <t>吉野ヶ里町</t>
  </si>
  <si>
    <t>C413411110000</t>
  </si>
  <si>
    <t>基山町</t>
  </si>
  <si>
    <t>C413453110000</t>
  </si>
  <si>
    <t>上峰町</t>
  </si>
  <si>
    <t>C413461110000</t>
  </si>
  <si>
    <t>みやき町</t>
  </si>
  <si>
    <t>C413879110000</t>
  </si>
  <si>
    <t>玄海町</t>
  </si>
  <si>
    <t>C414018110000</t>
  </si>
  <si>
    <t>有田町</t>
  </si>
  <si>
    <t>C414239110000</t>
  </si>
  <si>
    <t>大町町</t>
  </si>
  <si>
    <t>C414247110000</t>
  </si>
  <si>
    <t>江北町</t>
  </si>
  <si>
    <t>C414255110000</t>
  </si>
  <si>
    <t>白石町</t>
  </si>
  <si>
    <t>C414417110000</t>
  </si>
  <si>
    <t>太良町</t>
  </si>
  <si>
    <t>C422011110000</t>
  </si>
  <si>
    <t>長崎県</t>
    <rPh sb="0" eb="3">
      <t>ナガサキケン</t>
    </rPh>
    <phoneticPr fontId="14"/>
  </si>
  <si>
    <t>長崎市</t>
  </si>
  <si>
    <t>C422029110000</t>
  </si>
  <si>
    <t>佐世保市</t>
  </si>
  <si>
    <t>C422037110000</t>
  </si>
  <si>
    <t>島原市</t>
  </si>
  <si>
    <t>C422045110000</t>
  </si>
  <si>
    <t>諫早市</t>
  </si>
  <si>
    <t>C422053110000</t>
  </si>
  <si>
    <t>大村市</t>
  </si>
  <si>
    <t>C422070110000</t>
  </si>
  <si>
    <t>平戸市</t>
  </si>
  <si>
    <t>C422088110000</t>
  </si>
  <si>
    <t>松浦市</t>
  </si>
  <si>
    <t>C422096110000</t>
  </si>
  <si>
    <t>対馬市</t>
  </si>
  <si>
    <t>C422100110000</t>
  </si>
  <si>
    <t>壱岐市</t>
  </si>
  <si>
    <t>C422118110000</t>
  </si>
  <si>
    <t>五島市</t>
  </si>
  <si>
    <t>C422126110000</t>
  </si>
  <si>
    <t>西海市</t>
  </si>
  <si>
    <t>C422134110000</t>
  </si>
  <si>
    <t>雲仙市</t>
  </si>
  <si>
    <t>C422142110000</t>
  </si>
  <si>
    <t>南島原市</t>
  </si>
  <si>
    <t>C423076110000</t>
  </si>
  <si>
    <t>長与町</t>
  </si>
  <si>
    <t>C423084110000</t>
  </si>
  <si>
    <t>時津町</t>
  </si>
  <si>
    <t>C423211110000</t>
  </si>
  <si>
    <t>東彼杵町</t>
  </si>
  <si>
    <t>C423220110000</t>
  </si>
  <si>
    <t>川棚町</t>
  </si>
  <si>
    <t>C423238110000</t>
  </si>
  <si>
    <t>波佐見町</t>
  </si>
  <si>
    <t>C423831110000</t>
  </si>
  <si>
    <t>小値賀町</t>
  </si>
  <si>
    <t>C423912110000</t>
  </si>
  <si>
    <t>佐々町</t>
  </si>
  <si>
    <t>C424111110000</t>
  </si>
  <si>
    <t>新上五島町</t>
  </si>
  <si>
    <t>C431001110000</t>
  </si>
  <si>
    <t>熊本県</t>
    <rPh sb="0" eb="3">
      <t>クマモトケン</t>
    </rPh>
    <phoneticPr fontId="14"/>
  </si>
  <si>
    <t>熊本市</t>
  </si>
  <si>
    <t>C432024110000</t>
  </si>
  <si>
    <t>八代市</t>
  </si>
  <si>
    <t>C432032110000</t>
  </si>
  <si>
    <t>人吉市</t>
  </si>
  <si>
    <t>C432041110000</t>
  </si>
  <si>
    <t>荒尾市</t>
  </si>
  <si>
    <t>C432059110000</t>
  </si>
  <si>
    <t>水俣市</t>
  </si>
  <si>
    <t>C432067110000</t>
  </si>
  <si>
    <t>玉名市</t>
  </si>
  <si>
    <t>C432083110000</t>
  </si>
  <si>
    <t>山鹿市</t>
  </si>
  <si>
    <t>C432105110000</t>
  </si>
  <si>
    <t>菊池市</t>
  </si>
  <si>
    <t>C432113110000</t>
  </si>
  <si>
    <t>宇土市</t>
  </si>
  <si>
    <t>C432121110000</t>
  </si>
  <si>
    <t>上天草市</t>
  </si>
  <si>
    <t>C432130110000</t>
  </si>
  <si>
    <t>宇城市</t>
  </si>
  <si>
    <t>C432148110000</t>
  </si>
  <si>
    <t>阿蘇市</t>
  </si>
  <si>
    <t>C432156110000</t>
  </si>
  <si>
    <t>天草市</t>
  </si>
  <si>
    <t>C432164110000</t>
  </si>
  <si>
    <t>合志市</t>
  </si>
  <si>
    <t>C433489110000</t>
  </si>
  <si>
    <t>C433641110000</t>
  </si>
  <si>
    <t>玉東町</t>
  </si>
  <si>
    <t>C433675110000</t>
  </si>
  <si>
    <t>南関町</t>
  </si>
  <si>
    <t>C433683110000</t>
  </si>
  <si>
    <t>長洲町</t>
  </si>
  <si>
    <t>C433691110000</t>
  </si>
  <si>
    <t>和水町</t>
  </si>
  <si>
    <t>C434035110000</t>
  </si>
  <si>
    <t>大津町</t>
  </si>
  <si>
    <t>C434043110000</t>
  </si>
  <si>
    <t>菊陽町</t>
  </si>
  <si>
    <t>C434230110000</t>
  </si>
  <si>
    <t>南小国町</t>
  </si>
  <si>
    <t>C434248110000</t>
  </si>
  <si>
    <t>C434256110000</t>
  </si>
  <si>
    <t>産山村</t>
  </si>
  <si>
    <t>C434281110000</t>
  </si>
  <si>
    <t>C434329110000</t>
  </si>
  <si>
    <t>西原村</t>
  </si>
  <si>
    <t>C434337110000</t>
  </si>
  <si>
    <t>南阿蘇村</t>
  </si>
  <si>
    <t>C434418110000</t>
  </si>
  <si>
    <t>御船町</t>
  </si>
  <si>
    <t>C434426110000</t>
  </si>
  <si>
    <t>嘉島町</t>
  </si>
  <si>
    <t>C434434110000</t>
  </si>
  <si>
    <t>益城町</t>
  </si>
  <si>
    <t>C434442110000</t>
  </si>
  <si>
    <t>甲佐町</t>
  </si>
  <si>
    <t>C434477110000</t>
  </si>
  <si>
    <t>山都町</t>
  </si>
  <si>
    <t>C434680110000</t>
  </si>
  <si>
    <t>氷川町</t>
  </si>
  <si>
    <t>C434825110000</t>
  </si>
  <si>
    <t>芦北町</t>
  </si>
  <si>
    <t>C434841110000</t>
  </si>
  <si>
    <t>津奈木町</t>
  </si>
  <si>
    <t>C435015110000</t>
  </si>
  <si>
    <t>錦町</t>
  </si>
  <si>
    <t>C435058110000</t>
  </si>
  <si>
    <t>多良木町</t>
  </si>
  <si>
    <t>C435066110000</t>
  </si>
  <si>
    <t>湯前町</t>
  </si>
  <si>
    <t>C435074110000</t>
  </si>
  <si>
    <t>水上村</t>
  </si>
  <si>
    <t>C435104110000</t>
  </si>
  <si>
    <t>相良村</t>
  </si>
  <si>
    <t>C435112110000</t>
  </si>
  <si>
    <t>五木村</t>
  </si>
  <si>
    <t>C435121110000</t>
  </si>
  <si>
    <t>山江村</t>
  </si>
  <si>
    <t>C435139110000</t>
  </si>
  <si>
    <t>球磨村</t>
  </si>
  <si>
    <t>C435147110000</t>
  </si>
  <si>
    <t>あさぎり町</t>
  </si>
  <si>
    <t>C435317110000</t>
  </si>
  <si>
    <t>苓北町</t>
  </si>
  <si>
    <t>C442011110000</t>
  </si>
  <si>
    <t>大分県</t>
    <rPh sb="0" eb="3">
      <t>オオイタケン</t>
    </rPh>
    <phoneticPr fontId="14"/>
  </si>
  <si>
    <t>大分市</t>
  </si>
  <si>
    <t>C442020110000</t>
  </si>
  <si>
    <t>別府市</t>
  </si>
  <si>
    <t>C442038110000</t>
  </si>
  <si>
    <t>中津市</t>
  </si>
  <si>
    <t>C442046110000</t>
  </si>
  <si>
    <t>日田市</t>
  </si>
  <si>
    <t>C442054110000</t>
  </si>
  <si>
    <t>佐伯市</t>
  </si>
  <si>
    <t>C442062110000</t>
  </si>
  <si>
    <t>臼杵市</t>
  </si>
  <si>
    <t>C442071110000</t>
  </si>
  <si>
    <t>津久見市</t>
  </si>
  <si>
    <t>C442089110000</t>
  </si>
  <si>
    <t>竹田市</t>
  </si>
  <si>
    <t>C442097110000</t>
  </si>
  <si>
    <t>豊後高田市</t>
  </si>
  <si>
    <t>C442101110000</t>
  </si>
  <si>
    <t>杵築市</t>
  </si>
  <si>
    <t>C442119110000</t>
  </si>
  <si>
    <t>宇佐市</t>
  </si>
  <si>
    <t>C442127110000</t>
  </si>
  <si>
    <t>豊後大野市</t>
  </si>
  <si>
    <t>C442135110000</t>
  </si>
  <si>
    <t>由布市</t>
  </si>
  <si>
    <t>C442143110000</t>
  </si>
  <si>
    <t>国東市</t>
  </si>
  <si>
    <t>C443221110000</t>
  </si>
  <si>
    <t>姫島村</t>
  </si>
  <si>
    <t>C443417110000</t>
  </si>
  <si>
    <t>日出町</t>
  </si>
  <si>
    <t>C444618110000</t>
  </si>
  <si>
    <t>九重町</t>
  </si>
  <si>
    <t>C444626110000</t>
  </si>
  <si>
    <t>玖珠町</t>
  </si>
  <si>
    <t>C452017110000</t>
  </si>
  <si>
    <t>宮崎県</t>
    <rPh sb="0" eb="3">
      <t>ミヤザキケン</t>
    </rPh>
    <phoneticPr fontId="14"/>
  </si>
  <si>
    <t>宮崎市</t>
  </si>
  <si>
    <t>C452025110000</t>
  </si>
  <si>
    <t>都城市</t>
  </si>
  <si>
    <t>C452033110000</t>
  </si>
  <si>
    <t>延岡市</t>
  </si>
  <si>
    <t>C452041110000</t>
  </si>
  <si>
    <t>日南市</t>
  </si>
  <si>
    <t>C452050110000</t>
  </si>
  <si>
    <t>小林市</t>
  </si>
  <si>
    <t>C452068110000</t>
  </si>
  <si>
    <t>日向市</t>
  </si>
  <si>
    <t>C452076110000</t>
  </si>
  <si>
    <t>串間市</t>
  </si>
  <si>
    <t>C452084110000</t>
  </si>
  <si>
    <t>西都市</t>
  </si>
  <si>
    <t>C452092110000</t>
  </si>
  <si>
    <t>えびの市</t>
  </si>
  <si>
    <t>C453412110000</t>
  </si>
  <si>
    <t>三股町</t>
  </si>
  <si>
    <t>C453617110000</t>
  </si>
  <si>
    <t>高原町</t>
  </si>
  <si>
    <t>C453820110000</t>
  </si>
  <si>
    <t>国富町</t>
  </si>
  <si>
    <t>C453838110000</t>
  </si>
  <si>
    <t>綾町</t>
  </si>
  <si>
    <t>C454010110000</t>
  </si>
  <si>
    <t>高鍋町</t>
  </si>
  <si>
    <t>C454028110000</t>
  </si>
  <si>
    <t>新富町</t>
  </si>
  <si>
    <t>C454036110000</t>
  </si>
  <si>
    <t>西米良村</t>
  </si>
  <si>
    <t>C454044110000</t>
  </si>
  <si>
    <t>木城町</t>
  </si>
  <si>
    <t>C454052110000</t>
  </si>
  <si>
    <t>川南町</t>
  </si>
  <si>
    <t>C454061110000</t>
  </si>
  <si>
    <t>都農町</t>
  </si>
  <si>
    <t>C454214110000</t>
  </si>
  <si>
    <t>門川町</t>
  </si>
  <si>
    <t>C454290110000</t>
  </si>
  <si>
    <t>諸塚村</t>
  </si>
  <si>
    <t>C454303110000</t>
  </si>
  <si>
    <t>椎葉村</t>
  </si>
  <si>
    <t>C454311110000</t>
  </si>
  <si>
    <t>C454419110000</t>
  </si>
  <si>
    <t>高千穂町</t>
  </si>
  <si>
    <t>C454427110000</t>
  </si>
  <si>
    <t>日之影町</t>
  </si>
  <si>
    <t>C454435110000</t>
  </si>
  <si>
    <t>五ヶ瀬町</t>
  </si>
  <si>
    <t>C462012110000</t>
  </si>
  <si>
    <t>鹿児島県</t>
    <rPh sb="0" eb="4">
      <t>カゴシマケン</t>
    </rPh>
    <phoneticPr fontId="14"/>
  </si>
  <si>
    <t>鹿児島市</t>
  </si>
  <si>
    <t>C462039110000</t>
  </si>
  <si>
    <t>鹿屋市</t>
  </si>
  <si>
    <t>C462047110000</t>
  </si>
  <si>
    <t>枕崎市</t>
  </si>
  <si>
    <t>C462063110000</t>
  </si>
  <si>
    <t>阿久根市</t>
  </si>
  <si>
    <t>C462080110000</t>
  </si>
  <si>
    <t>出水市</t>
  </si>
  <si>
    <t>C462101110000</t>
  </si>
  <si>
    <t>指宿市</t>
  </si>
  <si>
    <t>C462136110000</t>
  </si>
  <si>
    <t>西之表市</t>
  </si>
  <si>
    <t>C462144110000</t>
  </si>
  <si>
    <t>垂水市</t>
  </si>
  <si>
    <t>C462152110000</t>
  </si>
  <si>
    <t>薩摩川内市</t>
  </si>
  <si>
    <t>C462161110000</t>
  </si>
  <si>
    <t>日置市</t>
  </si>
  <si>
    <t>C462179110000</t>
  </si>
  <si>
    <t>曽於市</t>
  </si>
  <si>
    <t>C462187110000</t>
  </si>
  <si>
    <t>霧島市</t>
  </si>
  <si>
    <t>C462195110000</t>
  </si>
  <si>
    <t>いちき串木野市</t>
  </si>
  <si>
    <t>C462209110000</t>
  </si>
  <si>
    <t>南さつま市</t>
  </si>
  <si>
    <t>C462217110000</t>
  </si>
  <si>
    <t>志布志市</t>
  </si>
  <si>
    <t>C462225110000</t>
  </si>
  <si>
    <t>奄美市</t>
  </si>
  <si>
    <t>C462233110000</t>
  </si>
  <si>
    <t>南九州市</t>
  </si>
  <si>
    <t>C462241110000</t>
  </si>
  <si>
    <t>伊佐市</t>
  </si>
  <si>
    <t>C462250110000</t>
  </si>
  <si>
    <t>姶良市</t>
  </si>
  <si>
    <t>C463035110000</t>
  </si>
  <si>
    <t>三島村</t>
  </si>
  <si>
    <t>C463043110000</t>
  </si>
  <si>
    <t>十島村</t>
  </si>
  <si>
    <t>C463922110000</t>
  </si>
  <si>
    <t>さつま町</t>
  </si>
  <si>
    <t>C464040110000</t>
  </si>
  <si>
    <t>長島町</t>
  </si>
  <si>
    <t>C464520110000</t>
  </si>
  <si>
    <t>湧水町</t>
  </si>
  <si>
    <t>C464686110000</t>
  </si>
  <si>
    <t>大崎町</t>
  </si>
  <si>
    <t>C464821110000</t>
  </si>
  <si>
    <t>東串良町</t>
  </si>
  <si>
    <t>C464902110000</t>
  </si>
  <si>
    <t>錦江町</t>
  </si>
  <si>
    <t>C464911110000</t>
  </si>
  <si>
    <t>南大隅町</t>
  </si>
  <si>
    <t>C464929110000</t>
  </si>
  <si>
    <t>肝付町</t>
  </si>
  <si>
    <t>C465011110000</t>
  </si>
  <si>
    <t>中種子町</t>
  </si>
  <si>
    <t>C465020110000</t>
  </si>
  <si>
    <t>南種子町</t>
  </si>
  <si>
    <t>C465054110000</t>
  </si>
  <si>
    <t>屋久島町</t>
  </si>
  <si>
    <t>C465232110000</t>
  </si>
  <si>
    <t>大和村</t>
  </si>
  <si>
    <t>C465241110000</t>
  </si>
  <si>
    <t>宇検村</t>
  </si>
  <si>
    <t>C465259110000</t>
  </si>
  <si>
    <t>瀬戸内町</t>
  </si>
  <si>
    <t>C465275110000</t>
  </si>
  <si>
    <t>龍郷町</t>
  </si>
  <si>
    <t>C465291110000</t>
  </si>
  <si>
    <t>喜界町</t>
  </si>
  <si>
    <t>C465305110000</t>
  </si>
  <si>
    <t>徳之島町</t>
  </si>
  <si>
    <t>C465313110000</t>
  </si>
  <si>
    <t>天城町</t>
  </si>
  <si>
    <t>C465321110000</t>
  </si>
  <si>
    <t>伊仙町</t>
  </si>
  <si>
    <t>C465330110000</t>
  </si>
  <si>
    <t>和泊町</t>
  </si>
  <si>
    <t>C465348110000</t>
  </si>
  <si>
    <t>知名町</t>
  </si>
  <si>
    <t>C465356110000</t>
  </si>
  <si>
    <t>与論町</t>
  </si>
  <si>
    <t>C472018110000</t>
  </si>
  <si>
    <t>沖縄県</t>
    <rPh sb="0" eb="3">
      <t>オキナワケン</t>
    </rPh>
    <phoneticPr fontId="14"/>
  </si>
  <si>
    <t>那覇市</t>
  </si>
  <si>
    <t>C472051110000</t>
  </si>
  <si>
    <t>宜野湾市</t>
  </si>
  <si>
    <t>C472077110000</t>
  </si>
  <si>
    <t>石垣市</t>
  </si>
  <si>
    <t>C472085110000</t>
  </si>
  <si>
    <t>浦添市</t>
  </si>
  <si>
    <t>C472093110000</t>
  </si>
  <si>
    <t>名護市</t>
  </si>
  <si>
    <t>C472107110000</t>
  </si>
  <si>
    <t>糸満市</t>
  </si>
  <si>
    <t>C472115110000</t>
  </si>
  <si>
    <t>沖縄市</t>
  </si>
  <si>
    <t>C472123110000</t>
  </si>
  <si>
    <t>豊見城市</t>
  </si>
  <si>
    <t>C472131110000</t>
  </si>
  <si>
    <t>うるま市</t>
  </si>
  <si>
    <t>C472140110000</t>
  </si>
  <si>
    <t>宮古島市</t>
  </si>
  <si>
    <t>C472158110000</t>
  </si>
  <si>
    <t>南城市</t>
  </si>
  <si>
    <t>C473014110000</t>
  </si>
  <si>
    <t>国頭村</t>
  </si>
  <si>
    <t>C473022110000</t>
  </si>
  <si>
    <t>大宜味村</t>
  </si>
  <si>
    <t>C473031110000</t>
  </si>
  <si>
    <t>東村</t>
  </si>
  <si>
    <t>C473065110000</t>
  </si>
  <si>
    <t>今帰仁村</t>
  </si>
  <si>
    <t>C473081110000</t>
  </si>
  <si>
    <t>本部町</t>
  </si>
  <si>
    <t>C473111110000</t>
  </si>
  <si>
    <t>恩納村</t>
  </si>
  <si>
    <t>C473138110000</t>
  </si>
  <si>
    <t>宜野座村</t>
  </si>
  <si>
    <t>C473146110000</t>
  </si>
  <si>
    <t>金武町</t>
  </si>
  <si>
    <t>C473154110000</t>
  </si>
  <si>
    <t>伊江村</t>
  </si>
  <si>
    <t>C473243110000</t>
  </si>
  <si>
    <t>読谷村</t>
  </si>
  <si>
    <t>C473251110000</t>
  </si>
  <si>
    <t>嘉手納町</t>
  </si>
  <si>
    <t>C473260110000</t>
  </si>
  <si>
    <t>北谷町</t>
  </si>
  <si>
    <t>C473278110000</t>
  </si>
  <si>
    <t>北中城村</t>
  </si>
  <si>
    <t>C473286110000</t>
  </si>
  <si>
    <t>中城村</t>
  </si>
  <si>
    <t>C473294110000</t>
  </si>
  <si>
    <t>西原町</t>
  </si>
  <si>
    <t>C473481110000</t>
  </si>
  <si>
    <t>与那原町</t>
  </si>
  <si>
    <t>C473502110000</t>
  </si>
  <si>
    <t>南風原町</t>
  </si>
  <si>
    <t>C473537110000</t>
  </si>
  <si>
    <t>渡嘉敷村</t>
  </si>
  <si>
    <t>C473545110000</t>
  </si>
  <si>
    <t>座間味村</t>
  </si>
  <si>
    <t>C473553110000</t>
  </si>
  <si>
    <t>粟国村</t>
  </si>
  <si>
    <t>C473561110000</t>
  </si>
  <si>
    <t>渡名喜村</t>
  </si>
  <si>
    <t>C473570110000</t>
  </si>
  <si>
    <t>南大東村</t>
  </si>
  <si>
    <t>C473588110000</t>
  </si>
  <si>
    <t>北大東村</t>
  </si>
  <si>
    <t>C473596110000</t>
  </si>
  <si>
    <t>伊平屋村</t>
  </si>
  <si>
    <t>C473600110000</t>
  </si>
  <si>
    <t>伊是名村</t>
  </si>
  <si>
    <t>C473618110000</t>
  </si>
  <si>
    <t>久米島町</t>
  </si>
  <si>
    <t>C473626110000</t>
  </si>
  <si>
    <t>八重瀬町</t>
  </si>
  <si>
    <t>C473758110000</t>
  </si>
  <si>
    <t>多良間村</t>
  </si>
  <si>
    <t>C473812110000</t>
  </si>
  <si>
    <t>竹富町</t>
  </si>
  <si>
    <t>C473821110000</t>
  </si>
  <si>
    <t>与那国町</t>
  </si>
  <si>
    <t>不   足</t>
    <phoneticPr fontId="1"/>
  </si>
  <si>
    <t>超   過</t>
    <phoneticPr fontId="1"/>
  </si>
  <si>
    <t>合   計</t>
    <phoneticPr fontId="1"/>
  </si>
  <si>
    <t>（公債費内訳）</t>
    <rPh sb="1" eb="4">
      <t>コウサイヒ</t>
    </rPh>
    <rPh sb="4" eb="6">
      <t>ウチワケ</t>
    </rPh>
    <phoneticPr fontId="1"/>
  </si>
  <si>
    <t>（単位：千円）</t>
    <rPh sb="1" eb="3">
      <t>タンイ</t>
    </rPh>
    <rPh sb="4" eb="6">
      <t>センエン</t>
    </rPh>
    <phoneticPr fontId="14"/>
  </si>
  <si>
    <t>市町村</t>
    <rPh sb="0" eb="2">
      <t>シチョウ</t>
    </rPh>
    <rPh sb="2" eb="3">
      <t>ソン</t>
    </rPh>
    <phoneticPr fontId="14"/>
  </si>
  <si>
    <t>公　　　　　　　　　　　　　　　　　債　　　　　　　　　　　　　　　　　費</t>
    <rPh sb="0" eb="1">
      <t>オオヤケ</t>
    </rPh>
    <rPh sb="18" eb="19">
      <t>サイ</t>
    </rPh>
    <rPh sb="36" eb="37">
      <t>ヒ</t>
    </rPh>
    <phoneticPr fontId="14"/>
  </si>
  <si>
    <t>公　　　　　　　　　　　　　　　　　債　　　　　　　　　　　　　　　　　費</t>
    <phoneticPr fontId="14"/>
  </si>
  <si>
    <t>辺地対策</t>
    <rPh sb="0" eb="2">
      <t>ヘンチ</t>
    </rPh>
    <rPh sb="2" eb="4">
      <t>タイサク</t>
    </rPh>
    <phoneticPr fontId="14"/>
  </si>
  <si>
    <t>補正予算債</t>
  </si>
  <si>
    <t>地方税</t>
  </si>
  <si>
    <t>財源対策債</t>
  </si>
  <si>
    <t>減税</t>
  </si>
  <si>
    <t>臨時財政</t>
  </si>
  <si>
    <t>東日本大震災</t>
    <rPh sb="0" eb="1">
      <t>ヒガシ</t>
    </rPh>
    <rPh sb="1" eb="3">
      <t>ニホン</t>
    </rPh>
    <rPh sb="3" eb="6">
      <t>ダイシンサイ</t>
    </rPh>
    <phoneticPr fontId="2"/>
  </si>
  <si>
    <t>国土強靭化</t>
  </si>
  <si>
    <t>地域改善対策</t>
    <rPh sb="0" eb="2">
      <t>チイキ</t>
    </rPh>
    <rPh sb="2" eb="4">
      <t>カイゼン</t>
    </rPh>
    <rPh sb="4" eb="6">
      <t>タイサク</t>
    </rPh>
    <phoneticPr fontId="14"/>
  </si>
  <si>
    <t>過疎対策</t>
    <rPh sb="0" eb="2">
      <t>カソ</t>
    </rPh>
    <rPh sb="2" eb="4">
      <t>タイサク</t>
    </rPh>
    <phoneticPr fontId="14"/>
  </si>
  <si>
    <t>公害防止</t>
  </si>
  <si>
    <t>石油コンビ</t>
    <rPh sb="0" eb="2">
      <t>セキユ</t>
    </rPh>
    <phoneticPr fontId="14"/>
  </si>
  <si>
    <t>地震対策緊急</t>
    <rPh sb="0" eb="2">
      <t>ジシン</t>
    </rPh>
    <rPh sb="2" eb="4">
      <t>タイサク</t>
    </rPh>
    <rPh sb="4" eb="6">
      <t>キンキュウ</t>
    </rPh>
    <phoneticPr fontId="14"/>
  </si>
  <si>
    <t>合併特例債</t>
    <rPh sb="0" eb="2">
      <t>ガッペイ</t>
    </rPh>
    <rPh sb="2" eb="4">
      <t>トクレイ</t>
    </rPh>
    <rPh sb="4" eb="5">
      <t>サイ</t>
    </rPh>
    <phoneticPr fontId="14"/>
  </si>
  <si>
    <t>原子力発電施設</t>
  </si>
  <si>
    <t>災害復旧費</t>
  </si>
  <si>
    <t>事業債</t>
    <rPh sb="0" eb="3">
      <t>ジギョウサイ</t>
    </rPh>
    <phoneticPr fontId="14"/>
  </si>
  <si>
    <t>償還費</t>
  </si>
  <si>
    <t>減収補塡債</t>
  </si>
  <si>
    <t>補塡債</t>
  </si>
  <si>
    <t>対策債</t>
  </si>
  <si>
    <t>全国緊急防災</t>
    <rPh sb="0" eb="2">
      <t>ゼンコク</t>
    </rPh>
    <rPh sb="2" eb="4">
      <t>キンキュウ</t>
    </rPh>
    <rPh sb="4" eb="6">
      <t>ボウサイ</t>
    </rPh>
    <phoneticPr fontId="14"/>
  </si>
  <si>
    <t>施策債</t>
    <phoneticPr fontId="14"/>
  </si>
  <si>
    <t>特定事業債等</t>
    <rPh sb="0" eb="2">
      <t>トクテイ</t>
    </rPh>
    <rPh sb="2" eb="5">
      <t>ジギョウサイ</t>
    </rPh>
    <rPh sb="5" eb="6">
      <t>ナド</t>
    </rPh>
    <phoneticPr fontId="14"/>
  </si>
  <si>
    <t>事業債</t>
  </si>
  <si>
    <t>ナート等債</t>
    <rPh sb="3" eb="4">
      <t>ナド</t>
    </rPh>
    <rPh sb="4" eb="5">
      <t>サイ</t>
    </rPh>
    <phoneticPr fontId="14"/>
  </si>
  <si>
    <t>整備事業債</t>
    <rPh sb="0" eb="2">
      <t>セイビ</t>
    </rPh>
    <rPh sb="2" eb="4">
      <t>ジギョウ</t>
    </rPh>
    <rPh sb="4" eb="5">
      <t>サイ</t>
    </rPh>
    <phoneticPr fontId="14"/>
  </si>
  <si>
    <t>等立地地域振興</t>
  </si>
  <si>
    <t>合　　計</t>
  </si>
  <si>
    <t>H10以前許可</t>
    <phoneticPr fontId="14"/>
  </si>
  <si>
    <t>H11以降同意等</t>
    <rPh sb="5" eb="7">
      <t>ドウイ</t>
    </rPh>
    <rPh sb="7" eb="8">
      <t>トウ</t>
    </rPh>
    <phoneticPr fontId="14"/>
  </si>
  <si>
    <t>施策等債償還費</t>
    <rPh sb="0" eb="2">
      <t>シサク</t>
    </rPh>
    <rPh sb="2" eb="3">
      <t>ナド</t>
    </rPh>
    <rPh sb="3" eb="4">
      <t>サイ</t>
    </rPh>
    <rPh sb="4" eb="6">
      <t>ショウカン</t>
    </rPh>
    <phoneticPr fontId="14"/>
  </si>
  <si>
    <t>債償還費</t>
  </si>
  <si>
    <t>※錯誤額は除く</t>
    <rPh sb="1" eb="3">
      <t>サクゴ</t>
    </rPh>
    <rPh sb="3" eb="4">
      <t>ガク</t>
    </rPh>
    <rPh sb="5" eb="6">
      <t>ノゾ</t>
    </rPh>
    <phoneticPr fontId="1"/>
  </si>
  <si>
    <t>令和８年度 市町村別（費目別）基準財政需要額　一本算定ベース</t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rPh sb="6" eb="8">
      <t>シチョウ</t>
    </rPh>
    <rPh sb="8" eb="9">
      <t>ソン</t>
    </rPh>
    <rPh sb="9" eb="10">
      <t>ベツ</t>
    </rPh>
    <rPh sb="11" eb="13">
      <t>ヒモク</t>
    </rPh>
    <rPh sb="13" eb="14">
      <t>ベツ</t>
    </rPh>
    <rPh sb="15" eb="17">
      <t>キジュン</t>
    </rPh>
    <rPh sb="17" eb="19">
      <t>ザイセイ</t>
    </rPh>
    <rPh sb="19" eb="21">
      <t>ジュヨウ</t>
    </rPh>
    <rPh sb="21" eb="22">
      <t>ガク</t>
    </rPh>
    <rPh sb="23" eb="25">
      <t>イッポン</t>
    </rPh>
    <rPh sb="25" eb="27">
      <t>サンテイ</t>
    </rPh>
    <phoneticPr fontId="1"/>
  </si>
  <si>
    <t>臨時財政対策債償還基金費</t>
    <rPh sb="0" eb="2">
      <t>リンジ</t>
    </rPh>
    <rPh sb="2" eb="4">
      <t>ザイセイ</t>
    </rPh>
    <rPh sb="4" eb="6">
      <t>タイサク</t>
    </rPh>
    <rPh sb="6" eb="7">
      <t>サイ</t>
    </rPh>
    <rPh sb="7" eb="9">
      <t>ショウカン</t>
    </rPh>
    <rPh sb="9" eb="11">
      <t>キキン</t>
    </rPh>
    <rPh sb="11" eb="12">
      <t>ヒ</t>
    </rPh>
    <phoneticPr fontId="1"/>
  </si>
  <si>
    <t>検算（０ならOK）</t>
    <rPh sb="0" eb="2">
      <t>ケンザン</t>
    </rPh>
    <phoneticPr fontId="1"/>
  </si>
  <si>
    <t>　</t>
    <phoneticPr fontId="1"/>
  </si>
  <si>
    <t>検算（０ならOK）</t>
    <rPh sb="0" eb="2">
      <t>ケンザン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</si>
</sst>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_ * #,##0_ ;_ * \-#,##0_ ;_ * &quot;-&quot;_ ;@"/>
  </numFmts>
  <fonts count="26" x14ac:knownFonts="1">
    <font>
      <sz val="14"/>
      <name val="ＭＳ ゴシック"/>
      <family val="3"/>
    </font>
    <font>
      <sz val="7"/>
      <name val="ＭＳ Ｐゴシック"/>
      <family val="3"/>
      <charset val="128"/>
    </font>
    <font>
      <sz val="14"/>
      <name val="HGｺﾞｼｯｸE"/>
      <family val="3"/>
      <charset val="128"/>
    </font>
    <font>
      <sz val="12"/>
      <name val="ＭＳ Ｐゴシック"/>
      <family val="3"/>
    </font>
    <font>
      <b/>
      <sz val="12"/>
      <name val="HGPｺﾞｼｯｸM"/>
      <family val="3"/>
      <charset val="128"/>
    </font>
    <font>
      <b/>
      <sz val="16"/>
      <name val="HGPｺﾞｼｯｸM"/>
      <family val="3"/>
      <charset val="128"/>
    </font>
    <font>
      <b/>
      <sz val="14"/>
      <name val="HGPｺﾞｼｯｸM"/>
      <family val="3"/>
      <charset val="128"/>
    </font>
    <font>
      <b/>
      <sz val="18"/>
      <name val="HGPｺﾞｼｯｸM"/>
      <family val="3"/>
      <charset val="128"/>
    </font>
    <font>
      <sz val="14"/>
      <name val="HGｺﾞｼｯｸM"/>
      <family val="3"/>
      <charset val="128"/>
    </font>
    <font>
      <sz val="12"/>
      <name val="HGｺﾞｼｯｸM"/>
      <family val="3"/>
      <charset val="128"/>
    </font>
    <font>
      <sz val="14"/>
      <name val="HGPｺﾞｼｯｸM"/>
      <family val="3"/>
      <charset val="128"/>
    </font>
    <font>
      <sz val="12"/>
      <name val="HGPｺﾞｼｯｸM"/>
      <family val="3"/>
      <charset val="128"/>
    </font>
    <font>
      <sz val="12"/>
      <name val="ＭＳ ゴシック"/>
      <family val="3"/>
      <charset val="128"/>
    </font>
    <font>
      <sz val="12"/>
      <name val="Arial"/>
      <family val="2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</font>
    <font>
      <sz val="12"/>
      <name val="ＭＳ ゴシック"/>
      <family val="3"/>
    </font>
    <font>
      <sz val="13"/>
      <name val="HGPｺﾞｼｯｸM"/>
      <family val="3"/>
      <charset val="128"/>
    </font>
    <font>
      <sz val="9"/>
      <name val="HGｺﾞｼｯｸM"/>
      <family val="3"/>
      <charset val="128"/>
    </font>
    <font>
      <sz val="14"/>
      <name val="HGSｺﾞｼｯｸM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0" fontId="13" fillId="0" borderId="0"/>
    <xf numFmtId="0" fontId="25" fillId="0" borderId="0">
      <alignment vertical="center"/>
    </xf>
  </cellStyleXfs>
  <cellXfs count="213">
    <xf numFmtId="0" fontId="0" fillId="0" borderId="0" xfId="0"/>
    <xf numFmtId="3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shrinkToFit="1"/>
    </xf>
    <xf numFmtId="3" fontId="9" fillId="0" borderId="1" xfId="0" quotePrefix="1" applyNumberFormat="1" applyFont="1" applyBorder="1" applyAlignment="1">
      <alignment horizontal="center" vertical="center"/>
    </xf>
    <xf numFmtId="3" fontId="8" fillId="0" borderId="2" xfId="0" applyNumberFormat="1" applyFont="1" applyBorder="1"/>
    <xf numFmtId="3" fontId="8" fillId="0" borderId="3" xfId="0" applyNumberFormat="1" applyFont="1" applyBorder="1" applyAlignment="1">
      <alignment horizontal="distributed" justifyLastLine="1"/>
    </xf>
    <xf numFmtId="3" fontId="8" fillId="0" borderId="2" xfId="0" applyNumberFormat="1" applyFont="1" applyBorder="1" applyAlignment="1">
      <alignment horizontal="distributed" justifyLastLine="1"/>
    </xf>
    <xf numFmtId="3" fontId="8" fillId="0" borderId="4" xfId="0" applyNumberFormat="1" applyFont="1" applyBorder="1" applyAlignment="1">
      <alignment horizontal="distributed" justifyLastLine="1"/>
    </xf>
    <xf numFmtId="3" fontId="9" fillId="0" borderId="5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 shrinkToFit="1"/>
    </xf>
    <xf numFmtId="3" fontId="9" fillId="0" borderId="6" xfId="0" applyNumberFormat="1" applyFont="1" applyBorder="1" applyAlignment="1">
      <alignment horizontal="centerContinuous" vertical="center"/>
    </xf>
    <xf numFmtId="3" fontId="8" fillId="0" borderId="7" xfId="0" applyNumberFormat="1" applyFont="1" applyBorder="1" applyAlignment="1">
      <alignment horizontal="centerContinuous"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3" fontId="12" fillId="0" borderId="10" xfId="0" applyNumberFormat="1" applyFont="1" applyBorder="1" applyAlignment="1">
      <alignment shrinkToFit="1"/>
    </xf>
    <xf numFmtId="3" fontId="12" fillId="0" borderId="3" xfId="0" applyNumberFormat="1" applyFont="1" applyBorder="1" applyAlignment="1">
      <alignment shrinkToFit="1"/>
    </xf>
    <xf numFmtId="3" fontId="12" fillId="0" borderId="11" xfId="0" applyNumberFormat="1" applyFont="1" applyBorder="1" applyAlignment="1">
      <alignment shrinkToFit="1"/>
    </xf>
    <xf numFmtId="3" fontId="12" fillId="0" borderId="3" xfId="0" applyNumberFormat="1" applyFont="1" applyBorder="1" applyAlignment="1">
      <alignment horizontal="right" shrinkToFit="1"/>
    </xf>
    <xf numFmtId="3" fontId="12" fillId="0" borderId="12" xfId="0" applyNumberFormat="1" applyFont="1" applyBorder="1" applyAlignment="1">
      <alignment shrinkToFit="1"/>
    </xf>
    <xf numFmtId="3" fontId="12" fillId="0" borderId="2" xfId="0" applyNumberFormat="1" applyFont="1" applyBorder="1" applyAlignment="1">
      <alignment shrinkToFit="1"/>
    </xf>
    <xf numFmtId="3" fontId="12" fillId="0" borderId="13" xfId="0" applyNumberFormat="1" applyFont="1" applyBorder="1" applyAlignment="1">
      <alignment shrinkToFit="1"/>
    </xf>
    <xf numFmtId="3" fontId="12" fillId="0" borderId="2" xfId="0" applyNumberFormat="1" applyFont="1" applyBorder="1" applyAlignment="1">
      <alignment horizontal="right" shrinkToFit="1"/>
    </xf>
    <xf numFmtId="3" fontId="9" fillId="0" borderId="14" xfId="0" applyNumberFormat="1" applyFont="1" applyBorder="1" applyAlignment="1">
      <alignment horizontal="center" vertical="center"/>
    </xf>
    <xf numFmtId="3" fontId="12" fillId="0" borderId="15" xfId="0" applyNumberFormat="1" applyFont="1" applyBorder="1" applyAlignment="1">
      <alignment shrinkToFit="1"/>
    </xf>
    <xf numFmtId="3" fontId="12" fillId="0" borderId="16" xfId="0" applyNumberFormat="1" applyFont="1" applyBorder="1" applyAlignment="1">
      <alignment shrinkToFit="1"/>
    </xf>
    <xf numFmtId="3" fontId="9" fillId="0" borderId="17" xfId="0" applyNumberFormat="1" applyFont="1" applyBorder="1" applyAlignment="1">
      <alignment horizontal="center" vertical="center"/>
    </xf>
    <xf numFmtId="3" fontId="9" fillId="0" borderId="18" xfId="0" applyNumberFormat="1" applyFont="1" applyBorder="1" applyAlignment="1">
      <alignment horizontal="center" vertical="center"/>
    </xf>
    <xf numFmtId="3" fontId="9" fillId="0" borderId="19" xfId="0" applyNumberFormat="1" applyFont="1" applyBorder="1" applyAlignment="1">
      <alignment horizontal="center" vertical="center"/>
    </xf>
    <xf numFmtId="3" fontId="9" fillId="0" borderId="20" xfId="0" applyNumberFormat="1" applyFont="1" applyBorder="1" applyAlignment="1">
      <alignment horizontal="center" vertical="center"/>
    </xf>
    <xf numFmtId="3" fontId="12" fillId="0" borderId="21" xfId="0" applyNumberFormat="1" applyFont="1" applyBorder="1" applyAlignment="1">
      <alignment shrinkToFit="1"/>
    </xf>
    <xf numFmtId="3" fontId="12" fillId="0" borderId="22" xfId="0" applyNumberFormat="1" applyFont="1" applyBorder="1" applyAlignment="1">
      <alignment shrinkToFit="1"/>
    </xf>
    <xf numFmtId="3" fontId="8" fillId="0" borderId="8" xfId="0" applyNumberFormat="1" applyFont="1" applyBorder="1" applyAlignment="1">
      <alignment horizontal="center" vertical="center"/>
    </xf>
    <xf numFmtId="3" fontId="9" fillId="0" borderId="24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 wrapText="1"/>
    </xf>
    <xf numFmtId="3" fontId="16" fillId="0" borderId="0" xfId="2" applyNumberFormat="1" applyFont="1" applyAlignment="1">
      <alignment horizontal="center"/>
    </xf>
    <xf numFmtId="3" fontId="16" fillId="0" borderId="0" xfId="0" applyNumberFormat="1" applyFont="1" applyAlignment="1">
      <alignment horizontal="right" vertical="top"/>
    </xf>
    <xf numFmtId="3" fontId="15" fillId="0" borderId="0" xfId="2" applyNumberFormat="1" applyFont="1"/>
    <xf numFmtId="0" fontId="12" fillId="0" borderId="0" xfId="2" applyFont="1"/>
    <xf numFmtId="3" fontId="15" fillId="0" borderId="25" xfId="2" applyNumberFormat="1" applyFont="1" applyBorder="1"/>
    <xf numFmtId="3" fontId="9" fillId="0" borderId="2" xfId="2" applyNumberFormat="1" applyFont="1" applyBorder="1" applyAlignment="1">
      <alignment horizontal="distributed" vertical="center"/>
    </xf>
    <xf numFmtId="3" fontId="10" fillId="0" borderId="0" xfId="0" quotePrefix="1" applyNumberFormat="1" applyFont="1" applyAlignment="1">
      <alignment horizontal="right" vertical="top"/>
    </xf>
    <xf numFmtId="3" fontId="10" fillId="0" borderId="0" xfId="0" quotePrefix="1" applyNumberFormat="1" applyFont="1" applyAlignment="1" applyProtection="1">
      <alignment horizontal="left" vertical="top"/>
      <protection locked="0"/>
    </xf>
    <xf numFmtId="3" fontId="12" fillId="0" borderId="2" xfId="2" applyNumberFormat="1" applyFont="1" applyBorder="1"/>
    <xf numFmtId="3" fontId="9" fillId="0" borderId="16" xfId="2" applyNumberFormat="1" applyFont="1" applyBorder="1" applyAlignment="1">
      <alignment horizontal="center"/>
    </xf>
    <xf numFmtId="3" fontId="9" fillId="0" borderId="26" xfId="2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 vertical="center"/>
    </xf>
    <xf numFmtId="3" fontId="9" fillId="0" borderId="27" xfId="0" applyNumberFormat="1" applyFont="1" applyBorder="1" applyAlignment="1">
      <alignment horizontal="center" vertical="center"/>
    </xf>
    <xf numFmtId="3" fontId="9" fillId="0" borderId="28" xfId="0" applyNumberFormat="1" applyFont="1" applyBorder="1" applyAlignment="1">
      <alignment horizontal="center" vertical="center"/>
    </xf>
    <xf numFmtId="3" fontId="12" fillId="0" borderId="29" xfId="0" applyNumberFormat="1" applyFont="1" applyBorder="1" applyAlignment="1">
      <alignment shrinkToFit="1"/>
    </xf>
    <xf numFmtId="3" fontId="12" fillId="0" borderId="23" xfId="0" applyNumberFormat="1" applyFont="1" applyBorder="1" applyAlignment="1">
      <alignment shrinkToFit="1"/>
    </xf>
    <xf numFmtId="3" fontId="8" fillId="0" borderId="30" xfId="0" applyNumberFormat="1" applyFont="1" applyBorder="1" applyAlignment="1">
      <alignment horizontal="centerContinuous"/>
    </xf>
    <xf numFmtId="3" fontId="8" fillId="0" borderId="31" xfId="0" applyNumberFormat="1" applyFont="1" applyBorder="1" applyAlignment="1">
      <alignment horizontal="centerContinuous"/>
    </xf>
    <xf numFmtId="3" fontId="8" fillId="0" borderId="30" xfId="0" applyNumberFormat="1" applyFont="1" applyBorder="1" applyAlignment="1" applyProtection="1">
      <alignment horizontal="centerContinuous"/>
      <protection locked="0"/>
    </xf>
    <xf numFmtId="3" fontId="8" fillId="0" borderId="32" xfId="0" applyNumberFormat="1" applyFont="1" applyBorder="1" applyAlignment="1">
      <alignment horizontal="centerContinuous"/>
    </xf>
    <xf numFmtId="3" fontId="18" fillId="0" borderId="10" xfId="0" applyNumberFormat="1" applyFont="1" applyBorder="1" applyAlignment="1">
      <alignment shrinkToFit="1"/>
    </xf>
    <xf numFmtId="3" fontId="18" fillId="0" borderId="12" xfId="0" applyNumberFormat="1" applyFont="1" applyBorder="1" applyAlignment="1">
      <alignment shrinkToFit="1"/>
    </xf>
    <xf numFmtId="3" fontId="18" fillId="0" borderId="2" xfId="0" applyNumberFormat="1" applyFont="1" applyBorder="1" applyAlignment="1">
      <alignment shrinkToFit="1"/>
    </xf>
    <xf numFmtId="3" fontId="18" fillId="0" borderId="11" xfId="0" applyNumberFormat="1" applyFont="1" applyBorder="1" applyAlignment="1">
      <alignment shrinkToFit="1"/>
    </xf>
    <xf numFmtId="3" fontId="18" fillId="0" borderId="21" xfId="0" applyNumberFormat="1" applyFont="1" applyBorder="1" applyAlignment="1">
      <alignment shrinkToFit="1"/>
    </xf>
    <xf numFmtId="3" fontId="18" fillId="0" borderId="15" xfId="0" applyNumberFormat="1" applyFont="1" applyBorder="1" applyAlignment="1">
      <alignment shrinkToFit="1"/>
    </xf>
    <xf numFmtId="3" fontId="18" fillId="0" borderId="3" xfId="0" applyNumberFormat="1" applyFont="1" applyBorder="1" applyAlignment="1">
      <alignment shrinkToFit="1"/>
    </xf>
    <xf numFmtId="3" fontId="18" fillId="0" borderId="13" xfId="0" applyNumberFormat="1" applyFont="1" applyBorder="1" applyAlignment="1">
      <alignment shrinkToFit="1"/>
    </xf>
    <xf numFmtId="3" fontId="18" fillId="0" borderId="22" xfId="0" applyNumberFormat="1" applyFont="1" applyBorder="1" applyAlignment="1">
      <alignment shrinkToFit="1"/>
    </xf>
    <xf numFmtId="3" fontId="18" fillId="0" borderId="16" xfId="0" applyNumberFormat="1" applyFont="1" applyBorder="1" applyAlignment="1">
      <alignment shrinkToFit="1"/>
    </xf>
    <xf numFmtId="3" fontId="18" fillId="0" borderId="33" xfId="0" applyNumberFormat="1" applyFont="1" applyBorder="1" applyAlignment="1">
      <alignment shrinkToFit="1"/>
    </xf>
    <xf numFmtId="3" fontId="18" fillId="0" borderId="4" xfId="0" applyNumberFormat="1" applyFont="1" applyBorder="1" applyAlignment="1">
      <alignment shrinkToFit="1"/>
    </xf>
    <xf numFmtId="3" fontId="18" fillId="0" borderId="34" xfId="0" applyNumberFormat="1" applyFont="1" applyBorder="1" applyAlignment="1">
      <alignment shrinkToFit="1"/>
    </xf>
    <xf numFmtId="3" fontId="0" fillId="2" borderId="25" xfId="0" applyNumberFormat="1" applyFill="1" applyBorder="1"/>
    <xf numFmtId="3" fontId="3" fillId="0" borderId="0" xfId="0" applyNumberFormat="1" applyFont="1"/>
    <xf numFmtId="0" fontId="3" fillId="0" borderId="0" xfId="0" applyFont="1"/>
    <xf numFmtId="3" fontId="4" fillId="0" borderId="0" xfId="0" applyNumberFormat="1" applyFont="1" applyAlignment="1">
      <alignment vertical="top"/>
    </xf>
    <xf numFmtId="3" fontId="7" fillId="0" borderId="0" xfId="0" applyNumberFormat="1" applyFont="1" applyAlignment="1" applyProtection="1">
      <alignment vertical="top"/>
      <protection locked="0"/>
    </xf>
    <xf numFmtId="3" fontId="6" fillId="0" borderId="0" xfId="0" applyNumberFormat="1" applyFont="1" applyAlignment="1">
      <alignment vertical="top"/>
    </xf>
    <xf numFmtId="3" fontId="5" fillId="0" borderId="0" xfId="0" applyNumberFormat="1" applyFont="1" applyAlignment="1" applyProtection="1">
      <alignment vertical="top"/>
      <protection locked="0"/>
    </xf>
    <xf numFmtId="0" fontId="4" fillId="0" borderId="0" xfId="0" applyFont="1" applyAlignment="1">
      <alignment vertical="top"/>
    </xf>
    <xf numFmtId="3" fontId="7" fillId="0" borderId="0" xfId="0" applyNumberFormat="1" applyFont="1" applyAlignment="1">
      <alignment vertical="top"/>
    </xf>
    <xf numFmtId="3" fontId="11" fillId="0" borderId="0" xfId="0" applyNumberFormat="1" applyFont="1" applyAlignment="1">
      <alignment vertical="top"/>
    </xf>
    <xf numFmtId="49" fontId="10" fillId="0" borderId="0" xfId="0" applyNumberFormat="1" applyFont="1" applyAlignment="1" applyProtection="1">
      <alignment horizontal="left" vertical="top"/>
      <protection locked="0"/>
    </xf>
    <xf numFmtId="3" fontId="11" fillId="0" borderId="0" xfId="0" quotePrefix="1" applyNumberFormat="1" applyFont="1" applyAlignment="1">
      <alignment horizontal="right" vertical="top"/>
    </xf>
    <xf numFmtId="49" fontId="10" fillId="0" borderId="0" xfId="0" applyNumberFormat="1" applyFont="1" applyAlignment="1" applyProtection="1">
      <alignment horizontal="center" vertical="top"/>
      <protection locked="0"/>
    </xf>
    <xf numFmtId="49" fontId="19" fillId="0" borderId="0" xfId="0" applyNumberFormat="1" applyFont="1" applyAlignment="1" applyProtection="1">
      <alignment horizontal="center" vertical="top"/>
      <protection locked="0"/>
    </xf>
    <xf numFmtId="3" fontId="10" fillId="0" borderId="0" xfId="0" quotePrefix="1" applyNumberFormat="1" applyFont="1" applyAlignment="1" applyProtection="1">
      <alignment horizontal="center" vertical="top"/>
      <protection locked="0"/>
    </xf>
    <xf numFmtId="3" fontId="9" fillId="0" borderId="0" xfId="0" applyNumberFormat="1" applyFont="1"/>
    <xf numFmtId="0" fontId="9" fillId="0" borderId="0" xfId="0" applyFont="1"/>
    <xf numFmtId="3" fontId="3" fillId="0" borderId="2" xfId="0" applyNumberFormat="1" applyFont="1" applyBorder="1"/>
    <xf numFmtId="3" fontId="0" fillId="0" borderId="25" xfId="0" applyNumberFormat="1" applyBorder="1"/>
    <xf numFmtId="3" fontId="0" fillId="0" borderId="0" xfId="0" applyNumberFormat="1"/>
    <xf numFmtId="3" fontId="0" fillId="0" borderId="25" xfId="0" applyNumberFormat="1" applyBorder="1" applyAlignment="1">
      <alignment shrinkToFit="1"/>
    </xf>
    <xf numFmtId="4" fontId="3" fillId="0" borderId="0" xfId="0" applyNumberFormat="1" applyFont="1"/>
    <xf numFmtId="3" fontId="12" fillId="0" borderId="35" xfId="0" applyNumberFormat="1" applyFont="1" applyBorder="1" applyAlignment="1">
      <alignment shrinkToFit="1"/>
    </xf>
    <xf numFmtId="3" fontId="18" fillId="0" borderId="36" xfId="0" applyNumberFormat="1" applyFont="1" applyBorder="1" applyAlignment="1">
      <alignment shrinkToFit="1"/>
    </xf>
    <xf numFmtId="3" fontId="18" fillId="0" borderId="37" xfId="0" applyNumberFormat="1" applyFont="1" applyBorder="1" applyAlignment="1">
      <alignment shrinkToFit="1"/>
    </xf>
    <xf numFmtId="3" fontId="12" fillId="0" borderId="38" xfId="0" applyNumberFormat="1" applyFont="1" applyBorder="1" applyAlignment="1">
      <alignment shrinkToFit="1"/>
    </xf>
    <xf numFmtId="3" fontId="9" fillId="0" borderId="8" xfId="2" applyNumberFormat="1" applyFont="1" applyBorder="1" applyAlignment="1">
      <alignment horizontal="center"/>
    </xf>
    <xf numFmtId="3" fontId="12" fillId="0" borderId="16" xfId="2" applyNumberFormat="1" applyFont="1" applyBorder="1"/>
    <xf numFmtId="3" fontId="9" fillId="0" borderId="22" xfId="2" applyNumberFormat="1" applyFont="1" applyBorder="1" applyAlignment="1">
      <alignment horizontal="distributed" vertical="center"/>
    </xf>
    <xf numFmtId="3" fontId="20" fillId="0" borderId="9" xfId="0" applyNumberFormat="1" applyFont="1" applyBorder="1" applyAlignment="1">
      <alignment horizontal="center" vertical="center" wrapText="1"/>
    </xf>
    <xf numFmtId="3" fontId="12" fillId="0" borderId="3" xfId="2" applyNumberFormat="1" applyFont="1" applyBorder="1" applyAlignment="1">
      <alignment shrinkToFit="1"/>
    </xf>
    <xf numFmtId="3" fontId="12" fillId="0" borderId="8" xfId="2" applyNumberFormat="1" applyFont="1" applyBorder="1"/>
    <xf numFmtId="3" fontId="12" fillId="0" borderId="2" xfId="2" applyNumberFormat="1" applyFont="1" applyBorder="1" applyAlignment="1">
      <alignment shrinkToFit="1"/>
    </xf>
    <xf numFmtId="3" fontId="12" fillId="0" borderId="26" xfId="2" applyNumberFormat="1" applyFont="1" applyBorder="1"/>
    <xf numFmtId="3" fontId="12" fillId="0" borderId="4" xfId="2" applyNumberFormat="1" applyFont="1" applyBorder="1" applyAlignment="1">
      <alignment shrinkToFit="1"/>
    </xf>
    <xf numFmtId="3" fontId="12" fillId="0" borderId="39" xfId="2" applyNumberFormat="1" applyFont="1" applyBorder="1" applyAlignment="1">
      <alignment shrinkToFit="1"/>
    </xf>
    <xf numFmtId="176" fontId="17" fillId="0" borderId="0" xfId="1" applyNumberFormat="1" applyFont="1"/>
    <xf numFmtId="176" fontId="8" fillId="0" borderId="16" xfId="1" applyNumberFormat="1" applyFont="1" applyBorder="1"/>
    <xf numFmtId="176" fontId="8" fillId="0" borderId="16" xfId="1" applyNumberFormat="1" applyFont="1" applyBorder="1" applyAlignment="1">
      <alignment horizontal="left"/>
    </xf>
    <xf numFmtId="176" fontId="17" fillId="0" borderId="30" xfId="1" applyNumberFormat="1" applyFont="1" applyBorder="1"/>
    <xf numFmtId="176" fontId="17" fillId="0" borderId="31" xfId="1" applyNumberFormat="1" applyFont="1" applyBorder="1"/>
    <xf numFmtId="176" fontId="17" fillId="0" borderId="40" xfId="1" applyNumberFormat="1" applyFont="1" applyBorder="1"/>
    <xf numFmtId="176" fontId="17" fillId="0" borderId="41" xfId="1" applyNumberFormat="1" applyFont="1" applyBorder="1"/>
    <xf numFmtId="176" fontId="17" fillId="0" borderId="42" xfId="1" applyNumberFormat="1" applyFont="1" applyBorder="1"/>
    <xf numFmtId="176" fontId="17" fillId="0" borderId="43" xfId="1" applyNumberFormat="1" applyFont="1" applyBorder="1"/>
    <xf numFmtId="176" fontId="8" fillId="0" borderId="31" xfId="1" applyNumberFormat="1" applyFont="1" applyBorder="1"/>
    <xf numFmtId="176" fontId="8" fillId="0" borderId="44" xfId="1" applyNumberFormat="1" applyFont="1" applyBorder="1"/>
    <xf numFmtId="176" fontId="8" fillId="0" borderId="45" xfId="1" applyNumberFormat="1" applyFont="1" applyBorder="1"/>
    <xf numFmtId="176" fontId="9" fillId="0" borderId="16" xfId="1" applyNumberFormat="1" applyFont="1" applyBorder="1"/>
    <xf numFmtId="176" fontId="9" fillId="0" borderId="16" xfId="1" applyNumberFormat="1" applyFont="1" applyBorder="1" applyAlignment="1">
      <alignment horizontal="left"/>
    </xf>
    <xf numFmtId="176" fontId="9" fillId="0" borderId="46" xfId="1" applyNumberFormat="1" applyFont="1" applyBorder="1"/>
    <xf numFmtId="176" fontId="9" fillId="0" borderId="46" xfId="1" applyNumberFormat="1" applyFont="1" applyBorder="1" applyAlignment="1">
      <alignment horizontal="center" vertical="center"/>
    </xf>
    <xf numFmtId="176" fontId="9" fillId="0" borderId="47" xfId="1" applyNumberFormat="1" applyFont="1" applyBorder="1"/>
    <xf numFmtId="176" fontId="9" fillId="0" borderId="47" xfId="1" applyNumberFormat="1" applyFont="1" applyBorder="1" applyAlignment="1">
      <alignment horizontal="center" vertical="center"/>
    </xf>
    <xf numFmtId="176" fontId="9" fillId="0" borderId="26" xfId="1" applyNumberFormat="1" applyFont="1" applyBorder="1"/>
    <xf numFmtId="176" fontId="9" fillId="0" borderId="26" xfId="1" applyNumberFormat="1" applyFont="1" applyBorder="1" applyAlignment="1">
      <alignment horizontal="left"/>
    </xf>
    <xf numFmtId="3" fontId="9" fillId="0" borderId="48" xfId="0" applyNumberFormat="1" applyFont="1" applyBorder="1" applyAlignment="1">
      <alignment horizontal="center" vertical="center"/>
    </xf>
    <xf numFmtId="176" fontId="9" fillId="0" borderId="49" xfId="1" applyNumberFormat="1" applyFont="1" applyBorder="1" applyAlignment="1">
      <alignment horizontal="left"/>
    </xf>
    <xf numFmtId="3" fontId="9" fillId="0" borderId="50" xfId="0" applyNumberFormat="1" applyFont="1" applyBorder="1"/>
    <xf numFmtId="3" fontId="9" fillId="0" borderId="13" xfId="0" applyNumberFormat="1" applyFont="1" applyBorder="1"/>
    <xf numFmtId="3" fontId="8" fillId="0" borderId="29" xfId="0" applyNumberFormat="1" applyFont="1" applyBorder="1" applyAlignment="1">
      <alignment horizontal="distributed" justifyLastLine="1"/>
    </xf>
    <xf numFmtId="3" fontId="8" fillId="0" borderId="23" xfId="0" applyNumberFormat="1" applyFont="1" applyBorder="1" applyAlignment="1">
      <alignment horizontal="distributed" justifyLastLine="1"/>
    </xf>
    <xf numFmtId="3" fontId="8" fillId="0" borderId="51" xfId="0" applyNumberFormat="1" applyFont="1" applyBorder="1" applyAlignment="1">
      <alignment horizontal="distributed" justifyLastLine="1"/>
    </xf>
    <xf numFmtId="176" fontId="8" fillId="0" borderId="32" xfId="1" applyNumberFormat="1" applyFont="1" applyBorder="1"/>
    <xf numFmtId="176" fontId="8" fillId="0" borderId="52" xfId="1" applyNumberFormat="1" applyFont="1" applyBorder="1"/>
    <xf numFmtId="176" fontId="8" fillId="0" borderId="53" xfId="1" applyNumberFormat="1" applyFont="1" applyBorder="1"/>
    <xf numFmtId="0" fontId="9" fillId="0" borderId="49" xfId="2" applyFont="1" applyBorder="1"/>
    <xf numFmtId="176" fontId="9" fillId="0" borderId="13" xfId="1" applyNumberFormat="1" applyFont="1" applyBorder="1"/>
    <xf numFmtId="3" fontId="9" fillId="0" borderId="54" xfId="2" applyNumberFormat="1" applyFont="1" applyBorder="1" applyAlignment="1">
      <alignment horizontal="distributed" vertical="center"/>
    </xf>
    <xf numFmtId="3" fontId="9" fillId="0" borderId="35" xfId="2" applyNumberFormat="1" applyFont="1" applyBorder="1" applyAlignment="1">
      <alignment horizontal="distributed" vertical="center"/>
    </xf>
    <xf numFmtId="3" fontId="12" fillId="0" borderId="35" xfId="2" applyNumberFormat="1" applyFont="1" applyBorder="1"/>
    <xf numFmtId="3" fontId="12" fillId="0" borderId="38" xfId="2" applyNumberFormat="1" applyFont="1" applyBorder="1" applyAlignment="1">
      <alignment shrinkToFit="1"/>
    </xf>
    <xf numFmtId="3" fontId="12" fillId="0" borderId="35" xfId="2" applyNumberFormat="1" applyFont="1" applyBorder="1" applyAlignment="1">
      <alignment shrinkToFit="1"/>
    </xf>
    <xf numFmtId="3" fontId="12" fillId="0" borderId="36" xfId="2" applyNumberFormat="1" applyFont="1" applyBorder="1" applyAlignment="1">
      <alignment shrinkToFit="1"/>
    </xf>
    <xf numFmtId="3" fontId="9" fillId="0" borderId="55" xfId="2" applyNumberFormat="1" applyFont="1" applyBorder="1" applyAlignment="1">
      <alignment horizontal="distributed" vertical="center" wrapText="1"/>
    </xf>
    <xf numFmtId="3" fontId="9" fillId="0" borderId="12" xfId="2" applyNumberFormat="1" applyFont="1" applyBorder="1" applyAlignment="1">
      <alignment horizontal="distributed" vertical="center"/>
    </xf>
    <xf numFmtId="3" fontId="12" fillId="0" borderId="12" xfId="2" applyNumberFormat="1" applyFont="1" applyBorder="1"/>
    <xf numFmtId="3" fontId="12" fillId="0" borderId="10" xfId="2" applyNumberFormat="1" applyFont="1" applyBorder="1" applyAlignment="1">
      <alignment shrinkToFit="1"/>
    </xf>
    <xf numFmtId="3" fontId="12" fillId="0" borderId="12" xfId="2" applyNumberFormat="1" applyFont="1" applyBorder="1" applyAlignment="1">
      <alignment shrinkToFit="1"/>
    </xf>
    <xf numFmtId="3" fontId="12" fillId="0" borderId="33" xfId="2" applyNumberFormat="1" applyFont="1" applyBorder="1" applyAlignment="1">
      <alignment shrinkToFit="1"/>
    </xf>
    <xf numFmtId="176" fontId="0" fillId="0" borderId="0" xfId="1" applyNumberFormat="1" applyFont="1"/>
    <xf numFmtId="177" fontId="22" fillId="0" borderId="0" xfId="0" applyNumberFormat="1" applyFont="1" applyAlignment="1">
      <alignment vertical="center"/>
    </xf>
    <xf numFmtId="3" fontId="23" fillId="0" borderId="0" xfId="0" applyNumberFormat="1" applyFont="1"/>
    <xf numFmtId="4" fontId="23" fillId="0" borderId="0" xfId="0" applyNumberFormat="1" applyFont="1"/>
    <xf numFmtId="0" fontId="23" fillId="0" borderId="0" xfId="0" applyFont="1"/>
    <xf numFmtId="177" fontId="24" fillId="0" borderId="0" xfId="0" applyNumberFormat="1" applyFont="1" applyAlignment="1">
      <alignment vertical="center"/>
    </xf>
    <xf numFmtId="176" fontId="0" fillId="0" borderId="0" xfId="1" applyNumberFormat="1" applyFont="1" applyAlignment="1">
      <alignment horizontal="right"/>
    </xf>
    <xf numFmtId="3" fontId="18" fillId="0" borderId="31" xfId="0" applyNumberFormat="1" applyFont="1" applyBorder="1" applyAlignment="1">
      <alignment shrinkToFit="1"/>
    </xf>
    <xf numFmtId="3" fontId="18" fillId="0" borderId="47" xfId="0" applyNumberFormat="1" applyFont="1" applyBorder="1" applyAlignment="1">
      <alignment shrinkToFit="1"/>
    </xf>
    <xf numFmtId="3" fontId="12" fillId="0" borderId="8" xfId="0" applyNumberFormat="1" applyFont="1" applyBorder="1" applyAlignment="1">
      <alignment shrinkToFit="1"/>
    </xf>
    <xf numFmtId="3" fontId="12" fillId="0" borderId="26" xfId="0" applyNumberFormat="1" applyFont="1" applyBorder="1" applyAlignment="1">
      <alignment shrinkToFit="1"/>
    </xf>
    <xf numFmtId="3" fontId="9" fillId="0" borderId="65" xfId="2" applyNumberFormat="1" applyFont="1" applyBorder="1" applyAlignment="1">
      <alignment horizontal="distributed" vertical="center"/>
    </xf>
    <xf numFmtId="3" fontId="9" fillId="0" borderId="66" xfId="2" applyNumberFormat="1" applyFont="1" applyBorder="1" applyAlignment="1">
      <alignment horizontal="distributed" vertical="center"/>
    </xf>
    <xf numFmtId="3" fontId="9" fillId="0" borderId="67" xfId="2" applyNumberFormat="1" applyFont="1" applyBorder="1" applyAlignment="1">
      <alignment horizontal="distributed" vertical="center"/>
    </xf>
    <xf numFmtId="3" fontId="9" fillId="0" borderId="68" xfId="2" applyNumberFormat="1" applyFont="1" applyBorder="1" applyAlignment="1">
      <alignment horizontal="distributed" vertical="center"/>
    </xf>
    <xf numFmtId="3" fontId="9" fillId="0" borderId="23" xfId="0" applyNumberFormat="1" applyFont="1" applyBorder="1" applyAlignment="1">
      <alignment horizontal="center" vertical="center"/>
    </xf>
    <xf numFmtId="3" fontId="5" fillId="0" borderId="0" xfId="0" applyNumberFormat="1" applyFont="1" applyAlignment="1" applyProtection="1">
      <alignment horizontal="center" vertical="top"/>
      <protection locked="0"/>
    </xf>
    <xf numFmtId="3" fontId="5" fillId="0" borderId="0" xfId="0" applyNumberFormat="1" applyFont="1" applyAlignment="1">
      <alignment horizontal="right" vertical="top"/>
    </xf>
    <xf numFmtId="3" fontId="9" fillId="0" borderId="16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30" xfId="0" applyNumberFormat="1" applyFont="1" applyBorder="1" applyAlignment="1" applyProtection="1">
      <alignment horizontal="center" vertical="center" wrapText="1"/>
      <protection locked="0"/>
    </xf>
    <xf numFmtId="3" fontId="9" fillId="0" borderId="23" xfId="0" applyNumberFormat="1" applyFont="1" applyBorder="1" applyAlignment="1" applyProtection="1">
      <alignment horizontal="center" vertical="center" wrapText="1"/>
      <protection locked="0"/>
    </xf>
    <xf numFmtId="3" fontId="9" fillId="0" borderId="24" xfId="0" applyNumberFormat="1" applyFont="1" applyBorder="1" applyAlignment="1" applyProtection="1">
      <alignment horizontal="center" vertical="center" wrapText="1"/>
      <protection locked="0"/>
    </xf>
    <xf numFmtId="3" fontId="9" fillId="0" borderId="8" xfId="0" applyNumberFormat="1" applyFont="1" applyBorder="1" applyAlignment="1">
      <alignment horizontal="center" vertical="center" wrapText="1"/>
    </xf>
    <xf numFmtId="3" fontId="9" fillId="0" borderId="16" xfId="0" applyNumberFormat="1" applyFont="1" applyBorder="1" applyAlignment="1">
      <alignment horizontal="center" vertical="center"/>
    </xf>
    <xf numFmtId="3" fontId="9" fillId="0" borderId="39" xfId="0" applyNumberFormat="1" applyFont="1" applyBorder="1" applyAlignment="1">
      <alignment horizontal="center" vertical="center"/>
    </xf>
    <xf numFmtId="3" fontId="9" fillId="0" borderId="56" xfId="0" applyNumberFormat="1" applyFont="1" applyBorder="1" applyAlignment="1">
      <alignment horizontal="center" vertical="center" shrinkToFit="1"/>
    </xf>
    <xf numFmtId="3" fontId="9" fillId="0" borderId="6" xfId="0" applyNumberFormat="1" applyFont="1" applyBorder="1" applyAlignment="1">
      <alignment horizontal="center" vertical="center"/>
    </xf>
    <xf numFmtId="3" fontId="9" fillId="0" borderId="59" xfId="0" applyNumberFormat="1" applyFont="1" applyBorder="1" applyAlignment="1">
      <alignment horizontal="center" vertical="center"/>
    </xf>
    <xf numFmtId="3" fontId="9" fillId="0" borderId="56" xfId="0" applyNumberFormat="1" applyFont="1" applyBorder="1" applyAlignment="1">
      <alignment horizontal="center" vertical="center"/>
    </xf>
    <xf numFmtId="3" fontId="9" fillId="0" borderId="57" xfId="0" applyNumberFormat="1" applyFont="1" applyBorder="1" applyAlignment="1">
      <alignment horizontal="center" vertical="center"/>
    </xf>
    <xf numFmtId="3" fontId="9" fillId="0" borderId="60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 wrapText="1"/>
    </xf>
    <xf numFmtId="3" fontId="9" fillId="0" borderId="26" xfId="0" applyNumberFormat="1" applyFont="1" applyBorder="1" applyAlignment="1">
      <alignment horizontal="center" vertical="center"/>
    </xf>
    <xf numFmtId="3" fontId="9" fillId="0" borderId="61" xfId="0" applyNumberFormat="1" applyFont="1" applyBorder="1" applyAlignment="1">
      <alignment horizontal="center" vertical="center" shrinkToFit="1"/>
    </xf>
    <xf numFmtId="3" fontId="9" fillId="0" borderId="62" xfId="0" applyNumberFormat="1" applyFont="1" applyBorder="1" applyAlignment="1">
      <alignment horizontal="center" vertical="center" shrinkToFit="1"/>
    </xf>
    <xf numFmtId="3" fontId="8" fillId="0" borderId="42" xfId="0" applyNumberFormat="1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9" fillId="0" borderId="58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3" fontId="8" fillId="0" borderId="58" xfId="0" applyNumberFormat="1" applyFont="1" applyBorder="1" applyAlignment="1">
      <alignment horizontal="center"/>
    </xf>
    <xf numFmtId="3" fontId="8" fillId="0" borderId="43" xfId="0" applyNumberFormat="1" applyFont="1" applyBorder="1" applyAlignment="1">
      <alignment horizontal="center"/>
    </xf>
    <xf numFmtId="3" fontId="5" fillId="0" borderId="0" xfId="0" applyNumberFormat="1" applyFont="1" applyAlignment="1" applyProtection="1">
      <alignment horizontal="center" vertical="top"/>
      <protection locked="0"/>
    </xf>
    <xf numFmtId="3" fontId="5" fillId="0" borderId="0" xfId="0" applyNumberFormat="1" applyFont="1" applyAlignment="1">
      <alignment horizontal="right" vertical="top"/>
    </xf>
    <xf numFmtId="176" fontId="9" fillId="0" borderId="8" xfId="1" applyNumberFormat="1" applyFont="1" applyBorder="1" applyAlignment="1">
      <alignment horizontal="center" vertical="center"/>
    </xf>
    <xf numFmtId="176" fontId="9" fillId="0" borderId="63" xfId="1" applyNumberFormat="1" applyFont="1" applyBorder="1" applyAlignment="1">
      <alignment horizontal="center" vertical="center"/>
    </xf>
    <xf numFmtId="3" fontId="9" fillId="0" borderId="30" xfId="0" applyNumberFormat="1" applyFont="1" applyBorder="1" applyAlignment="1">
      <alignment horizontal="center" vertical="center"/>
    </xf>
    <xf numFmtId="176" fontId="9" fillId="0" borderId="8" xfId="1" applyNumberFormat="1" applyFont="1" applyBorder="1" applyAlignment="1">
      <alignment horizontal="center" vertical="center" wrapText="1"/>
    </xf>
    <xf numFmtId="176" fontId="9" fillId="0" borderId="30" xfId="1" applyNumberFormat="1" applyFont="1" applyBorder="1" applyAlignment="1">
      <alignment horizontal="center" vertical="center" wrapText="1"/>
    </xf>
    <xf numFmtId="3" fontId="8" fillId="0" borderId="42" xfId="0" applyNumberFormat="1" applyFont="1" applyBorder="1" applyAlignment="1" applyProtection="1">
      <alignment horizontal="center"/>
      <protection locked="0"/>
    </xf>
    <xf numFmtId="3" fontId="15" fillId="0" borderId="30" xfId="0" applyNumberFormat="1" applyFont="1" applyBorder="1" applyAlignment="1" applyProtection="1">
      <alignment horizontal="center" vertical="center"/>
      <protection locked="0"/>
    </xf>
    <xf numFmtId="3" fontId="15" fillId="0" borderId="32" xfId="0" applyNumberFormat="1" applyFont="1" applyBorder="1" applyAlignment="1" applyProtection="1">
      <alignment horizontal="center" vertical="center"/>
      <protection locked="0"/>
    </xf>
    <xf numFmtId="3" fontId="15" fillId="0" borderId="31" xfId="0" applyNumberFormat="1" applyFont="1" applyBorder="1" applyAlignment="1" applyProtection="1">
      <alignment horizontal="center" vertical="center"/>
      <protection locked="0"/>
    </xf>
    <xf numFmtId="3" fontId="15" fillId="0" borderId="40" xfId="0" applyNumberFormat="1" applyFont="1" applyBorder="1" applyAlignment="1" applyProtection="1">
      <alignment horizontal="center" vertical="center"/>
      <protection locked="0"/>
    </xf>
    <xf numFmtId="3" fontId="15" fillId="0" borderId="64" xfId="0" applyNumberFormat="1" applyFont="1" applyBorder="1" applyAlignment="1" applyProtection="1">
      <alignment horizontal="center" vertical="center"/>
      <protection locked="0"/>
    </xf>
    <xf numFmtId="3" fontId="15" fillId="0" borderId="41" xfId="0" applyNumberFormat="1" applyFont="1" applyBorder="1" applyAlignment="1" applyProtection="1">
      <alignment horizontal="center" vertical="center"/>
      <protection locked="0"/>
    </xf>
    <xf numFmtId="176" fontId="8" fillId="0" borderId="63" xfId="1" applyNumberFormat="1" applyFont="1" applyBorder="1" applyAlignment="1">
      <alignment horizontal="center" vertical="center"/>
    </xf>
    <xf numFmtId="3" fontId="21" fillId="0" borderId="8" xfId="0" applyNumberFormat="1" applyFont="1" applyBorder="1" applyAlignment="1">
      <alignment horizontal="center" vertical="center"/>
    </xf>
    <xf numFmtId="3" fontId="21" fillId="0" borderId="16" xfId="0" applyNumberFormat="1" applyFont="1" applyBorder="1" applyAlignment="1">
      <alignment horizontal="center" vertical="center"/>
    </xf>
    <xf numFmtId="3" fontId="21" fillId="0" borderId="26" xfId="0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 wrapText="1"/>
    </xf>
    <xf numFmtId="176" fontId="8" fillId="0" borderId="16" xfId="1" applyNumberFormat="1" applyFont="1" applyBorder="1" applyAlignment="1">
      <alignment horizontal="center" vertical="center" wrapText="1"/>
    </xf>
    <xf numFmtId="176" fontId="8" fillId="0" borderId="26" xfId="1" applyNumberFormat="1" applyFont="1" applyBorder="1" applyAlignment="1">
      <alignment horizontal="center" vertical="center" wrapText="1"/>
    </xf>
    <xf numFmtId="176" fontId="8" fillId="0" borderId="30" xfId="1" applyNumberFormat="1" applyFont="1" applyBorder="1" applyAlignment="1">
      <alignment horizontal="center" vertical="center" wrapText="1"/>
    </xf>
    <xf numFmtId="176" fontId="8" fillId="0" borderId="23" xfId="1" applyNumberFormat="1" applyFont="1" applyBorder="1" applyAlignment="1">
      <alignment horizontal="center" vertical="center" wrapText="1"/>
    </xf>
    <xf numFmtId="176" fontId="8" fillId="0" borderId="40" xfId="1" applyNumberFormat="1" applyFont="1" applyBorder="1" applyAlignment="1">
      <alignment horizontal="center" vertical="center" wrapText="1"/>
    </xf>
  </cellXfs>
  <cellStyles count="4">
    <cellStyle name="標準" xfId="0" builtinId="0"/>
    <cellStyle name="標準 2" xfId="3" xr:uid="{302EB90F-EC3E-432E-A21B-FC1CB3800AC7}"/>
    <cellStyle name="標準_0822⑲税目別基収・県分（提出用）" xfId="1" xr:uid="{00000000-0005-0000-0000-000001000000}"/>
    <cellStyle name="標準_⑯公債費前年比較(道府県分完成)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externalLinks/externalLink1.xml" Type="http://schemas.openxmlformats.org/officeDocument/2006/relationships/externalLink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Relationship Id="rId8" Target="../customXml/item1.xml" Type="http://schemas.openxmlformats.org/officeDocument/2006/relationships/customXml"/><Relationship Id="rId9" Target="../customXml/item2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/sites/MIC_FS00004/Lib0008/04&#20132;&#20184;&#31246;&#35506;/&#26222;&#36890;&#20132;&#20184;&#31246;&#31639;&#23450;&#65288;&#20491;&#20154;&#20316;&#26989;&#29992;&#65289;_/05%20&#20225;&#30011;&#20418;/00%20&#38651;&#31639;&#38306;&#20418;/&#9733;%20J-LIS&#32013;&#21697;&#29289;/R7&#32013;&#21697;&#29289;&#12539;&#35430;&#31639;&#20381;&#38972;/250630_&#33256;&#26178;&#24375;&#21046;&#20837;&#21147;&#65288;6.30&#23455;&#26045;&#65289;&#25152;&#24471;&#21106;/07_25&#20132;&#20184;&#31246;/3&#38598;&#35336;&#34920;&#12539;&#12459;&#12540;&#12489;/25050002902&#31532;&#19968;&#34920;_&#36027;&#30446;&#21029;&#22522;&#28310;&#36001;&#25919;&#38656;&#35201;&#38989;&#19968;&#35239;&#34920;.xls" TargetMode="External" Type="http://schemas.openxmlformats.org/officeDocument/2006/relationships/externalLinkPath"/><Relationship Id="rId2" Target="https://digitalgojp.sharepoint.com/sites/MIC_FS00004/Lib0008/04&#20132;&#20184;&#31246;&#35506;/&#26222;&#36890;&#20132;&#20184;&#31246;&#31639;&#23450;&#65288;&#20491;&#20154;&#20316;&#26989;&#29992;&#65289;_/05%20&#20225;&#30011;&#20418;/00%20&#38651;&#31639;&#38306;&#20418;/&#9733;%20J-LIS&#32013;&#21697;&#29289;/R7&#32013;&#21697;&#29289;&#12539;&#35430;&#31639;&#20381;&#38972;/250630_&#33256;&#26178;&#24375;&#21046;&#20837;&#21147;&#65288;6.30&#23455;&#26045;&#65289;&#25152;&#24471;&#21106;/07_25&#20132;&#20184;&#31246;/3&#38598;&#35336;&#34920;&#12539;&#12459;&#12540;&#12489;/25050002902&#31532;&#19968;&#34920;_&#36027;&#30446;&#21029;&#22522;&#28310;&#36001;&#25919;&#38656;&#35201;&#38989;&#19968;&#35239;&#34920;.xls" TargetMode="External" Type="http://schemas.openxmlformats.org/officeDocument/2006/relationships/externalLinkPath"/><Relationship Id="rId3" Target="../../../../../../05%20&#20225;&#30011;&#20418;/00%20&#38651;&#31639;&#38306;&#20418;/&#9733;%20J-LIS&#32013;&#21697;&#29289;/R7&#32013;&#21697;&#29289;&#12539;&#35430;&#31639;&#20381;&#38972;/250630_&#33256;&#26178;&#24375;&#21046;&#20837;&#21147;&#65288;6.30&#23455;&#26045;&#65289;&#25152;&#24471;&#21106;/07_25&#20132;&#20184;&#31246;/3&#38598;&#35336;&#34920;&#12539;&#12459;&#12540;&#12489;/25050002902&#31532;&#19968;&#34920;_&#36027;&#30446;&#21029;&#22522;&#28310;&#36001;&#25919;&#38656;&#35201;&#38989;&#19968;&#35239;&#34920;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40988-4102-4A70-BFFE-473F865B9441}">
  <sheetPr transitionEntry="1"/>
  <dimension ref="A1:BN1819"/>
  <sheetViews>
    <sheetView showGridLines="0" showZeros="0" tabSelected="1" showOutlineSymbols="0" view="pageBreakPreview" zoomScale="70" zoomScaleNormal="70" zoomScaleSheetLayoutView="70" workbookViewId="0">
      <pane xSplit="3" ySplit="5" topLeftCell="D6" activePane="bottomRight" state="frozen"/>
      <selection pane="topRight" activeCell="G1711" sqref="G1711"/>
      <selection pane="bottomLeft" activeCell="G1711" sqref="G1711"/>
      <selection pane="bottomRight" activeCell="C6" sqref="C6"/>
    </sheetView>
  </sheetViews>
  <sheetFormatPr defaultColWidth="8.7109375" defaultRowHeight="16.5" x14ac:dyDescent="0.25"/>
  <cols>
    <col min="1" max="1" width="14.78515625" style="103" customWidth="1"/>
    <col min="2" max="2" width="8.5" style="103" bestFit="1" customWidth="1"/>
    <col min="3" max="3" width="14.0703125" style="69" bestFit="1" customWidth="1"/>
    <col min="4" max="5" width="5.0703125" style="103" bestFit="1" customWidth="1"/>
    <col min="6" max="20" width="13.78515625" style="69" customWidth="1"/>
    <col min="21" max="25" width="13.2109375" style="69" customWidth="1"/>
    <col min="26" max="26" width="13.42578125" style="69" customWidth="1"/>
    <col min="27" max="36" width="13.2109375" style="69" customWidth="1"/>
    <col min="37" max="43" width="11.5" style="69" customWidth="1"/>
    <col min="44" max="47" width="12.2109375" style="69" customWidth="1"/>
    <col min="48" max="49" width="11.5" style="69" customWidth="1"/>
    <col min="50" max="50" width="12.0703125" style="69" customWidth="1"/>
    <col min="51" max="51" width="1.42578125" style="69" customWidth="1"/>
    <col min="52" max="54" width="11.5" style="69" customWidth="1"/>
    <col min="55" max="55" width="14.5" style="69" customWidth="1"/>
    <col min="56" max="56" width="1.42578125" style="69" customWidth="1"/>
    <col min="57" max="57" width="12.7109375" style="69" customWidth="1"/>
    <col min="58" max="58" width="13.5" style="69" customWidth="1"/>
    <col min="59" max="59" width="1.28515625" style="69" customWidth="1"/>
    <col min="60" max="60" width="12.2109375" style="69" bestFit="1" customWidth="1"/>
    <col min="61" max="62" width="10" style="69" bestFit="1" customWidth="1"/>
    <col min="63" max="63" width="12.2109375" style="69" bestFit="1" customWidth="1"/>
    <col min="64" max="64" width="8.7109375" style="69"/>
    <col min="65" max="65" width="13.0703125" style="69" bestFit="1" customWidth="1"/>
    <col min="66" max="16384" width="8.7109375" style="69"/>
  </cols>
  <sheetData>
    <row r="1" spans="1:66" ht="21" x14ac:dyDescent="0.25">
      <c r="A1" s="71" t="s">
        <v>3573</v>
      </c>
      <c r="C1" s="70"/>
      <c r="F1" s="71"/>
      <c r="G1" s="72"/>
      <c r="H1" s="73"/>
      <c r="I1" s="72"/>
      <c r="J1" s="74"/>
      <c r="K1" s="74"/>
      <c r="L1" s="74"/>
      <c r="M1" s="74"/>
      <c r="N1" s="72"/>
      <c r="O1" s="73"/>
      <c r="P1" s="73"/>
      <c r="Q1" s="189"/>
      <c r="R1" s="189"/>
      <c r="S1" s="189"/>
      <c r="T1" s="189"/>
      <c r="U1" s="189"/>
      <c r="V1" s="163"/>
      <c r="W1" s="163"/>
      <c r="X1" s="72"/>
      <c r="Y1" s="75"/>
      <c r="Z1" s="164"/>
      <c r="AA1" s="73"/>
      <c r="AB1" s="73"/>
      <c r="AC1" s="74"/>
      <c r="AD1" s="74"/>
      <c r="AE1" s="74"/>
      <c r="AF1" s="74"/>
      <c r="AG1" s="189"/>
      <c r="AH1" s="189"/>
      <c r="AI1" s="189"/>
      <c r="AJ1" s="72"/>
      <c r="AK1" s="75"/>
      <c r="AL1" s="72"/>
      <c r="AM1" s="72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68"/>
      <c r="AZ1" s="72"/>
      <c r="BA1" s="73"/>
      <c r="BE1" s="72"/>
      <c r="BF1" s="73"/>
    </row>
    <row r="2" spans="1:66" ht="19" x14ac:dyDescent="0.25">
      <c r="C2" s="76"/>
      <c r="F2" s="77" t="s">
        <v>0</v>
      </c>
      <c r="G2" s="72"/>
      <c r="H2" s="73"/>
      <c r="I2" s="72"/>
      <c r="J2" s="74"/>
      <c r="K2" s="74"/>
      <c r="L2" s="74"/>
      <c r="M2" s="163"/>
      <c r="N2" s="72"/>
      <c r="O2" s="73"/>
      <c r="P2" s="163"/>
      <c r="S2" s="163"/>
      <c r="T2" s="78" t="s">
        <v>1</v>
      </c>
      <c r="U2" s="79" t="s">
        <v>0</v>
      </c>
      <c r="V2" s="163"/>
      <c r="W2" s="163"/>
      <c r="X2" s="72"/>
      <c r="Y2" s="78"/>
      <c r="Z2" s="79"/>
      <c r="AA2" s="79"/>
      <c r="AB2" s="73"/>
      <c r="AC2" s="74"/>
      <c r="AD2" s="74"/>
      <c r="AE2" s="74"/>
      <c r="AF2" s="74"/>
      <c r="AI2" s="78"/>
      <c r="AJ2" s="78" t="s">
        <v>1</v>
      </c>
      <c r="AK2" s="80" t="s">
        <v>0</v>
      </c>
      <c r="AM2" s="79"/>
      <c r="AN2" s="164"/>
      <c r="AO2" s="164"/>
      <c r="AP2" s="78"/>
      <c r="AQ2" s="164"/>
      <c r="AR2" s="164"/>
      <c r="AS2" s="164"/>
      <c r="AT2" s="164"/>
      <c r="AU2" s="164"/>
      <c r="AV2" s="164"/>
      <c r="AW2" s="81"/>
      <c r="AX2" s="78" t="s">
        <v>1</v>
      </c>
      <c r="AY2" s="68"/>
      <c r="AZ2" s="81" t="s">
        <v>2</v>
      </c>
      <c r="BA2" s="73"/>
      <c r="BB2" s="78"/>
      <c r="BC2" s="78" t="s">
        <v>1</v>
      </c>
      <c r="BE2" s="81"/>
      <c r="BF2" s="78" t="s">
        <v>1</v>
      </c>
    </row>
    <row r="3" spans="1:66" ht="22.5" customHeight="1" x14ac:dyDescent="0.25">
      <c r="A3" s="191" t="s">
        <v>3</v>
      </c>
      <c r="B3" s="192" t="s">
        <v>4</v>
      </c>
      <c r="C3" s="193" t="s">
        <v>5</v>
      </c>
      <c r="D3" s="194" t="s">
        <v>6</v>
      </c>
      <c r="E3" s="195" t="s">
        <v>7</v>
      </c>
      <c r="F3" s="12" t="s">
        <v>8</v>
      </c>
      <c r="G3" s="196" t="s">
        <v>9</v>
      </c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83" t="s">
        <v>10</v>
      </c>
      <c r="S3" s="183"/>
      <c r="T3" s="183"/>
      <c r="U3" s="183" t="s">
        <v>11</v>
      </c>
      <c r="V3" s="183"/>
      <c r="W3" s="183"/>
      <c r="X3" s="183"/>
      <c r="Y3" s="183"/>
      <c r="Z3" s="183"/>
      <c r="AA3" s="184" t="s">
        <v>12</v>
      </c>
      <c r="AB3" s="185"/>
      <c r="AC3" s="185"/>
      <c r="AD3" s="185"/>
      <c r="AE3" s="185"/>
      <c r="AF3" s="185"/>
      <c r="AG3" s="186"/>
      <c r="AH3" s="183" t="s">
        <v>13</v>
      </c>
      <c r="AI3" s="187"/>
      <c r="AJ3" s="188"/>
      <c r="AK3" s="183" t="s">
        <v>14</v>
      </c>
      <c r="AL3" s="187"/>
      <c r="AM3" s="187"/>
      <c r="AN3" s="187"/>
      <c r="AO3" s="188"/>
      <c r="AP3" s="50"/>
      <c r="AQ3" s="170" t="s">
        <v>15</v>
      </c>
      <c r="AR3" s="170" t="s">
        <v>16</v>
      </c>
      <c r="AS3" s="170" t="s">
        <v>17</v>
      </c>
      <c r="AT3" s="170" t="s">
        <v>18</v>
      </c>
      <c r="AU3" s="170" t="s">
        <v>3574</v>
      </c>
      <c r="AV3" s="51"/>
      <c r="AW3" s="31"/>
      <c r="AX3" s="170" t="s">
        <v>19</v>
      </c>
      <c r="AY3" s="82"/>
      <c r="AZ3" s="52" t="s">
        <v>20</v>
      </c>
      <c r="BA3" s="53"/>
      <c r="BB3" s="170" t="s">
        <v>21</v>
      </c>
      <c r="BC3" s="170" t="s">
        <v>22</v>
      </c>
      <c r="BD3" s="83"/>
      <c r="BE3" s="167" t="s">
        <v>23</v>
      </c>
      <c r="BF3" s="170" t="s">
        <v>24</v>
      </c>
      <c r="BI3" s="69" t="s">
        <v>3575</v>
      </c>
    </row>
    <row r="4" spans="1:66" ht="24.75" customHeight="1" x14ac:dyDescent="0.2">
      <c r="A4" s="191"/>
      <c r="B4" s="192"/>
      <c r="C4" s="193"/>
      <c r="D4" s="194"/>
      <c r="E4" s="195"/>
      <c r="F4" s="8"/>
      <c r="G4" s="173" t="s">
        <v>25</v>
      </c>
      <c r="H4" s="173"/>
      <c r="I4" s="174" t="s">
        <v>26</v>
      </c>
      <c r="J4" s="174"/>
      <c r="K4" s="174"/>
      <c r="L4" s="174"/>
      <c r="M4" s="9" t="s">
        <v>27</v>
      </c>
      <c r="N4" s="173" t="s">
        <v>28</v>
      </c>
      <c r="O4" s="173"/>
      <c r="P4" s="9" t="s">
        <v>29</v>
      </c>
      <c r="Q4" s="9" t="s">
        <v>30</v>
      </c>
      <c r="R4" s="175" t="s">
        <v>31</v>
      </c>
      <c r="S4" s="175"/>
      <c r="T4" s="175"/>
      <c r="U4" s="176" t="s">
        <v>32</v>
      </c>
      <c r="V4" s="176"/>
      <c r="W4" s="176"/>
      <c r="X4" s="174" t="s">
        <v>33</v>
      </c>
      <c r="Y4" s="174"/>
      <c r="Z4" s="10" t="s">
        <v>34</v>
      </c>
      <c r="AA4" s="27" t="s">
        <v>35</v>
      </c>
      <c r="AB4" s="166" t="s">
        <v>36</v>
      </c>
      <c r="AC4" s="166" t="s">
        <v>37</v>
      </c>
      <c r="AD4" s="166" t="s">
        <v>38</v>
      </c>
      <c r="AE4" s="10" t="s">
        <v>39</v>
      </c>
      <c r="AF4" s="11"/>
      <c r="AG4" s="166" t="s">
        <v>40</v>
      </c>
      <c r="AH4" s="166" t="s">
        <v>41</v>
      </c>
      <c r="AI4" s="25" t="s">
        <v>42</v>
      </c>
      <c r="AJ4" s="26" t="s">
        <v>43</v>
      </c>
      <c r="AK4" s="8" t="s">
        <v>44</v>
      </c>
      <c r="AL4" s="176" t="s">
        <v>45</v>
      </c>
      <c r="AM4" s="177"/>
      <c r="AN4" s="175" t="s">
        <v>46</v>
      </c>
      <c r="AO4" s="178"/>
      <c r="AP4" s="162" t="s">
        <v>47</v>
      </c>
      <c r="AQ4" s="179"/>
      <c r="AR4" s="179"/>
      <c r="AS4" s="179"/>
      <c r="AT4" s="179"/>
      <c r="AU4" s="179"/>
      <c r="AV4" s="45" t="s">
        <v>47</v>
      </c>
      <c r="AW4" s="165" t="s">
        <v>48</v>
      </c>
      <c r="AX4" s="171"/>
      <c r="AY4" s="82"/>
      <c r="AZ4" s="181"/>
      <c r="BA4" s="182"/>
      <c r="BB4" s="171"/>
      <c r="BC4" s="171"/>
      <c r="BD4" s="83"/>
      <c r="BE4" s="168"/>
      <c r="BF4" s="171"/>
      <c r="BH4" s="69" t="s">
        <v>3576</v>
      </c>
    </row>
    <row r="5" spans="1:66" ht="17.25" customHeight="1" x14ac:dyDescent="0.2">
      <c r="A5" s="191"/>
      <c r="B5" s="192"/>
      <c r="C5" s="193"/>
      <c r="D5" s="194"/>
      <c r="E5" s="195"/>
      <c r="F5" s="123" t="s">
        <v>49</v>
      </c>
      <c r="G5" s="1" t="s">
        <v>50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49</v>
      </c>
      <c r="O5" s="1" t="s">
        <v>57</v>
      </c>
      <c r="P5" s="1" t="s">
        <v>49</v>
      </c>
      <c r="Q5" s="1" t="s">
        <v>49</v>
      </c>
      <c r="R5" s="1" t="s">
        <v>58</v>
      </c>
      <c r="S5" s="1" t="s">
        <v>59</v>
      </c>
      <c r="T5" s="13" t="s">
        <v>60</v>
      </c>
      <c r="U5" s="47" t="s">
        <v>61</v>
      </c>
      <c r="V5" s="1" t="s">
        <v>59</v>
      </c>
      <c r="W5" s="1" t="s">
        <v>60</v>
      </c>
      <c r="X5" s="1" t="s">
        <v>62</v>
      </c>
      <c r="Y5" s="13" t="s">
        <v>61</v>
      </c>
      <c r="Z5" s="1" t="s">
        <v>63</v>
      </c>
      <c r="AA5" s="28" t="s">
        <v>64</v>
      </c>
      <c r="AB5" s="1" t="s">
        <v>63</v>
      </c>
      <c r="AC5" s="1" t="s">
        <v>63</v>
      </c>
      <c r="AD5" s="3" t="s">
        <v>65</v>
      </c>
      <c r="AE5" s="3" t="s">
        <v>66</v>
      </c>
      <c r="AF5" s="3" t="s">
        <v>67</v>
      </c>
      <c r="AG5" s="1" t="s">
        <v>63</v>
      </c>
      <c r="AH5" s="1" t="s">
        <v>68</v>
      </c>
      <c r="AI5" s="96" t="s">
        <v>69</v>
      </c>
      <c r="AJ5" s="33" t="s">
        <v>49</v>
      </c>
      <c r="AK5" s="22" t="s">
        <v>70</v>
      </c>
      <c r="AL5" s="22" t="s">
        <v>71</v>
      </c>
      <c r="AM5" s="1" t="s">
        <v>72</v>
      </c>
      <c r="AN5" s="2" t="s">
        <v>49</v>
      </c>
      <c r="AO5" s="1" t="s">
        <v>73</v>
      </c>
      <c r="AP5" s="32"/>
      <c r="AQ5" s="46" t="s">
        <v>63</v>
      </c>
      <c r="AR5" s="46" t="s">
        <v>63</v>
      </c>
      <c r="AS5" s="46" t="s">
        <v>63</v>
      </c>
      <c r="AT5" s="46" t="s">
        <v>63</v>
      </c>
      <c r="AU5" s="46" t="s">
        <v>63</v>
      </c>
      <c r="AV5" s="45"/>
      <c r="AW5" s="165"/>
      <c r="AX5" s="180"/>
      <c r="AY5" s="82"/>
      <c r="AZ5" s="1" t="s">
        <v>74</v>
      </c>
      <c r="BA5" s="1" t="s">
        <v>75</v>
      </c>
      <c r="BB5" s="180"/>
      <c r="BC5" s="180"/>
      <c r="BD5" s="83"/>
      <c r="BE5" s="169"/>
      <c r="BF5" s="172"/>
    </row>
    <row r="6" spans="1:66" ht="22.5" customHeight="1" x14ac:dyDescent="0.2">
      <c r="A6" s="115" t="s">
        <v>76</v>
      </c>
      <c r="B6" s="124" t="s">
        <v>77</v>
      </c>
      <c r="C6" s="125" t="s">
        <v>78</v>
      </c>
      <c r="D6" s="117">
        <v>2</v>
      </c>
      <c r="E6" s="118" t="s">
        <v>79</v>
      </c>
      <c r="F6" s="14">
        <v>23847304</v>
      </c>
      <c r="G6" s="15">
        <v>22361072</v>
      </c>
      <c r="H6" s="15">
        <v>5217369</v>
      </c>
      <c r="I6" s="15">
        <v>0</v>
      </c>
      <c r="J6" s="15">
        <v>0</v>
      </c>
      <c r="K6" s="15">
        <v>0</v>
      </c>
      <c r="L6" s="15">
        <v>0</v>
      </c>
      <c r="M6" s="15">
        <v>4207121</v>
      </c>
      <c r="N6" s="15">
        <v>1592030</v>
      </c>
      <c r="O6" s="15">
        <v>779471</v>
      </c>
      <c r="P6" s="15">
        <v>6048577</v>
      </c>
      <c r="Q6" s="15">
        <v>2859948</v>
      </c>
      <c r="R6" s="15">
        <v>4549891</v>
      </c>
      <c r="S6" s="15">
        <v>8210400</v>
      </c>
      <c r="T6" s="16">
        <v>2634561</v>
      </c>
      <c r="U6" s="48">
        <v>2330600</v>
      </c>
      <c r="V6" s="15">
        <v>4354238</v>
      </c>
      <c r="W6" s="15">
        <v>1156084</v>
      </c>
      <c r="X6" s="15">
        <v>4264289</v>
      </c>
      <c r="Y6" s="16">
        <v>929892</v>
      </c>
      <c r="Z6" s="15">
        <v>75104030</v>
      </c>
      <c r="AA6" s="29">
        <v>42593460</v>
      </c>
      <c r="AB6" s="15">
        <v>24654124</v>
      </c>
      <c r="AC6" s="15">
        <v>28472189</v>
      </c>
      <c r="AD6" s="15">
        <v>50969016</v>
      </c>
      <c r="AE6" s="15">
        <v>36608714</v>
      </c>
      <c r="AF6" s="15">
        <v>25386093</v>
      </c>
      <c r="AG6" s="15">
        <v>17335764</v>
      </c>
      <c r="AH6" s="15">
        <v>95790</v>
      </c>
      <c r="AI6" s="16">
        <v>720071</v>
      </c>
      <c r="AJ6" s="23">
        <v>3461669</v>
      </c>
      <c r="AK6" s="23">
        <v>2873574</v>
      </c>
      <c r="AL6" s="23">
        <v>814839</v>
      </c>
      <c r="AM6" s="17">
        <v>1423039</v>
      </c>
      <c r="AN6" s="15">
        <v>28800594</v>
      </c>
      <c r="AO6" s="15">
        <v>1448883</v>
      </c>
      <c r="AP6" s="48">
        <v>436104696</v>
      </c>
      <c r="AQ6" s="23">
        <v>1669585</v>
      </c>
      <c r="AR6" s="23">
        <v>2370589</v>
      </c>
      <c r="AS6" s="48">
        <v>731504</v>
      </c>
      <c r="AT6" s="49">
        <v>529582</v>
      </c>
      <c r="AU6" s="49">
        <v>16127066</v>
      </c>
      <c r="AV6" s="156">
        <f>SUM(AQ6:AU6)</f>
        <v>21428326</v>
      </c>
      <c r="AW6" s="154">
        <v>41413842</v>
      </c>
      <c r="AX6" s="89">
        <f t="shared" ref="AX6:AX69" si="0">AP6+AV6+AW6</f>
        <v>498946864</v>
      </c>
      <c r="AY6" s="68"/>
      <c r="AZ6" s="15">
        <v>26836566</v>
      </c>
      <c r="BA6" s="15">
        <v>852765</v>
      </c>
      <c r="BB6" s="18">
        <f>SUM(AZ6:BA6)</f>
        <v>27689331</v>
      </c>
      <c r="BC6" s="18">
        <v>526636195</v>
      </c>
      <c r="BE6" s="15"/>
      <c r="BF6" s="16">
        <v>487917634</v>
      </c>
      <c r="BH6" s="68">
        <f>AX6+BB6</f>
        <v>526636195</v>
      </c>
      <c r="BI6" s="68">
        <f>BC6-BH6</f>
        <v>0</v>
      </c>
      <c r="BJ6" s="68"/>
      <c r="BK6" s="68"/>
      <c r="BL6" s="68"/>
      <c r="BM6" s="68"/>
      <c r="BN6" s="68"/>
    </row>
    <row r="7" spans="1:66" ht="22.5" customHeight="1" x14ac:dyDescent="0.2">
      <c r="A7" s="115" t="s">
        <v>80</v>
      </c>
      <c r="B7" s="116" t="s">
        <v>77</v>
      </c>
      <c r="C7" s="126" t="s">
        <v>81</v>
      </c>
      <c r="D7" s="119">
        <v>3</v>
      </c>
      <c r="E7" s="120" t="s">
        <v>79</v>
      </c>
      <c r="F7" s="18">
        <v>2879617</v>
      </c>
      <c r="G7" s="19">
        <v>1447587</v>
      </c>
      <c r="H7" s="19">
        <v>490220</v>
      </c>
      <c r="I7" s="19">
        <v>280675</v>
      </c>
      <c r="J7" s="19">
        <v>147543</v>
      </c>
      <c r="K7" s="19">
        <v>0</v>
      </c>
      <c r="L7" s="19">
        <v>21063</v>
      </c>
      <c r="M7" s="19">
        <v>285188</v>
      </c>
      <c r="N7" s="19">
        <v>150764</v>
      </c>
      <c r="O7" s="19">
        <v>207939</v>
      </c>
      <c r="P7" s="19">
        <v>2470468</v>
      </c>
      <c r="Q7" s="19">
        <v>419377</v>
      </c>
      <c r="R7" s="19">
        <v>459563</v>
      </c>
      <c r="S7" s="19">
        <v>617760</v>
      </c>
      <c r="T7" s="20">
        <v>528236</v>
      </c>
      <c r="U7" s="49">
        <v>247275</v>
      </c>
      <c r="V7" s="19">
        <v>374759</v>
      </c>
      <c r="W7" s="19">
        <v>226731</v>
      </c>
      <c r="X7" s="19">
        <v>376705</v>
      </c>
      <c r="Y7" s="20">
        <v>55075</v>
      </c>
      <c r="Z7" s="19">
        <v>3399237</v>
      </c>
      <c r="AA7" s="30">
        <v>6017840</v>
      </c>
      <c r="AB7" s="19">
        <v>2678518</v>
      </c>
      <c r="AC7" s="19">
        <v>4566297</v>
      </c>
      <c r="AD7" s="19">
        <v>5013792</v>
      </c>
      <c r="AE7" s="19">
        <v>7061994</v>
      </c>
      <c r="AF7" s="19">
        <v>4099727</v>
      </c>
      <c r="AG7" s="19">
        <v>1624778</v>
      </c>
      <c r="AH7" s="19">
        <v>49440</v>
      </c>
      <c r="AI7" s="20">
        <v>393307</v>
      </c>
      <c r="AJ7" s="24">
        <v>348658</v>
      </c>
      <c r="AK7" s="24">
        <v>427038</v>
      </c>
      <c r="AL7" s="24">
        <v>148762</v>
      </c>
      <c r="AM7" s="21">
        <v>229370</v>
      </c>
      <c r="AN7" s="19">
        <v>3876516</v>
      </c>
      <c r="AO7" s="19">
        <v>291216</v>
      </c>
      <c r="AP7" s="49">
        <v>51913035</v>
      </c>
      <c r="AQ7" s="24">
        <v>621649</v>
      </c>
      <c r="AR7" s="24">
        <v>614414</v>
      </c>
      <c r="AS7" s="49">
        <v>384747</v>
      </c>
      <c r="AT7" s="49">
        <v>205187</v>
      </c>
      <c r="AU7" s="49">
        <v>662353</v>
      </c>
      <c r="AV7" s="24">
        <f t="shared" ref="AV7:AV70" si="1">SUM(AQ7:AU7)</f>
        <v>2488350</v>
      </c>
      <c r="AW7" s="155">
        <v>6430361</v>
      </c>
      <c r="AX7" s="89">
        <f t="shared" si="0"/>
        <v>60831746</v>
      </c>
      <c r="AY7" s="68"/>
      <c r="AZ7" s="19">
        <v>4342218</v>
      </c>
      <c r="BA7" s="19">
        <v>479937</v>
      </c>
      <c r="BB7" s="18">
        <f t="shared" ref="BB7:BB70" si="2">SUM(AZ7:BA7)</f>
        <v>4822155</v>
      </c>
      <c r="BC7" s="18">
        <v>65653901</v>
      </c>
      <c r="BE7" s="19"/>
      <c r="BF7" s="20">
        <v>63785435</v>
      </c>
      <c r="BH7" s="68">
        <f t="shared" ref="BH7:BH70" si="3">AX7+BB7</f>
        <v>65653901</v>
      </c>
      <c r="BI7" s="68">
        <f t="shared" ref="BI7:BI70" si="4">BC7-BH7</f>
        <v>0</v>
      </c>
      <c r="BJ7" s="68"/>
      <c r="BK7" s="68"/>
      <c r="BL7" s="68"/>
      <c r="BM7" s="68"/>
      <c r="BN7" s="68"/>
    </row>
    <row r="8" spans="1:66" ht="22.5" customHeight="1" x14ac:dyDescent="0.2">
      <c r="A8" s="115" t="s">
        <v>82</v>
      </c>
      <c r="B8" s="116" t="s">
        <v>77</v>
      </c>
      <c r="C8" s="126" t="s">
        <v>83</v>
      </c>
      <c r="D8" s="119">
        <v>5</v>
      </c>
      <c r="E8" s="120" t="s">
        <v>79</v>
      </c>
      <c r="F8" s="18">
        <v>1382264</v>
      </c>
      <c r="G8" s="19">
        <v>1054552</v>
      </c>
      <c r="H8" s="19">
        <v>164629</v>
      </c>
      <c r="I8" s="19">
        <v>383042</v>
      </c>
      <c r="J8" s="19">
        <v>78742</v>
      </c>
      <c r="K8" s="19">
        <v>0</v>
      </c>
      <c r="L8" s="19">
        <v>1579</v>
      </c>
      <c r="M8" s="19">
        <v>122727</v>
      </c>
      <c r="N8" s="19">
        <v>62799</v>
      </c>
      <c r="O8" s="19">
        <v>49973</v>
      </c>
      <c r="P8" s="19">
        <v>818437</v>
      </c>
      <c r="Q8" s="19">
        <v>216712</v>
      </c>
      <c r="R8" s="19">
        <v>225091</v>
      </c>
      <c r="S8" s="19">
        <v>358160</v>
      </c>
      <c r="T8" s="20">
        <v>225063</v>
      </c>
      <c r="U8" s="49">
        <v>106485</v>
      </c>
      <c r="V8" s="19">
        <v>257166</v>
      </c>
      <c r="W8" s="19">
        <v>138744</v>
      </c>
      <c r="X8" s="19">
        <v>0</v>
      </c>
      <c r="Y8" s="20">
        <v>0</v>
      </c>
      <c r="Z8" s="19">
        <v>568369</v>
      </c>
      <c r="AA8" s="30">
        <v>1990269</v>
      </c>
      <c r="AB8" s="19">
        <v>1333560</v>
      </c>
      <c r="AC8" s="19">
        <v>1846244</v>
      </c>
      <c r="AD8" s="19">
        <v>2281104</v>
      </c>
      <c r="AE8" s="19">
        <v>3610816</v>
      </c>
      <c r="AF8" s="19">
        <v>2152628</v>
      </c>
      <c r="AG8" s="19">
        <v>579219</v>
      </c>
      <c r="AH8" s="19">
        <v>23072</v>
      </c>
      <c r="AI8" s="20">
        <v>61133</v>
      </c>
      <c r="AJ8" s="24">
        <v>171503</v>
      </c>
      <c r="AK8" s="24">
        <v>236549</v>
      </c>
      <c r="AL8" s="24">
        <v>74897</v>
      </c>
      <c r="AM8" s="21">
        <v>112354</v>
      </c>
      <c r="AN8" s="19">
        <v>1231354</v>
      </c>
      <c r="AO8" s="19">
        <v>77380</v>
      </c>
      <c r="AP8" s="49">
        <v>21996616</v>
      </c>
      <c r="AQ8" s="24">
        <v>286791</v>
      </c>
      <c r="AR8" s="24">
        <v>435594</v>
      </c>
      <c r="AS8" s="49">
        <v>237296</v>
      </c>
      <c r="AT8" s="49">
        <v>113605</v>
      </c>
      <c r="AU8" s="49">
        <v>306806</v>
      </c>
      <c r="AV8" s="24">
        <f t="shared" si="1"/>
        <v>1380092</v>
      </c>
      <c r="AW8" s="155">
        <v>3342616</v>
      </c>
      <c r="AX8" s="89">
        <f t="shared" si="0"/>
        <v>26719324</v>
      </c>
      <c r="AY8" s="68"/>
      <c r="AZ8" s="19">
        <v>2246810</v>
      </c>
      <c r="BA8" s="19">
        <v>171615</v>
      </c>
      <c r="BB8" s="18">
        <f t="shared" si="2"/>
        <v>2418425</v>
      </c>
      <c r="BC8" s="18">
        <v>29137749</v>
      </c>
      <c r="BE8" s="19"/>
      <c r="BF8" s="20">
        <v>28570953</v>
      </c>
      <c r="BH8" s="68">
        <f t="shared" si="3"/>
        <v>29137749</v>
      </c>
      <c r="BI8" s="68">
        <f t="shared" si="4"/>
        <v>0</v>
      </c>
      <c r="BJ8" s="68"/>
      <c r="BK8" s="68"/>
      <c r="BL8" s="68"/>
      <c r="BM8" s="68"/>
      <c r="BN8" s="68"/>
    </row>
    <row r="9" spans="1:66" ht="22.5" customHeight="1" x14ac:dyDescent="0.2">
      <c r="A9" s="115" t="s">
        <v>84</v>
      </c>
      <c r="B9" s="116" t="s">
        <v>77</v>
      </c>
      <c r="C9" s="126" t="s">
        <v>85</v>
      </c>
      <c r="D9" s="119">
        <v>3</v>
      </c>
      <c r="E9" s="120" t="s">
        <v>79</v>
      </c>
      <c r="F9" s="18">
        <v>3501199</v>
      </c>
      <c r="G9" s="19">
        <v>5480807</v>
      </c>
      <c r="H9" s="19">
        <v>884326</v>
      </c>
      <c r="I9" s="19">
        <v>0</v>
      </c>
      <c r="J9" s="19">
        <v>0</v>
      </c>
      <c r="K9" s="19">
        <v>0</v>
      </c>
      <c r="L9" s="19">
        <v>0</v>
      </c>
      <c r="M9" s="19">
        <v>394000</v>
      </c>
      <c r="N9" s="19">
        <v>204059</v>
      </c>
      <c r="O9" s="19">
        <v>278163</v>
      </c>
      <c r="P9" s="19">
        <v>2183475</v>
      </c>
      <c r="Q9" s="19">
        <v>499980</v>
      </c>
      <c r="R9" s="19">
        <v>666422</v>
      </c>
      <c r="S9" s="19">
        <v>1899040</v>
      </c>
      <c r="T9" s="20">
        <v>683132</v>
      </c>
      <c r="U9" s="49">
        <v>360752</v>
      </c>
      <c r="V9" s="19">
        <v>1007783</v>
      </c>
      <c r="W9" s="19">
        <v>300612</v>
      </c>
      <c r="X9" s="19">
        <v>0</v>
      </c>
      <c r="Y9" s="20">
        <v>0</v>
      </c>
      <c r="Z9" s="19">
        <v>2670360</v>
      </c>
      <c r="AA9" s="30">
        <v>6629656</v>
      </c>
      <c r="AB9" s="19">
        <v>3795081</v>
      </c>
      <c r="AC9" s="19">
        <v>4375355</v>
      </c>
      <c r="AD9" s="19">
        <v>7162512</v>
      </c>
      <c r="AE9" s="19">
        <v>7545398</v>
      </c>
      <c r="AF9" s="19">
        <v>5263424</v>
      </c>
      <c r="AG9" s="19">
        <v>2107033</v>
      </c>
      <c r="AH9" s="19">
        <v>199717</v>
      </c>
      <c r="AI9" s="20">
        <v>365175</v>
      </c>
      <c r="AJ9" s="24">
        <v>449380</v>
      </c>
      <c r="AK9" s="24">
        <v>505767</v>
      </c>
      <c r="AL9" s="24">
        <v>166452</v>
      </c>
      <c r="AM9" s="21">
        <v>275285</v>
      </c>
      <c r="AN9" s="19">
        <v>4342788</v>
      </c>
      <c r="AO9" s="19">
        <v>583402</v>
      </c>
      <c r="AP9" s="49">
        <v>64780535</v>
      </c>
      <c r="AQ9" s="24">
        <v>741713</v>
      </c>
      <c r="AR9" s="24">
        <v>574780</v>
      </c>
      <c r="AS9" s="49">
        <v>361247</v>
      </c>
      <c r="AT9" s="49">
        <v>198754</v>
      </c>
      <c r="AU9" s="49">
        <v>716165</v>
      </c>
      <c r="AV9" s="24">
        <f t="shared" si="1"/>
        <v>2592659</v>
      </c>
      <c r="AW9" s="155">
        <v>5566534</v>
      </c>
      <c r="AX9" s="89">
        <f t="shared" si="0"/>
        <v>72939728</v>
      </c>
      <c r="AY9" s="68"/>
      <c r="AZ9" s="19">
        <v>5580870</v>
      </c>
      <c r="BA9" s="19">
        <v>706175</v>
      </c>
      <c r="BB9" s="18">
        <f t="shared" si="2"/>
        <v>6287045</v>
      </c>
      <c r="BC9" s="18">
        <v>79226773</v>
      </c>
      <c r="BE9" s="19"/>
      <c r="BF9" s="20">
        <v>76252417</v>
      </c>
      <c r="BH9" s="68">
        <f t="shared" si="3"/>
        <v>79226773</v>
      </c>
      <c r="BI9" s="68">
        <f t="shared" si="4"/>
        <v>0</v>
      </c>
      <c r="BJ9" s="68"/>
      <c r="BK9" s="68"/>
      <c r="BL9" s="68"/>
      <c r="BM9" s="68"/>
      <c r="BN9" s="68"/>
    </row>
    <row r="10" spans="1:66" ht="22.5" customHeight="1" x14ac:dyDescent="0.2">
      <c r="A10" s="115" t="s">
        <v>86</v>
      </c>
      <c r="B10" s="116" t="s">
        <v>77</v>
      </c>
      <c r="C10" s="126" t="s">
        <v>87</v>
      </c>
      <c r="D10" s="119">
        <v>5</v>
      </c>
      <c r="E10" s="120" t="s">
        <v>79</v>
      </c>
      <c r="F10" s="18">
        <v>1142193</v>
      </c>
      <c r="G10" s="19">
        <v>593037</v>
      </c>
      <c r="H10" s="19">
        <v>102869</v>
      </c>
      <c r="I10" s="19">
        <v>437954</v>
      </c>
      <c r="J10" s="19">
        <v>75536</v>
      </c>
      <c r="K10" s="19">
        <v>0</v>
      </c>
      <c r="L10" s="19">
        <v>3093</v>
      </c>
      <c r="M10" s="19">
        <v>90130</v>
      </c>
      <c r="N10" s="19">
        <v>45216</v>
      </c>
      <c r="O10" s="19">
        <v>151344</v>
      </c>
      <c r="P10" s="19">
        <v>577575</v>
      </c>
      <c r="Q10" s="19">
        <v>170901</v>
      </c>
      <c r="R10" s="19">
        <v>266908</v>
      </c>
      <c r="S10" s="19">
        <v>292160</v>
      </c>
      <c r="T10" s="20">
        <v>119151</v>
      </c>
      <c r="U10" s="49">
        <v>161966</v>
      </c>
      <c r="V10" s="19">
        <v>160454</v>
      </c>
      <c r="W10" s="19">
        <v>80934</v>
      </c>
      <c r="X10" s="19">
        <v>0</v>
      </c>
      <c r="Y10" s="20">
        <v>0</v>
      </c>
      <c r="Z10" s="19">
        <v>409256</v>
      </c>
      <c r="AA10" s="30">
        <v>1301086</v>
      </c>
      <c r="AB10" s="19">
        <v>844425</v>
      </c>
      <c r="AC10" s="19">
        <v>1614192</v>
      </c>
      <c r="AD10" s="19">
        <v>1514016</v>
      </c>
      <c r="AE10" s="19">
        <v>2201008</v>
      </c>
      <c r="AF10" s="19">
        <v>1461517</v>
      </c>
      <c r="AG10" s="19">
        <v>432800</v>
      </c>
      <c r="AH10" s="19">
        <v>5562</v>
      </c>
      <c r="AI10" s="20">
        <v>28132</v>
      </c>
      <c r="AJ10" s="24">
        <v>131875</v>
      </c>
      <c r="AK10" s="24">
        <v>201060</v>
      </c>
      <c r="AL10" s="24">
        <v>55655</v>
      </c>
      <c r="AM10" s="21">
        <v>96560</v>
      </c>
      <c r="AN10" s="19">
        <v>728940</v>
      </c>
      <c r="AO10" s="19">
        <v>30737</v>
      </c>
      <c r="AP10" s="49">
        <v>15528242</v>
      </c>
      <c r="AQ10" s="24">
        <v>219103</v>
      </c>
      <c r="AR10" s="24">
        <v>294447</v>
      </c>
      <c r="AS10" s="49">
        <v>166421</v>
      </c>
      <c r="AT10" s="49">
        <v>80487</v>
      </c>
      <c r="AU10" s="49">
        <v>235018</v>
      </c>
      <c r="AV10" s="24">
        <f t="shared" si="1"/>
        <v>995476</v>
      </c>
      <c r="AW10" s="155">
        <v>1821756</v>
      </c>
      <c r="AX10" s="89">
        <f t="shared" si="0"/>
        <v>18345474</v>
      </c>
      <c r="AY10" s="68"/>
      <c r="AZ10" s="19">
        <v>1750874</v>
      </c>
      <c r="BA10" s="19">
        <v>86152</v>
      </c>
      <c r="BB10" s="18">
        <f t="shared" si="2"/>
        <v>1837026</v>
      </c>
      <c r="BC10" s="18">
        <v>20182500</v>
      </c>
      <c r="BE10" s="19"/>
      <c r="BF10" s="20">
        <v>19786057</v>
      </c>
      <c r="BH10" s="68">
        <f t="shared" si="3"/>
        <v>20182500</v>
      </c>
      <c r="BI10" s="68">
        <f t="shared" si="4"/>
        <v>0</v>
      </c>
      <c r="BJ10" s="68"/>
      <c r="BK10" s="68"/>
      <c r="BL10" s="68"/>
      <c r="BM10" s="68"/>
      <c r="BN10" s="68"/>
    </row>
    <row r="11" spans="1:66" ht="22.5" customHeight="1" x14ac:dyDescent="0.2">
      <c r="A11" s="115" t="s">
        <v>88</v>
      </c>
      <c r="B11" s="116" t="s">
        <v>77</v>
      </c>
      <c r="C11" s="126" t="s">
        <v>89</v>
      </c>
      <c r="D11" s="119">
        <v>5</v>
      </c>
      <c r="E11" s="120" t="s">
        <v>79</v>
      </c>
      <c r="F11" s="18">
        <v>2043964</v>
      </c>
      <c r="G11" s="19">
        <v>1733381</v>
      </c>
      <c r="H11" s="19">
        <v>355313</v>
      </c>
      <c r="I11" s="19">
        <v>550555</v>
      </c>
      <c r="J11" s="19">
        <v>114571</v>
      </c>
      <c r="K11" s="19">
        <v>0</v>
      </c>
      <c r="L11" s="19">
        <v>2932</v>
      </c>
      <c r="M11" s="19">
        <v>174995</v>
      </c>
      <c r="N11" s="19">
        <v>94119</v>
      </c>
      <c r="O11" s="19">
        <v>196928</v>
      </c>
      <c r="P11" s="19">
        <v>1230728</v>
      </c>
      <c r="Q11" s="19">
        <v>307301</v>
      </c>
      <c r="R11" s="19">
        <v>334271</v>
      </c>
      <c r="S11" s="19">
        <v>561440</v>
      </c>
      <c r="T11" s="20">
        <v>344214</v>
      </c>
      <c r="U11" s="49">
        <v>204570</v>
      </c>
      <c r="V11" s="19">
        <v>303324</v>
      </c>
      <c r="W11" s="19">
        <v>184992</v>
      </c>
      <c r="X11" s="19">
        <v>391507</v>
      </c>
      <c r="Y11" s="20">
        <v>60606</v>
      </c>
      <c r="Z11" s="19">
        <v>1534540</v>
      </c>
      <c r="AA11" s="30">
        <v>3458993</v>
      </c>
      <c r="AB11" s="19">
        <v>2296239</v>
      </c>
      <c r="AC11" s="19">
        <v>2576279</v>
      </c>
      <c r="AD11" s="19">
        <v>3775800</v>
      </c>
      <c r="AE11" s="19">
        <v>4093779</v>
      </c>
      <c r="AF11" s="19">
        <v>2521522</v>
      </c>
      <c r="AG11" s="19">
        <v>1026939</v>
      </c>
      <c r="AH11" s="19">
        <v>45835</v>
      </c>
      <c r="AI11" s="20">
        <v>345699</v>
      </c>
      <c r="AJ11" s="24">
        <v>235797</v>
      </c>
      <c r="AK11" s="24">
        <v>383334</v>
      </c>
      <c r="AL11" s="24">
        <v>107022</v>
      </c>
      <c r="AM11" s="21">
        <v>174219</v>
      </c>
      <c r="AN11" s="19">
        <v>2449362</v>
      </c>
      <c r="AO11" s="19">
        <v>186655</v>
      </c>
      <c r="AP11" s="49">
        <v>34401725</v>
      </c>
      <c r="AQ11" s="24">
        <v>446026</v>
      </c>
      <c r="AR11" s="24">
        <v>471291</v>
      </c>
      <c r="AS11" s="49">
        <v>243151</v>
      </c>
      <c r="AT11" s="49">
        <v>154252</v>
      </c>
      <c r="AU11" s="49">
        <v>453975</v>
      </c>
      <c r="AV11" s="24">
        <f t="shared" si="1"/>
        <v>1768695</v>
      </c>
      <c r="AW11" s="155">
        <v>6445864</v>
      </c>
      <c r="AX11" s="89">
        <f t="shared" si="0"/>
        <v>42616284</v>
      </c>
      <c r="AY11" s="68"/>
      <c r="AZ11" s="19">
        <v>3067680</v>
      </c>
      <c r="BA11" s="19">
        <v>889671</v>
      </c>
      <c r="BB11" s="18">
        <f t="shared" si="2"/>
        <v>3957351</v>
      </c>
      <c r="BC11" s="18">
        <v>46573635</v>
      </c>
      <c r="BE11" s="19"/>
      <c r="BF11" s="20">
        <v>45135990</v>
      </c>
      <c r="BH11" s="68">
        <f t="shared" si="3"/>
        <v>46573635</v>
      </c>
      <c r="BI11" s="68">
        <f t="shared" si="4"/>
        <v>0</v>
      </c>
      <c r="BJ11" s="68"/>
      <c r="BK11" s="68"/>
      <c r="BL11" s="68"/>
      <c r="BM11" s="68"/>
      <c r="BN11" s="68"/>
    </row>
    <row r="12" spans="1:66" ht="22.5" customHeight="1" x14ac:dyDescent="0.2">
      <c r="A12" s="115" t="s">
        <v>90</v>
      </c>
      <c r="B12" s="116" t="s">
        <v>77</v>
      </c>
      <c r="C12" s="126" t="s">
        <v>91</v>
      </c>
      <c r="D12" s="119">
        <v>5</v>
      </c>
      <c r="E12" s="120" t="s">
        <v>79</v>
      </c>
      <c r="F12" s="18">
        <v>1981252</v>
      </c>
      <c r="G12" s="19">
        <v>2149396</v>
      </c>
      <c r="H12" s="19">
        <v>433478</v>
      </c>
      <c r="I12" s="19">
        <v>0</v>
      </c>
      <c r="J12" s="19">
        <v>0</v>
      </c>
      <c r="K12" s="19">
        <v>0</v>
      </c>
      <c r="L12" s="19">
        <v>0</v>
      </c>
      <c r="M12" s="19">
        <v>181442</v>
      </c>
      <c r="N12" s="19">
        <v>102618</v>
      </c>
      <c r="O12" s="19">
        <v>284284</v>
      </c>
      <c r="P12" s="19">
        <v>1092343</v>
      </c>
      <c r="Q12" s="19">
        <v>299343</v>
      </c>
      <c r="R12" s="19">
        <v>445412</v>
      </c>
      <c r="S12" s="19">
        <v>730400</v>
      </c>
      <c r="T12" s="20">
        <v>344214</v>
      </c>
      <c r="U12" s="49">
        <v>224388</v>
      </c>
      <c r="V12" s="19">
        <v>381353</v>
      </c>
      <c r="W12" s="19">
        <v>161868</v>
      </c>
      <c r="X12" s="19">
        <v>355266</v>
      </c>
      <c r="Y12" s="20">
        <v>69097</v>
      </c>
      <c r="Z12" s="19">
        <v>938297</v>
      </c>
      <c r="AA12" s="30">
        <v>2513629</v>
      </c>
      <c r="AB12" s="19">
        <v>1914173</v>
      </c>
      <c r="AC12" s="19">
        <v>1633885</v>
      </c>
      <c r="AD12" s="19">
        <v>3977568</v>
      </c>
      <c r="AE12" s="19">
        <v>3783114</v>
      </c>
      <c r="AF12" s="19">
        <v>2257824</v>
      </c>
      <c r="AG12" s="19">
        <v>1048751</v>
      </c>
      <c r="AH12" s="19">
        <v>186121</v>
      </c>
      <c r="AI12" s="20">
        <v>221269</v>
      </c>
      <c r="AJ12" s="24">
        <v>252156</v>
      </c>
      <c r="AK12" s="24">
        <v>334495</v>
      </c>
      <c r="AL12" s="24">
        <v>90397</v>
      </c>
      <c r="AM12" s="21">
        <v>163421</v>
      </c>
      <c r="AN12" s="19">
        <v>1589634</v>
      </c>
      <c r="AO12" s="19">
        <v>120696</v>
      </c>
      <c r="AP12" s="49">
        <v>30261584</v>
      </c>
      <c r="AQ12" s="24">
        <v>540142</v>
      </c>
      <c r="AR12" s="24">
        <v>380433</v>
      </c>
      <c r="AS12" s="49">
        <v>158939</v>
      </c>
      <c r="AT12" s="49">
        <v>97331</v>
      </c>
      <c r="AU12" s="49">
        <v>371446</v>
      </c>
      <c r="AV12" s="24">
        <f t="shared" si="1"/>
        <v>1548291</v>
      </c>
      <c r="AW12" s="155">
        <v>2779945</v>
      </c>
      <c r="AX12" s="89">
        <f t="shared" si="0"/>
        <v>34589820</v>
      </c>
      <c r="AY12" s="68"/>
      <c r="AZ12" s="19">
        <v>3219395</v>
      </c>
      <c r="BA12" s="19">
        <v>721848</v>
      </c>
      <c r="BB12" s="18">
        <f t="shared" si="2"/>
        <v>3941243</v>
      </c>
      <c r="BC12" s="18">
        <v>38531063</v>
      </c>
      <c r="BE12" s="19"/>
      <c r="BF12" s="20">
        <v>37369350</v>
      </c>
      <c r="BH12" s="68">
        <f t="shared" si="3"/>
        <v>38531063</v>
      </c>
      <c r="BI12" s="68">
        <f t="shared" si="4"/>
        <v>0</v>
      </c>
      <c r="BJ12" s="68"/>
      <c r="BK12" s="68"/>
      <c r="BL12" s="68"/>
      <c r="BM12" s="68"/>
      <c r="BN12" s="68"/>
    </row>
    <row r="13" spans="1:66" ht="22.5" customHeight="1" x14ac:dyDescent="0.2">
      <c r="A13" s="115" t="s">
        <v>92</v>
      </c>
      <c r="B13" s="116" t="s">
        <v>77</v>
      </c>
      <c r="C13" s="126" t="s">
        <v>93</v>
      </c>
      <c r="D13" s="119">
        <v>5</v>
      </c>
      <c r="E13" s="120" t="s">
        <v>79</v>
      </c>
      <c r="F13" s="18">
        <v>1651273</v>
      </c>
      <c r="G13" s="19">
        <v>2534388</v>
      </c>
      <c r="H13" s="19">
        <v>438110</v>
      </c>
      <c r="I13" s="19">
        <v>0</v>
      </c>
      <c r="J13" s="19">
        <v>0</v>
      </c>
      <c r="K13" s="19">
        <v>0</v>
      </c>
      <c r="L13" s="19">
        <v>5561</v>
      </c>
      <c r="M13" s="19">
        <v>114891</v>
      </c>
      <c r="N13" s="19">
        <v>63240</v>
      </c>
      <c r="O13" s="19">
        <v>110033</v>
      </c>
      <c r="P13" s="19">
        <v>1203914</v>
      </c>
      <c r="Q13" s="19">
        <v>227965</v>
      </c>
      <c r="R13" s="19">
        <v>274169</v>
      </c>
      <c r="S13" s="19">
        <v>555280</v>
      </c>
      <c r="T13" s="20">
        <v>308469</v>
      </c>
      <c r="U13" s="49">
        <v>157188</v>
      </c>
      <c r="V13" s="19">
        <v>306621</v>
      </c>
      <c r="W13" s="19">
        <v>161868</v>
      </c>
      <c r="X13" s="19">
        <v>0</v>
      </c>
      <c r="Y13" s="20">
        <v>0</v>
      </c>
      <c r="Z13" s="19">
        <v>758313</v>
      </c>
      <c r="AA13" s="30">
        <v>1110786</v>
      </c>
      <c r="AB13" s="19">
        <v>1369298</v>
      </c>
      <c r="AC13" s="19">
        <v>1248987</v>
      </c>
      <c r="AD13" s="19">
        <v>2848944</v>
      </c>
      <c r="AE13" s="19">
        <v>3173190</v>
      </c>
      <c r="AF13" s="19">
        <v>1791956</v>
      </c>
      <c r="AG13" s="19">
        <v>857746</v>
      </c>
      <c r="AH13" s="19">
        <v>202601</v>
      </c>
      <c r="AI13" s="20">
        <v>405750</v>
      </c>
      <c r="AJ13" s="24">
        <v>156158</v>
      </c>
      <c r="AK13" s="24">
        <v>316427</v>
      </c>
      <c r="AL13" s="24">
        <v>73282</v>
      </c>
      <c r="AM13" s="21">
        <v>131364</v>
      </c>
      <c r="AN13" s="19">
        <v>1919712</v>
      </c>
      <c r="AO13" s="19">
        <v>189628</v>
      </c>
      <c r="AP13" s="49">
        <v>24667112</v>
      </c>
      <c r="AQ13" s="24">
        <v>352593</v>
      </c>
      <c r="AR13" s="24">
        <v>363021</v>
      </c>
      <c r="AS13" s="49">
        <v>228053</v>
      </c>
      <c r="AT13" s="49">
        <v>117545</v>
      </c>
      <c r="AU13" s="49">
        <v>347013</v>
      </c>
      <c r="AV13" s="24">
        <f t="shared" si="1"/>
        <v>1408225</v>
      </c>
      <c r="AW13" s="155">
        <v>5539853</v>
      </c>
      <c r="AX13" s="89">
        <f t="shared" si="0"/>
        <v>31615190</v>
      </c>
      <c r="AY13" s="68"/>
      <c r="AZ13" s="19">
        <v>2374691</v>
      </c>
      <c r="BA13" s="19">
        <v>1123837</v>
      </c>
      <c r="BB13" s="18">
        <f t="shared" si="2"/>
        <v>3498528</v>
      </c>
      <c r="BC13" s="18">
        <v>35113718</v>
      </c>
      <c r="BE13" s="19"/>
      <c r="BF13" s="20">
        <v>33871762</v>
      </c>
      <c r="BH13" s="68">
        <f t="shared" si="3"/>
        <v>35113718</v>
      </c>
      <c r="BI13" s="68">
        <f t="shared" si="4"/>
        <v>0</v>
      </c>
      <c r="BJ13" s="68"/>
      <c r="BK13" s="68"/>
      <c r="BL13" s="68"/>
      <c r="BM13" s="68"/>
      <c r="BN13" s="68"/>
    </row>
    <row r="14" spans="1:66" ht="22.5" customHeight="1" x14ac:dyDescent="0.2">
      <c r="A14" s="115" t="s">
        <v>94</v>
      </c>
      <c r="B14" s="116" t="s">
        <v>77</v>
      </c>
      <c r="C14" s="126" t="s">
        <v>95</v>
      </c>
      <c r="D14" s="119">
        <v>5</v>
      </c>
      <c r="E14" s="120" t="s">
        <v>79</v>
      </c>
      <c r="F14" s="18">
        <v>270738</v>
      </c>
      <c r="G14" s="19">
        <v>239605</v>
      </c>
      <c r="H14" s="19">
        <v>41302</v>
      </c>
      <c r="I14" s="19">
        <v>0</v>
      </c>
      <c r="J14" s="19">
        <v>0</v>
      </c>
      <c r="K14" s="19">
        <v>0</v>
      </c>
      <c r="L14" s="19">
        <v>0</v>
      </c>
      <c r="M14" s="19">
        <v>7658</v>
      </c>
      <c r="N14" s="19">
        <v>3281</v>
      </c>
      <c r="O14" s="19">
        <v>33880</v>
      </c>
      <c r="P14" s="19">
        <v>44215</v>
      </c>
      <c r="Q14" s="19">
        <v>25405</v>
      </c>
      <c r="R14" s="19">
        <v>24910</v>
      </c>
      <c r="S14" s="19">
        <v>21120</v>
      </c>
      <c r="T14" s="20">
        <v>13239</v>
      </c>
      <c r="U14" s="49">
        <v>3571</v>
      </c>
      <c r="V14" s="19">
        <v>14287</v>
      </c>
      <c r="W14" s="19">
        <v>11562</v>
      </c>
      <c r="X14" s="19">
        <v>0</v>
      </c>
      <c r="Y14" s="20">
        <v>0</v>
      </c>
      <c r="Z14" s="19">
        <v>163617</v>
      </c>
      <c r="AA14" s="30">
        <v>122224</v>
      </c>
      <c r="AB14" s="19">
        <v>180142</v>
      </c>
      <c r="AC14" s="19">
        <v>201223</v>
      </c>
      <c r="AD14" s="19">
        <v>145656</v>
      </c>
      <c r="AE14" s="19">
        <v>480902</v>
      </c>
      <c r="AF14" s="19">
        <v>200138</v>
      </c>
      <c r="AG14" s="19">
        <v>77662</v>
      </c>
      <c r="AH14" s="19">
        <v>31106</v>
      </c>
      <c r="AI14" s="20">
        <v>47608</v>
      </c>
      <c r="AJ14" s="24">
        <v>24552</v>
      </c>
      <c r="AK14" s="24">
        <v>58045</v>
      </c>
      <c r="AL14" s="24">
        <v>12688</v>
      </c>
      <c r="AM14" s="21">
        <v>23365</v>
      </c>
      <c r="AN14" s="19">
        <v>296282</v>
      </c>
      <c r="AO14" s="19">
        <v>39248</v>
      </c>
      <c r="AP14" s="49">
        <v>2859231</v>
      </c>
      <c r="AQ14" s="24">
        <v>43465</v>
      </c>
      <c r="AR14" s="24">
        <v>185337</v>
      </c>
      <c r="AS14" s="49">
        <v>91716</v>
      </c>
      <c r="AT14" s="49">
        <v>40186</v>
      </c>
      <c r="AU14" s="49">
        <v>51640</v>
      </c>
      <c r="AV14" s="24">
        <f t="shared" si="1"/>
        <v>412344</v>
      </c>
      <c r="AW14" s="155">
        <v>728031</v>
      </c>
      <c r="AX14" s="89">
        <f t="shared" si="0"/>
        <v>3999606</v>
      </c>
      <c r="AY14" s="68"/>
      <c r="AZ14" s="19">
        <v>385078</v>
      </c>
      <c r="BA14" s="19">
        <v>368806</v>
      </c>
      <c r="BB14" s="18">
        <f t="shared" si="2"/>
        <v>753884</v>
      </c>
      <c r="BC14" s="18">
        <v>4753490</v>
      </c>
      <c r="BE14" s="19"/>
      <c r="BF14" s="20">
        <v>4658778</v>
      </c>
      <c r="BH14" s="68">
        <f t="shared" si="3"/>
        <v>4753490</v>
      </c>
      <c r="BI14" s="68">
        <f t="shared" si="4"/>
        <v>0</v>
      </c>
      <c r="BJ14" s="68"/>
      <c r="BK14" s="68"/>
      <c r="BL14" s="68"/>
      <c r="BM14" s="68"/>
      <c r="BN14" s="68"/>
    </row>
    <row r="15" spans="1:66" ht="22.5" customHeight="1" x14ac:dyDescent="0.2">
      <c r="A15" s="115" t="s">
        <v>96</v>
      </c>
      <c r="B15" s="116" t="s">
        <v>77</v>
      </c>
      <c r="C15" s="126" t="s">
        <v>97</v>
      </c>
      <c r="D15" s="119">
        <v>5</v>
      </c>
      <c r="E15" s="120" t="s">
        <v>79</v>
      </c>
      <c r="F15" s="18">
        <v>1117038</v>
      </c>
      <c r="G15" s="19">
        <v>2195279</v>
      </c>
      <c r="H15" s="19">
        <v>261129</v>
      </c>
      <c r="I15" s="19">
        <v>0</v>
      </c>
      <c r="J15" s="19">
        <v>0</v>
      </c>
      <c r="K15" s="19">
        <v>0</v>
      </c>
      <c r="L15" s="19">
        <v>0</v>
      </c>
      <c r="M15" s="19">
        <v>80093</v>
      </c>
      <c r="N15" s="19">
        <v>42634</v>
      </c>
      <c r="O15" s="19">
        <v>135867</v>
      </c>
      <c r="P15" s="19">
        <v>440767</v>
      </c>
      <c r="Q15" s="19">
        <v>166005</v>
      </c>
      <c r="R15" s="19">
        <v>217883</v>
      </c>
      <c r="S15" s="19">
        <v>387200</v>
      </c>
      <c r="T15" s="20">
        <v>185346</v>
      </c>
      <c r="U15" s="49">
        <v>123336</v>
      </c>
      <c r="V15" s="19">
        <v>220899</v>
      </c>
      <c r="W15" s="19">
        <v>104058</v>
      </c>
      <c r="X15" s="19">
        <v>406310</v>
      </c>
      <c r="Y15" s="20">
        <v>76498</v>
      </c>
      <c r="Z15" s="19">
        <v>520140</v>
      </c>
      <c r="AA15" s="30">
        <v>890649</v>
      </c>
      <c r="AB15" s="19">
        <v>1040387</v>
      </c>
      <c r="AC15" s="19">
        <v>1595826</v>
      </c>
      <c r="AD15" s="19">
        <v>1743672</v>
      </c>
      <c r="AE15" s="19">
        <v>2021424</v>
      </c>
      <c r="AF15" s="19">
        <v>1348012</v>
      </c>
      <c r="AG15" s="19">
        <v>476246</v>
      </c>
      <c r="AH15" s="19">
        <v>259045</v>
      </c>
      <c r="AI15" s="20">
        <v>98462</v>
      </c>
      <c r="AJ15" s="24">
        <v>114506</v>
      </c>
      <c r="AK15" s="24">
        <v>212379</v>
      </c>
      <c r="AL15" s="24">
        <v>52339</v>
      </c>
      <c r="AM15" s="21">
        <v>95167</v>
      </c>
      <c r="AN15" s="19">
        <v>1087322</v>
      </c>
      <c r="AO15" s="19">
        <v>101380</v>
      </c>
      <c r="AP15" s="49">
        <v>17817298</v>
      </c>
      <c r="AQ15" s="24">
        <v>208897</v>
      </c>
      <c r="AR15" s="24">
        <v>310763</v>
      </c>
      <c r="AS15" s="49">
        <v>198163</v>
      </c>
      <c r="AT15" s="49">
        <v>87248</v>
      </c>
      <c r="AU15" s="49">
        <v>236802</v>
      </c>
      <c r="AV15" s="24">
        <f t="shared" si="1"/>
        <v>1041873</v>
      </c>
      <c r="AW15" s="155">
        <v>3014245</v>
      </c>
      <c r="AX15" s="89">
        <f t="shared" si="0"/>
        <v>21873416</v>
      </c>
      <c r="AY15" s="68"/>
      <c r="AZ15" s="19">
        <v>1731766</v>
      </c>
      <c r="BA15" s="19">
        <v>589943</v>
      </c>
      <c r="BB15" s="18">
        <f t="shared" si="2"/>
        <v>2321709</v>
      </c>
      <c r="BC15" s="18">
        <v>24195125</v>
      </c>
      <c r="BE15" s="19"/>
      <c r="BF15" s="20">
        <v>23290410</v>
      </c>
      <c r="BH15" s="68">
        <f t="shared" si="3"/>
        <v>24195125</v>
      </c>
      <c r="BI15" s="68">
        <f t="shared" si="4"/>
        <v>0</v>
      </c>
      <c r="BJ15" s="68"/>
      <c r="BK15" s="68"/>
      <c r="BL15" s="68"/>
      <c r="BM15" s="68"/>
      <c r="BN15" s="68"/>
    </row>
    <row r="16" spans="1:66" ht="22.5" customHeight="1" x14ac:dyDescent="0.2">
      <c r="A16" s="115" t="s">
        <v>98</v>
      </c>
      <c r="B16" s="116" t="s">
        <v>77</v>
      </c>
      <c r="C16" s="126" t="s">
        <v>99</v>
      </c>
      <c r="D16" s="119">
        <v>5</v>
      </c>
      <c r="E16" s="120" t="s">
        <v>79</v>
      </c>
      <c r="F16" s="18">
        <v>603655</v>
      </c>
      <c r="G16" s="19">
        <v>910851</v>
      </c>
      <c r="H16" s="19">
        <v>111940</v>
      </c>
      <c r="I16" s="19">
        <v>161585</v>
      </c>
      <c r="J16" s="19">
        <v>86380</v>
      </c>
      <c r="K16" s="19">
        <v>0</v>
      </c>
      <c r="L16" s="19">
        <v>7828</v>
      </c>
      <c r="M16" s="19">
        <v>35240</v>
      </c>
      <c r="N16" s="19">
        <v>19138</v>
      </c>
      <c r="O16" s="19">
        <v>33534</v>
      </c>
      <c r="P16" s="19">
        <v>326867</v>
      </c>
      <c r="Q16" s="19">
        <v>81092</v>
      </c>
      <c r="R16" s="19">
        <v>112307</v>
      </c>
      <c r="S16" s="19">
        <v>176000</v>
      </c>
      <c r="T16" s="20">
        <v>119151</v>
      </c>
      <c r="U16" s="49">
        <v>61316</v>
      </c>
      <c r="V16" s="19">
        <v>102207</v>
      </c>
      <c r="W16" s="19">
        <v>69372</v>
      </c>
      <c r="X16" s="19">
        <v>0</v>
      </c>
      <c r="Y16" s="20">
        <v>0</v>
      </c>
      <c r="Z16" s="19">
        <v>337584</v>
      </c>
      <c r="AA16" s="30">
        <v>280493</v>
      </c>
      <c r="AB16" s="19">
        <v>363570</v>
      </c>
      <c r="AC16" s="19">
        <v>376519</v>
      </c>
      <c r="AD16" s="19">
        <v>812448</v>
      </c>
      <c r="AE16" s="19">
        <v>923974</v>
      </c>
      <c r="AF16" s="19">
        <v>498576</v>
      </c>
      <c r="AG16" s="19">
        <v>291082</v>
      </c>
      <c r="AH16" s="19">
        <v>106296</v>
      </c>
      <c r="AI16" s="20">
        <v>106577</v>
      </c>
      <c r="AJ16" s="24">
        <v>65947</v>
      </c>
      <c r="AK16" s="24">
        <v>127601</v>
      </c>
      <c r="AL16" s="24">
        <v>24992</v>
      </c>
      <c r="AM16" s="21">
        <v>62664</v>
      </c>
      <c r="AN16" s="19">
        <v>471560</v>
      </c>
      <c r="AO16" s="19">
        <v>89396</v>
      </c>
      <c r="AP16" s="49">
        <v>7957742</v>
      </c>
      <c r="AQ16" s="24">
        <v>114083</v>
      </c>
      <c r="AR16" s="24">
        <v>194089</v>
      </c>
      <c r="AS16" s="49">
        <v>107162</v>
      </c>
      <c r="AT16" s="49">
        <v>57600</v>
      </c>
      <c r="AU16" s="49">
        <v>102023</v>
      </c>
      <c r="AV16" s="24">
        <f t="shared" si="1"/>
        <v>574957</v>
      </c>
      <c r="AW16" s="155">
        <v>1278345</v>
      </c>
      <c r="AX16" s="89">
        <f t="shared" si="0"/>
        <v>9811044</v>
      </c>
      <c r="AY16" s="68"/>
      <c r="AZ16" s="19">
        <v>974826</v>
      </c>
      <c r="BA16" s="19">
        <v>467758</v>
      </c>
      <c r="BB16" s="18">
        <f t="shared" si="2"/>
        <v>1442584</v>
      </c>
      <c r="BC16" s="18">
        <v>11253628</v>
      </c>
      <c r="BE16" s="19"/>
      <c r="BF16" s="20">
        <v>10890631</v>
      </c>
      <c r="BH16" s="68">
        <f t="shared" si="3"/>
        <v>11253628</v>
      </c>
      <c r="BI16" s="68">
        <f t="shared" si="4"/>
        <v>0</v>
      </c>
      <c r="BJ16" s="68"/>
      <c r="BK16" s="68"/>
      <c r="BL16" s="68"/>
      <c r="BM16" s="68"/>
      <c r="BN16" s="68"/>
    </row>
    <row r="17" spans="1:66" ht="22.5" customHeight="1" x14ac:dyDescent="0.2">
      <c r="A17" s="115" t="s">
        <v>100</v>
      </c>
      <c r="B17" s="116" t="s">
        <v>77</v>
      </c>
      <c r="C17" s="126" t="s">
        <v>101</v>
      </c>
      <c r="D17" s="119">
        <v>5</v>
      </c>
      <c r="E17" s="120" t="s">
        <v>79</v>
      </c>
      <c r="F17" s="18">
        <v>381394</v>
      </c>
      <c r="G17" s="19">
        <v>364463</v>
      </c>
      <c r="H17" s="19">
        <v>41495</v>
      </c>
      <c r="I17" s="19">
        <v>133505</v>
      </c>
      <c r="J17" s="19">
        <v>55349</v>
      </c>
      <c r="K17" s="19">
        <v>0</v>
      </c>
      <c r="L17" s="19">
        <v>1308</v>
      </c>
      <c r="M17" s="19">
        <v>21466</v>
      </c>
      <c r="N17" s="19">
        <v>10138</v>
      </c>
      <c r="O17" s="19">
        <v>33765</v>
      </c>
      <c r="P17" s="19">
        <v>236743</v>
      </c>
      <c r="Q17" s="19">
        <v>47999</v>
      </c>
      <c r="R17" s="19">
        <v>42400</v>
      </c>
      <c r="S17" s="19">
        <v>103840</v>
      </c>
      <c r="T17" s="20">
        <v>66195</v>
      </c>
      <c r="U17" s="49">
        <v>22484</v>
      </c>
      <c r="V17" s="19">
        <v>68138</v>
      </c>
      <c r="W17" s="19">
        <v>23124</v>
      </c>
      <c r="X17" s="19">
        <v>0</v>
      </c>
      <c r="Y17" s="20">
        <v>0</v>
      </c>
      <c r="Z17" s="19">
        <v>226447</v>
      </c>
      <c r="AA17" s="30">
        <v>273300</v>
      </c>
      <c r="AB17" s="19">
        <v>234424</v>
      </c>
      <c r="AC17" s="19">
        <v>656217</v>
      </c>
      <c r="AD17" s="19">
        <v>399168</v>
      </c>
      <c r="AE17" s="19">
        <v>584752</v>
      </c>
      <c r="AF17" s="19">
        <v>352451</v>
      </c>
      <c r="AG17" s="19">
        <v>160025</v>
      </c>
      <c r="AH17" s="19">
        <v>24720</v>
      </c>
      <c r="AI17" s="20">
        <v>101708</v>
      </c>
      <c r="AJ17" s="24">
        <v>46777</v>
      </c>
      <c r="AK17" s="24">
        <v>87595</v>
      </c>
      <c r="AL17" s="24">
        <v>16720</v>
      </c>
      <c r="AM17" s="21">
        <v>43195</v>
      </c>
      <c r="AN17" s="19">
        <v>374420</v>
      </c>
      <c r="AO17" s="19">
        <v>36943</v>
      </c>
      <c r="AP17" s="49">
        <v>5272668</v>
      </c>
      <c r="AQ17" s="24">
        <v>67419</v>
      </c>
      <c r="AR17" s="24">
        <v>188700</v>
      </c>
      <c r="AS17" s="49">
        <v>78571</v>
      </c>
      <c r="AT17" s="49">
        <v>46306</v>
      </c>
      <c r="AU17" s="49">
        <v>70310</v>
      </c>
      <c r="AV17" s="24">
        <f t="shared" si="1"/>
        <v>451306</v>
      </c>
      <c r="AW17" s="155">
        <v>969808</v>
      </c>
      <c r="AX17" s="89">
        <f t="shared" si="0"/>
        <v>6693782</v>
      </c>
      <c r="AY17" s="68"/>
      <c r="AZ17" s="19">
        <v>638131</v>
      </c>
      <c r="BA17" s="19">
        <v>170512</v>
      </c>
      <c r="BB17" s="18">
        <f t="shared" si="2"/>
        <v>808643</v>
      </c>
      <c r="BC17" s="18">
        <v>7502425</v>
      </c>
      <c r="BE17" s="19"/>
      <c r="BF17" s="20">
        <v>7294525</v>
      </c>
      <c r="BH17" s="68">
        <f t="shared" si="3"/>
        <v>7502425</v>
      </c>
      <c r="BI17" s="68">
        <f t="shared" si="4"/>
        <v>0</v>
      </c>
      <c r="BJ17" s="68"/>
      <c r="BK17" s="68"/>
      <c r="BL17" s="68"/>
      <c r="BM17" s="68"/>
      <c r="BN17" s="68"/>
    </row>
    <row r="18" spans="1:66" ht="22.5" customHeight="1" x14ac:dyDescent="0.2">
      <c r="A18" s="115" t="s">
        <v>102</v>
      </c>
      <c r="B18" s="116" t="s">
        <v>77</v>
      </c>
      <c r="C18" s="126" t="s">
        <v>103</v>
      </c>
      <c r="D18" s="119">
        <v>5</v>
      </c>
      <c r="E18" s="120" t="s">
        <v>79</v>
      </c>
      <c r="F18" s="18">
        <v>2077608</v>
      </c>
      <c r="G18" s="19">
        <v>1307332</v>
      </c>
      <c r="H18" s="19">
        <v>294132</v>
      </c>
      <c r="I18" s="19">
        <v>225982</v>
      </c>
      <c r="J18" s="19">
        <v>87068</v>
      </c>
      <c r="K18" s="19">
        <v>0</v>
      </c>
      <c r="L18" s="19">
        <v>0</v>
      </c>
      <c r="M18" s="19">
        <v>187580</v>
      </c>
      <c r="N18" s="19">
        <v>102647</v>
      </c>
      <c r="O18" s="19">
        <v>412181</v>
      </c>
      <c r="P18" s="19">
        <v>1263900</v>
      </c>
      <c r="Q18" s="19">
        <v>311898</v>
      </c>
      <c r="R18" s="19">
        <v>413612</v>
      </c>
      <c r="S18" s="19">
        <v>579040</v>
      </c>
      <c r="T18" s="20">
        <v>304497</v>
      </c>
      <c r="U18" s="49">
        <v>225042</v>
      </c>
      <c r="V18" s="19">
        <v>354977</v>
      </c>
      <c r="W18" s="19">
        <v>180367</v>
      </c>
      <c r="X18" s="19">
        <v>0</v>
      </c>
      <c r="Y18" s="20">
        <v>0</v>
      </c>
      <c r="Z18" s="19">
        <v>916308</v>
      </c>
      <c r="AA18" s="30">
        <v>2580417</v>
      </c>
      <c r="AB18" s="19">
        <v>1740686</v>
      </c>
      <c r="AC18" s="19">
        <v>2045477</v>
      </c>
      <c r="AD18" s="19">
        <v>3660888</v>
      </c>
      <c r="AE18" s="19">
        <v>3493866</v>
      </c>
      <c r="AF18" s="19">
        <v>2271084</v>
      </c>
      <c r="AG18" s="19">
        <v>1117637</v>
      </c>
      <c r="AH18" s="19">
        <v>16377</v>
      </c>
      <c r="AI18" s="20">
        <v>167169</v>
      </c>
      <c r="AJ18" s="24">
        <v>253058</v>
      </c>
      <c r="AK18" s="24">
        <v>329705</v>
      </c>
      <c r="AL18" s="24">
        <v>90024</v>
      </c>
      <c r="AM18" s="21">
        <v>161686</v>
      </c>
      <c r="AN18" s="19">
        <v>1076294</v>
      </c>
      <c r="AO18" s="19">
        <v>235322</v>
      </c>
      <c r="AP18" s="49">
        <v>28483861</v>
      </c>
      <c r="AQ18" s="24">
        <v>610246</v>
      </c>
      <c r="AR18" s="24">
        <v>328151</v>
      </c>
      <c r="AS18" s="49">
        <v>175699</v>
      </c>
      <c r="AT18" s="49">
        <v>84318</v>
      </c>
      <c r="AU18" s="49">
        <v>374205</v>
      </c>
      <c r="AV18" s="24">
        <f t="shared" si="1"/>
        <v>1572619</v>
      </c>
      <c r="AW18" s="155">
        <v>3163801</v>
      </c>
      <c r="AX18" s="89">
        <f t="shared" si="0"/>
        <v>33220281</v>
      </c>
      <c r="AY18" s="68"/>
      <c r="AZ18" s="19">
        <v>3277882</v>
      </c>
      <c r="BA18" s="19">
        <v>373379</v>
      </c>
      <c r="BB18" s="18">
        <f t="shared" si="2"/>
        <v>3651261</v>
      </c>
      <c r="BC18" s="18">
        <v>36871542</v>
      </c>
      <c r="BE18" s="19"/>
      <c r="BF18" s="20">
        <v>35467163</v>
      </c>
      <c r="BH18" s="68">
        <f t="shared" si="3"/>
        <v>36871542</v>
      </c>
      <c r="BI18" s="68">
        <f t="shared" si="4"/>
        <v>0</v>
      </c>
      <c r="BJ18" s="68"/>
      <c r="BK18" s="68"/>
      <c r="BL18" s="68"/>
      <c r="BM18" s="68"/>
      <c r="BN18" s="68"/>
    </row>
    <row r="19" spans="1:66" ht="22.5" customHeight="1" x14ac:dyDescent="0.2">
      <c r="A19" s="115" t="s">
        <v>104</v>
      </c>
      <c r="B19" s="116" t="s">
        <v>77</v>
      </c>
      <c r="C19" s="126" t="s">
        <v>105</v>
      </c>
      <c r="D19" s="119">
        <v>5</v>
      </c>
      <c r="E19" s="120" t="s">
        <v>79</v>
      </c>
      <c r="F19" s="18">
        <v>599612</v>
      </c>
      <c r="G19" s="19">
        <v>817322</v>
      </c>
      <c r="H19" s="19">
        <v>136644</v>
      </c>
      <c r="I19" s="19">
        <v>328567</v>
      </c>
      <c r="J19" s="19">
        <v>138942</v>
      </c>
      <c r="K19" s="19">
        <v>0</v>
      </c>
      <c r="L19" s="19">
        <v>11708</v>
      </c>
      <c r="M19" s="19">
        <v>33940</v>
      </c>
      <c r="N19" s="19">
        <v>17560</v>
      </c>
      <c r="O19" s="19">
        <v>38654</v>
      </c>
      <c r="P19" s="19">
        <v>278916</v>
      </c>
      <c r="Q19" s="19">
        <v>73445</v>
      </c>
      <c r="R19" s="19">
        <v>78440</v>
      </c>
      <c r="S19" s="19">
        <v>146080</v>
      </c>
      <c r="T19" s="20">
        <v>144305</v>
      </c>
      <c r="U19" s="49">
        <v>64686</v>
      </c>
      <c r="V19" s="19">
        <v>81326</v>
      </c>
      <c r="W19" s="19">
        <v>79778</v>
      </c>
      <c r="X19" s="19">
        <v>0</v>
      </c>
      <c r="Y19" s="20">
        <v>0</v>
      </c>
      <c r="Z19" s="19">
        <v>353332</v>
      </c>
      <c r="AA19" s="30">
        <v>394119</v>
      </c>
      <c r="AB19" s="19">
        <v>361059</v>
      </c>
      <c r="AC19" s="19">
        <v>636215</v>
      </c>
      <c r="AD19" s="19">
        <v>724248</v>
      </c>
      <c r="AE19" s="19">
        <v>911242</v>
      </c>
      <c r="AF19" s="19">
        <v>485404</v>
      </c>
      <c r="AG19" s="19">
        <v>299518</v>
      </c>
      <c r="AH19" s="19">
        <v>39861</v>
      </c>
      <c r="AI19" s="20">
        <v>190432</v>
      </c>
      <c r="AJ19" s="24">
        <v>62719</v>
      </c>
      <c r="AK19" s="24">
        <v>124928</v>
      </c>
      <c r="AL19" s="24">
        <v>25753</v>
      </c>
      <c r="AM19" s="21">
        <v>61077</v>
      </c>
      <c r="AN19" s="19">
        <v>556138</v>
      </c>
      <c r="AO19" s="19">
        <v>84243</v>
      </c>
      <c r="AP19" s="49">
        <v>8380213</v>
      </c>
      <c r="AQ19" s="24">
        <v>117911</v>
      </c>
      <c r="AR19" s="24">
        <v>195772</v>
      </c>
      <c r="AS19" s="49">
        <v>99557</v>
      </c>
      <c r="AT19" s="49">
        <v>68744</v>
      </c>
      <c r="AU19" s="49">
        <v>106548</v>
      </c>
      <c r="AV19" s="24">
        <f t="shared" si="1"/>
        <v>588532</v>
      </c>
      <c r="AW19" s="155">
        <v>1522342</v>
      </c>
      <c r="AX19" s="89">
        <f t="shared" si="0"/>
        <v>10491087</v>
      </c>
      <c r="AY19" s="68"/>
      <c r="AZ19" s="19">
        <v>924067</v>
      </c>
      <c r="BA19" s="19">
        <v>563056</v>
      </c>
      <c r="BB19" s="18">
        <f t="shared" si="2"/>
        <v>1487123</v>
      </c>
      <c r="BC19" s="18">
        <v>11978210</v>
      </c>
      <c r="BE19" s="19"/>
      <c r="BF19" s="20">
        <v>11657700</v>
      </c>
      <c r="BH19" s="68">
        <f t="shared" si="3"/>
        <v>11978210</v>
      </c>
      <c r="BI19" s="68">
        <f t="shared" si="4"/>
        <v>0</v>
      </c>
      <c r="BJ19" s="68"/>
      <c r="BK19" s="68"/>
      <c r="BL19" s="68"/>
      <c r="BM19" s="68"/>
      <c r="BN19" s="68"/>
    </row>
    <row r="20" spans="1:66" ht="22.5" customHeight="1" x14ac:dyDescent="0.2">
      <c r="A20" s="115" t="s">
        <v>106</v>
      </c>
      <c r="B20" s="116" t="s">
        <v>77</v>
      </c>
      <c r="C20" s="126" t="s">
        <v>107</v>
      </c>
      <c r="D20" s="119">
        <v>5</v>
      </c>
      <c r="E20" s="120" t="s">
        <v>79</v>
      </c>
      <c r="F20" s="18">
        <v>381732</v>
      </c>
      <c r="G20" s="19">
        <v>875998</v>
      </c>
      <c r="H20" s="19">
        <v>87815</v>
      </c>
      <c r="I20" s="19">
        <v>0</v>
      </c>
      <c r="J20" s="19">
        <v>0</v>
      </c>
      <c r="K20" s="19">
        <v>0</v>
      </c>
      <c r="L20" s="19">
        <v>0</v>
      </c>
      <c r="M20" s="19">
        <v>20800</v>
      </c>
      <c r="N20" s="19">
        <v>10318</v>
      </c>
      <c r="O20" s="19">
        <v>18865</v>
      </c>
      <c r="P20" s="19">
        <v>340591</v>
      </c>
      <c r="Q20" s="19">
        <v>45466</v>
      </c>
      <c r="R20" s="19">
        <v>96990</v>
      </c>
      <c r="S20" s="19">
        <v>67760</v>
      </c>
      <c r="T20" s="20">
        <v>26478</v>
      </c>
      <c r="U20" s="49">
        <v>26810</v>
      </c>
      <c r="V20" s="19">
        <v>45059</v>
      </c>
      <c r="W20" s="19">
        <v>23124</v>
      </c>
      <c r="X20" s="19">
        <v>0</v>
      </c>
      <c r="Y20" s="20">
        <v>0</v>
      </c>
      <c r="Z20" s="19">
        <v>224773</v>
      </c>
      <c r="AA20" s="30">
        <v>239344</v>
      </c>
      <c r="AB20" s="19">
        <v>379639</v>
      </c>
      <c r="AC20" s="19">
        <v>381007</v>
      </c>
      <c r="AD20" s="19">
        <v>465864</v>
      </c>
      <c r="AE20" s="19">
        <v>719366</v>
      </c>
      <c r="AF20" s="19">
        <v>424762</v>
      </c>
      <c r="AG20" s="19">
        <v>133629</v>
      </c>
      <c r="AH20" s="19">
        <v>151719</v>
      </c>
      <c r="AI20" s="20">
        <v>24886</v>
      </c>
      <c r="AJ20" s="24">
        <v>47347</v>
      </c>
      <c r="AK20" s="24">
        <v>84730</v>
      </c>
      <c r="AL20" s="24">
        <v>19161</v>
      </c>
      <c r="AM20" s="21">
        <v>41792</v>
      </c>
      <c r="AN20" s="19">
        <v>422372</v>
      </c>
      <c r="AO20" s="19">
        <v>61641</v>
      </c>
      <c r="AP20" s="49">
        <v>5889838</v>
      </c>
      <c r="AQ20" s="24">
        <v>81443</v>
      </c>
      <c r="AR20" s="24">
        <v>197214</v>
      </c>
      <c r="AS20" s="49">
        <v>104770</v>
      </c>
      <c r="AT20" s="49">
        <v>59895</v>
      </c>
      <c r="AU20" s="49">
        <v>70577</v>
      </c>
      <c r="AV20" s="24">
        <f t="shared" si="1"/>
        <v>513899</v>
      </c>
      <c r="AW20" s="155">
        <v>980119</v>
      </c>
      <c r="AX20" s="89">
        <f t="shared" si="0"/>
        <v>7383856</v>
      </c>
      <c r="AY20" s="68"/>
      <c r="AZ20" s="19">
        <v>643507</v>
      </c>
      <c r="BA20" s="19">
        <v>308621</v>
      </c>
      <c r="BB20" s="18">
        <f t="shared" si="2"/>
        <v>952128</v>
      </c>
      <c r="BC20" s="18">
        <v>8335984</v>
      </c>
      <c r="BE20" s="19"/>
      <c r="BF20" s="20">
        <v>8200301</v>
      </c>
      <c r="BH20" s="68">
        <f t="shared" si="3"/>
        <v>8335984</v>
      </c>
      <c r="BI20" s="68">
        <f t="shared" si="4"/>
        <v>0</v>
      </c>
      <c r="BJ20" s="68"/>
      <c r="BK20" s="68"/>
      <c r="BL20" s="68"/>
      <c r="BM20" s="68"/>
      <c r="BN20" s="68"/>
    </row>
    <row r="21" spans="1:66" ht="22.5" customHeight="1" x14ac:dyDescent="0.2">
      <c r="A21" s="115" t="s">
        <v>108</v>
      </c>
      <c r="B21" s="116" t="s">
        <v>77</v>
      </c>
      <c r="C21" s="126" t="s">
        <v>109</v>
      </c>
      <c r="D21" s="119">
        <v>5</v>
      </c>
      <c r="E21" s="120" t="s">
        <v>79</v>
      </c>
      <c r="F21" s="18">
        <v>349206</v>
      </c>
      <c r="G21" s="19">
        <v>441369</v>
      </c>
      <c r="H21" s="19">
        <v>67936</v>
      </c>
      <c r="I21" s="19">
        <v>0</v>
      </c>
      <c r="J21" s="19">
        <v>0</v>
      </c>
      <c r="K21" s="19">
        <v>0</v>
      </c>
      <c r="L21" s="19">
        <v>0</v>
      </c>
      <c r="M21" s="19">
        <v>12685</v>
      </c>
      <c r="N21" s="19">
        <v>6193</v>
      </c>
      <c r="O21" s="19">
        <v>24563</v>
      </c>
      <c r="P21" s="19">
        <v>152251</v>
      </c>
      <c r="Q21" s="19">
        <v>33335</v>
      </c>
      <c r="R21" s="19">
        <v>32754</v>
      </c>
      <c r="S21" s="19">
        <v>41360</v>
      </c>
      <c r="T21" s="20">
        <v>26478</v>
      </c>
      <c r="U21" s="49">
        <v>27212</v>
      </c>
      <c r="V21" s="19">
        <v>25277</v>
      </c>
      <c r="W21" s="19">
        <v>21968</v>
      </c>
      <c r="X21" s="19">
        <v>0</v>
      </c>
      <c r="Y21" s="20">
        <v>0</v>
      </c>
      <c r="Z21" s="19">
        <v>215964</v>
      </c>
      <c r="AA21" s="30">
        <v>163334</v>
      </c>
      <c r="AB21" s="19">
        <v>215345</v>
      </c>
      <c r="AC21" s="19">
        <v>298647</v>
      </c>
      <c r="AD21" s="19">
        <v>285096</v>
      </c>
      <c r="AE21" s="19">
        <v>451389</v>
      </c>
      <c r="AF21" s="19">
        <v>305245</v>
      </c>
      <c r="AG21" s="19">
        <v>114589</v>
      </c>
      <c r="AH21" s="19">
        <v>64066</v>
      </c>
      <c r="AI21" s="20">
        <v>90888</v>
      </c>
      <c r="AJ21" s="24">
        <v>34391</v>
      </c>
      <c r="AK21" s="24">
        <v>69608</v>
      </c>
      <c r="AL21" s="24">
        <v>14670</v>
      </c>
      <c r="AM21" s="21">
        <v>31560</v>
      </c>
      <c r="AN21" s="19">
        <v>343200</v>
      </c>
      <c r="AO21" s="19">
        <v>50304</v>
      </c>
      <c r="AP21" s="49">
        <v>4010883</v>
      </c>
      <c r="AQ21" s="24">
        <v>66539</v>
      </c>
      <c r="AR21" s="24">
        <v>175671</v>
      </c>
      <c r="AS21" s="49">
        <v>86401</v>
      </c>
      <c r="AT21" s="49">
        <v>52307</v>
      </c>
      <c r="AU21" s="49">
        <v>62276</v>
      </c>
      <c r="AV21" s="24">
        <f t="shared" si="1"/>
        <v>443194</v>
      </c>
      <c r="AW21" s="155">
        <v>616696</v>
      </c>
      <c r="AX21" s="89">
        <f t="shared" si="0"/>
        <v>5070773</v>
      </c>
      <c r="AY21" s="68"/>
      <c r="AZ21" s="19">
        <v>520240</v>
      </c>
      <c r="BA21" s="19">
        <v>462197</v>
      </c>
      <c r="BB21" s="18">
        <f t="shared" si="2"/>
        <v>982437</v>
      </c>
      <c r="BC21" s="18">
        <v>6053210</v>
      </c>
      <c r="BE21" s="19"/>
      <c r="BF21" s="20">
        <v>5921148</v>
      </c>
      <c r="BH21" s="68">
        <f t="shared" si="3"/>
        <v>6053210</v>
      </c>
      <c r="BI21" s="68">
        <f t="shared" si="4"/>
        <v>0</v>
      </c>
      <c r="BJ21" s="68"/>
      <c r="BK21" s="68"/>
      <c r="BL21" s="68"/>
      <c r="BM21" s="68"/>
      <c r="BN21" s="68"/>
    </row>
    <row r="22" spans="1:66" ht="22.5" customHeight="1" x14ac:dyDescent="0.2">
      <c r="A22" s="115" t="s">
        <v>110</v>
      </c>
      <c r="B22" s="116" t="s">
        <v>77</v>
      </c>
      <c r="C22" s="126" t="s">
        <v>111</v>
      </c>
      <c r="D22" s="119">
        <v>5</v>
      </c>
      <c r="E22" s="120" t="s">
        <v>79</v>
      </c>
      <c r="F22" s="18">
        <v>1540396</v>
      </c>
      <c r="G22" s="19">
        <v>1849124</v>
      </c>
      <c r="H22" s="19">
        <v>215388</v>
      </c>
      <c r="I22" s="19">
        <v>0</v>
      </c>
      <c r="J22" s="19">
        <v>0</v>
      </c>
      <c r="K22" s="19">
        <v>0</v>
      </c>
      <c r="L22" s="19">
        <v>0</v>
      </c>
      <c r="M22" s="19">
        <v>133355</v>
      </c>
      <c r="N22" s="19">
        <v>74576</v>
      </c>
      <c r="O22" s="19">
        <v>52745</v>
      </c>
      <c r="P22" s="19">
        <v>543618</v>
      </c>
      <c r="Q22" s="19">
        <v>232631</v>
      </c>
      <c r="R22" s="19">
        <v>300722</v>
      </c>
      <c r="S22" s="19">
        <v>628320</v>
      </c>
      <c r="T22" s="20">
        <v>225063</v>
      </c>
      <c r="U22" s="49">
        <v>159200</v>
      </c>
      <c r="V22" s="19">
        <v>334096</v>
      </c>
      <c r="W22" s="19">
        <v>92496</v>
      </c>
      <c r="X22" s="19">
        <v>0</v>
      </c>
      <c r="Y22" s="20">
        <v>0</v>
      </c>
      <c r="Z22" s="19">
        <v>593413</v>
      </c>
      <c r="AA22" s="30">
        <v>911418</v>
      </c>
      <c r="AB22" s="19">
        <v>1407104</v>
      </c>
      <c r="AC22" s="19">
        <v>1690169</v>
      </c>
      <c r="AD22" s="19">
        <v>3412752</v>
      </c>
      <c r="AE22" s="19">
        <v>2607059</v>
      </c>
      <c r="AF22" s="19">
        <v>1693921</v>
      </c>
      <c r="AG22" s="19">
        <v>674400</v>
      </c>
      <c r="AH22" s="19">
        <v>93421</v>
      </c>
      <c r="AI22" s="20">
        <v>48690</v>
      </c>
      <c r="AJ22" s="24">
        <v>177347</v>
      </c>
      <c r="AK22" s="24">
        <v>235021</v>
      </c>
      <c r="AL22" s="24">
        <v>56776</v>
      </c>
      <c r="AM22" s="21">
        <v>113961</v>
      </c>
      <c r="AN22" s="19">
        <v>663364</v>
      </c>
      <c r="AO22" s="19">
        <v>95372</v>
      </c>
      <c r="AP22" s="49">
        <v>20855918</v>
      </c>
      <c r="AQ22" s="24">
        <v>500345</v>
      </c>
      <c r="AR22" s="24">
        <v>434989</v>
      </c>
      <c r="AS22" s="49">
        <v>123107</v>
      </c>
      <c r="AT22" s="49">
        <v>74273</v>
      </c>
      <c r="AU22" s="49">
        <v>267794</v>
      </c>
      <c r="AV22" s="24">
        <f t="shared" si="1"/>
        <v>1400508</v>
      </c>
      <c r="AW22" s="155">
        <v>1789863</v>
      </c>
      <c r="AX22" s="89">
        <f t="shared" si="0"/>
        <v>24046289</v>
      </c>
      <c r="AY22" s="68"/>
      <c r="AZ22" s="19">
        <v>2555123</v>
      </c>
      <c r="BA22" s="19">
        <v>252803</v>
      </c>
      <c r="BB22" s="18">
        <f t="shared" si="2"/>
        <v>2807926</v>
      </c>
      <c r="BC22" s="18">
        <v>26854215</v>
      </c>
      <c r="BE22" s="19"/>
      <c r="BF22" s="20">
        <v>25442424</v>
      </c>
      <c r="BH22" s="68">
        <f t="shared" si="3"/>
        <v>26854215</v>
      </c>
      <c r="BI22" s="68">
        <f t="shared" si="4"/>
        <v>0</v>
      </c>
      <c r="BJ22" s="68"/>
      <c r="BK22" s="68"/>
      <c r="BL22" s="68"/>
      <c r="BM22" s="68"/>
      <c r="BN22" s="68"/>
    </row>
    <row r="23" spans="1:66" ht="22.5" customHeight="1" x14ac:dyDescent="0.2">
      <c r="A23" s="115" t="s">
        <v>112</v>
      </c>
      <c r="B23" s="116" t="s">
        <v>77</v>
      </c>
      <c r="C23" s="126" t="s">
        <v>113</v>
      </c>
      <c r="D23" s="119">
        <v>5</v>
      </c>
      <c r="E23" s="120" t="s">
        <v>79</v>
      </c>
      <c r="F23" s="18">
        <v>243347</v>
      </c>
      <c r="G23" s="19">
        <v>290237</v>
      </c>
      <c r="H23" s="19">
        <v>31845</v>
      </c>
      <c r="I23" s="19">
        <v>0</v>
      </c>
      <c r="J23" s="19">
        <v>0</v>
      </c>
      <c r="K23" s="19">
        <v>0</v>
      </c>
      <c r="L23" s="19">
        <v>0</v>
      </c>
      <c r="M23" s="19">
        <v>10474</v>
      </c>
      <c r="N23" s="19">
        <v>4829</v>
      </c>
      <c r="O23" s="19">
        <v>16055</v>
      </c>
      <c r="P23" s="19">
        <v>112977</v>
      </c>
      <c r="Q23" s="19">
        <v>27938</v>
      </c>
      <c r="R23" s="19">
        <v>29309</v>
      </c>
      <c r="S23" s="19">
        <v>31680</v>
      </c>
      <c r="T23" s="20">
        <v>21182</v>
      </c>
      <c r="U23" s="49">
        <v>6589</v>
      </c>
      <c r="V23" s="19">
        <v>25277</v>
      </c>
      <c r="W23" s="19">
        <v>11562</v>
      </c>
      <c r="X23" s="19">
        <v>0</v>
      </c>
      <c r="Y23" s="20">
        <v>0</v>
      </c>
      <c r="Z23" s="19">
        <v>123869</v>
      </c>
      <c r="AA23" s="30">
        <v>218282</v>
      </c>
      <c r="AB23" s="19">
        <v>204823</v>
      </c>
      <c r="AC23" s="19">
        <v>315038</v>
      </c>
      <c r="AD23" s="19">
        <v>303576</v>
      </c>
      <c r="AE23" s="19">
        <v>409952</v>
      </c>
      <c r="AF23" s="19">
        <v>233111</v>
      </c>
      <c r="AG23" s="19">
        <v>63642</v>
      </c>
      <c r="AH23" s="19">
        <v>22248</v>
      </c>
      <c r="AI23" s="20">
        <v>33001</v>
      </c>
      <c r="AJ23" s="24">
        <v>29995</v>
      </c>
      <c r="AK23" s="24">
        <v>57969</v>
      </c>
      <c r="AL23" s="24">
        <v>10583</v>
      </c>
      <c r="AM23" s="21">
        <v>24795</v>
      </c>
      <c r="AN23" s="19">
        <v>284420</v>
      </c>
      <c r="AO23" s="19">
        <v>25032</v>
      </c>
      <c r="AP23" s="49">
        <v>3223637</v>
      </c>
      <c r="AQ23" s="24">
        <v>60201</v>
      </c>
      <c r="AR23" s="24">
        <v>170299</v>
      </c>
      <c r="AS23" s="49">
        <v>92188</v>
      </c>
      <c r="AT23" s="49">
        <v>39769</v>
      </c>
      <c r="AU23" s="49">
        <v>43998</v>
      </c>
      <c r="AV23" s="24">
        <f t="shared" si="1"/>
        <v>406455</v>
      </c>
      <c r="AW23" s="155">
        <v>978218</v>
      </c>
      <c r="AX23" s="89">
        <f t="shared" si="0"/>
        <v>4608310</v>
      </c>
      <c r="AY23" s="68"/>
      <c r="AZ23" s="19">
        <v>475037</v>
      </c>
      <c r="BA23" s="19">
        <v>91185</v>
      </c>
      <c r="BB23" s="18">
        <f t="shared" si="2"/>
        <v>566222</v>
      </c>
      <c r="BC23" s="18">
        <v>5174532</v>
      </c>
      <c r="BE23" s="19"/>
      <c r="BF23" s="20">
        <v>5009993</v>
      </c>
      <c r="BH23" s="68">
        <f t="shared" si="3"/>
        <v>5174532</v>
      </c>
      <c r="BI23" s="68">
        <f t="shared" si="4"/>
        <v>0</v>
      </c>
      <c r="BJ23" s="68"/>
      <c r="BK23" s="68"/>
      <c r="BL23" s="68"/>
      <c r="BM23" s="68"/>
      <c r="BN23" s="68"/>
    </row>
    <row r="24" spans="1:66" ht="22.5" customHeight="1" x14ac:dyDescent="0.2">
      <c r="A24" s="115" t="s">
        <v>114</v>
      </c>
      <c r="B24" s="116" t="s">
        <v>77</v>
      </c>
      <c r="C24" s="126" t="s">
        <v>115</v>
      </c>
      <c r="D24" s="119">
        <v>5</v>
      </c>
      <c r="E24" s="120" t="s">
        <v>79</v>
      </c>
      <c r="F24" s="18">
        <v>438737</v>
      </c>
      <c r="G24" s="19">
        <v>655313</v>
      </c>
      <c r="H24" s="19">
        <v>115028</v>
      </c>
      <c r="I24" s="19">
        <v>146203</v>
      </c>
      <c r="J24" s="19">
        <v>65062</v>
      </c>
      <c r="K24" s="19">
        <v>0</v>
      </c>
      <c r="L24" s="19">
        <v>0</v>
      </c>
      <c r="M24" s="19">
        <v>21541</v>
      </c>
      <c r="N24" s="19">
        <v>11366</v>
      </c>
      <c r="O24" s="19">
        <v>22061</v>
      </c>
      <c r="P24" s="19">
        <v>237226</v>
      </c>
      <c r="Q24" s="19">
        <v>54819</v>
      </c>
      <c r="R24" s="19">
        <v>65614</v>
      </c>
      <c r="S24" s="19">
        <v>93280</v>
      </c>
      <c r="T24" s="20">
        <v>78110</v>
      </c>
      <c r="U24" s="49">
        <v>32091</v>
      </c>
      <c r="V24" s="19">
        <v>49455</v>
      </c>
      <c r="W24" s="19">
        <v>34686</v>
      </c>
      <c r="X24" s="19">
        <v>0</v>
      </c>
      <c r="Y24" s="20">
        <v>0</v>
      </c>
      <c r="Z24" s="19">
        <v>290350</v>
      </c>
      <c r="AA24" s="30">
        <v>241433</v>
      </c>
      <c r="AB24" s="19">
        <v>267310</v>
      </c>
      <c r="AC24" s="19">
        <v>453705</v>
      </c>
      <c r="AD24" s="19">
        <v>460320</v>
      </c>
      <c r="AE24" s="19">
        <v>798192</v>
      </c>
      <c r="AF24" s="19">
        <v>363059</v>
      </c>
      <c r="AG24" s="19">
        <v>214444</v>
      </c>
      <c r="AH24" s="19">
        <v>33063</v>
      </c>
      <c r="AI24" s="20">
        <v>302419</v>
      </c>
      <c r="AJ24" s="24">
        <v>50612</v>
      </c>
      <c r="AK24" s="24">
        <v>97601</v>
      </c>
      <c r="AL24" s="24">
        <v>17857</v>
      </c>
      <c r="AM24" s="21">
        <v>48655</v>
      </c>
      <c r="AN24" s="19">
        <v>388832</v>
      </c>
      <c r="AO24" s="19">
        <v>98292</v>
      </c>
      <c r="AP24" s="49">
        <v>6246736</v>
      </c>
      <c r="AQ24" s="24">
        <v>80166</v>
      </c>
      <c r="AR24" s="24">
        <v>164244</v>
      </c>
      <c r="AS24" s="49">
        <v>77273</v>
      </c>
      <c r="AT24" s="49">
        <v>58513</v>
      </c>
      <c r="AU24" s="49">
        <v>75999</v>
      </c>
      <c r="AV24" s="24">
        <f t="shared" si="1"/>
        <v>456195</v>
      </c>
      <c r="AW24" s="155">
        <v>1747794</v>
      </c>
      <c r="AX24" s="89">
        <f t="shared" si="0"/>
        <v>8450725</v>
      </c>
      <c r="AY24" s="68"/>
      <c r="AZ24" s="19">
        <v>674016</v>
      </c>
      <c r="BA24" s="19">
        <v>555404</v>
      </c>
      <c r="BB24" s="18">
        <f t="shared" si="2"/>
        <v>1229420</v>
      </c>
      <c r="BC24" s="18">
        <v>9680145</v>
      </c>
      <c r="BE24" s="19"/>
      <c r="BF24" s="20">
        <v>9450773</v>
      </c>
      <c r="BH24" s="68">
        <f t="shared" si="3"/>
        <v>9680145</v>
      </c>
      <c r="BI24" s="68">
        <f t="shared" si="4"/>
        <v>0</v>
      </c>
      <c r="BJ24" s="68"/>
      <c r="BK24" s="68"/>
      <c r="BL24" s="68"/>
      <c r="BM24" s="68"/>
      <c r="BN24" s="68"/>
    </row>
    <row r="25" spans="1:66" ht="22.5" customHeight="1" x14ac:dyDescent="0.2">
      <c r="A25" s="115" t="s">
        <v>116</v>
      </c>
      <c r="B25" s="116" t="s">
        <v>77</v>
      </c>
      <c r="C25" s="126" t="s">
        <v>117</v>
      </c>
      <c r="D25" s="119">
        <v>5</v>
      </c>
      <c r="E25" s="120" t="s">
        <v>79</v>
      </c>
      <c r="F25" s="18">
        <v>441402</v>
      </c>
      <c r="G25" s="19">
        <v>966386</v>
      </c>
      <c r="H25" s="19">
        <v>179297</v>
      </c>
      <c r="I25" s="19">
        <v>0</v>
      </c>
      <c r="J25" s="19">
        <v>0</v>
      </c>
      <c r="K25" s="19">
        <v>0</v>
      </c>
      <c r="L25" s="19">
        <v>0</v>
      </c>
      <c r="M25" s="19">
        <v>15049</v>
      </c>
      <c r="N25" s="19">
        <v>9218</v>
      </c>
      <c r="O25" s="19">
        <v>49742</v>
      </c>
      <c r="P25" s="19">
        <v>232629</v>
      </c>
      <c r="Q25" s="19">
        <v>45899</v>
      </c>
      <c r="R25" s="19">
        <v>71550</v>
      </c>
      <c r="S25" s="19">
        <v>93280</v>
      </c>
      <c r="T25" s="20">
        <v>79434</v>
      </c>
      <c r="U25" s="49">
        <v>27715</v>
      </c>
      <c r="V25" s="19">
        <v>64841</v>
      </c>
      <c r="W25" s="19">
        <v>46248</v>
      </c>
      <c r="X25" s="19">
        <v>13928</v>
      </c>
      <c r="Y25" s="20">
        <v>3583</v>
      </c>
      <c r="Z25" s="19">
        <v>283167</v>
      </c>
      <c r="AA25" s="30">
        <v>154676</v>
      </c>
      <c r="AB25" s="19">
        <v>242288</v>
      </c>
      <c r="AC25" s="19">
        <v>450801</v>
      </c>
      <c r="AD25" s="19">
        <v>563472</v>
      </c>
      <c r="AE25" s="19">
        <v>893651</v>
      </c>
      <c r="AF25" s="19">
        <v>369512</v>
      </c>
      <c r="AG25" s="19">
        <v>167035</v>
      </c>
      <c r="AH25" s="19">
        <v>151307</v>
      </c>
      <c r="AI25" s="20">
        <v>128217</v>
      </c>
      <c r="AJ25" s="24">
        <v>43902</v>
      </c>
      <c r="AK25" s="24">
        <v>81420</v>
      </c>
      <c r="AL25" s="24">
        <v>16661</v>
      </c>
      <c r="AM25" s="21">
        <v>38755</v>
      </c>
      <c r="AN25" s="19">
        <v>469352</v>
      </c>
      <c r="AO25" s="19">
        <v>104529</v>
      </c>
      <c r="AP25" s="49">
        <v>6498946</v>
      </c>
      <c r="AQ25" s="24">
        <v>93170</v>
      </c>
      <c r="AR25" s="24">
        <v>153279</v>
      </c>
      <c r="AS25" s="49">
        <v>89848</v>
      </c>
      <c r="AT25" s="49">
        <v>67911</v>
      </c>
      <c r="AU25" s="49">
        <v>92695</v>
      </c>
      <c r="AV25" s="24">
        <f t="shared" si="1"/>
        <v>496903</v>
      </c>
      <c r="AW25" s="155">
        <v>1639243</v>
      </c>
      <c r="AX25" s="89">
        <f t="shared" si="0"/>
        <v>8635092</v>
      </c>
      <c r="AY25" s="68"/>
      <c r="AZ25" s="19">
        <v>611341</v>
      </c>
      <c r="BA25" s="19">
        <v>802531</v>
      </c>
      <c r="BB25" s="18">
        <f t="shared" si="2"/>
        <v>1413872</v>
      </c>
      <c r="BC25" s="18">
        <v>10048964</v>
      </c>
      <c r="BE25" s="19"/>
      <c r="BF25" s="20">
        <v>9753750</v>
      </c>
      <c r="BH25" s="68">
        <f t="shared" si="3"/>
        <v>10048964</v>
      </c>
      <c r="BI25" s="68">
        <f t="shared" si="4"/>
        <v>0</v>
      </c>
      <c r="BJ25" s="68"/>
      <c r="BK25" s="68"/>
      <c r="BL25" s="68"/>
      <c r="BM25" s="68"/>
      <c r="BN25" s="68"/>
    </row>
    <row r="26" spans="1:66" ht="22.5" customHeight="1" x14ac:dyDescent="0.2">
      <c r="A26" s="115" t="s">
        <v>118</v>
      </c>
      <c r="B26" s="116" t="s">
        <v>77</v>
      </c>
      <c r="C26" s="126" t="s">
        <v>119</v>
      </c>
      <c r="D26" s="119">
        <v>5</v>
      </c>
      <c r="E26" s="120" t="s">
        <v>79</v>
      </c>
      <c r="F26" s="18">
        <v>539513</v>
      </c>
      <c r="G26" s="19">
        <v>976727</v>
      </c>
      <c r="H26" s="19">
        <v>143785</v>
      </c>
      <c r="I26" s="19">
        <v>0</v>
      </c>
      <c r="J26" s="19">
        <v>0</v>
      </c>
      <c r="K26" s="19">
        <v>0</v>
      </c>
      <c r="L26" s="19">
        <v>0</v>
      </c>
      <c r="M26" s="19">
        <v>27380</v>
      </c>
      <c r="N26" s="19">
        <v>14248</v>
      </c>
      <c r="O26" s="19">
        <v>31686</v>
      </c>
      <c r="P26" s="19">
        <v>232815</v>
      </c>
      <c r="Q26" s="19">
        <v>65269</v>
      </c>
      <c r="R26" s="19">
        <v>91478</v>
      </c>
      <c r="S26" s="19">
        <v>146080</v>
      </c>
      <c r="T26" s="20">
        <v>92673</v>
      </c>
      <c r="U26" s="49">
        <v>26408</v>
      </c>
      <c r="V26" s="19">
        <v>78029</v>
      </c>
      <c r="W26" s="19">
        <v>46248</v>
      </c>
      <c r="X26" s="19">
        <v>0</v>
      </c>
      <c r="Y26" s="20">
        <v>0</v>
      </c>
      <c r="Z26" s="19">
        <v>1812486</v>
      </c>
      <c r="AA26" s="30">
        <v>192165</v>
      </c>
      <c r="AB26" s="19">
        <v>382602</v>
      </c>
      <c r="AC26" s="19">
        <v>791715</v>
      </c>
      <c r="AD26" s="19">
        <v>760368</v>
      </c>
      <c r="AE26" s="19">
        <v>645030</v>
      </c>
      <c r="AF26" s="19">
        <v>424850</v>
      </c>
      <c r="AG26" s="19">
        <v>182486</v>
      </c>
      <c r="AH26" s="19">
        <v>144921</v>
      </c>
      <c r="AI26" s="20">
        <v>137955</v>
      </c>
      <c r="AJ26" s="24">
        <v>56451</v>
      </c>
      <c r="AK26" s="24">
        <v>105663</v>
      </c>
      <c r="AL26" s="24">
        <v>20165</v>
      </c>
      <c r="AM26" s="21">
        <v>53594</v>
      </c>
      <c r="AN26" s="19">
        <v>716228</v>
      </c>
      <c r="AO26" s="19">
        <v>85328</v>
      </c>
      <c r="AP26" s="49">
        <v>9024346</v>
      </c>
      <c r="AQ26" s="24">
        <v>101109</v>
      </c>
      <c r="AR26" s="24">
        <v>183410</v>
      </c>
      <c r="AS26" s="49">
        <v>86018</v>
      </c>
      <c r="AT26" s="49">
        <v>47711</v>
      </c>
      <c r="AU26" s="49">
        <v>98633</v>
      </c>
      <c r="AV26" s="24">
        <f t="shared" si="1"/>
        <v>516881</v>
      </c>
      <c r="AW26" s="155">
        <v>1853840</v>
      </c>
      <c r="AX26" s="89">
        <f t="shared" si="0"/>
        <v>11395067</v>
      </c>
      <c r="AY26" s="68"/>
      <c r="AZ26" s="19">
        <v>788614</v>
      </c>
      <c r="BA26" s="19">
        <v>472814</v>
      </c>
      <c r="BB26" s="18">
        <f t="shared" si="2"/>
        <v>1261428</v>
      </c>
      <c r="BC26" s="18">
        <v>12656495</v>
      </c>
      <c r="BE26" s="19"/>
      <c r="BF26" s="20">
        <v>12227294</v>
      </c>
      <c r="BH26" s="68">
        <f t="shared" si="3"/>
        <v>12656495</v>
      </c>
      <c r="BI26" s="68">
        <f t="shared" si="4"/>
        <v>0</v>
      </c>
      <c r="BJ26" s="68"/>
      <c r="BK26" s="68"/>
      <c r="BL26" s="68"/>
      <c r="BM26" s="68"/>
      <c r="BN26" s="68"/>
    </row>
    <row r="27" spans="1:66" ht="22.5" customHeight="1" x14ac:dyDescent="0.2">
      <c r="A27" s="115" t="s">
        <v>120</v>
      </c>
      <c r="B27" s="116" t="s">
        <v>77</v>
      </c>
      <c r="C27" s="126" t="s">
        <v>121</v>
      </c>
      <c r="D27" s="119">
        <v>5</v>
      </c>
      <c r="E27" s="120" t="s">
        <v>79</v>
      </c>
      <c r="F27" s="18">
        <v>241722</v>
      </c>
      <c r="G27" s="19">
        <v>337806</v>
      </c>
      <c r="H27" s="19">
        <v>38021</v>
      </c>
      <c r="I27" s="19">
        <v>0</v>
      </c>
      <c r="J27" s="19">
        <v>0</v>
      </c>
      <c r="K27" s="19">
        <v>0</v>
      </c>
      <c r="L27" s="19">
        <v>0</v>
      </c>
      <c r="M27" s="19">
        <v>8661</v>
      </c>
      <c r="N27" s="19">
        <v>4034</v>
      </c>
      <c r="O27" s="19">
        <v>18172</v>
      </c>
      <c r="P27" s="19">
        <v>111971</v>
      </c>
      <c r="Q27" s="19">
        <v>30069</v>
      </c>
      <c r="R27" s="19">
        <v>18709</v>
      </c>
      <c r="S27" s="19">
        <v>38720</v>
      </c>
      <c r="T27" s="20">
        <v>26478</v>
      </c>
      <c r="U27" s="49">
        <v>6137</v>
      </c>
      <c r="V27" s="19">
        <v>29673</v>
      </c>
      <c r="W27" s="19">
        <v>23124</v>
      </c>
      <c r="X27" s="19">
        <v>96036</v>
      </c>
      <c r="Y27" s="20">
        <v>16359</v>
      </c>
      <c r="Z27" s="19">
        <v>128285</v>
      </c>
      <c r="AA27" s="30">
        <v>174870</v>
      </c>
      <c r="AB27" s="19">
        <v>150514</v>
      </c>
      <c r="AC27" s="19">
        <v>318767</v>
      </c>
      <c r="AD27" s="19">
        <v>217896</v>
      </c>
      <c r="AE27" s="19">
        <v>551190</v>
      </c>
      <c r="AF27" s="19">
        <v>200138</v>
      </c>
      <c r="AG27" s="19">
        <v>59187</v>
      </c>
      <c r="AH27" s="19">
        <v>23896</v>
      </c>
      <c r="AI27" s="20">
        <v>49772</v>
      </c>
      <c r="AJ27" s="24">
        <v>27221</v>
      </c>
      <c r="AK27" s="24">
        <v>56096</v>
      </c>
      <c r="AL27" s="24">
        <v>10570</v>
      </c>
      <c r="AM27" s="21">
        <v>22456</v>
      </c>
      <c r="AN27" s="19">
        <v>256858</v>
      </c>
      <c r="AO27" s="19">
        <v>28411</v>
      </c>
      <c r="AP27" s="49">
        <v>3321819</v>
      </c>
      <c r="AQ27" s="24">
        <v>40298</v>
      </c>
      <c r="AR27" s="24">
        <v>158399</v>
      </c>
      <c r="AS27" s="49">
        <v>85162</v>
      </c>
      <c r="AT27" s="49">
        <v>42492</v>
      </c>
      <c r="AU27" s="49">
        <v>44098</v>
      </c>
      <c r="AV27" s="24">
        <f t="shared" si="1"/>
        <v>370449</v>
      </c>
      <c r="AW27" s="155">
        <v>638050</v>
      </c>
      <c r="AX27" s="89">
        <f t="shared" si="0"/>
        <v>4330318</v>
      </c>
      <c r="AY27" s="68"/>
      <c r="AZ27" s="19">
        <v>431043</v>
      </c>
      <c r="BA27" s="19">
        <v>170741</v>
      </c>
      <c r="BB27" s="18">
        <f t="shared" si="2"/>
        <v>601784</v>
      </c>
      <c r="BC27" s="18">
        <v>4932102</v>
      </c>
      <c r="BE27" s="19"/>
      <c r="BF27" s="20">
        <v>4857763</v>
      </c>
      <c r="BH27" s="68">
        <f t="shared" si="3"/>
        <v>4932102</v>
      </c>
      <c r="BI27" s="68">
        <f t="shared" si="4"/>
        <v>0</v>
      </c>
      <c r="BJ27" s="68"/>
      <c r="BK27" s="68"/>
      <c r="BL27" s="68"/>
      <c r="BM27" s="68"/>
      <c r="BN27" s="68"/>
    </row>
    <row r="28" spans="1:66" ht="22.5" customHeight="1" x14ac:dyDescent="0.2">
      <c r="A28" s="115" t="s">
        <v>122</v>
      </c>
      <c r="B28" s="116" t="s">
        <v>77</v>
      </c>
      <c r="C28" s="126" t="s">
        <v>123</v>
      </c>
      <c r="D28" s="119">
        <v>5</v>
      </c>
      <c r="E28" s="120" t="s">
        <v>79</v>
      </c>
      <c r="F28" s="18">
        <v>453934</v>
      </c>
      <c r="G28" s="19">
        <v>299276</v>
      </c>
      <c r="H28" s="19">
        <v>56356</v>
      </c>
      <c r="I28" s="19">
        <v>200242</v>
      </c>
      <c r="J28" s="19">
        <v>69103</v>
      </c>
      <c r="K28" s="19">
        <v>0</v>
      </c>
      <c r="L28" s="19">
        <v>11318</v>
      </c>
      <c r="M28" s="19">
        <v>22567</v>
      </c>
      <c r="N28" s="19">
        <v>12381</v>
      </c>
      <c r="O28" s="19">
        <v>13860</v>
      </c>
      <c r="P28" s="19">
        <v>141167</v>
      </c>
      <c r="Q28" s="19">
        <v>55912</v>
      </c>
      <c r="R28" s="19">
        <v>85118</v>
      </c>
      <c r="S28" s="19">
        <v>116160</v>
      </c>
      <c r="T28" s="20">
        <v>105912</v>
      </c>
      <c r="U28" s="49">
        <v>28470</v>
      </c>
      <c r="V28" s="19">
        <v>76930</v>
      </c>
      <c r="W28" s="19">
        <v>69372</v>
      </c>
      <c r="X28" s="19">
        <v>0</v>
      </c>
      <c r="Y28" s="20">
        <v>0</v>
      </c>
      <c r="Z28" s="19">
        <v>277794</v>
      </c>
      <c r="AA28" s="30">
        <v>312037</v>
      </c>
      <c r="AB28" s="19">
        <v>234036</v>
      </c>
      <c r="AC28" s="19">
        <v>451877</v>
      </c>
      <c r="AD28" s="19">
        <v>559104</v>
      </c>
      <c r="AE28" s="19">
        <v>760582</v>
      </c>
      <c r="AF28" s="19">
        <v>405137</v>
      </c>
      <c r="AG28" s="19">
        <v>165565</v>
      </c>
      <c r="AH28" s="19">
        <v>28943</v>
      </c>
      <c r="AI28" s="20">
        <v>174743</v>
      </c>
      <c r="AJ28" s="24">
        <v>52919</v>
      </c>
      <c r="AK28" s="24">
        <v>96480</v>
      </c>
      <c r="AL28" s="24">
        <v>20737</v>
      </c>
      <c r="AM28" s="21">
        <v>48035</v>
      </c>
      <c r="AN28" s="19">
        <v>532272</v>
      </c>
      <c r="AO28" s="19">
        <v>78058</v>
      </c>
      <c r="AP28" s="49">
        <v>6016397</v>
      </c>
      <c r="AQ28" s="24">
        <v>71394</v>
      </c>
      <c r="AR28" s="24">
        <v>173288</v>
      </c>
      <c r="AS28" s="49">
        <v>100626</v>
      </c>
      <c r="AT28" s="49">
        <v>71819</v>
      </c>
      <c r="AU28" s="49">
        <v>78333</v>
      </c>
      <c r="AV28" s="24">
        <f t="shared" si="1"/>
        <v>495460</v>
      </c>
      <c r="AW28" s="155">
        <v>1077101</v>
      </c>
      <c r="AX28" s="89">
        <f t="shared" si="0"/>
        <v>7588958</v>
      </c>
      <c r="AY28" s="68"/>
      <c r="AZ28" s="19">
        <v>711872</v>
      </c>
      <c r="BA28" s="19">
        <v>530493</v>
      </c>
      <c r="BB28" s="18">
        <f t="shared" si="2"/>
        <v>1242365</v>
      </c>
      <c r="BC28" s="18">
        <v>8831323</v>
      </c>
      <c r="BE28" s="19"/>
      <c r="BF28" s="20">
        <v>8606562</v>
      </c>
      <c r="BH28" s="68">
        <f t="shared" si="3"/>
        <v>8831323</v>
      </c>
      <c r="BI28" s="68">
        <f t="shared" si="4"/>
        <v>0</v>
      </c>
      <c r="BJ28" s="68"/>
      <c r="BK28" s="68"/>
      <c r="BL28" s="68"/>
      <c r="BM28" s="68"/>
      <c r="BN28" s="68"/>
    </row>
    <row r="29" spans="1:66" ht="22.5" customHeight="1" x14ac:dyDescent="0.2">
      <c r="A29" s="115" t="s">
        <v>124</v>
      </c>
      <c r="B29" s="116" t="s">
        <v>77</v>
      </c>
      <c r="C29" s="126" t="s">
        <v>125</v>
      </c>
      <c r="D29" s="119">
        <v>5</v>
      </c>
      <c r="E29" s="120" t="s">
        <v>79</v>
      </c>
      <c r="F29" s="18">
        <v>1380964</v>
      </c>
      <c r="G29" s="19">
        <v>1170678</v>
      </c>
      <c r="H29" s="19">
        <v>188368</v>
      </c>
      <c r="I29" s="19">
        <v>0</v>
      </c>
      <c r="J29" s="19">
        <v>0</v>
      </c>
      <c r="K29" s="19">
        <v>0</v>
      </c>
      <c r="L29" s="19">
        <v>0</v>
      </c>
      <c r="M29" s="19">
        <v>107578</v>
      </c>
      <c r="N29" s="19">
        <v>61005</v>
      </c>
      <c r="O29" s="19">
        <v>162316</v>
      </c>
      <c r="P29" s="19">
        <v>628313</v>
      </c>
      <c r="Q29" s="19">
        <v>182060</v>
      </c>
      <c r="R29" s="19">
        <v>307453</v>
      </c>
      <c r="S29" s="19">
        <v>410080</v>
      </c>
      <c r="T29" s="20">
        <v>238302</v>
      </c>
      <c r="U29" s="49">
        <v>147379</v>
      </c>
      <c r="V29" s="19">
        <v>242879</v>
      </c>
      <c r="W29" s="19">
        <v>104058</v>
      </c>
      <c r="X29" s="19">
        <v>0</v>
      </c>
      <c r="Y29" s="20">
        <v>0</v>
      </c>
      <c r="Z29" s="19">
        <v>2570872</v>
      </c>
      <c r="AA29" s="30">
        <v>802975</v>
      </c>
      <c r="AB29" s="19">
        <v>1003135</v>
      </c>
      <c r="AC29" s="19">
        <v>1326290</v>
      </c>
      <c r="AD29" s="19">
        <v>2515464</v>
      </c>
      <c r="AE29" s="19">
        <v>1514688</v>
      </c>
      <c r="AF29" s="19">
        <v>1053816</v>
      </c>
      <c r="AG29" s="19">
        <v>704670</v>
      </c>
      <c r="AH29" s="19">
        <v>65405</v>
      </c>
      <c r="AI29" s="20">
        <v>48690</v>
      </c>
      <c r="AJ29" s="24">
        <v>151825</v>
      </c>
      <c r="AK29" s="24">
        <v>251394</v>
      </c>
      <c r="AL29" s="24">
        <v>50600</v>
      </c>
      <c r="AM29" s="21">
        <v>109873</v>
      </c>
      <c r="AN29" s="19">
        <v>1097422</v>
      </c>
      <c r="AO29" s="19">
        <v>61099</v>
      </c>
      <c r="AP29" s="49">
        <v>18659651</v>
      </c>
      <c r="AQ29" s="24">
        <v>363391</v>
      </c>
      <c r="AR29" s="24">
        <v>273051</v>
      </c>
      <c r="AS29" s="49">
        <v>77152</v>
      </c>
      <c r="AT29" s="49">
        <v>45337</v>
      </c>
      <c r="AU29" s="49">
        <v>217743</v>
      </c>
      <c r="AV29" s="24">
        <f t="shared" si="1"/>
        <v>976674</v>
      </c>
      <c r="AW29" s="155">
        <v>1601934</v>
      </c>
      <c r="AX29" s="89">
        <f t="shared" si="0"/>
        <v>21238259</v>
      </c>
      <c r="AY29" s="68"/>
      <c r="AZ29" s="19">
        <v>2205773</v>
      </c>
      <c r="BA29" s="19">
        <v>414697</v>
      </c>
      <c r="BB29" s="18">
        <f t="shared" si="2"/>
        <v>2620470</v>
      </c>
      <c r="BC29" s="18">
        <v>23858729</v>
      </c>
      <c r="BE29" s="19"/>
      <c r="BF29" s="20">
        <v>22835305</v>
      </c>
      <c r="BH29" s="68">
        <f t="shared" si="3"/>
        <v>23858729</v>
      </c>
      <c r="BI29" s="68">
        <f t="shared" si="4"/>
        <v>0</v>
      </c>
      <c r="BJ29" s="68"/>
      <c r="BK29" s="68"/>
      <c r="BL29" s="68"/>
      <c r="BM29" s="68"/>
      <c r="BN29" s="68"/>
    </row>
    <row r="30" spans="1:66" ht="22.5" customHeight="1" x14ac:dyDescent="0.2">
      <c r="A30" s="115" t="s">
        <v>126</v>
      </c>
      <c r="B30" s="116" t="s">
        <v>77</v>
      </c>
      <c r="C30" s="126" t="s">
        <v>127</v>
      </c>
      <c r="D30" s="119">
        <v>5</v>
      </c>
      <c r="E30" s="120" t="s">
        <v>79</v>
      </c>
      <c r="F30" s="18">
        <v>589004</v>
      </c>
      <c r="G30" s="19">
        <v>1126173</v>
      </c>
      <c r="H30" s="19">
        <v>88587</v>
      </c>
      <c r="I30" s="19">
        <v>0</v>
      </c>
      <c r="J30" s="19">
        <v>0</v>
      </c>
      <c r="K30" s="19">
        <v>0</v>
      </c>
      <c r="L30" s="19">
        <v>0</v>
      </c>
      <c r="M30" s="19">
        <v>42441</v>
      </c>
      <c r="N30" s="19">
        <v>20933</v>
      </c>
      <c r="O30" s="19">
        <v>109648</v>
      </c>
      <c r="P30" s="19">
        <v>354889</v>
      </c>
      <c r="Q30" s="19">
        <v>73335</v>
      </c>
      <c r="R30" s="19">
        <v>86973</v>
      </c>
      <c r="S30" s="19">
        <v>180400</v>
      </c>
      <c r="T30" s="20">
        <v>79434</v>
      </c>
      <c r="U30" s="49">
        <v>57091</v>
      </c>
      <c r="V30" s="19">
        <v>116494</v>
      </c>
      <c r="W30" s="19">
        <v>38155</v>
      </c>
      <c r="X30" s="19">
        <v>458011</v>
      </c>
      <c r="Y30" s="20">
        <v>80237</v>
      </c>
      <c r="Z30" s="19">
        <v>283728</v>
      </c>
      <c r="AA30" s="30">
        <v>305771</v>
      </c>
      <c r="AB30" s="19">
        <v>482378</v>
      </c>
      <c r="AC30" s="19">
        <v>831100</v>
      </c>
      <c r="AD30" s="19">
        <v>848904</v>
      </c>
      <c r="AE30" s="19">
        <v>997869</v>
      </c>
      <c r="AF30" s="19">
        <v>647442</v>
      </c>
      <c r="AG30" s="19">
        <v>235238</v>
      </c>
      <c r="AH30" s="19">
        <v>87756</v>
      </c>
      <c r="AI30" s="20">
        <v>29214</v>
      </c>
      <c r="AJ30" s="24">
        <v>69659</v>
      </c>
      <c r="AK30" s="24">
        <v>110821</v>
      </c>
      <c r="AL30" s="24">
        <v>26993</v>
      </c>
      <c r="AM30" s="21">
        <v>59652</v>
      </c>
      <c r="AN30" s="19">
        <v>378524</v>
      </c>
      <c r="AO30" s="19">
        <v>57271</v>
      </c>
      <c r="AP30" s="49">
        <v>8954125</v>
      </c>
      <c r="AQ30" s="24">
        <v>114359</v>
      </c>
      <c r="AR30" s="24">
        <v>194266</v>
      </c>
      <c r="AS30" s="49">
        <v>91775</v>
      </c>
      <c r="AT30" s="49">
        <v>43539</v>
      </c>
      <c r="AU30" s="49">
        <v>104576</v>
      </c>
      <c r="AV30" s="24">
        <f t="shared" si="1"/>
        <v>548515</v>
      </c>
      <c r="AW30" s="155">
        <v>792776</v>
      </c>
      <c r="AX30" s="89">
        <f t="shared" si="0"/>
        <v>10295416</v>
      </c>
      <c r="AY30" s="68"/>
      <c r="AZ30" s="19">
        <v>1032573</v>
      </c>
      <c r="BA30" s="19">
        <v>152564</v>
      </c>
      <c r="BB30" s="18">
        <f t="shared" si="2"/>
        <v>1185137</v>
      </c>
      <c r="BC30" s="18">
        <v>11480553</v>
      </c>
      <c r="BE30" s="19"/>
      <c r="BF30" s="20">
        <v>11130926</v>
      </c>
      <c r="BH30" s="68">
        <f t="shared" si="3"/>
        <v>11480553</v>
      </c>
      <c r="BI30" s="68">
        <f t="shared" si="4"/>
        <v>0</v>
      </c>
      <c r="BJ30" s="68"/>
      <c r="BK30" s="68"/>
      <c r="BL30" s="68"/>
      <c r="BM30" s="68"/>
      <c r="BN30" s="68"/>
    </row>
    <row r="31" spans="1:66" ht="22.5" customHeight="1" x14ac:dyDescent="0.2">
      <c r="A31" s="115" t="s">
        <v>128</v>
      </c>
      <c r="B31" s="116" t="s">
        <v>77</v>
      </c>
      <c r="C31" s="126" t="s">
        <v>129</v>
      </c>
      <c r="D31" s="119">
        <v>5</v>
      </c>
      <c r="E31" s="120" t="s">
        <v>79</v>
      </c>
      <c r="F31" s="18">
        <v>329316</v>
      </c>
      <c r="G31" s="19">
        <v>549452</v>
      </c>
      <c r="H31" s="19">
        <v>47671</v>
      </c>
      <c r="I31" s="19">
        <v>0</v>
      </c>
      <c r="J31" s="19">
        <v>0</v>
      </c>
      <c r="K31" s="19">
        <v>0</v>
      </c>
      <c r="L31" s="19">
        <v>0</v>
      </c>
      <c r="M31" s="19">
        <v>17334</v>
      </c>
      <c r="N31" s="19">
        <v>8759</v>
      </c>
      <c r="O31" s="19">
        <v>50551</v>
      </c>
      <c r="P31" s="19">
        <v>178420</v>
      </c>
      <c r="Q31" s="19">
        <v>43884</v>
      </c>
      <c r="R31" s="19">
        <v>64077</v>
      </c>
      <c r="S31" s="19">
        <v>92400</v>
      </c>
      <c r="T31" s="20">
        <v>66195</v>
      </c>
      <c r="U31" s="49">
        <v>26609</v>
      </c>
      <c r="V31" s="19">
        <v>40663</v>
      </c>
      <c r="W31" s="19">
        <v>18499</v>
      </c>
      <c r="X31" s="19">
        <v>0</v>
      </c>
      <c r="Y31" s="20">
        <v>0</v>
      </c>
      <c r="Z31" s="19">
        <v>172801</v>
      </c>
      <c r="AA31" s="30">
        <v>123835</v>
      </c>
      <c r="AB31" s="19">
        <v>295415</v>
      </c>
      <c r="AC31" s="19">
        <v>824592</v>
      </c>
      <c r="AD31" s="19">
        <v>669648</v>
      </c>
      <c r="AE31" s="19">
        <v>470378</v>
      </c>
      <c r="AF31" s="19">
        <v>316737</v>
      </c>
      <c r="AG31" s="19">
        <v>99016</v>
      </c>
      <c r="AH31" s="19">
        <v>40376</v>
      </c>
      <c r="AI31" s="20">
        <v>13525</v>
      </c>
      <c r="AJ31" s="24">
        <v>42484</v>
      </c>
      <c r="AK31" s="24">
        <v>64861</v>
      </c>
      <c r="AL31" s="24">
        <v>12999</v>
      </c>
      <c r="AM31" s="21">
        <v>33993</v>
      </c>
      <c r="AN31" s="19">
        <v>270504</v>
      </c>
      <c r="AO31" s="19">
        <v>16688</v>
      </c>
      <c r="AP31" s="49">
        <v>5001682</v>
      </c>
      <c r="AQ31" s="24">
        <v>78053</v>
      </c>
      <c r="AR31" s="24">
        <v>151756</v>
      </c>
      <c r="AS31" s="49">
        <v>83614</v>
      </c>
      <c r="AT31" s="49">
        <v>33808</v>
      </c>
      <c r="AU31" s="49">
        <v>55506</v>
      </c>
      <c r="AV31" s="24">
        <f t="shared" si="1"/>
        <v>402737</v>
      </c>
      <c r="AW31" s="155">
        <v>1317797</v>
      </c>
      <c r="AX31" s="89">
        <f t="shared" si="0"/>
        <v>6722216</v>
      </c>
      <c r="AY31" s="68"/>
      <c r="AZ31" s="19">
        <v>597990</v>
      </c>
      <c r="BA31" s="19">
        <v>71835</v>
      </c>
      <c r="BB31" s="18">
        <f t="shared" si="2"/>
        <v>669825</v>
      </c>
      <c r="BC31" s="18">
        <v>7392041</v>
      </c>
      <c r="BE31" s="19"/>
      <c r="BF31" s="20">
        <v>7060223</v>
      </c>
      <c r="BH31" s="68">
        <f t="shared" si="3"/>
        <v>7392041</v>
      </c>
      <c r="BI31" s="68">
        <f t="shared" si="4"/>
        <v>0</v>
      </c>
      <c r="BJ31" s="68"/>
      <c r="BK31" s="68"/>
      <c r="BL31" s="68"/>
      <c r="BM31" s="68"/>
      <c r="BN31" s="68"/>
    </row>
    <row r="32" spans="1:66" ht="22.5" customHeight="1" x14ac:dyDescent="0.2">
      <c r="A32" s="115" t="s">
        <v>130</v>
      </c>
      <c r="B32" s="116" t="s">
        <v>77</v>
      </c>
      <c r="C32" s="126" t="s">
        <v>131</v>
      </c>
      <c r="D32" s="119">
        <v>5</v>
      </c>
      <c r="E32" s="120" t="s">
        <v>79</v>
      </c>
      <c r="F32" s="18">
        <v>111579</v>
      </c>
      <c r="G32" s="19">
        <v>79894</v>
      </c>
      <c r="H32" s="19">
        <v>11580</v>
      </c>
      <c r="I32" s="19">
        <v>0</v>
      </c>
      <c r="J32" s="19">
        <v>0</v>
      </c>
      <c r="K32" s="19">
        <v>0</v>
      </c>
      <c r="L32" s="19">
        <v>0</v>
      </c>
      <c r="M32" s="19">
        <v>3228</v>
      </c>
      <c r="N32" s="19">
        <v>1431</v>
      </c>
      <c r="O32" s="19">
        <v>13629</v>
      </c>
      <c r="P32" s="19">
        <v>59644</v>
      </c>
      <c r="Q32" s="19">
        <v>12943</v>
      </c>
      <c r="R32" s="19">
        <v>8692</v>
      </c>
      <c r="S32" s="19">
        <v>13200</v>
      </c>
      <c r="T32" s="20">
        <v>13239</v>
      </c>
      <c r="U32" s="49">
        <v>1157</v>
      </c>
      <c r="V32" s="19">
        <v>12089</v>
      </c>
      <c r="W32" s="19">
        <v>11562</v>
      </c>
      <c r="X32" s="19">
        <v>0</v>
      </c>
      <c r="Y32" s="20">
        <v>0</v>
      </c>
      <c r="Z32" s="19">
        <v>47917</v>
      </c>
      <c r="AA32" s="30">
        <v>90524</v>
      </c>
      <c r="AB32" s="19">
        <v>99407</v>
      </c>
      <c r="AC32" s="19">
        <v>121693</v>
      </c>
      <c r="AD32" s="19">
        <v>130200</v>
      </c>
      <c r="AE32" s="19">
        <v>194966</v>
      </c>
      <c r="AF32" s="19">
        <v>78676</v>
      </c>
      <c r="AG32" s="19">
        <v>21594</v>
      </c>
      <c r="AH32" s="19">
        <v>618</v>
      </c>
      <c r="AI32" s="20">
        <v>7033</v>
      </c>
      <c r="AJ32" s="24">
        <v>12989</v>
      </c>
      <c r="AK32" s="24">
        <v>33506</v>
      </c>
      <c r="AL32" s="24">
        <v>5032</v>
      </c>
      <c r="AM32" s="21">
        <v>11790</v>
      </c>
      <c r="AN32" s="19">
        <v>225130</v>
      </c>
      <c r="AO32" s="19">
        <v>8261</v>
      </c>
      <c r="AP32" s="49">
        <v>1443203</v>
      </c>
      <c r="AQ32" s="24">
        <v>46608</v>
      </c>
      <c r="AR32" s="24">
        <v>183576</v>
      </c>
      <c r="AS32" s="49">
        <v>49774</v>
      </c>
      <c r="AT32" s="49">
        <v>25620</v>
      </c>
      <c r="AU32" s="49">
        <v>24619</v>
      </c>
      <c r="AV32" s="24">
        <f t="shared" si="1"/>
        <v>330197</v>
      </c>
      <c r="AW32" s="155">
        <v>246353</v>
      </c>
      <c r="AX32" s="89">
        <f t="shared" si="0"/>
        <v>2019753</v>
      </c>
      <c r="AY32" s="68"/>
      <c r="AZ32" s="19">
        <v>237283</v>
      </c>
      <c r="BA32" s="19">
        <v>33022</v>
      </c>
      <c r="BB32" s="18">
        <f t="shared" si="2"/>
        <v>270305</v>
      </c>
      <c r="BC32" s="18">
        <v>2290058</v>
      </c>
      <c r="BE32" s="19"/>
      <c r="BF32" s="20">
        <v>2239383</v>
      </c>
      <c r="BH32" s="68">
        <f t="shared" si="3"/>
        <v>2290058</v>
      </c>
      <c r="BI32" s="68">
        <f t="shared" si="4"/>
        <v>0</v>
      </c>
      <c r="BJ32" s="68"/>
      <c r="BK32" s="68"/>
      <c r="BL32" s="68"/>
      <c r="BM32" s="68"/>
      <c r="BN32" s="68"/>
    </row>
    <row r="33" spans="1:66" ht="22.5" customHeight="1" x14ac:dyDescent="0.2">
      <c r="A33" s="115" t="s">
        <v>132</v>
      </c>
      <c r="B33" s="116" t="s">
        <v>77</v>
      </c>
      <c r="C33" s="126" t="s">
        <v>133</v>
      </c>
      <c r="D33" s="119">
        <v>5</v>
      </c>
      <c r="E33" s="120" t="s">
        <v>79</v>
      </c>
      <c r="F33" s="18">
        <v>407732</v>
      </c>
      <c r="G33" s="19">
        <v>1091780</v>
      </c>
      <c r="H33" s="19">
        <v>143206</v>
      </c>
      <c r="I33" s="19">
        <v>0</v>
      </c>
      <c r="J33" s="19">
        <v>0</v>
      </c>
      <c r="K33" s="19">
        <v>0</v>
      </c>
      <c r="L33" s="19">
        <v>0</v>
      </c>
      <c r="M33" s="19">
        <v>17545</v>
      </c>
      <c r="N33" s="19">
        <v>10348</v>
      </c>
      <c r="O33" s="19">
        <v>31917</v>
      </c>
      <c r="P33" s="19">
        <v>242670</v>
      </c>
      <c r="Q33" s="19">
        <v>52954</v>
      </c>
      <c r="R33" s="19">
        <v>50350</v>
      </c>
      <c r="S33" s="19">
        <v>116160</v>
      </c>
      <c r="T33" s="20">
        <v>79434</v>
      </c>
      <c r="U33" s="49">
        <v>41296</v>
      </c>
      <c r="V33" s="19">
        <v>67039</v>
      </c>
      <c r="W33" s="19">
        <v>23124</v>
      </c>
      <c r="X33" s="19">
        <v>0</v>
      </c>
      <c r="Y33" s="20">
        <v>0</v>
      </c>
      <c r="Z33" s="19">
        <v>254580</v>
      </c>
      <c r="AA33" s="30">
        <v>178481</v>
      </c>
      <c r="AB33" s="19">
        <v>237156</v>
      </c>
      <c r="AC33" s="19">
        <v>708618</v>
      </c>
      <c r="AD33" s="19">
        <v>446208</v>
      </c>
      <c r="AE33" s="19">
        <v>633254</v>
      </c>
      <c r="AF33" s="19">
        <v>435547</v>
      </c>
      <c r="AG33" s="19">
        <v>145608</v>
      </c>
      <c r="AH33" s="19">
        <v>179426</v>
      </c>
      <c r="AI33" s="20">
        <v>96298</v>
      </c>
      <c r="AJ33" s="24">
        <v>47434</v>
      </c>
      <c r="AK33" s="24">
        <v>85784</v>
      </c>
      <c r="AL33" s="24">
        <v>17355</v>
      </c>
      <c r="AM33" s="21">
        <v>41523</v>
      </c>
      <c r="AN33" s="19">
        <v>360284</v>
      </c>
      <c r="AO33" s="19">
        <v>75565</v>
      </c>
      <c r="AP33" s="49">
        <v>6318676</v>
      </c>
      <c r="AQ33" s="24">
        <v>68054</v>
      </c>
      <c r="AR33" s="24">
        <v>194840</v>
      </c>
      <c r="AS33" s="49">
        <v>99653</v>
      </c>
      <c r="AT33" s="49">
        <v>68567</v>
      </c>
      <c r="AU33" s="49">
        <v>69930</v>
      </c>
      <c r="AV33" s="24">
        <f t="shared" si="1"/>
        <v>501044</v>
      </c>
      <c r="AW33" s="155">
        <v>1469361</v>
      </c>
      <c r="AX33" s="89">
        <f t="shared" si="0"/>
        <v>8289081</v>
      </c>
      <c r="AY33" s="68"/>
      <c r="AZ33" s="19">
        <v>644224</v>
      </c>
      <c r="BA33" s="19">
        <v>470883</v>
      </c>
      <c r="BB33" s="18">
        <f t="shared" si="2"/>
        <v>1115107</v>
      </c>
      <c r="BC33" s="18">
        <v>9404188</v>
      </c>
      <c r="BE33" s="19"/>
      <c r="BF33" s="20">
        <v>9040651</v>
      </c>
      <c r="BH33" s="68">
        <f t="shared" si="3"/>
        <v>9404188</v>
      </c>
      <c r="BI33" s="68">
        <f t="shared" si="4"/>
        <v>0</v>
      </c>
      <c r="BJ33" s="68"/>
      <c r="BK33" s="68"/>
      <c r="BL33" s="68"/>
      <c r="BM33" s="68"/>
      <c r="BN33" s="68"/>
    </row>
    <row r="34" spans="1:66" ht="22.5" customHeight="1" x14ac:dyDescent="0.2">
      <c r="A34" s="115" t="s">
        <v>134</v>
      </c>
      <c r="B34" s="116" t="s">
        <v>77</v>
      </c>
      <c r="C34" s="126" t="s">
        <v>135</v>
      </c>
      <c r="D34" s="119">
        <v>5</v>
      </c>
      <c r="E34" s="120" t="s">
        <v>79</v>
      </c>
      <c r="F34" s="18">
        <v>430014</v>
      </c>
      <c r="G34" s="19">
        <v>780171</v>
      </c>
      <c r="H34" s="19">
        <v>137030</v>
      </c>
      <c r="I34" s="19">
        <v>0</v>
      </c>
      <c r="J34" s="19">
        <v>0</v>
      </c>
      <c r="K34" s="19">
        <v>0</v>
      </c>
      <c r="L34" s="19">
        <v>0</v>
      </c>
      <c r="M34" s="19">
        <v>17950</v>
      </c>
      <c r="N34" s="19">
        <v>11283</v>
      </c>
      <c r="O34" s="19">
        <v>17518</v>
      </c>
      <c r="P34" s="19">
        <v>115086</v>
      </c>
      <c r="Q34" s="19">
        <v>54243</v>
      </c>
      <c r="R34" s="19">
        <v>63017</v>
      </c>
      <c r="S34" s="19">
        <v>113520</v>
      </c>
      <c r="T34" s="20">
        <v>112532</v>
      </c>
      <c r="U34" s="49">
        <v>23540</v>
      </c>
      <c r="V34" s="19">
        <v>71435</v>
      </c>
      <c r="W34" s="19">
        <v>56654</v>
      </c>
      <c r="X34" s="19">
        <v>0</v>
      </c>
      <c r="Y34" s="20">
        <v>0</v>
      </c>
      <c r="Z34" s="19">
        <v>272016</v>
      </c>
      <c r="AA34" s="30">
        <v>174616</v>
      </c>
      <c r="AB34" s="19">
        <v>301563</v>
      </c>
      <c r="AC34" s="19">
        <v>274112</v>
      </c>
      <c r="AD34" s="19">
        <v>584472</v>
      </c>
      <c r="AE34" s="19">
        <v>767280</v>
      </c>
      <c r="AF34" s="19">
        <v>350418</v>
      </c>
      <c r="AG34" s="19">
        <v>159628</v>
      </c>
      <c r="AH34" s="19">
        <v>131325</v>
      </c>
      <c r="AI34" s="20">
        <v>70871</v>
      </c>
      <c r="AJ34" s="24">
        <v>50356</v>
      </c>
      <c r="AK34" s="24">
        <v>87762</v>
      </c>
      <c r="AL34" s="24">
        <v>16690</v>
      </c>
      <c r="AM34" s="21">
        <v>42711</v>
      </c>
      <c r="AN34" s="19">
        <v>347430</v>
      </c>
      <c r="AO34" s="19">
        <v>59931</v>
      </c>
      <c r="AP34" s="49">
        <v>5695174</v>
      </c>
      <c r="AQ34" s="24">
        <v>101430</v>
      </c>
      <c r="AR34" s="24">
        <v>156740</v>
      </c>
      <c r="AS34" s="49">
        <v>84357</v>
      </c>
      <c r="AT34" s="49">
        <v>61920</v>
      </c>
      <c r="AU34" s="49">
        <v>70461</v>
      </c>
      <c r="AV34" s="24">
        <f t="shared" si="1"/>
        <v>474908</v>
      </c>
      <c r="AW34" s="155">
        <v>816344</v>
      </c>
      <c r="AX34" s="89">
        <f t="shared" si="0"/>
        <v>6986426</v>
      </c>
      <c r="AY34" s="68"/>
      <c r="AZ34" s="19">
        <v>671686</v>
      </c>
      <c r="BA34" s="19">
        <v>466655</v>
      </c>
      <c r="BB34" s="18">
        <f t="shared" si="2"/>
        <v>1138341</v>
      </c>
      <c r="BC34" s="18">
        <v>8124767</v>
      </c>
      <c r="BE34" s="19"/>
      <c r="BF34" s="20">
        <v>7887808</v>
      </c>
      <c r="BH34" s="68">
        <f t="shared" si="3"/>
        <v>8124767</v>
      </c>
      <c r="BI34" s="68">
        <f t="shared" si="4"/>
        <v>0</v>
      </c>
      <c r="BJ34" s="68"/>
      <c r="BK34" s="68"/>
      <c r="BL34" s="68"/>
      <c r="BM34" s="68"/>
      <c r="BN34" s="68"/>
    </row>
    <row r="35" spans="1:66" ht="22.5" customHeight="1" x14ac:dyDescent="0.2">
      <c r="A35" s="115" t="s">
        <v>136</v>
      </c>
      <c r="B35" s="116" t="s">
        <v>77</v>
      </c>
      <c r="C35" s="126" t="s">
        <v>137</v>
      </c>
      <c r="D35" s="119">
        <v>5</v>
      </c>
      <c r="E35" s="120" t="s">
        <v>79</v>
      </c>
      <c r="F35" s="18">
        <v>658879</v>
      </c>
      <c r="G35" s="19">
        <v>317737</v>
      </c>
      <c r="H35" s="19">
        <v>58865</v>
      </c>
      <c r="I35" s="19">
        <v>0</v>
      </c>
      <c r="J35" s="19">
        <v>0</v>
      </c>
      <c r="K35" s="19">
        <v>0</v>
      </c>
      <c r="L35" s="19">
        <v>2804</v>
      </c>
      <c r="M35" s="19">
        <v>50085</v>
      </c>
      <c r="N35" s="19">
        <v>24523</v>
      </c>
      <c r="O35" s="19">
        <v>23062</v>
      </c>
      <c r="P35" s="19">
        <v>464889</v>
      </c>
      <c r="Q35" s="19">
        <v>92740</v>
      </c>
      <c r="R35" s="19">
        <v>93598</v>
      </c>
      <c r="S35" s="19">
        <v>150480</v>
      </c>
      <c r="T35" s="20">
        <v>105912</v>
      </c>
      <c r="U35" s="49">
        <v>42252</v>
      </c>
      <c r="V35" s="19">
        <v>75831</v>
      </c>
      <c r="W35" s="19">
        <v>57810</v>
      </c>
      <c r="X35" s="19">
        <v>0</v>
      </c>
      <c r="Y35" s="20">
        <v>0</v>
      </c>
      <c r="Z35" s="19">
        <v>332577</v>
      </c>
      <c r="AA35" s="30">
        <v>489337</v>
      </c>
      <c r="AB35" s="19">
        <v>496482</v>
      </c>
      <c r="AC35" s="19">
        <v>423362</v>
      </c>
      <c r="AD35" s="19">
        <v>1070664</v>
      </c>
      <c r="AE35" s="19">
        <v>1199827</v>
      </c>
      <c r="AF35" s="19">
        <v>807888</v>
      </c>
      <c r="AG35" s="19">
        <v>354205</v>
      </c>
      <c r="AH35" s="19">
        <v>13390</v>
      </c>
      <c r="AI35" s="20">
        <v>24886</v>
      </c>
      <c r="AJ35" s="24">
        <v>77097</v>
      </c>
      <c r="AK35" s="24">
        <v>129316</v>
      </c>
      <c r="AL35" s="24">
        <v>29029</v>
      </c>
      <c r="AM35" s="21">
        <v>66610</v>
      </c>
      <c r="AN35" s="19">
        <v>380942</v>
      </c>
      <c r="AO35" s="19">
        <v>39895</v>
      </c>
      <c r="AP35" s="49">
        <v>8154974</v>
      </c>
      <c r="AQ35" s="24">
        <v>119305</v>
      </c>
      <c r="AR35" s="24">
        <v>218865</v>
      </c>
      <c r="AS35" s="49">
        <v>108822</v>
      </c>
      <c r="AT35" s="49">
        <v>37591</v>
      </c>
      <c r="AU35" s="49">
        <v>118032</v>
      </c>
      <c r="AV35" s="24">
        <f t="shared" si="1"/>
        <v>602615</v>
      </c>
      <c r="AW35" s="155">
        <v>841228</v>
      </c>
      <c r="AX35" s="89">
        <f t="shared" si="0"/>
        <v>9598817</v>
      </c>
      <c r="AY35" s="68"/>
      <c r="AZ35" s="19">
        <v>1148470</v>
      </c>
      <c r="BA35" s="19">
        <v>130067</v>
      </c>
      <c r="BB35" s="18">
        <f t="shared" si="2"/>
        <v>1278537</v>
      </c>
      <c r="BC35" s="18">
        <v>10877354</v>
      </c>
      <c r="BE35" s="19"/>
      <c r="BF35" s="20">
        <v>10575832</v>
      </c>
      <c r="BH35" s="68">
        <f t="shared" si="3"/>
        <v>10877354</v>
      </c>
      <c r="BI35" s="68">
        <f t="shared" si="4"/>
        <v>0</v>
      </c>
      <c r="BJ35" s="68"/>
      <c r="BK35" s="68"/>
      <c r="BL35" s="68"/>
      <c r="BM35" s="68"/>
      <c r="BN35" s="68"/>
    </row>
    <row r="36" spans="1:66" ht="22.5" customHeight="1" x14ac:dyDescent="0.2">
      <c r="A36" s="115" t="s">
        <v>138</v>
      </c>
      <c r="B36" s="116" t="s">
        <v>77</v>
      </c>
      <c r="C36" s="126" t="s">
        <v>139</v>
      </c>
      <c r="D36" s="119">
        <v>5</v>
      </c>
      <c r="E36" s="120" t="s">
        <v>79</v>
      </c>
      <c r="F36" s="18">
        <v>1004913</v>
      </c>
      <c r="G36" s="19">
        <v>745548</v>
      </c>
      <c r="H36" s="19">
        <v>123327</v>
      </c>
      <c r="I36" s="19">
        <v>0</v>
      </c>
      <c r="J36" s="19">
        <v>0</v>
      </c>
      <c r="K36" s="19">
        <v>0</v>
      </c>
      <c r="L36" s="19">
        <v>0</v>
      </c>
      <c r="M36" s="19">
        <v>76413</v>
      </c>
      <c r="N36" s="19">
        <v>42410</v>
      </c>
      <c r="O36" s="19">
        <v>73497</v>
      </c>
      <c r="P36" s="19">
        <v>612728</v>
      </c>
      <c r="Q36" s="19">
        <v>136577</v>
      </c>
      <c r="R36" s="19">
        <v>222918</v>
      </c>
      <c r="S36" s="19">
        <v>258720</v>
      </c>
      <c r="T36" s="20">
        <v>105912</v>
      </c>
      <c r="U36" s="49">
        <v>91596</v>
      </c>
      <c r="V36" s="19">
        <v>150563</v>
      </c>
      <c r="W36" s="19">
        <v>57810</v>
      </c>
      <c r="X36" s="19">
        <v>0</v>
      </c>
      <c r="Y36" s="20">
        <v>0</v>
      </c>
      <c r="Z36" s="19">
        <v>479665</v>
      </c>
      <c r="AA36" s="30">
        <v>561337</v>
      </c>
      <c r="AB36" s="19">
        <v>718066</v>
      </c>
      <c r="AC36" s="19">
        <v>647580</v>
      </c>
      <c r="AD36" s="19">
        <v>1845312</v>
      </c>
      <c r="AE36" s="19">
        <v>1258266</v>
      </c>
      <c r="AF36" s="19">
        <v>916089</v>
      </c>
      <c r="AG36" s="19">
        <v>513380</v>
      </c>
      <c r="AH36" s="19">
        <v>62521</v>
      </c>
      <c r="AI36" s="20">
        <v>37329</v>
      </c>
      <c r="AJ36" s="24">
        <v>113840</v>
      </c>
      <c r="AK36" s="24">
        <v>171128</v>
      </c>
      <c r="AL36" s="24">
        <v>37898</v>
      </c>
      <c r="AM36" s="21">
        <v>82144</v>
      </c>
      <c r="AN36" s="19">
        <v>451464</v>
      </c>
      <c r="AO36" s="19">
        <v>36328</v>
      </c>
      <c r="AP36" s="49">
        <v>11635279</v>
      </c>
      <c r="AQ36" s="24">
        <v>269673</v>
      </c>
      <c r="AR36" s="24">
        <v>231475</v>
      </c>
      <c r="AS36" s="49">
        <v>62784</v>
      </c>
      <c r="AT36" s="49">
        <v>35430</v>
      </c>
      <c r="AU36" s="49">
        <v>153142</v>
      </c>
      <c r="AV36" s="24">
        <f t="shared" si="1"/>
        <v>752504</v>
      </c>
      <c r="AW36" s="155">
        <v>1038835</v>
      </c>
      <c r="AX36" s="89">
        <f t="shared" si="0"/>
        <v>13426618</v>
      </c>
      <c r="AY36" s="68"/>
      <c r="AZ36" s="19">
        <v>1693418</v>
      </c>
      <c r="BA36" s="19">
        <v>228858</v>
      </c>
      <c r="BB36" s="18">
        <f t="shared" si="2"/>
        <v>1922276</v>
      </c>
      <c r="BC36" s="18">
        <v>15348894</v>
      </c>
      <c r="BE36" s="19"/>
      <c r="BF36" s="20">
        <v>14611564</v>
      </c>
      <c r="BH36" s="68">
        <f t="shared" si="3"/>
        <v>15348894</v>
      </c>
      <c r="BI36" s="68">
        <f t="shared" si="4"/>
        <v>0</v>
      </c>
      <c r="BJ36" s="68"/>
      <c r="BK36" s="68"/>
      <c r="BL36" s="68"/>
      <c r="BM36" s="68"/>
      <c r="BN36" s="68"/>
    </row>
    <row r="37" spans="1:66" ht="22.5" customHeight="1" x14ac:dyDescent="0.2">
      <c r="A37" s="115" t="s">
        <v>140</v>
      </c>
      <c r="B37" s="116" t="s">
        <v>77</v>
      </c>
      <c r="C37" s="126" t="s">
        <v>141</v>
      </c>
      <c r="D37" s="119">
        <v>5</v>
      </c>
      <c r="E37" s="120" t="s">
        <v>79</v>
      </c>
      <c r="F37" s="18">
        <v>583583</v>
      </c>
      <c r="G37" s="19">
        <v>683808</v>
      </c>
      <c r="H37" s="19">
        <v>104220</v>
      </c>
      <c r="I37" s="19">
        <v>0</v>
      </c>
      <c r="J37" s="19">
        <v>0</v>
      </c>
      <c r="K37" s="19">
        <v>0</v>
      </c>
      <c r="L37" s="19">
        <v>4759</v>
      </c>
      <c r="M37" s="19">
        <v>34255</v>
      </c>
      <c r="N37" s="19">
        <v>17583</v>
      </c>
      <c r="O37" s="19">
        <v>14515</v>
      </c>
      <c r="P37" s="19">
        <v>303550</v>
      </c>
      <c r="Q37" s="19">
        <v>73039</v>
      </c>
      <c r="R37" s="19">
        <v>91955</v>
      </c>
      <c r="S37" s="19">
        <v>125840</v>
      </c>
      <c r="T37" s="20">
        <v>103264</v>
      </c>
      <c r="U37" s="49">
        <v>52161</v>
      </c>
      <c r="V37" s="19">
        <v>75831</v>
      </c>
      <c r="W37" s="19">
        <v>46248</v>
      </c>
      <c r="X37" s="19">
        <v>0</v>
      </c>
      <c r="Y37" s="20">
        <v>0</v>
      </c>
      <c r="Z37" s="19">
        <v>320299</v>
      </c>
      <c r="AA37" s="30">
        <v>281215</v>
      </c>
      <c r="AB37" s="19">
        <v>495771</v>
      </c>
      <c r="AC37" s="19">
        <v>402078</v>
      </c>
      <c r="AD37" s="19">
        <v>910728</v>
      </c>
      <c r="AE37" s="19">
        <v>1100835</v>
      </c>
      <c r="AF37" s="19">
        <v>602976</v>
      </c>
      <c r="AG37" s="19">
        <v>222666</v>
      </c>
      <c r="AH37" s="19">
        <v>74366</v>
      </c>
      <c r="AI37" s="20">
        <v>76822</v>
      </c>
      <c r="AJ37" s="24">
        <v>62759</v>
      </c>
      <c r="AK37" s="24">
        <v>113978</v>
      </c>
      <c r="AL37" s="24">
        <v>23628</v>
      </c>
      <c r="AM37" s="21">
        <v>57976</v>
      </c>
      <c r="AN37" s="19">
        <v>574400</v>
      </c>
      <c r="AO37" s="19">
        <v>63592</v>
      </c>
      <c r="AP37" s="49">
        <v>7698700</v>
      </c>
      <c r="AQ37" s="24">
        <v>120355</v>
      </c>
      <c r="AR37" s="24">
        <v>186000</v>
      </c>
      <c r="AS37" s="49">
        <v>101804</v>
      </c>
      <c r="AT37" s="49">
        <v>48217</v>
      </c>
      <c r="AU37" s="49">
        <v>102901</v>
      </c>
      <c r="AV37" s="24">
        <f t="shared" si="1"/>
        <v>559277</v>
      </c>
      <c r="AW37" s="155">
        <v>1051741</v>
      </c>
      <c r="AX37" s="89">
        <f t="shared" si="0"/>
        <v>9309718</v>
      </c>
      <c r="AY37" s="68"/>
      <c r="AZ37" s="19">
        <v>924627</v>
      </c>
      <c r="BA37" s="19">
        <v>305634</v>
      </c>
      <c r="BB37" s="18">
        <f t="shared" si="2"/>
        <v>1230261</v>
      </c>
      <c r="BC37" s="18">
        <v>10539979</v>
      </c>
      <c r="BE37" s="19"/>
      <c r="BF37" s="20">
        <v>10229921</v>
      </c>
      <c r="BH37" s="68">
        <f t="shared" si="3"/>
        <v>10539979</v>
      </c>
      <c r="BI37" s="68">
        <f t="shared" si="4"/>
        <v>0</v>
      </c>
      <c r="BJ37" s="68"/>
      <c r="BK37" s="68"/>
      <c r="BL37" s="68"/>
      <c r="BM37" s="68"/>
      <c r="BN37" s="68"/>
    </row>
    <row r="38" spans="1:66" ht="22.5" customHeight="1" x14ac:dyDescent="0.2">
      <c r="A38" s="115" t="s">
        <v>142</v>
      </c>
      <c r="B38" s="116" t="s">
        <v>77</v>
      </c>
      <c r="C38" s="126" t="s">
        <v>143</v>
      </c>
      <c r="D38" s="119">
        <v>5</v>
      </c>
      <c r="E38" s="120" t="s">
        <v>79</v>
      </c>
      <c r="F38" s="18">
        <v>821717</v>
      </c>
      <c r="G38" s="19">
        <v>849034</v>
      </c>
      <c r="H38" s="19">
        <v>139346</v>
      </c>
      <c r="I38" s="19">
        <v>0</v>
      </c>
      <c r="J38" s="19">
        <v>0</v>
      </c>
      <c r="K38" s="19">
        <v>0</v>
      </c>
      <c r="L38" s="19">
        <v>0</v>
      </c>
      <c r="M38" s="19">
        <v>63327</v>
      </c>
      <c r="N38" s="19">
        <v>33620</v>
      </c>
      <c r="O38" s="19">
        <v>112882</v>
      </c>
      <c r="P38" s="19">
        <v>375901</v>
      </c>
      <c r="Q38" s="19">
        <v>113392</v>
      </c>
      <c r="R38" s="19">
        <v>132447</v>
      </c>
      <c r="S38" s="19">
        <v>224400</v>
      </c>
      <c r="T38" s="20">
        <v>119151</v>
      </c>
      <c r="U38" s="49">
        <v>67754</v>
      </c>
      <c r="V38" s="19">
        <v>141771</v>
      </c>
      <c r="W38" s="19">
        <v>80934</v>
      </c>
      <c r="X38" s="19">
        <v>0</v>
      </c>
      <c r="Y38" s="20">
        <v>0</v>
      </c>
      <c r="Z38" s="19">
        <v>322085</v>
      </c>
      <c r="AA38" s="30">
        <v>371680</v>
      </c>
      <c r="AB38" s="19">
        <v>702984</v>
      </c>
      <c r="AC38" s="19">
        <v>599181</v>
      </c>
      <c r="AD38" s="19">
        <v>1375584</v>
      </c>
      <c r="AE38" s="19">
        <v>1303677</v>
      </c>
      <c r="AF38" s="19">
        <v>924134</v>
      </c>
      <c r="AG38" s="19">
        <v>391104</v>
      </c>
      <c r="AH38" s="19">
        <v>32651</v>
      </c>
      <c r="AI38" s="20">
        <v>28132</v>
      </c>
      <c r="AJ38" s="24">
        <v>95872</v>
      </c>
      <c r="AK38" s="24">
        <v>127352</v>
      </c>
      <c r="AL38" s="24">
        <v>28749</v>
      </c>
      <c r="AM38" s="21">
        <v>67641</v>
      </c>
      <c r="AN38" s="19">
        <v>376236</v>
      </c>
      <c r="AO38" s="19">
        <v>43118</v>
      </c>
      <c r="AP38" s="49">
        <v>10065856</v>
      </c>
      <c r="AQ38" s="24">
        <v>204700</v>
      </c>
      <c r="AR38" s="24">
        <v>216237</v>
      </c>
      <c r="AS38" s="49">
        <v>85256</v>
      </c>
      <c r="AT38" s="49">
        <v>35213</v>
      </c>
      <c r="AU38" s="49">
        <v>138863</v>
      </c>
      <c r="AV38" s="24">
        <f t="shared" si="1"/>
        <v>680269</v>
      </c>
      <c r="AW38" s="155">
        <v>1102932</v>
      </c>
      <c r="AX38" s="89">
        <f t="shared" si="0"/>
        <v>11849057</v>
      </c>
      <c r="AY38" s="68"/>
      <c r="AZ38" s="19">
        <v>1409610</v>
      </c>
      <c r="BA38" s="19">
        <v>112096</v>
      </c>
      <c r="BB38" s="18">
        <f t="shared" si="2"/>
        <v>1521706</v>
      </c>
      <c r="BC38" s="18">
        <v>13370763</v>
      </c>
      <c r="BE38" s="19"/>
      <c r="BF38" s="20">
        <v>12902021</v>
      </c>
      <c r="BH38" s="68">
        <f t="shared" si="3"/>
        <v>13370763</v>
      </c>
      <c r="BI38" s="68">
        <f t="shared" si="4"/>
        <v>0</v>
      </c>
      <c r="BJ38" s="68"/>
      <c r="BK38" s="68"/>
      <c r="BL38" s="68"/>
      <c r="BM38" s="68"/>
      <c r="BN38" s="68"/>
    </row>
    <row r="39" spans="1:66" ht="22.5" customHeight="1" x14ac:dyDescent="0.2">
      <c r="A39" s="115" t="s">
        <v>144</v>
      </c>
      <c r="B39" s="116" t="s">
        <v>77</v>
      </c>
      <c r="C39" s="126" t="s">
        <v>145</v>
      </c>
      <c r="D39" s="119">
        <v>5</v>
      </c>
      <c r="E39" s="120" t="s">
        <v>79</v>
      </c>
      <c r="F39" s="18">
        <v>991107</v>
      </c>
      <c r="G39" s="19">
        <v>1525106</v>
      </c>
      <c r="H39" s="19">
        <v>162120</v>
      </c>
      <c r="I39" s="19">
        <v>22838</v>
      </c>
      <c r="J39" s="19">
        <v>21377</v>
      </c>
      <c r="K39" s="19">
        <v>0</v>
      </c>
      <c r="L39" s="19">
        <v>4425</v>
      </c>
      <c r="M39" s="19">
        <v>57785</v>
      </c>
      <c r="N39" s="19">
        <v>33059</v>
      </c>
      <c r="O39" s="19">
        <v>47586</v>
      </c>
      <c r="P39" s="19">
        <v>288999</v>
      </c>
      <c r="Q39" s="19">
        <v>111814</v>
      </c>
      <c r="R39" s="19">
        <v>205322</v>
      </c>
      <c r="S39" s="19">
        <v>287760</v>
      </c>
      <c r="T39" s="20">
        <v>132390</v>
      </c>
      <c r="U39" s="49">
        <v>79373</v>
      </c>
      <c r="V39" s="19">
        <v>162652</v>
      </c>
      <c r="W39" s="19">
        <v>80934</v>
      </c>
      <c r="X39" s="19">
        <v>0</v>
      </c>
      <c r="Y39" s="20">
        <v>0</v>
      </c>
      <c r="Z39" s="19">
        <v>471384</v>
      </c>
      <c r="AA39" s="30">
        <v>415864</v>
      </c>
      <c r="AB39" s="19">
        <v>659927</v>
      </c>
      <c r="AC39" s="19">
        <v>903857</v>
      </c>
      <c r="AD39" s="19">
        <v>1590960</v>
      </c>
      <c r="AE39" s="19">
        <v>1295213</v>
      </c>
      <c r="AF39" s="19">
        <v>899558</v>
      </c>
      <c r="AG39" s="19">
        <v>402793</v>
      </c>
      <c r="AH39" s="19">
        <v>74263</v>
      </c>
      <c r="AI39" s="20">
        <v>69789</v>
      </c>
      <c r="AJ39" s="24">
        <v>94609</v>
      </c>
      <c r="AK39" s="24">
        <v>160010</v>
      </c>
      <c r="AL39" s="24">
        <v>34399</v>
      </c>
      <c r="AM39" s="21">
        <v>73847</v>
      </c>
      <c r="AN39" s="19">
        <v>959818</v>
      </c>
      <c r="AO39" s="19">
        <v>75117</v>
      </c>
      <c r="AP39" s="49">
        <v>12396055</v>
      </c>
      <c r="AQ39" s="24">
        <v>227313</v>
      </c>
      <c r="AR39" s="24">
        <v>254283</v>
      </c>
      <c r="AS39" s="49">
        <v>99183</v>
      </c>
      <c r="AT39" s="49">
        <v>57307</v>
      </c>
      <c r="AU39" s="49">
        <v>178616</v>
      </c>
      <c r="AV39" s="24">
        <f t="shared" si="1"/>
        <v>816702</v>
      </c>
      <c r="AW39" s="155">
        <v>1843319</v>
      </c>
      <c r="AX39" s="89">
        <f t="shared" si="0"/>
        <v>15056076</v>
      </c>
      <c r="AY39" s="68"/>
      <c r="AZ39" s="19">
        <v>1407930</v>
      </c>
      <c r="BA39" s="19">
        <v>453970</v>
      </c>
      <c r="BB39" s="18">
        <f t="shared" si="2"/>
        <v>1861900</v>
      </c>
      <c r="BC39" s="18">
        <v>16917976</v>
      </c>
      <c r="BE39" s="19"/>
      <c r="BF39" s="20">
        <v>16199056</v>
      </c>
      <c r="BH39" s="68">
        <f t="shared" si="3"/>
        <v>16917976</v>
      </c>
      <c r="BI39" s="68">
        <f t="shared" si="4"/>
        <v>0</v>
      </c>
      <c r="BJ39" s="68"/>
      <c r="BK39" s="68"/>
      <c r="BL39" s="68"/>
      <c r="BM39" s="68"/>
      <c r="BN39" s="68"/>
    </row>
    <row r="40" spans="1:66" ht="22.5" customHeight="1" x14ac:dyDescent="0.2">
      <c r="A40" s="115" t="s">
        <v>146</v>
      </c>
      <c r="B40" s="116" t="s">
        <v>77</v>
      </c>
      <c r="C40" s="126" t="s">
        <v>147</v>
      </c>
      <c r="D40" s="119">
        <v>5</v>
      </c>
      <c r="E40" s="120" t="s">
        <v>79</v>
      </c>
      <c r="F40" s="18">
        <v>792246</v>
      </c>
      <c r="G40" s="19">
        <v>610042</v>
      </c>
      <c r="H40" s="19">
        <v>101518</v>
      </c>
      <c r="I40" s="19">
        <v>0</v>
      </c>
      <c r="J40" s="19">
        <v>0</v>
      </c>
      <c r="K40" s="19">
        <v>0</v>
      </c>
      <c r="L40" s="19">
        <v>5999</v>
      </c>
      <c r="M40" s="19">
        <v>45864</v>
      </c>
      <c r="N40" s="19">
        <v>23711</v>
      </c>
      <c r="O40" s="19">
        <v>31416</v>
      </c>
      <c r="P40" s="19">
        <v>345467</v>
      </c>
      <c r="Q40" s="19">
        <v>85412</v>
      </c>
      <c r="R40" s="19">
        <v>95188</v>
      </c>
      <c r="S40" s="19">
        <v>190080</v>
      </c>
      <c r="T40" s="20">
        <v>145629</v>
      </c>
      <c r="U40" s="49">
        <v>51407</v>
      </c>
      <c r="V40" s="19">
        <v>115395</v>
      </c>
      <c r="W40" s="19">
        <v>57810</v>
      </c>
      <c r="X40" s="19">
        <v>0</v>
      </c>
      <c r="Y40" s="20">
        <v>0</v>
      </c>
      <c r="Z40" s="19">
        <v>358226</v>
      </c>
      <c r="AA40" s="30">
        <v>395475</v>
      </c>
      <c r="AB40" s="19">
        <v>587231</v>
      </c>
      <c r="AC40" s="19">
        <v>494623</v>
      </c>
      <c r="AD40" s="19">
        <v>989520</v>
      </c>
      <c r="AE40" s="19">
        <v>1023408</v>
      </c>
      <c r="AF40" s="19">
        <v>593606</v>
      </c>
      <c r="AG40" s="19">
        <v>301854</v>
      </c>
      <c r="AH40" s="19">
        <v>105781</v>
      </c>
      <c r="AI40" s="20">
        <v>149316</v>
      </c>
      <c r="AJ40" s="24">
        <v>75380</v>
      </c>
      <c r="AK40" s="24">
        <v>130168</v>
      </c>
      <c r="AL40" s="24">
        <v>29571</v>
      </c>
      <c r="AM40" s="21">
        <v>64175</v>
      </c>
      <c r="AN40" s="19">
        <v>733984</v>
      </c>
      <c r="AO40" s="19">
        <v>51076</v>
      </c>
      <c r="AP40" s="49">
        <v>8780578</v>
      </c>
      <c r="AQ40" s="24">
        <v>167228</v>
      </c>
      <c r="AR40" s="24">
        <v>198370</v>
      </c>
      <c r="AS40" s="49">
        <v>108465</v>
      </c>
      <c r="AT40" s="49">
        <v>51771</v>
      </c>
      <c r="AU40" s="49">
        <v>129095</v>
      </c>
      <c r="AV40" s="24">
        <f t="shared" si="1"/>
        <v>654929</v>
      </c>
      <c r="AW40" s="155">
        <v>1048261</v>
      </c>
      <c r="AX40" s="89">
        <f t="shared" si="0"/>
        <v>10483768</v>
      </c>
      <c r="AY40" s="68"/>
      <c r="AZ40" s="19">
        <v>1122285</v>
      </c>
      <c r="BA40" s="19">
        <v>278219</v>
      </c>
      <c r="BB40" s="18">
        <f t="shared" si="2"/>
        <v>1400504</v>
      </c>
      <c r="BC40" s="18">
        <v>11884272</v>
      </c>
      <c r="BE40" s="19"/>
      <c r="BF40" s="20">
        <v>11535761</v>
      </c>
      <c r="BH40" s="68">
        <f t="shared" si="3"/>
        <v>11884272</v>
      </c>
      <c r="BI40" s="68">
        <f t="shared" si="4"/>
        <v>0</v>
      </c>
      <c r="BJ40" s="68"/>
      <c r="BK40" s="68"/>
      <c r="BL40" s="68"/>
      <c r="BM40" s="68"/>
      <c r="BN40" s="68"/>
    </row>
    <row r="41" spans="1:66" ht="22.5" customHeight="1" x14ac:dyDescent="0.2">
      <c r="A41" s="115" t="s">
        <v>148</v>
      </c>
      <c r="B41" s="116" t="s">
        <v>77</v>
      </c>
      <c r="C41" s="126" t="s">
        <v>149</v>
      </c>
      <c r="D41" s="119">
        <v>6</v>
      </c>
      <c r="E41" s="120" t="s">
        <v>79</v>
      </c>
      <c r="F41" s="18">
        <v>371956</v>
      </c>
      <c r="G41" s="19">
        <v>823910</v>
      </c>
      <c r="H41" s="19">
        <v>72954</v>
      </c>
      <c r="I41" s="19">
        <v>0</v>
      </c>
      <c r="J41" s="19">
        <v>0</v>
      </c>
      <c r="K41" s="19">
        <v>0</v>
      </c>
      <c r="L41" s="19">
        <v>0</v>
      </c>
      <c r="M41" s="19">
        <v>17092</v>
      </c>
      <c r="N41" s="19">
        <v>8730</v>
      </c>
      <c r="O41" s="19">
        <v>11396</v>
      </c>
      <c r="P41" s="19">
        <v>232208</v>
      </c>
      <c r="Q41" s="19">
        <v>43787</v>
      </c>
      <c r="R41" s="19">
        <v>64077</v>
      </c>
      <c r="S41" s="19">
        <v>85360</v>
      </c>
      <c r="T41" s="20">
        <v>26478</v>
      </c>
      <c r="U41" s="49">
        <v>24949</v>
      </c>
      <c r="V41" s="19">
        <v>51653</v>
      </c>
      <c r="W41" s="19">
        <v>23124</v>
      </c>
      <c r="X41" s="19">
        <v>0</v>
      </c>
      <c r="Y41" s="20">
        <v>0</v>
      </c>
      <c r="Z41" s="19">
        <v>218634</v>
      </c>
      <c r="AA41" s="30">
        <v>0</v>
      </c>
      <c r="AB41" s="19">
        <v>237599</v>
      </c>
      <c r="AC41" s="19">
        <v>289317</v>
      </c>
      <c r="AD41" s="19">
        <v>309456</v>
      </c>
      <c r="AE41" s="19">
        <v>465078</v>
      </c>
      <c r="AF41" s="19">
        <v>252559</v>
      </c>
      <c r="AG41" s="19">
        <v>117155</v>
      </c>
      <c r="AH41" s="19">
        <v>115772</v>
      </c>
      <c r="AI41" s="20">
        <v>43280</v>
      </c>
      <c r="AJ41" s="24">
        <v>42390</v>
      </c>
      <c r="AK41" s="24">
        <v>75122</v>
      </c>
      <c r="AL41" s="24">
        <v>11693</v>
      </c>
      <c r="AM41" s="21">
        <v>34977</v>
      </c>
      <c r="AN41" s="19">
        <v>167578</v>
      </c>
      <c r="AO41" s="19">
        <v>78277</v>
      </c>
      <c r="AP41" s="49">
        <v>4316561</v>
      </c>
      <c r="AQ41" s="24">
        <v>84606</v>
      </c>
      <c r="AR41" s="24">
        <v>209763</v>
      </c>
      <c r="AS41" s="49">
        <v>90221</v>
      </c>
      <c r="AT41" s="49">
        <v>41853</v>
      </c>
      <c r="AU41" s="49">
        <v>60862</v>
      </c>
      <c r="AV41" s="24">
        <f t="shared" si="1"/>
        <v>487305</v>
      </c>
      <c r="AW41" s="155">
        <v>402847</v>
      </c>
      <c r="AX41" s="89">
        <f t="shared" si="0"/>
        <v>5206713</v>
      </c>
      <c r="AY41" s="68"/>
      <c r="AZ41" s="19">
        <v>597050</v>
      </c>
      <c r="BA41" s="19">
        <v>382364</v>
      </c>
      <c r="BB41" s="18">
        <f t="shared" si="2"/>
        <v>979414</v>
      </c>
      <c r="BC41" s="18">
        <v>6186127</v>
      </c>
      <c r="BE41" s="19"/>
      <c r="BF41" s="20">
        <v>5947642</v>
      </c>
      <c r="BH41" s="68">
        <f t="shared" si="3"/>
        <v>6186127</v>
      </c>
      <c r="BI41" s="68">
        <f t="shared" si="4"/>
        <v>0</v>
      </c>
      <c r="BJ41" s="68"/>
      <c r="BK41" s="68"/>
      <c r="BL41" s="68"/>
      <c r="BM41" s="68"/>
      <c r="BN41" s="68"/>
    </row>
    <row r="42" spans="1:66" ht="22.5" customHeight="1" x14ac:dyDescent="0.2">
      <c r="A42" s="115" t="s">
        <v>150</v>
      </c>
      <c r="B42" s="116" t="s">
        <v>77</v>
      </c>
      <c r="C42" s="126" t="s">
        <v>151</v>
      </c>
      <c r="D42" s="119">
        <v>6</v>
      </c>
      <c r="E42" s="120" t="s">
        <v>79</v>
      </c>
      <c r="F42" s="18">
        <v>126815</v>
      </c>
      <c r="G42" s="19">
        <v>240447</v>
      </c>
      <c r="H42" s="19">
        <v>27406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1597</v>
      </c>
      <c r="O42" s="19">
        <v>0</v>
      </c>
      <c r="P42" s="19">
        <v>10210</v>
      </c>
      <c r="Q42" s="19">
        <v>16215</v>
      </c>
      <c r="R42" s="19">
        <v>18285</v>
      </c>
      <c r="S42" s="19">
        <v>15840</v>
      </c>
      <c r="T42" s="20">
        <v>13239</v>
      </c>
      <c r="U42" s="49">
        <v>16146</v>
      </c>
      <c r="V42" s="19">
        <v>10990</v>
      </c>
      <c r="W42" s="19">
        <v>11562</v>
      </c>
      <c r="X42" s="19">
        <v>0</v>
      </c>
      <c r="Y42" s="20">
        <v>0</v>
      </c>
      <c r="Z42" s="19">
        <v>55129</v>
      </c>
      <c r="AA42" s="30">
        <v>0</v>
      </c>
      <c r="AB42" s="19">
        <v>56903</v>
      </c>
      <c r="AC42" s="19">
        <v>65851</v>
      </c>
      <c r="AD42" s="19">
        <v>114240</v>
      </c>
      <c r="AE42" s="19">
        <v>158387</v>
      </c>
      <c r="AF42" s="19">
        <v>59847</v>
      </c>
      <c r="AG42" s="19">
        <v>22802</v>
      </c>
      <c r="AH42" s="19">
        <v>86932</v>
      </c>
      <c r="AI42" s="20">
        <v>0</v>
      </c>
      <c r="AJ42" s="24">
        <v>14488</v>
      </c>
      <c r="AK42" s="24">
        <v>29526</v>
      </c>
      <c r="AL42" s="24">
        <v>3042</v>
      </c>
      <c r="AM42" s="21">
        <v>10144</v>
      </c>
      <c r="AN42" s="19">
        <v>107828</v>
      </c>
      <c r="AO42" s="19">
        <v>15947</v>
      </c>
      <c r="AP42" s="49">
        <v>1309818</v>
      </c>
      <c r="AQ42" s="24">
        <v>46433</v>
      </c>
      <c r="AR42" s="24">
        <v>109028</v>
      </c>
      <c r="AS42" s="49">
        <v>52061</v>
      </c>
      <c r="AT42" s="49">
        <v>30074</v>
      </c>
      <c r="AU42" s="49">
        <v>21666</v>
      </c>
      <c r="AV42" s="24">
        <f t="shared" si="1"/>
        <v>259262</v>
      </c>
      <c r="AW42" s="155">
        <v>313842</v>
      </c>
      <c r="AX42" s="89">
        <f t="shared" si="0"/>
        <v>1882922</v>
      </c>
      <c r="AY42" s="68"/>
      <c r="AZ42" s="19">
        <v>253725</v>
      </c>
      <c r="BA42" s="19">
        <v>121955</v>
      </c>
      <c r="BB42" s="18">
        <f t="shared" si="2"/>
        <v>375680</v>
      </c>
      <c r="BC42" s="18">
        <v>2258602</v>
      </c>
      <c r="BE42" s="19"/>
      <c r="BF42" s="20">
        <v>2143228</v>
      </c>
      <c r="BH42" s="68">
        <f t="shared" si="3"/>
        <v>2258602</v>
      </c>
      <c r="BI42" s="68">
        <f t="shared" si="4"/>
        <v>0</v>
      </c>
      <c r="BJ42" s="68"/>
      <c r="BK42" s="68"/>
      <c r="BL42" s="68"/>
      <c r="BM42" s="68"/>
      <c r="BN42" s="68"/>
    </row>
    <row r="43" spans="1:66" ht="22.5" customHeight="1" x14ac:dyDescent="0.2">
      <c r="A43" s="115" t="s">
        <v>152</v>
      </c>
      <c r="B43" s="116" t="s">
        <v>77</v>
      </c>
      <c r="C43" s="126" t="s">
        <v>153</v>
      </c>
      <c r="D43" s="119">
        <v>6</v>
      </c>
      <c r="E43" s="120" t="s">
        <v>79</v>
      </c>
      <c r="F43" s="18">
        <v>220103</v>
      </c>
      <c r="G43" s="19">
        <v>146229</v>
      </c>
      <c r="H43" s="19">
        <v>46127</v>
      </c>
      <c r="I43" s="19">
        <v>32573</v>
      </c>
      <c r="J43" s="19">
        <v>9300</v>
      </c>
      <c r="K43" s="19">
        <v>0</v>
      </c>
      <c r="L43" s="19">
        <v>11872</v>
      </c>
      <c r="M43" s="19">
        <v>0</v>
      </c>
      <c r="N43" s="19">
        <v>3074</v>
      </c>
      <c r="O43" s="19">
        <v>0</v>
      </c>
      <c r="P43" s="19">
        <v>168</v>
      </c>
      <c r="Q43" s="19">
        <v>24352</v>
      </c>
      <c r="R43" s="19">
        <v>18762</v>
      </c>
      <c r="S43" s="19">
        <v>23760</v>
      </c>
      <c r="T43" s="20">
        <v>39717</v>
      </c>
      <c r="U43" s="49">
        <v>22635</v>
      </c>
      <c r="V43" s="19">
        <v>9891</v>
      </c>
      <c r="W43" s="19">
        <v>11562</v>
      </c>
      <c r="X43" s="19">
        <v>0</v>
      </c>
      <c r="Y43" s="20">
        <v>0</v>
      </c>
      <c r="Z43" s="19">
        <v>111259</v>
      </c>
      <c r="AA43" s="30">
        <v>0</v>
      </c>
      <c r="AB43" s="19">
        <v>103810</v>
      </c>
      <c r="AC43" s="19">
        <v>266440</v>
      </c>
      <c r="AD43" s="19">
        <v>138264</v>
      </c>
      <c r="AE43" s="19">
        <v>281005</v>
      </c>
      <c r="AF43" s="19">
        <v>162214</v>
      </c>
      <c r="AG43" s="19">
        <v>54223</v>
      </c>
      <c r="AH43" s="19">
        <v>27295</v>
      </c>
      <c r="AI43" s="20">
        <v>80609</v>
      </c>
      <c r="AJ43" s="24">
        <v>23814</v>
      </c>
      <c r="AK43" s="24">
        <v>52862</v>
      </c>
      <c r="AL43" s="24">
        <v>9579</v>
      </c>
      <c r="AM43" s="21">
        <v>19996</v>
      </c>
      <c r="AN43" s="19">
        <v>276412</v>
      </c>
      <c r="AO43" s="19">
        <v>42367</v>
      </c>
      <c r="AP43" s="49">
        <v>2270274</v>
      </c>
      <c r="AQ43" s="24">
        <v>48867</v>
      </c>
      <c r="AR43" s="24">
        <v>162391</v>
      </c>
      <c r="AS43" s="49">
        <v>87912</v>
      </c>
      <c r="AT43" s="49">
        <v>35192</v>
      </c>
      <c r="AU43" s="49">
        <v>39309</v>
      </c>
      <c r="AV43" s="24">
        <f t="shared" si="1"/>
        <v>373671</v>
      </c>
      <c r="AW43" s="155">
        <v>534379</v>
      </c>
      <c r="AX43" s="89">
        <f t="shared" si="0"/>
        <v>3178324</v>
      </c>
      <c r="AY43" s="68"/>
      <c r="AZ43" s="19">
        <v>372422</v>
      </c>
      <c r="BA43" s="19">
        <v>186000</v>
      </c>
      <c r="BB43" s="18">
        <f t="shared" si="2"/>
        <v>558422</v>
      </c>
      <c r="BC43" s="18">
        <v>3736746</v>
      </c>
      <c r="BE43" s="19"/>
      <c r="BF43" s="20">
        <v>3643216</v>
      </c>
      <c r="BH43" s="68">
        <f t="shared" si="3"/>
        <v>3736746</v>
      </c>
      <c r="BI43" s="68">
        <f t="shared" si="4"/>
        <v>0</v>
      </c>
      <c r="BJ43" s="68"/>
      <c r="BK43" s="68"/>
      <c r="BL43" s="68"/>
      <c r="BM43" s="68"/>
      <c r="BN43" s="68"/>
    </row>
    <row r="44" spans="1:66" ht="22.5" customHeight="1" x14ac:dyDescent="0.2">
      <c r="A44" s="115" t="s">
        <v>154</v>
      </c>
      <c r="B44" s="116" t="s">
        <v>77</v>
      </c>
      <c r="C44" s="126" t="s">
        <v>155</v>
      </c>
      <c r="D44" s="119">
        <v>6</v>
      </c>
      <c r="E44" s="120" t="s">
        <v>79</v>
      </c>
      <c r="F44" s="18">
        <v>158743</v>
      </c>
      <c r="G44" s="19">
        <v>76830</v>
      </c>
      <c r="H44" s="19">
        <v>23546</v>
      </c>
      <c r="I44" s="19">
        <v>0</v>
      </c>
      <c r="J44" s="19">
        <v>0</v>
      </c>
      <c r="K44" s="19">
        <v>0</v>
      </c>
      <c r="L44" s="19">
        <v>4595</v>
      </c>
      <c r="M44" s="19">
        <v>2252</v>
      </c>
      <c r="N44" s="19">
        <v>1859</v>
      </c>
      <c r="O44" s="19">
        <v>5467</v>
      </c>
      <c r="P44" s="19">
        <v>4624</v>
      </c>
      <c r="Q44" s="19">
        <v>18488</v>
      </c>
      <c r="R44" s="19">
        <v>4717</v>
      </c>
      <c r="S44" s="19">
        <v>16720</v>
      </c>
      <c r="T44" s="20">
        <v>26478</v>
      </c>
      <c r="U44" s="49">
        <v>8853</v>
      </c>
      <c r="V44" s="19">
        <v>10990</v>
      </c>
      <c r="W44" s="19">
        <v>11562</v>
      </c>
      <c r="X44" s="19">
        <v>0</v>
      </c>
      <c r="Y44" s="20">
        <v>0</v>
      </c>
      <c r="Z44" s="19">
        <v>74474</v>
      </c>
      <c r="AA44" s="30">
        <v>0</v>
      </c>
      <c r="AB44" s="19">
        <v>61389</v>
      </c>
      <c r="AC44" s="19">
        <v>119070</v>
      </c>
      <c r="AD44" s="19">
        <v>138096</v>
      </c>
      <c r="AE44" s="19">
        <v>182160</v>
      </c>
      <c r="AF44" s="19">
        <v>87604</v>
      </c>
      <c r="AG44" s="19">
        <v>73738</v>
      </c>
      <c r="AH44" s="19">
        <v>10300</v>
      </c>
      <c r="AI44" s="20">
        <v>41116</v>
      </c>
      <c r="AJ44" s="24">
        <v>16873</v>
      </c>
      <c r="AK44" s="24">
        <v>38751</v>
      </c>
      <c r="AL44" s="24">
        <v>5806</v>
      </c>
      <c r="AM44" s="21">
        <v>13967</v>
      </c>
      <c r="AN44" s="19">
        <v>270124</v>
      </c>
      <c r="AO44" s="19">
        <v>29006</v>
      </c>
      <c r="AP44" s="49">
        <v>1538198</v>
      </c>
      <c r="AQ44" s="24">
        <v>37813</v>
      </c>
      <c r="AR44" s="24">
        <v>180050</v>
      </c>
      <c r="AS44" s="49">
        <v>59766</v>
      </c>
      <c r="AT44" s="49">
        <v>37358</v>
      </c>
      <c r="AU44" s="49">
        <v>29677</v>
      </c>
      <c r="AV44" s="24">
        <f t="shared" si="1"/>
        <v>344664</v>
      </c>
      <c r="AW44" s="155">
        <v>459992</v>
      </c>
      <c r="AX44" s="89">
        <f t="shared" si="0"/>
        <v>2342854</v>
      </c>
      <c r="AY44" s="68"/>
      <c r="AZ44" s="19">
        <v>279933</v>
      </c>
      <c r="BA44" s="19">
        <v>101135</v>
      </c>
      <c r="BB44" s="18">
        <f t="shared" si="2"/>
        <v>381068</v>
      </c>
      <c r="BC44" s="18">
        <v>2723922</v>
      </c>
      <c r="BE44" s="19"/>
      <c r="BF44" s="20">
        <v>2594607</v>
      </c>
      <c r="BH44" s="68">
        <f t="shared" si="3"/>
        <v>2723922</v>
      </c>
      <c r="BI44" s="68">
        <f t="shared" si="4"/>
        <v>0</v>
      </c>
      <c r="BJ44" s="68"/>
      <c r="BK44" s="68"/>
      <c r="BL44" s="68"/>
      <c r="BM44" s="68"/>
      <c r="BN44" s="68"/>
    </row>
    <row r="45" spans="1:66" ht="22.5" customHeight="1" x14ac:dyDescent="0.2">
      <c r="A45" s="115" t="s">
        <v>156</v>
      </c>
      <c r="B45" s="116" t="s">
        <v>77</v>
      </c>
      <c r="C45" s="126" t="s">
        <v>157</v>
      </c>
      <c r="D45" s="119">
        <v>6</v>
      </c>
      <c r="E45" s="120" t="s">
        <v>79</v>
      </c>
      <c r="F45" s="18">
        <v>230191</v>
      </c>
      <c r="G45" s="19">
        <v>120722</v>
      </c>
      <c r="H45" s="19">
        <v>17563</v>
      </c>
      <c r="I45" s="19">
        <v>0</v>
      </c>
      <c r="J45" s="19">
        <v>0</v>
      </c>
      <c r="K45" s="19">
        <v>0</v>
      </c>
      <c r="L45" s="19">
        <v>2098</v>
      </c>
      <c r="M45" s="19">
        <v>0</v>
      </c>
      <c r="N45" s="19">
        <v>2134</v>
      </c>
      <c r="O45" s="19">
        <v>0</v>
      </c>
      <c r="P45" s="19">
        <v>46818</v>
      </c>
      <c r="Q45" s="19">
        <v>19295</v>
      </c>
      <c r="R45" s="19">
        <v>5565</v>
      </c>
      <c r="S45" s="19">
        <v>14960</v>
      </c>
      <c r="T45" s="20">
        <v>34421</v>
      </c>
      <c r="U45" s="49">
        <v>15694</v>
      </c>
      <c r="V45" s="19">
        <v>13188</v>
      </c>
      <c r="W45" s="19">
        <v>11562</v>
      </c>
      <c r="X45" s="19">
        <v>162539</v>
      </c>
      <c r="Y45" s="20">
        <v>13710</v>
      </c>
      <c r="Z45" s="19">
        <v>83077</v>
      </c>
      <c r="AA45" s="30">
        <v>0</v>
      </c>
      <c r="AB45" s="19">
        <v>62330</v>
      </c>
      <c r="AC45" s="19">
        <v>118952</v>
      </c>
      <c r="AD45" s="19">
        <v>106680</v>
      </c>
      <c r="AE45" s="19">
        <v>168250</v>
      </c>
      <c r="AF45" s="19">
        <v>76554</v>
      </c>
      <c r="AG45" s="19">
        <v>37419</v>
      </c>
      <c r="AH45" s="19">
        <v>41612</v>
      </c>
      <c r="AI45" s="20">
        <v>76822</v>
      </c>
      <c r="AJ45" s="24">
        <v>19364</v>
      </c>
      <c r="AK45" s="24">
        <v>38742</v>
      </c>
      <c r="AL45" s="24">
        <v>5080</v>
      </c>
      <c r="AM45" s="21">
        <v>13965</v>
      </c>
      <c r="AN45" s="19">
        <v>183022</v>
      </c>
      <c r="AO45" s="19">
        <v>28161</v>
      </c>
      <c r="AP45" s="49">
        <v>1770490</v>
      </c>
      <c r="AQ45" s="24">
        <v>51807</v>
      </c>
      <c r="AR45" s="24">
        <v>134450</v>
      </c>
      <c r="AS45" s="49">
        <v>71076</v>
      </c>
      <c r="AT45" s="49">
        <v>41420</v>
      </c>
      <c r="AU45" s="49">
        <v>29886</v>
      </c>
      <c r="AV45" s="24">
        <f t="shared" si="1"/>
        <v>328639</v>
      </c>
      <c r="AW45" s="155">
        <v>436891</v>
      </c>
      <c r="AX45" s="89">
        <f t="shared" si="0"/>
        <v>2536020</v>
      </c>
      <c r="AY45" s="68"/>
      <c r="AZ45" s="19">
        <v>307350</v>
      </c>
      <c r="BA45" s="19">
        <v>127194</v>
      </c>
      <c r="BB45" s="18">
        <f t="shared" si="2"/>
        <v>434544</v>
      </c>
      <c r="BC45" s="18">
        <v>2970564</v>
      </c>
      <c r="BE45" s="19"/>
      <c r="BF45" s="20">
        <v>2852285</v>
      </c>
      <c r="BH45" s="68">
        <f t="shared" si="3"/>
        <v>2970564</v>
      </c>
      <c r="BI45" s="68">
        <f t="shared" si="4"/>
        <v>0</v>
      </c>
      <c r="BJ45" s="68"/>
      <c r="BK45" s="68"/>
      <c r="BL45" s="68"/>
      <c r="BM45" s="68"/>
      <c r="BN45" s="68"/>
    </row>
    <row r="46" spans="1:66" ht="22.5" customHeight="1" x14ac:dyDescent="0.2">
      <c r="A46" s="115" t="s">
        <v>158</v>
      </c>
      <c r="B46" s="116" t="s">
        <v>77</v>
      </c>
      <c r="C46" s="126" t="s">
        <v>159</v>
      </c>
      <c r="D46" s="119">
        <v>6</v>
      </c>
      <c r="E46" s="120" t="s">
        <v>79</v>
      </c>
      <c r="F46" s="18">
        <v>163696</v>
      </c>
      <c r="G46" s="19">
        <v>115360</v>
      </c>
      <c r="H46" s="19">
        <v>21616</v>
      </c>
      <c r="I46" s="19">
        <v>0</v>
      </c>
      <c r="J46" s="19">
        <v>0</v>
      </c>
      <c r="K46" s="19">
        <v>0</v>
      </c>
      <c r="L46" s="19">
        <v>4941</v>
      </c>
      <c r="M46" s="19">
        <v>2865</v>
      </c>
      <c r="N46" s="19">
        <v>1903</v>
      </c>
      <c r="O46" s="19">
        <v>0</v>
      </c>
      <c r="P46" s="19">
        <v>39227</v>
      </c>
      <c r="Q46" s="19">
        <v>36299</v>
      </c>
      <c r="R46" s="19">
        <v>9752</v>
      </c>
      <c r="S46" s="19">
        <v>15840</v>
      </c>
      <c r="T46" s="20">
        <v>13239</v>
      </c>
      <c r="U46" s="49">
        <v>2616</v>
      </c>
      <c r="V46" s="19">
        <v>14287</v>
      </c>
      <c r="W46" s="19">
        <v>11562</v>
      </c>
      <c r="X46" s="19">
        <v>0</v>
      </c>
      <c r="Y46" s="20">
        <v>0</v>
      </c>
      <c r="Z46" s="19">
        <v>78954</v>
      </c>
      <c r="AA46" s="30">
        <v>0</v>
      </c>
      <c r="AB46" s="19">
        <v>64176</v>
      </c>
      <c r="AC46" s="19">
        <v>236894</v>
      </c>
      <c r="AD46" s="19">
        <v>85176</v>
      </c>
      <c r="AE46" s="19">
        <v>201811</v>
      </c>
      <c r="AF46" s="19">
        <v>95826</v>
      </c>
      <c r="AG46" s="19">
        <v>36044</v>
      </c>
      <c r="AH46" s="19">
        <v>19673</v>
      </c>
      <c r="AI46" s="20">
        <v>80609</v>
      </c>
      <c r="AJ46" s="24">
        <v>17265</v>
      </c>
      <c r="AK46" s="24">
        <v>38967</v>
      </c>
      <c r="AL46" s="24">
        <v>5806</v>
      </c>
      <c r="AM46" s="21">
        <v>14061</v>
      </c>
      <c r="AN46" s="19">
        <v>287486</v>
      </c>
      <c r="AO46" s="19">
        <v>22351</v>
      </c>
      <c r="AP46" s="49">
        <v>1738302</v>
      </c>
      <c r="AQ46" s="24">
        <v>46919</v>
      </c>
      <c r="AR46" s="24">
        <v>177602</v>
      </c>
      <c r="AS46" s="49">
        <v>63258</v>
      </c>
      <c r="AT46" s="49">
        <v>34066</v>
      </c>
      <c r="AU46" s="49">
        <v>30483</v>
      </c>
      <c r="AV46" s="24">
        <f t="shared" si="1"/>
        <v>352328</v>
      </c>
      <c r="AW46" s="155">
        <v>382906</v>
      </c>
      <c r="AX46" s="89">
        <f t="shared" si="0"/>
        <v>2473536</v>
      </c>
      <c r="AY46" s="68"/>
      <c r="AZ46" s="19">
        <v>284256</v>
      </c>
      <c r="BA46" s="19">
        <v>130205</v>
      </c>
      <c r="BB46" s="18">
        <f t="shared" si="2"/>
        <v>414461</v>
      </c>
      <c r="BC46" s="18">
        <v>2887997</v>
      </c>
      <c r="BE46" s="19"/>
      <c r="BF46" s="20">
        <v>2775488</v>
      </c>
      <c r="BH46" s="68">
        <f t="shared" si="3"/>
        <v>2887997</v>
      </c>
      <c r="BI46" s="68">
        <f t="shared" si="4"/>
        <v>0</v>
      </c>
      <c r="BJ46" s="68"/>
      <c r="BK46" s="68"/>
      <c r="BL46" s="68"/>
      <c r="BM46" s="68"/>
      <c r="BN46" s="68"/>
    </row>
    <row r="47" spans="1:66" ht="22.5" customHeight="1" x14ac:dyDescent="0.2">
      <c r="A47" s="115" t="s">
        <v>160</v>
      </c>
      <c r="B47" s="116" t="s">
        <v>77</v>
      </c>
      <c r="C47" s="126" t="s">
        <v>161</v>
      </c>
      <c r="D47" s="119">
        <v>6</v>
      </c>
      <c r="E47" s="120" t="s">
        <v>79</v>
      </c>
      <c r="F47" s="18">
        <v>487981</v>
      </c>
      <c r="G47" s="19">
        <v>297591</v>
      </c>
      <c r="H47" s="19">
        <v>58093</v>
      </c>
      <c r="I47" s="19">
        <v>0</v>
      </c>
      <c r="J47" s="19">
        <v>0</v>
      </c>
      <c r="K47" s="19">
        <v>0</v>
      </c>
      <c r="L47" s="19">
        <v>0</v>
      </c>
      <c r="M47" s="19">
        <v>25269</v>
      </c>
      <c r="N47" s="19">
        <v>15748</v>
      </c>
      <c r="O47" s="19">
        <v>3735</v>
      </c>
      <c r="P47" s="19">
        <v>182312</v>
      </c>
      <c r="Q47" s="19">
        <v>60130</v>
      </c>
      <c r="R47" s="19">
        <v>79023</v>
      </c>
      <c r="S47" s="19">
        <v>120560</v>
      </c>
      <c r="T47" s="20">
        <v>79434</v>
      </c>
      <c r="U47" s="49">
        <v>44767</v>
      </c>
      <c r="V47" s="19">
        <v>58247</v>
      </c>
      <c r="W47" s="19">
        <v>46248</v>
      </c>
      <c r="X47" s="19">
        <v>0</v>
      </c>
      <c r="Y47" s="20">
        <v>0</v>
      </c>
      <c r="Z47" s="19">
        <v>271743</v>
      </c>
      <c r="AA47" s="30">
        <v>0</v>
      </c>
      <c r="AB47" s="19">
        <v>311125</v>
      </c>
      <c r="AC47" s="19">
        <v>330898</v>
      </c>
      <c r="AD47" s="19">
        <v>684096</v>
      </c>
      <c r="AE47" s="19">
        <v>775376</v>
      </c>
      <c r="AF47" s="19">
        <v>437580</v>
      </c>
      <c r="AG47" s="19">
        <v>196416</v>
      </c>
      <c r="AH47" s="19">
        <v>67465</v>
      </c>
      <c r="AI47" s="20">
        <v>55182</v>
      </c>
      <c r="AJ47" s="24">
        <v>59262</v>
      </c>
      <c r="AK47" s="24">
        <v>89765</v>
      </c>
      <c r="AL47" s="24">
        <v>17033</v>
      </c>
      <c r="AM47" s="21">
        <v>47896</v>
      </c>
      <c r="AN47" s="19">
        <v>227540</v>
      </c>
      <c r="AO47" s="19">
        <v>44870</v>
      </c>
      <c r="AP47" s="49">
        <v>5175385</v>
      </c>
      <c r="AQ47" s="24">
        <v>96401</v>
      </c>
      <c r="AR47" s="24">
        <v>165767</v>
      </c>
      <c r="AS47" s="49">
        <v>77772</v>
      </c>
      <c r="AT47" s="49">
        <v>39481</v>
      </c>
      <c r="AU47" s="49">
        <v>69290</v>
      </c>
      <c r="AV47" s="24">
        <f t="shared" si="1"/>
        <v>448711</v>
      </c>
      <c r="AW47" s="155">
        <v>596881</v>
      </c>
      <c r="AX47" s="89">
        <f t="shared" si="0"/>
        <v>6220977</v>
      </c>
      <c r="AY47" s="68"/>
      <c r="AZ47" s="19">
        <v>849878</v>
      </c>
      <c r="BA47" s="19">
        <v>170994</v>
      </c>
      <c r="BB47" s="18">
        <f t="shared" si="2"/>
        <v>1020872</v>
      </c>
      <c r="BC47" s="18">
        <v>7241849</v>
      </c>
      <c r="BE47" s="19"/>
      <c r="BF47" s="20">
        <v>7030173</v>
      </c>
      <c r="BH47" s="68">
        <f t="shared" si="3"/>
        <v>7241849</v>
      </c>
      <c r="BI47" s="68">
        <f t="shared" si="4"/>
        <v>0</v>
      </c>
      <c r="BJ47" s="68"/>
      <c r="BK47" s="68"/>
      <c r="BL47" s="68"/>
      <c r="BM47" s="68"/>
      <c r="BN47" s="68"/>
    </row>
    <row r="48" spans="1:66" ht="22.5" customHeight="1" x14ac:dyDescent="0.2">
      <c r="A48" s="115" t="s">
        <v>162</v>
      </c>
      <c r="B48" s="116" t="s">
        <v>77</v>
      </c>
      <c r="C48" s="126" t="s">
        <v>163</v>
      </c>
      <c r="D48" s="119">
        <v>6</v>
      </c>
      <c r="E48" s="120" t="s">
        <v>79</v>
      </c>
      <c r="F48" s="18">
        <v>155155</v>
      </c>
      <c r="G48" s="19">
        <v>64497</v>
      </c>
      <c r="H48" s="19">
        <v>14668</v>
      </c>
      <c r="I48" s="19">
        <v>0</v>
      </c>
      <c r="J48" s="19">
        <v>0</v>
      </c>
      <c r="K48" s="19">
        <v>0</v>
      </c>
      <c r="L48" s="19">
        <v>8991</v>
      </c>
      <c r="M48" s="19">
        <v>0</v>
      </c>
      <c r="N48" s="19">
        <v>1955</v>
      </c>
      <c r="O48" s="19">
        <v>0</v>
      </c>
      <c r="P48" s="19">
        <v>107</v>
      </c>
      <c r="Q48" s="19">
        <v>17673</v>
      </c>
      <c r="R48" s="19">
        <v>5247</v>
      </c>
      <c r="S48" s="19">
        <v>13200</v>
      </c>
      <c r="T48" s="20">
        <v>13239</v>
      </c>
      <c r="U48" s="49">
        <v>4376</v>
      </c>
      <c r="V48" s="19">
        <v>10990</v>
      </c>
      <c r="W48" s="19">
        <v>11562</v>
      </c>
      <c r="X48" s="19">
        <v>0</v>
      </c>
      <c r="Y48" s="20">
        <v>0</v>
      </c>
      <c r="Z48" s="19">
        <v>69203</v>
      </c>
      <c r="AA48" s="30">
        <v>0</v>
      </c>
      <c r="AB48" s="19">
        <v>51402</v>
      </c>
      <c r="AC48" s="19">
        <v>105133</v>
      </c>
      <c r="AD48" s="19">
        <v>116088</v>
      </c>
      <c r="AE48" s="19">
        <v>166115</v>
      </c>
      <c r="AF48" s="19">
        <v>67538</v>
      </c>
      <c r="AG48" s="19">
        <v>38823</v>
      </c>
      <c r="AH48" s="19">
        <v>5871</v>
      </c>
      <c r="AI48" s="20">
        <v>63297</v>
      </c>
      <c r="AJ48" s="24">
        <v>17737</v>
      </c>
      <c r="AK48" s="24">
        <v>35772</v>
      </c>
      <c r="AL48" s="24">
        <v>3985</v>
      </c>
      <c r="AM48" s="21">
        <v>12732</v>
      </c>
      <c r="AN48" s="19">
        <v>158560</v>
      </c>
      <c r="AO48" s="19">
        <v>13642</v>
      </c>
      <c r="AP48" s="49">
        <v>1247558</v>
      </c>
      <c r="AQ48" s="24">
        <v>44746</v>
      </c>
      <c r="AR48" s="24">
        <v>141416</v>
      </c>
      <c r="AS48" s="49">
        <v>62369</v>
      </c>
      <c r="AT48" s="49">
        <v>25814</v>
      </c>
      <c r="AU48" s="49">
        <v>25751</v>
      </c>
      <c r="AV48" s="24">
        <f t="shared" si="1"/>
        <v>300096</v>
      </c>
      <c r="AW48" s="155">
        <v>220258</v>
      </c>
      <c r="AX48" s="89">
        <f t="shared" si="0"/>
        <v>1767912</v>
      </c>
      <c r="AY48" s="68"/>
      <c r="AZ48" s="19">
        <v>289475</v>
      </c>
      <c r="BA48" s="19">
        <v>61540</v>
      </c>
      <c r="BB48" s="18">
        <f t="shared" si="2"/>
        <v>351015</v>
      </c>
      <c r="BC48" s="18">
        <v>2118927</v>
      </c>
      <c r="BE48" s="19"/>
      <c r="BF48" s="20">
        <v>1994407</v>
      </c>
      <c r="BH48" s="68">
        <f t="shared" si="3"/>
        <v>2118927</v>
      </c>
      <c r="BI48" s="68">
        <f t="shared" si="4"/>
        <v>0</v>
      </c>
      <c r="BJ48" s="68"/>
      <c r="BK48" s="68"/>
      <c r="BL48" s="68"/>
      <c r="BM48" s="68"/>
      <c r="BN48" s="68"/>
    </row>
    <row r="49" spans="1:66" ht="22.5" customHeight="1" x14ac:dyDescent="0.2">
      <c r="A49" s="115" t="s">
        <v>164</v>
      </c>
      <c r="B49" s="116" t="s">
        <v>77</v>
      </c>
      <c r="C49" s="126" t="s">
        <v>165</v>
      </c>
      <c r="D49" s="119">
        <v>6</v>
      </c>
      <c r="E49" s="120" t="s">
        <v>79</v>
      </c>
      <c r="F49" s="18">
        <v>377091</v>
      </c>
      <c r="G49" s="19">
        <v>208199</v>
      </c>
      <c r="H49" s="19">
        <v>44197</v>
      </c>
      <c r="I49" s="19">
        <v>38002</v>
      </c>
      <c r="J49" s="19">
        <v>42336</v>
      </c>
      <c r="K49" s="19">
        <v>0</v>
      </c>
      <c r="L49" s="19">
        <v>6967</v>
      </c>
      <c r="M49" s="19">
        <v>9647</v>
      </c>
      <c r="N49" s="19">
        <v>7506</v>
      </c>
      <c r="O49" s="19">
        <v>9856</v>
      </c>
      <c r="P49" s="19">
        <v>169860</v>
      </c>
      <c r="Q49" s="19">
        <v>40105</v>
      </c>
      <c r="R49" s="19">
        <v>40492</v>
      </c>
      <c r="S49" s="19">
        <v>44000</v>
      </c>
      <c r="T49" s="20">
        <v>67519</v>
      </c>
      <c r="U49" s="49">
        <v>58600</v>
      </c>
      <c r="V49" s="19">
        <v>28574</v>
      </c>
      <c r="W49" s="19">
        <v>23124</v>
      </c>
      <c r="X49" s="19">
        <v>0</v>
      </c>
      <c r="Y49" s="20">
        <v>0</v>
      </c>
      <c r="Z49" s="19">
        <v>195117</v>
      </c>
      <c r="AA49" s="30">
        <v>0</v>
      </c>
      <c r="AB49" s="19">
        <v>211865</v>
      </c>
      <c r="AC49" s="19">
        <v>299126</v>
      </c>
      <c r="AD49" s="19">
        <v>387408</v>
      </c>
      <c r="AE49" s="19">
        <v>461325</v>
      </c>
      <c r="AF49" s="19">
        <v>244956</v>
      </c>
      <c r="AG49" s="19">
        <v>110425</v>
      </c>
      <c r="AH49" s="19">
        <v>50470</v>
      </c>
      <c r="AI49" s="20">
        <v>160677</v>
      </c>
      <c r="AJ49" s="24">
        <v>38560</v>
      </c>
      <c r="AK49" s="24">
        <v>69800</v>
      </c>
      <c r="AL49" s="24">
        <v>13822</v>
      </c>
      <c r="AM49" s="21">
        <v>31751</v>
      </c>
      <c r="AN49" s="19">
        <v>458790</v>
      </c>
      <c r="AO49" s="19">
        <v>48426</v>
      </c>
      <c r="AP49" s="49">
        <v>3998593</v>
      </c>
      <c r="AQ49" s="24">
        <v>57879</v>
      </c>
      <c r="AR49" s="24">
        <v>141052</v>
      </c>
      <c r="AS49" s="49">
        <v>106811</v>
      </c>
      <c r="AT49" s="49">
        <v>52661</v>
      </c>
      <c r="AU49" s="49">
        <v>72726</v>
      </c>
      <c r="AV49" s="24">
        <f t="shared" si="1"/>
        <v>431129</v>
      </c>
      <c r="AW49" s="155">
        <v>754859</v>
      </c>
      <c r="AX49" s="89">
        <f t="shared" si="0"/>
        <v>5184581</v>
      </c>
      <c r="AY49" s="68"/>
      <c r="AZ49" s="19">
        <v>561658</v>
      </c>
      <c r="BA49" s="19">
        <v>242209</v>
      </c>
      <c r="BB49" s="18">
        <f t="shared" si="2"/>
        <v>803867</v>
      </c>
      <c r="BC49" s="18">
        <v>5988448</v>
      </c>
      <c r="BE49" s="19"/>
      <c r="BF49" s="20">
        <v>5558028</v>
      </c>
      <c r="BH49" s="68">
        <f t="shared" si="3"/>
        <v>5988448</v>
      </c>
      <c r="BI49" s="68">
        <f t="shared" si="4"/>
        <v>0</v>
      </c>
      <c r="BJ49" s="68"/>
      <c r="BK49" s="68"/>
      <c r="BL49" s="68"/>
      <c r="BM49" s="68"/>
      <c r="BN49" s="68"/>
    </row>
    <row r="50" spans="1:66" ht="22.5" customHeight="1" x14ac:dyDescent="0.2">
      <c r="A50" s="115" t="s">
        <v>166</v>
      </c>
      <c r="B50" s="116" t="s">
        <v>77</v>
      </c>
      <c r="C50" s="126" t="s">
        <v>167</v>
      </c>
      <c r="D50" s="119">
        <v>6</v>
      </c>
      <c r="E50" s="120" t="s">
        <v>79</v>
      </c>
      <c r="F50" s="18">
        <v>431938</v>
      </c>
      <c r="G50" s="19">
        <v>460289</v>
      </c>
      <c r="H50" s="19">
        <v>85306</v>
      </c>
      <c r="I50" s="19">
        <v>0</v>
      </c>
      <c r="J50" s="19">
        <v>0</v>
      </c>
      <c r="K50" s="19">
        <v>0</v>
      </c>
      <c r="L50" s="19">
        <v>17111</v>
      </c>
      <c r="M50" s="19">
        <v>11362</v>
      </c>
      <c r="N50" s="19">
        <v>8651</v>
      </c>
      <c r="O50" s="19">
        <v>22792</v>
      </c>
      <c r="P50" s="19">
        <v>175196</v>
      </c>
      <c r="Q50" s="19">
        <v>44919</v>
      </c>
      <c r="R50" s="19">
        <v>58194</v>
      </c>
      <c r="S50" s="19">
        <v>73920</v>
      </c>
      <c r="T50" s="20">
        <v>92673</v>
      </c>
      <c r="U50" s="49">
        <v>34757</v>
      </c>
      <c r="V50" s="19">
        <v>45059</v>
      </c>
      <c r="W50" s="19">
        <v>46248</v>
      </c>
      <c r="X50" s="19">
        <v>0</v>
      </c>
      <c r="Y50" s="20">
        <v>0</v>
      </c>
      <c r="Z50" s="19">
        <v>260958</v>
      </c>
      <c r="AA50" s="30">
        <v>0</v>
      </c>
      <c r="AB50" s="19">
        <v>222452</v>
      </c>
      <c r="AC50" s="19">
        <v>738658</v>
      </c>
      <c r="AD50" s="19">
        <v>324408</v>
      </c>
      <c r="AE50" s="19">
        <v>432179</v>
      </c>
      <c r="AF50" s="19">
        <v>247255</v>
      </c>
      <c r="AG50" s="19">
        <v>153602</v>
      </c>
      <c r="AH50" s="19">
        <v>58710</v>
      </c>
      <c r="AI50" s="20">
        <v>281320</v>
      </c>
      <c r="AJ50" s="24">
        <v>42135</v>
      </c>
      <c r="AK50" s="24">
        <v>77469</v>
      </c>
      <c r="AL50" s="24">
        <v>14441</v>
      </c>
      <c r="AM50" s="21">
        <v>36377</v>
      </c>
      <c r="AN50" s="19">
        <v>550184</v>
      </c>
      <c r="AO50" s="19">
        <v>83951</v>
      </c>
      <c r="AP50" s="49">
        <v>5132514</v>
      </c>
      <c r="AQ50" s="24">
        <v>76302</v>
      </c>
      <c r="AR50" s="24">
        <v>155475</v>
      </c>
      <c r="AS50" s="49">
        <v>90209</v>
      </c>
      <c r="AT50" s="49">
        <v>52055</v>
      </c>
      <c r="AU50" s="49">
        <v>80882</v>
      </c>
      <c r="AV50" s="24">
        <f t="shared" si="1"/>
        <v>454923</v>
      </c>
      <c r="AW50" s="155">
        <v>1290935</v>
      </c>
      <c r="AX50" s="89">
        <f t="shared" si="0"/>
        <v>6878372</v>
      </c>
      <c r="AY50" s="68"/>
      <c r="AZ50" s="19">
        <v>594944</v>
      </c>
      <c r="BA50" s="19">
        <v>576430</v>
      </c>
      <c r="BB50" s="18">
        <f t="shared" si="2"/>
        <v>1171374</v>
      </c>
      <c r="BC50" s="18">
        <v>8049746</v>
      </c>
      <c r="BE50" s="19"/>
      <c r="BF50" s="20">
        <v>7775200</v>
      </c>
      <c r="BH50" s="68">
        <f t="shared" si="3"/>
        <v>8049746</v>
      </c>
      <c r="BI50" s="68">
        <f t="shared" si="4"/>
        <v>0</v>
      </c>
      <c r="BJ50" s="68"/>
      <c r="BK50" s="68"/>
      <c r="BL50" s="68"/>
      <c r="BM50" s="68"/>
      <c r="BN50" s="68"/>
    </row>
    <row r="51" spans="1:66" ht="22.5" customHeight="1" x14ac:dyDescent="0.2">
      <c r="A51" s="115" t="s">
        <v>168</v>
      </c>
      <c r="B51" s="116" t="s">
        <v>77</v>
      </c>
      <c r="C51" s="126" t="s">
        <v>169</v>
      </c>
      <c r="D51" s="119">
        <v>6</v>
      </c>
      <c r="E51" s="120" t="s">
        <v>79</v>
      </c>
      <c r="F51" s="18">
        <v>222144</v>
      </c>
      <c r="G51" s="19">
        <v>235085</v>
      </c>
      <c r="H51" s="19">
        <v>42460</v>
      </c>
      <c r="I51" s="19">
        <v>0</v>
      </c>
      <c r="J51" s="19">
        <v>0</v>
      </c>
      <c r="K51" s="19">
        <v>0</v>
      </c>
      <c r="L51" s="19">
        <v>4702</v>
      </c>
      <c r="M51" s="19">
        <v>4463</v>
      </c>
      <c r="N51" s="19">
        <v>3101</v>
      </c>
      <c r="O51" s="19">
        <v>10703</v>
      </c>
      <c r="P51" s="19">
        <v>37080</v>
      </c>
      <c r="Q51" s="19">
        <v>32446</v>
      </c>
      <c r="R51" s="19">
        <v>6042</v>
      </c>
      <c r="S51" s="19">
        <v>14960</v>
      </c>
      <c r="T51" s="20">
        <v>17211</v>
      </c>
      <c r="U51" s="49">
        <v>23339</v>
      </c>
      <c r="V51" s="19">
        <v>8792</v>
      </c>
      <c r="W51" s="19">
        <v>11562</v>
      </c>
      <c r="X51" s="19">
        <v>0</v>
      </c>
      <c r="Y51" s="20">
        <v>0</v>
      </c>
      <c r="Z51" s="19">
        <v>113577</v>
      </c>
      <c r="AA51" s="30">
        <v>0</v>
      </c>
      <c r="AB51" s="19">
        <v>83568</v>
      </c>
      <c r="AC51" s="19">
        <v>174072</v>
      </c>
      <c r="AD51" s="19">
        <v>167832</v>
      </c>
      <c r="AE51" s="19">
        <v>210349</v>
      </c>
      <c r="AF51" s="19">
        <v>106434</v>
      </c>
      <c r="AG51" s="19">
        <v>55302</v>
      </c>
      <c r="AH51" s="19">
        <v>13390</v>
      </c>
      <c r="AI51" s="20">
        <v>86560</v>
      </c>
      <c r="AJ51" s="24">
        <v>23910</v>
      </c>
      <c r="AK51" s="24">
        <v>48154</v>
      </c>
      <c r="AL51" s="24">
        <v>6092</v>
      </c>
      <c r="AM51" s="21">
        <v>17866</v>
      </c>
      <c r="AN51" s="19">
        <v>140280</v>
      </c>
      <c r="AO51" s="19">
        <v>36098</v>
      </c>
      <c r="AP51" s="49">
        <v>1957574</v>
      </c>
      <c r="AQ51" s="24">
        <v>41565</v>
      </c>
      <c r="AR51" s="24">
        <v>158171</v>
      </c>
      <c r="AS51" s="49">
        <v>69106</v>
      </c>
      <c r="AT51" s="49">
        <v>39839</v>
      </c>
      <c r="AU51" s="49">
        <v>35077</v>
      </c>
      <c r="AV51" s="24">
        <f t="shared" si="1"/>
        <v>343758</v>
      </c>
      <c r="AW51" s="155">
        <v>360176</v>
      </c>
      <c r="AX51" s="89">
        <f t="shared" si="0"/>
        <v>2661508</v>
      </c>
      <c r="AY51" s="68"/>
      <c r="AZ51" s="19">
        <v>374192</v>
      </c>
      <c r="BA51" s="19">
        <v>201971</v>
      </c>
      <c r="BB51" s="18">
        <f t="shared" si="2"/>
        <v>576163</v>
      </c>
      <c r="BC51" s="18">
        <v>3237671</v>
      </c>
      <c r="BE51" s="19"/>
      <c r="BF51" s="20">
        <v>3101572</v>
      </c>
      <c r="BH51" s="68">
        <f t="shared" si="3"/>
        <v>3237671</v>
      </c>
      <c r="BI51" s="68">
        <f t="shared" si="4"/>
        <v>0</v>
      </c>
      <c r="BJ51" s="68"/>
      <c r="BK51" s="68"/>
      <c r="BL51" s="68"/>
      <c r="BM51" s="68"/>
      <c r="BN51" s="68"/>
    </row>
    <row r="52" spans="1:66" ht="22.5" customHeight="1" x14ac:dyDescent="0.2">
      <c r="A52" s="115" t="s">
        <v>170</v>
      </c>
      <c r="B52" s="116" t="s">
        <v>77</v>
      </c>
      <c r="C52" s="126" t="s">
        <v>171</v>
      </c>
      <c r="D52" s="119">
        <v>6</v>
      </c>
      <c r="E52" s="120" t="s">
        <v>79</v>
      </c>
      <c r="F52" s="18">
        <v>212940</v>
      </c>
      <c r="G52" s="19">
        <v>101418</v>
      </c>
      <c r="H52" s="19">
        <v>37249</v>
      </c>
      <c r="I52" s="19">
        <v>47455</v>
      </c>
      <c r="J52" s="19">
        <v>21784</v>
      </c>
      <c r="K52" s="19">
        <v>0</v>
      </c>
      <c r="L52" s="19">
        <v>1314</v>
      </c>
      <c r="M52" s="19">
        <v>7059</v>
      </c>
      <c r="N52" s="19">
        <v>3655</v>
      </c>
      <c r="O52" s="19">
        <v>8162</v>
      </c>
      <c r="P52" s="19">
        <v>100044</v>
      </c>
      <c r="Q52" s="19">
        <v>26086</v>
      </c>
      <c r="R52" s="19">
        <v>21624</v>
      </c>
      <c r="S52" s="19">
        <v>29040</v>
      </c>
      <c r="T52" s="20">
        <v>39717</v>
      </c>
      <c r="U52" s="49">
        <v>5483</v>
      </c>
      <c r="V52" s="19">
        <v>19782</v>
      </c>
      <c r="W52" s="19">
        <v>23124</v>
      </c>
      <c r="X52" s="19">
        <v>0</v>
      </c>
      <c r="Y52" s="20">
        <v>0</v>
      </c>
      <c r="Z52" s="19">
        <v>102231</v>
      </c>
      <c r="AA52" s="30">
        <v>0</v>
      </c>
      <c r="AB52" s="19">
        <v>193645</v>
      </c>
      <c r="AC52" s="19">
        <v>160710</v>
      </c>
      <c r="AD52" s="19">
        <v>208992</v>
      </c>
      <c r="AE52" s="19">
        <v>386253</v>
      </c>
      <c r="AF52" s="19">
        <v>141617</v>
      </c>
      <c r="AG52" s="19">
        <v>47129</v>
      </c>
      <c r="AH52" s="19">
        <v>26986</v>
      </c>
      <c r="AI52" s="20">
        <v>63297</v>
      </c>
      <c r="AJ52" s="24">
        <v>25882</v>
      </c>
      <c r="AK52" s="24">
        <v>53409</v>
      </c>
      <c r="AL52" s="24">
        <v>7910</v>
      </c>
      <c r="AM52" s="21">
        <v>21006</v>
      </c>
      <c r="AN52" s="19">
        <v>227590</v>
      </c>
      <c r="AO52" s="19">
        <v>15864</v>
      </c>
      <c r="AP52" s="49">
        <v>2388457</v>
      </c>
      <c r="AQ52" s="24">
        <v>42501</v>
      </c>
      <c r="AR52" s="24">
        <v>115063</v>
      </c>
      <c r="AS52" s="49">
        <v>74658</v>
      </c>
      <c r="AT52" s="49">
        <v>43994</v>
      </c>
      <c r="AU52" s="49">
        <v>37419</v>
      </c>
      <c r="AV52" s="24">
        <f t="shared" si="1"/>
        <v>313635</v>
      </c>
      <c r="AW52" s="155">
        <v>342419</v>
      </c>
      <c r="AX52" s="89">
        <f t="shared" si="0"/>
        <v>3044511</v>
      </c>
      <c r="AY52" s="68"/>
      <c r="AZ52" s="19">
        <v>407994</v>
      </c>
      <c r="BA52" s="19">
        <v>81832</v>
      </c>
      <c r="BB52" s="18">
        <f t="shared" si="2"/>
        <v>489826</v>
      </c>
      <c r="BC52" s="18">
        <v>3534337</v>
      </c>
      <c r="BE52" s="19"/>
      <c r="BF52" s="20">
        <v>3436306</v>
      </c>
      <c r="BH52" s="68">
        <f t="shared" si="3"/>
        <v>3534337</v>
      </c>
      <c r="BI52" s="68">
        <f t="shared" si="4"/>
        <v>0</v>
      </c>
      <c r="BJ52" s="68"/>
      <c r="BK52" s="68"/>
      <c r="BL52" s="68"/>
      <c r="BM52" s="68"/>
      <c r="BN52" s="68"/>
    </row>
    <row r="53" spans="1:66" ht="22.5" customHeight="1" x14ac:dyDescent="0.2">
      <c r="A53" s="115" t="s">
        <v>172</v>
      </c>
      <c r="B53" s="116" t="s">
        <v>77</v>
      </c>
      <c r="C53" s="126" t="s">
        <v>173</v>
      </c>
      <c r="D53" s="119">
        <v>6</v>
      </c>
      <c r="E53" s="120" t="s">
        <v>79</v>
      </c>
      <c r="F53" s="18">
        <v>216801</v>
      </c>
      <c r="G53" s="19">
        <v>148221</v>
      </c>
      <c r="H53" s="19">
        <v>26634</v>
      </c>
      <c r="I53" s="19">
        <v>0</v>
      </c>
      <c r="J53" s="19">
        <v>0</v>
      </c>
      <c r="K53" s="19">
        <v>0</v>
      </c>
      <c r="L53" s="19">
        <v>3805</v>
      </c>
      <c r="M53" s="19">
        <v>0</v>
      </c>
      <c r="N53" s="19">
        <v>2136</v>
      </c>
      <c r="O53" s="19">
        <v>0</v>
      </c>
      <c r="P53" s="19">
        <v>58838</v>
      </c>
      <c r="Q53" s="19">
        <v>20350</v>
      </c>
      <c r="R53" s="19">
        <v>6890</v>
      </c>
      <c r="S53" s="19">
        <v>22880</v>
      </c>
      <c r="T53" s="20">
        <v>30450</v>
      </c>
      <c r="U53" s="49">
        <v>16599</v>
      </c>
      <c r="V53" s="19">
        <v>13188</v>
      </c>
      <c r="W53" s="19">
        <v>11562</v>
      </c>
      <c r="X53" s="19">
        <v>0</v>
      </c>
      <c r="Y53" s="20">
        <v>0</v>
      </c>
      <c r="Z53" s="19">
        <v>118355</v>
      </c>
      <c r="AA53" s="30">
        <v>0</v>
      </c>
      <c r="AB53" s="19">
        <v>99564</v>
      </c>
      <c r="AC53" s="19">
        <v>143288</v>
      </c>
      <c r="AD53" s="19">
        <v>145992</v>
      </c>
      <c r="AE53" s="19">
        <v>191213</v>
      </c>
      <c r="AF53" s="19">
        <v>89814</v>
      </c>
      <c r="AG53" s="19">
        <v>49913</v>
      </c>
      <c r="AH53" s="19">
        <v>33578</v>
      </c>
      <c r="AI53" s="20">
        <v>83314</v>
      </c>
      <c r="AJ53" s="24">
        <v>19385</v>
      </c>
      <c r="AK53" s="24">
        <v>42090</v>
      </c>
      <c r="AL53" s="24">
        <v>6829</v>
      </c>
      <c r="AM53" s="21">
        <v>15376</v>
      </c>
      <c r="AN53" s="19">
        <v>201432</v>
      </c>
      <c r="AO53" s="19">
        <v>59691</v>
      </c>
      <c r="AP53" s="49">
        <v>1878188</v>
      </c>
      <c r="AQ53" s="24">
        <v>54324</v>
      </c>
      <c r="AR53" s="24">
        <v>127357</v>
      </c>
      <c r="AS53" s="49">
        <v>71852</v>
      </c>
      <c r="AT53" s="49">
        <v>37615</v>
      </c>
      <c r="AU53" s="49">
        <v>36557</v>
      </c>
      <c r="AV53" s="24">
        <f t="shared" si="1"/>
        <v>327705</v>
      </c>
      <c r="AW53" s="155">
        <v>710725</v>
      </c>
      <c r="AX53" s="89">
        <f t="shared" si="0"/>
        <v>2916618</v>
      </c>
      <c r="AY53" s="68"/>
      <c r="AZ53" s="19">
        <v>307597</v>
      </c>
      <c r="BA53" s="19">
        <v>301038</v>
      </c>
      <c r="BB53" s="18">
        <f t="shared" si="2"/>
        <v>608635</v>
      </c>
      <c r="BC53" s="18">
        <v>3525253</v>
      </c>
      <c r="BE53" s="19"/>
      <c r="BF53" s="20">
        <v>3374928</v>
      </c>
      <c r="BH53" s="68">
        <f t="shared" si="3"/>
        <v>3525253</v>
      </c>
      <c r="BI53" s="68">
        <f t="shared" si="4"/>
        <v>0</v>
      </c>
      <c r="BJ53" s="68"/>
      <c r="BK53" s="68"/>
      <c r="BL53" s="68"/>
      <c r="BM53" s="68"/>
      <c r="BN53" s="68"/>
    </row>
    <row r="54" spans="1:66" ht="22.5" customHeight="1" x14ac:dyDescent="0.2">
      <c r="A54" s="115" t="s">
        <v>174</v>
      </c>
      <c r="B54" s="116" t="s">
        <v>77</v>
      </c>
      <c r="C54" s="126" t="s">
        <v>175</v>
      </c>
      <c r="D54" s="119">
        <v>6</v>
      </c>
      <c r="E54" s="120" t="s">
        <v>79</v>
      </c>
      <c r="F54" s="18">
        <v>184717</v>
      </c>
      <c r="G54" s="19">
        <v>182768</v>
      </c>
      <c r="H54" s="19">
        <v>29915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1810</v>
      </c>
      <c r="O54" s="19">
        <v>0</v>
      </c>
      <c r="P54" s="19">
        <v>25958</v>
      </c>
      <c r="Q54" s="19">
        <v>16364</v>
      </c>
      <c r="R54" s="19">
        <v>11819</v>
      </c>
      <c r="S54" s="19">
        <v>24640</v>
      </c>
      <c r="T54" s="20">
        <v>39717</v>
      </c>
      <c r="U54" s="49">
        <v>16700</v>
      </c>
      <c r="V54" s="19">
        <v>10990</v>
      </c>
      <c r="W54" s="19">
        <v>11562</v>
      </c>
      <c r="X54" s="19">
        <v>0</v>
      </c>
      <c r="Y54" s="20">
        <v>0</v>
      </c>
      <c r="Z54" s="19">
        <v>100264</v>
      </c>
      <c r="AA54" s="30">
        <v>0</v>
      </c>
      <c r="AB54" s="19">
        <v>78003</v>
      </c>
      <c r="AC54" s="19">
        <v>164469</v>
      </c>
      <c r="AD54" s="19">
        <v>134064</v>
      </c>
      <c r="AE54" s="19">
        <v>201443</v>
      </c>
      <c r="AF54" s="19">
        <v>74344</v>
      </c>
      <c r="AG54" s="19">
        <v>42406</v>
      </c>
      <c r="AH54" s="19">
        <v>66435</v>
      </c>
      <c r="AI54" s="20">
        <v>120643</v>
      </c>
      <c r="AJ54" s="24">
        <v>16423</v>
      </c>
      <c r="AK54" s="24">
        <v>37568</v>
      </c>
      <c r="AL54" s="24">
        <v>4933</v>
      </c>
      <c r="AM54" s="21">
        <v>13488</v>
      </c>
      <c r="AN54" s="19">
        <v>198298</v>
      </c>
      <c r="AO54" s="19">
        <v>34492</v>
      </c>
      <c r="AP54" s="49">
        <v>1844233</v>
      </c>
      <c r="AQ54" s="24">
        <v>48399</v>
      </c>
      <c r="AR54" s="24">
        <v>108147</v>
      </c>
      <c r="AS54" s="49">
        <v>66758</v>
      </c>
      <c r="AT54" s="49">
        <v>47833</v>
      </c>
      <c r="AU54" s="49">
        <v>32383</v>
      </c>
      <c r="AV54" s="24">
        <f t="shared" si="1"/>
        <v>303520</v>
      </c>
      <c r="AW54" s="155">
        <v>365475</v>
      </c>
      <c r="AX54" s="89">
        <f t="shared" si="0"/>
        <v>2513228</v>
      </c>
      <c r="AY54" s="68"/>
      <c r="AZ54" s="19">
        <v>275027</v>
      </c>
      <c r="BA54" s="19">
        <v>284263</v>
      </c>
      <c r="BB54" s="18">
        <f t="shared" si="2"/>
        <v>559290</v>
      </c>
      <c r="BC54" s="18">
        <v>3072518</v>
      </c>
      <c r="BE54" s="19"/>
      <c r="BF54" s="20">
        <v>2966170</v>
      </c>
      <c r="BH54" s="68">
        <f t="shared" si="3"/>
        <v>3072518</v>
      </c>
      <c r="BI54" s="68">
        <f t="shared" si="4"/>
        <v>0</v>
      </c>
      <c r="BJ54" s="68"/>
      <c r="BK54" s="68"/>
      <c r="BL54" s="68"/>
      <c r="BM54" s="68"/>
      <c r="BN54" s="68"/>
    </row>
    <row r="55" spans="1:66" ht="22.5" customHeight="1" x14ac:dyDescent="0.2">
      <c r="A55" s="115" t="s">
        <v>176</v>
      </c>
      <c r="B55" s="116" t="s">
        <v>77</v>
      </c>
      <c r="C55" s="126" t="s">
        <v>177</v>
      </c>
      <c r="D55" s="119">
        <v>6</v>
      </c>
      <c r="E55" s="120" t="s">
        <v>79</v>
      </c>
      <c r="F55" s="18">
        <v>144859</v>
      </c>
      <c r="G55" s="19">
        <v>97665</v>
      </c>
      <c r="H55" s="19">
        <v>20458</v>
      </c>
      <c r="I55" s="19">
        <v>0</v>
      </c>
      <c r="J55" s="19">
        <v>0</v>
      </c>
      <c r="K55" s="19">
        <v>0</v>
      </c>
      <c r="L55" s="19">
        <v>3934</v>
      </c>
      <c r="M55" s="19">
        <v>0</v>
      </c>
      <c r="N55" s="19">
        <v>1715</v>
      </c>
      <c r="O55" s="19">
        <v>0</v>
      </c>
      <c r="P55" s="19">
        <v>40883</v>
      </c>
      <c r="Q55" s="19">
        <v>16317</v>
      </c>
      <c r="R55" s="19">
        <v>16907</v>
      </c>
      <c r="S55" s="19">
        <v>13200</v>
      </c>
      <c r="T55" s="20">
        <v>30450</v>
      </c>
      <c r="U55" s="49">
        <v>15090</v>
      </c>
      <c r="V55" s="19">
        <v>15386</v>
      </c>
      <c r="W55" s="19">
        <v>11562</v>
      </c>
      <c r="X55" s="19">
        <v>0</v>
      </c>
      <c r="Y55" s="20">
        <v>0</v>
      </c>
      <c r="Z55" s="19">
        <v>67690</v>
      </c>
      <c r="AA55" s="30">
        <v>0</v>
      </c>
      <c r="AB55" s="19">
        <v>59801</v>
      </c>
      <c r="AC55" s="19">
        <v>160415</v>
      </c>
      <c r="AD55" s="19">
        <v>119280</v>
      </c>
      <c r="AE55" s="19">
        <v>192611</v>
      </c>
      <c r="AF55" s="19">
        <v>77085</v>
      </c>
      <c r="AG55" s="19">
        <v>27123</v>
      </c>
      <c r="AH55" s="19">
        <v>29252</v>
      </c>
      <c r="AI55" s="20">
        <v>36247</v>
      </c>
      <c r="AJ55" s="24">
        <v>15564</v>
      </c>
      <c r="AK55" s="24">
        <v>35815</v>
      </c>
      <c r="AL55" s="24">
        <v>4835</v>
      </c>
      <c r="AM55" s="21">
        <v>12754</v>
      </c>
      <c r="AN55" s="19">
        <v>203740</v>
      </c>
      <c r="AO55" s="19">
        <v>21934</v>
      </c>
      <c r="AP55" s="49">
        <v>1492572</v>
      </c>
      <c r="AQ55" s="24">
        <v>43061</v>
      </c>
      <c r="AR55" s="24">
        <v>123434</v>
      </c>
      <c r="AS55" s="49">
        <v>59069</v>
      </c>
      <c r="AT55" s="49">
        <v>38727</v>
      </c>
      <c r="AU55" s="49">
        <v>25939</v>
      </c>
      <c r="AV55" s="24">
        <f t="shared" si="1"/>
        <v>290230</v>
      </c>
      <c r="AW55" s="155">
        <v>420037</v>
      </c>
      <c r="AX55" s="89">
        <f t="shared" si="0"/>
        <v>2202839</v>
      </c>
      <c r="AY55" s="68"/>
      <c r="AZ55" s="19">
        <v>265597</v>
      </c>
      <c r="BA55" s="19">
        <v>97803</v>
      </c>
      <c r="BB55" s="18">
        <f t="shared" si="2"/>
        <v>363400</v>
      </c>
      <c r="BC55" s="18">
        <v>2566239</v>
      </c>
      <c r="BE55" s="19"/>
      <c r="BF55" s="20">
        <v>2479543</v>
      </c>
      <c r="BH55" s="68">
        <f t="shared" si="3"/>
        <v>2566239</v>
      </c>
      <c r="BI55" s="68">
        <f t="shared" si="4"/>
        <v>0</v>
      </c>
      <c r="BJ55" s="68"/>
      <c r="BK55" s="68"/>
      <c r="BL55" s="68"/>
      <c r="BM55" s="68"/>
      <c r="BN55" s="68"/>
    </row>
    <row r="56" spans="1:66" ht="22.5" customHeight="1" x14ac:dyDescent="0.2">
      <c r="A56" s="115" t="s">
        <v>178</v>
      </c>
      <c r="B56" s="116" t="s">
        <v>77</v>
      </c>
      <c r="C56" s="126" t="s">
        <v>179</v>
      </c>
      <c r="D56" s="119">
        <v>6</v>
      </c>
      <c r="E56" s="120" t="s">
        <v>79</v>
      </c>
      <c r="F56" s="18">
        <v>105079</v>
      </c>
      <c r="G56" s="19">
        <v>64804</v>
      </c>
      <c r="H56" s="19">
        <v>21616</v>
      </c>
      <c r="I56" s="19">
        <v>36754</v>
      </c>
      <c r="J56" s="19">
        <v>24366</v>
      </c>
      <c r="K56" s="19">
        <v>0</v>
      </c>
      <c r="L56" s="19">
        <v>7742</v>
      </c>
      <c r="M56" s="19">
        <v>0</v>
      </c>
      <c r="N56" s="19">
        <v>1197</v>
      </c>
      <c r="O56" s="19">
        <v>0</v>
      </c>
      <c r="P56" s="19">
        <v>20590</v>
      </c>
      <c r="Q56" s="19">
        <v>11707</v>
      </c>
      <c r="R56" s="19">
        <v>9328</v>
      </c>
      <c r="S56" s="19">
        <v>14960</v>
      </c>
      <c r="T56" s="20">
        <v>26478</v>
      </c>
      <c r="U56" s="49">
        <v>14336</v>
      </c>
      <c r="V56" s="19">
        <v>9891</v>
      </c>
      <c r="W56" s="19">
        <v>11562</v>
      </c>
      <c r="X56" s="19">
        <v>125568</v>
      </c>
      <c r="Y56" s="20">
        <v>4051</v>
      </c>
      <c r="Z56" s="19">
        <v>50693</v>
      </c>
      <c r="AA56" s="30">
        <v>0</v>
      </c>
      <c r="AB56" s="19">
        <v>33154</v>
      </c>
      <c r="AC56" s="19">
        <v>137045</v>
      </c>
      <c r="AD56" s="19">
        <v>66192</v>
      </c>
      <c r="AE56" s="19">
        <v>121072</v>
      </c>
      <c r="AF56" s="19">
        <v>48620</v>
      </c>
      <c r="AG56" s="19">
        <v>20845</v>
      </c>
      <c r="AH56" s="19">
        <v>9785</v>
      </c>
      <c r="AI56" s="20">
        <v>25968</v>
      </c>
      <c r="AJ56" s="24">
        <v>10859</v>
      </c>
      <c r="AK56" s="24">
        <v>31806</v>
      </c>
      <c r="AL56" s="24">
        <v>3379</v>
      </c>
      <c r="AM56" s="21">
        <v>11090</v>
      </c>
      <c r="AN56" s="19">
        <v>452366</v>
      </c>
      <c r="AO56" s="19">
        <v>13476</v>
      </c>
      <c r="AP56" s="49">
        <v>1546379</v>
      </c>
      <c r="AQ56" s="24">
        <v>37626</v>
      </c>
      <c r="AR56" s="24">
        <v>113543</v>
      </c>
      <c r="AS56" s="49">
        <v>50168</v>
      </c>
      <c r="AT56" s="49">
        <v>33377</v>
      </c>
      <c r="AU56" s="49">
        <v>22364</v>
      </c>
      <c r="AV56" s="24">
        <f t="shared" si="1"/>
        <v>257078</v>
      </c>
      <c r="AW56" s="155">
        <v>427619</v>
      </c>
      <c r="AX56" s="89">
        <f t="shared" si="0"/>
        <v>2231076</v>
      </c>
      <c r="AY56" s="68"/>
      <c r="AZ56" s="19">
        <v>213830</v>
      </c>
      <c r="BA56" s="19">
        <v>75972</v>
      </c>
      <c r="BB56" s="18">
        <f t="shared" si="2"/>
        <v>289802</v>
      </c>
      <c r="BC56" s="18">
        <v>2520878</v>
      </c>
      <c r="BE56" s="19"/>
      <c r="BF56" s="20">
        <v>2366511</v>
      </c>
      <c r="BH56" s="68">
        <f t="shared" si="3"/>
        <v>2520878</v>
      </c>
      <c r="BI56" s="68">
        <f t="shared" si="4"/>
        <v>0</v>
      </c>
      <c r="BJ56" s="68"/>
      <c r="BK56" s="68"/>
      <c r="BL56" s="68"/>
      <c r="BM56" s="68"/>
      <c r="BN56" s="68"/>
    </row>
    <row r="57" spans="1:66" ht="22.5" customHeight="1" x14ac:dyDescent="0.2">
      <c r="A57" s="115" t="s">
        <v>180</v>
      </c>
      <c r="B57" s="116" t="s">
        <v>77</v>
      </c>
      <c r="C57" s="126" t="s">
        <v>181</v>
      </c>
      <c r="D57" s="119">
        <v>6</v>
      </c>
      <c r="E57" s="120" t="s">
        <v>79</v>
      </c>
      <c r="F57" s="18">
        <v>237003</v>
      </c>
      <c r="G57" s="19">
        <v>343781</v>
      </c>
      <c r="H57" s="19">
        <v>55777</v>
      </c>
      <c r="I57" s="19">
        <v>0</v>
      </c>
      <c r="J57" s="19">
        <v>0</v>
      </c>
      <c r="K57" s="19">
        <v>0</v>
      </c>
      <c r="L57" s="19">
        <v>0</v>
      </c>
      <c r="M57" s="19">
        <v>3715</v>
      </c>
      <c r="N57" s="19">
        <v>2566</v>
      </c>
      <c r="O57" s="19">
        <v>10857</v>
      </c>
      <c r="P57" s="19">
        <v>48969</v>
      </c>
      <c r="Q57" s="19">
        <v>21575</v>
      </c>
      <c r="R57" s="19">
        <v>39697</v>
      </c>
      <c r="S57" s="19">
        <v>24640</v>
      </c>
      <c r="T57" s="20">
        <v>26478</v>
      </c>
      <c r="U57" s="49">
        <v>4779</v>
      </c>
      <c r="V57" s="19">
        <v>9891</v>
      </c>
      <c r="W57" s="19">
        <v>11562</v>
      </c>
      <c r="X57" s="19">
        <v>0</v>
      </c>
      <c r="Y57" s="20">
        <v>0</v>
      </c>
      <c r="Z57" s="19">
        <v>129657</v>
      </c>
      <c r="AA57" s="30">
        <v>0</v>
      </c>
      <c r="AB57" s="19">
        <v>102831</v>
      </c>
      <c r="AC57" s="19">
        <v>197332</v>
      </c>
      <c r="AD57" s="19">
        <v>124488</v>
      </c>
      <c r="AE57" s="19">
        <v>214029</v>
      </c>
      <c r="AF57" s="19">
        <v>104931</v>
      </c>
      <c r="AG57" s="19">
        <v>56185</v>
      </c>
      <c r="AH57" s="19">
        <v>68083</v>
      </c>
      <c r="AI57" s="20">
        <v>89265</v>
      </c>
      <c r="AJ57" s="24">
        <v>22015</v>
      </c>
      <c r="AK57" s="24">
        <v>43407</v>
      </c>
      <c r="AL57" s="24">
        <v>6000</v>
      </c>
      <c r="AM57" s="21">
        <v>15928</v>
      </c>
      <c r="AN57" s="19">
        <v>167338</v>
      </c>
      <c r="AO57" s="19">
        <v>55133</v>
      </c>
      <c r="AP57" s="49">
        <v>2237912</v>
      </c>
      <c r="AQ57" s="24">
        <v>58995</v>
      </c>
      <c r="AR57" s="24">
        <v>114114</v>
      </c>
      <c r="AS57" s="49">
        <v>65362</v>
      </c>
      <c r="AT57" s="49">
        <v>39491</v>
      </c>
      <c r="AU57" s="49">
        <v>38821</v>
      </c>
      <c r="AV57" s="24">
        <f t="shared" si="1"/>
        <v>316783</v>
      </c>
      <c r="AW57" s="155">
        <v>635210</v>
      </c>
      <c r="AX57" s="89">
        <f t="shared" si="0"/>
        <v>3189905</v>
      </c>
      <c r="AY57" s="68"/>
      <c r="AZ57" s="19">
        <v>341466</v>
      </c>
      <c r="BA57" s="19">
        <v>375217</v>
      </c>
      <c r="BB57" s="18">
        <f t="shared" si="2"/>
        <v>716683</v>
      </c>
      <c r="BC57" s="18">
        <v>3906588</v>
      </c>
      <c r="BE57" s="19"/>
      <c r="BF57" s="20">
        <v>3727954</v>
      </c>
      <c r="BH57" s="68">
        <f t="shared" si="3"/>
        <v>3906588</v>
      </c>
      <c r="BI57" s="68">
        <f t="shared" si="4"/>
        <v>0</v>
      </c>
      <c r="BJ57" s="68"/>
      <c r="BK57" s="68"/>
      <c r="BL57" s="68"/>
      <c r="BM57" s="68"/>
      <c r="BN57" s="68"/>
    </row>
    <row r="58" spans="1:66" ht="22.5" customHeight="1" x14ac:dyDescent="0.2">
      <c r="A58" s="115" t="s">
        <v>182</v>
      </c>
      <c r="B58" s="116" t="s">
        <v>77</v>
      </c>
      <c r="C58" s="126" t="s">
        <v>183</v>
      </c>
      <c r="D58" s="119">
        <v>6</v>
      </c>
      <c r="E58" s="120" t="s">
        <v>79</v>
      </c>
      <c r="F58" s="18">
        <v>279032</v>
      </c>
      <c r="G58" s="19">
        <v>395103</v>
      </c>
      <c r="H58" s="19">
        <v>67550</v>
      </c>
      <c r="I58" s="19">
        <v>33290</v>
      </c>
      <c r="J58" s="19">
        <v>31983</v>
      </c>
      <c r="K58" s="19">
        <v>0</v>
      </c>
      <c r="L58" s="19">
        <v>11401</v>
      </c>
      <c r="M58" s="19">
        <v>3379</v>
      </c>
      <c r="N58" s="19">
        <v>3721</v>
      </c>
      <c r="O58" s="19">
        <v>0</v>
      </c>
      <c r="P58" s="19">
        <v>81628</v>
      </c>
      <c r="Q58" s="19">
        <v>23841</v>
      </c>
      <c r="R58" s="19">
        <v>40386</v>
      </c>
      <c r="S58" s="19">
        <v>36960</v>
      </c>
      <c r="T58" s="20">
        <v>43689</v>
      </c>
      <c r="U58" s="49">
        <v>24245</v>
      </c>
      <c r="V58" s="19">
        <v>26376</v>
      </c>
      <c r="W58" s="19">
        <v>34686</v>
      </c>
      <c r="X58" s="19">
        <v>0</v>
      </c>
      <c r="Y58" s="20">
        <v>0</v>
      </c>
      <c r="Z58" s="19">
        <v>154179</v>
      </c>
      <c r="AA58" s="30">
        <v>0</v>
      </c>
      <c r="AB58" s="19">
        <v>122316</v>
      </c>
      <c r="AC58" s="19">
        <v>358963</v>
      </c>
      <c r="AD58" s="19">
        <v>260232</v>
      </c>
      <c r="AE58" s="19">
        <v>403402</v>
      </c>
      <c r="AF58" s="19">
        <v>176888</v>
      </c>
      <c r="AG58" s="19">
        <v>79350</v>
      </c>
      <c r="AH58" s="19">
        <v>79928</v>
      </c>
      <c r="AI58" s="20">
        <v>96298</v>
      </c>
      <c r="AJ58" s="24">
        <v>26110</v>
      </c>
      <c r="AK58" s="24">
        <v>55626</v>
      </c>
      <c r="AL58" s="24">
        <v>9248</v>
      </c>
      <c r="AM58" s="21">
        <v>21804</v>
      </c>
      <c r="AN58" s="19">
        <v>652850</v>
      </c>
      <c r="AO58" s="19">
        <v>57855</v>
      </c>
      <c r="AP58" s="49">
        <v>3692319</v>
      </c>
      <c r="AQ58" s="24">
        <v>60849</v>
      </c>
      <c r="AR58" s="24">
        <v>150678</v>
      </c>
      <c r="AS58" s="49">
        <v>90903</v>
      </c>
      <c r="AT58" s="49">
        <v>52339</v>
      </c>
      <c r="AU58" s="49">
        <v>67273</v>
      </c>
      <c r="AV58" s="24">
        <f t="shared" si="1"/>
        <v>422042</v>
      </c>
      <c r="AW58" s="155">
        <v>778655</v>
      </c>
      <c r="AX58" s="89">
        <f t="shared" si="0"/>
        <v>4893016</v>
      </c>
      <c r="AY58" s="68"/>
      <c r="AZ58" s="19">
        <v>412003</v>
      </c>
      <c r="BA58" s="19">
        <v>407091</v>
      </c>
      <c r="BB58" s="18">
        <f t="shared" si="2"/>
        <v>819094</v>
      </c>
      <c r="BC58" s="18">
        <v>5712110</v>
      </c>
      <c r="BE58" s="19"/>
      <c r="BF58" s="20">
        <v>5584201</v>
      </c>
      <c r="BH58" s="68">
        <f t="shared" si="3"/>
        <v>5712110</v>
      </c>
      <c r="BI58" s="68">
        <f t="shared" si="4"/>
        <v>0</v>
      </c>
      <c r="BJ58" s="68"/>
      <c r="BK58" s="68"/>
      <c r="BL58" s="68"/>
      <c r="BM58" s="68"/>
      <c r="BN58" s="68"/>
    </row>
    <row r="59" spans="1:66" ht="22.5" customHeight="1" x14ac:dyDescent="0.2">
      <c r="A59" s="115" t="s">
        <v>184</v>
      </c>
      <c r="B59" s="116" t="s">
        <v>77</v>
      </c>
      <c r="C59" s="126" t="s">
        <v>185</v>
      </c>
      <c r="D59" s="119">
        <v>6</v>
      </c>
      <c r="E59" s="120" t="s">
        <v>79</v>
      </c>
      <c r="F59" s="18">
        <v>96603</v>
      </c>
      <c r="G59" s="19">
        <v>72770</v>
      </c>
      <c r="H59" s="19">
        <v>15054</v>
      </c>
      <c r="I59" s="19">
        <v>0</v>
      </c>
      <c r="J59" s="19">
        <v>0</v>
      </c>
      <c r="K59" s="19">
        <v>0</v>
      </c>
      <c r="L59" s="19">
        <v>4202</v>
      </c>
      <c r="M59" s="19">
        <v>0</v>
      </c>
      <c r="N59" s="19">
        <v>683</v>
      </c>
      <c r="O59" s="19">
        <v>0</v>
      </c>
      <c r="P59" s="19">
        <v>7170</v>
      </c>
      <c r="Q59" s="19">
        <v>6340</v>
      </c>
      <c r="R59" s="19">
        <v>9010</v>
      </c>
      <c r="S59" s="19">
        <v>11440</v>
      </c>
      <c r="T59" s="20">
        <v>13239</v>
      </c>
      <c r="U59" s="49">
        <v>13883</v>
      </c>
      <c r="V59" s="19">
        <v>13188</v>
      </c>
      <c r="W59" s="19">
        <v>11562</v>
      </c>
      <c r="X59" s="19">
        <v>0</v>
      </c>
      <c r="Y59" s="20">
        <v>0</v>
      </c>
      <c r="Z59" s="19">
        <v>61654</v>
      </c>
      <c r="AA59" s="30">
        <v>0</v>
      </c>
      <c r="AB59" s="19">
        <v>33653</v>
      </c>
      <c r="AC59" s="19">
        <v>51177</v>
      </c>
      <c r="AD59" s="19">
        <v>64680</v>
      </c>
      <c r="AE59" s="19">
        <v>90528</v>
      </c>
      <c r="AF59" s="19">
        <v>29526</v>
      </c>
      <c r="AG59" s="19">
        <v>27095</v>
      </c>
      <c r="AH59" s="19">
        <v>12875</v>
      </c>
      <c r="AI59" s="20">
        <v>45444</v>
      </c>
      <c r="AJ59" s="24">
        <v>6200</v>
      </c>
      <c r="AK59" s="24">
        <v>19850</v>
      </c>
      <c r="AL59" s="24">
        <v>2761</v>
      </c>
      <c r="AM59" s="21">
        <v>6929</v>
      </c>
      <c r="AN59" s="19">
        <v>109234</v>
      </c>
      <c r="AO59" s="19">
        <v>23791</v>
      </c>
      <c r="AP59" s="49">
        <v>860541</v>
      </c>
      <c r="AQ59" s="24">
        <v>27367</v>
      </c>
      <c r="AR59" s="24">
        <v>124770</v>
      </c>
      <c r="AS59" s="49">
        <v>39747</v>
      </c>
      <c r="AT59" s="49">
        <v>32558</v>
      </c>
      <c r="AU59" s="49">
        <v>21608</v>
      </c>
      <c r="AV59" s="24">
        <f t="shared" si="1"/>
        <v>246050</v>
      </c>
      <c r="AW59" s="155">
        <v>279115</v>
      </c>
      <c r="AX59" s="89">
        <f t="shared" si="0"/>
        <v>1385706</v>
      </c>
      <c r="AY59" s="68"/>
      <c r="AZ59" s="19">
        <v>152634</v>
      </c>
      <c r="BA59" s="19">
        <v>207463</v>
      </c>
      <c r="BB59" s="18">
        <f t="shared" si="2"/>
        <v>360097</v>
      </c>
      <c r="BC59" s="18">
        <v>1745803</v>
      </c>
      <c r="BE59" s="19"/>
      <c r="BF59" s="20">
        <v>1737105</v>
      </c>
      <c r="BH59" s="68">
        <f t="shared" si="3"/>
        <v>1745803</v>
      </c>
      <c r="BI59" s="68">
        <f t="shared" si="4"/>
        <v>0</v>
      </c>
      <c r="BJ59" s="68"/>
      <c r="BK59" s="68"/>
      <c r="BL59" s="68"/>
      <c r="BM59" s="68"/>
      <c r="BN59" s="68"/>
    </row>
    <row r="60" spans="1:66" ht="22.5" customHeight="1" x14ac:dyDescent="0.2">
      <c r="A60" s="115" t="s">
        <v>186</v>
      </c>
      <c r="B60" s="116" t="s">
        <v>77</v>
      </c>
      <c r="C60" s="126" t="s">
        <v>187</v>
      </c>
      <c r="D60" s="119">
        <v>6</v>
      </c>
      <c r="E60" s="120" t="s">
        <v>79</v>
      </c>
      <c r="F60" s="18">
        <v>118014</v>
      </c>
      <c r="G60" s="19">
        <v>112602</v>
      </c>
      <c r="H60" s="19">
        <v>13896</v>
      </c>
      <c r="I60" s="19">
        <v>0</v>
      </c>
      <c r="J60" s="19">
        <v>0</v>
      </c>
      <c r="K60" s="19">
        <v>0</v>
      </c>
      <c r="L60" s="19">
        <v>5352</v>
      </c>
      <c r="M60" s="19">
        <v>0</v>
      </c>
      <c r="N60" s="19">
        <v>1458</v>
      </c>
      <c r="O60" s="19">
        <v>0</v>
      </c>
      <c r="P60" s="19">
        <v>49827</v>
      </c>
      <c r="Q60" s="19">
        <v>13180</v>
      </c>
      <c r="R60" s="19">
        <v>16748</v>
      </c>
      <c r="S60" s="19">
        <v>23760</v>
      </c>
      <c r="T60" s="20">
        <v>26478</v>
      </c>
      <c r="U60" s="49">
        <v>16146</v>
      </c>
      <c r="V60" s="19">
        <v>13188</v>
      </c>
      <c r="W60" s="19">
        <v>11562</v>
      </c>
      <c r="X60" s="19">
        <v>0</v>
      </c>
      <c r="Y60" s="20">
        <v>0</v>
      </c>
      <c r="Z60" s="19">
        <v>52963</v>
      </c>
      <c r="AA60" s="30">
        <v>0</v>
      </c>
      <c r="AB60" s="19">
        <v>49971</v>
      </c>
      <c r="AC60" s="19">
        <v>99723</v>
      </c>
      <c r="AD60" s="19">
        <v>113736</v>
      </c>
      <c r="AE60" s="19">
        <v>154854</v>
      </c>
      <c r="AF60" s="19">
        <v>57195</v>
      </c>
      <c r="AG60" s="19">
        <v>20733</v>
      </c>
      <c r="AH60" s="19">
        <v>12772</v>
      </c>
      <c r="AI60" s="20">
        <v>21640</v>
      </c>
      <c r="AJ60" s="24">
        <v>13227</v>
      </c>
      <c r="AK60" s="24">
        <v>32792</v>
      </c>
      <c r="AL60" s="24">
        <v>3528</v>
      </c>
      <c r="AM60" s="21">
        <v>11493</v>
      </c>
      <c r="AN60" s="19">
        <v>175918</v>
      </c>
      <c r="AO60" s="19">
        <v>11442</v>
      </c>
      <c r="AP60" s="49">
        <v>1254198</v>
      </c>
      <c r="AQ60" s="24">
        <v>39329</v>
      </c>
      <c r="AR60" s="24">
        <v>140893</v>
      </c>
      <c r="AS60" s="49">
        <v>47654</v>
      </c>
      <c r="AT60" s="49">
        <v>39158</v>
      </c>
      <c r="AU60" s="49">
        <v>21532</v>
      </c>
      <c r="AV60" s="24">
        <f t="shared" si="1"/>
        <v>288566</v>
      </c>
      <c r="AW60" s="155">
        <v>529117</v>
      </c>
      <c r="AX60" s="89">
        <f t="shared" si="0"/>
        <v>2071881</v>
      </c>
      <c r="AY60" s="68"/>
      <c r="AZ60" s="19">
        <v>239904</v>
      </c>
      <c r="BA60" s="19">
        <v>57243</v>
      </c>
      <c r="BB60" s="18">
        <f t="shared" si="2"/>
        <v>297147</v>
      </c>
      <c r="BC60" s="18">
        <v>2369028</v>
      </c>
      <c r="BE60" s="19"/>
      <c r="BF60" s="20">
        <v>2224553</v>
      </c>
      <c r="BH60" s="68">
        <f t="shared" si="3"/>
        <v>2369028</v>
      </c>
      <c r="BI60" s="68">
        <f t="shared" si="4"/>
        <v>0</v>
      </c>
      <c r="BJ60" s="68"/>
      <c r="BK60" s="68"/>
      <c r="BL60" s="68"/>
      <c r="BM60" s="68"/>
      <c r="BN60" s="68"/>
    </row>
    <row r="61" spans="1:66" ht="22.5" customHeight="1" x14ac:dyDescent="0.2">
      <c r="A61" s="115" t="s">
        <v>188</v>
      </c>
      <c r="B61" s="116" t="s">
        <v>77</v>
      </c>
      <c r="C61" s="126" t="s">
        <v>189</v>
      </c>
      <c r="D61" s="119">
        <v>6</v>
      </c>
      <c r="E61" s="120" t="s">
        <v>79</v>
      </c>
      <c r="F61" s="18">
        <v>157534</v>
      </c>
      <c r="G61" s="19">
        <v>204139</v>
      </c>
      <c r="H61" s="19">
        <v>37635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1544</v>
      </c>
      <c r="O61" s="19">
        <v>0</v>
      </c>
      <c r="P61" s="19">
        <v>22699</v>
      </c>
      <c r="Q61" s="19">
        <v>14928</v>
      </c>
      <c r="R61" s="19">
        <v>18073</v>
      </c>
      <c r="S61" s="19">
        <v>23760</v>
      </c>
      <c r="T61" s="20">
        <v>26478</v>
      </c>
      <c r="U61" s="49">
        <v>15543</v>
      </c>
      <c r="V61" s="19">
        <v>18683</v>
      </c>
      <c r="W61" s="19">
        <v>23124</v>
      </c>
      <c r="X61" s="19">
        <v>0</v>
      </c>
      <c r="Y61" s="20">
        <v>0</v>
      </c>
      <c r="Z61" s="19">
        <v>80496</v>
      </c>
      <c r="AA61" s="30">
        <v>0</v>
      </c>
      <c r="AB61" s="19">
        <v>67601</v>
      </c>
      <c r="AC61" s="19">
        <v>112547</v>
      </c>
      <c r="AD61" s="19">
        <v>84336</v>
      </c>
      <c r="AE61" s="19">
        <v>206227</v>
      </c>
      <c r="AF61" s="19">
        <v>60731</v>
      </c>
      <c r="AG61" s="19">
        <v>33462</v>
      </c>
      <c r="AH61" s="19">
        <v>20291</v>
      </c>
      <c r="AI61" s="20">
        <v>53559</v>
      </c>
      <c r="AJ61" s="24">
        <v>14006</v>
      </c>
      <c r="AK61" s="24">
        <v>33348</v>
      </c>
      <c r="AL61" s="24">
        <v>3052</v>
      </c>
      <c r="AM61" s="21">
        <v>11735</v>
      </c>
      <c r="AN61" s="19">
        <v>88224</v>
      </c>
      <c r="AO61" s="19">
        <v>45913</v>
      </c>
      <c r="AP61" s="49">
        <v>1479668</v>
      </c>
      <c r="AQ61" s="24">
        <v>38575</v>
      </c>
      <c r="AR61" s="24">
        <v>95594</v>
      </c>
      <c r="AS61" s="49">
        <v>41297</v>
      </c>
      <c r="AT61" s="49">
        <v>37368</v>
      </c>
      <c r="AU61" s="49">
        <v>26150</v>
      </c>
      <c r="AV61" s="24">
        <f t="shared" si="1"/>
        <v>238984</v>
      </c>
      <c r="AW61" s="155">
        <v>436145</v>
      </c>
      <c r="AX61" s="89">
        <f t="shared" si="0"/>
        <v>2154797</v>
      </c>
      <c r="AY61" s="68"/>
      <c r="AZ61" s="19">
        <v>248483</v>
      </c>
      <c r="BA61" s="19">
        <v>240302</v>
      </c>
      <c r="BB61" s="18">
        <f t="shared" si="2"/>
        <v>488785</v>
      </c>
      <c r="BC61" s="18">
        <v>2643582</v>
      </c>
      <c r="BE61" s="19"/>
      <c r="BF61" s="20">
        <v>2602922</v>
      </c>
      <c r="BH61" s="68">
        <f t="shared" si="3"/>
        <v>2643582</v>
      </c>
      <c r="BI61" s="68">
        <f t="shared" si="4"/>
        <v>0</v>
      </c>
      <c r="BJ61" s="68"/>
      <c r="BK61" s="68"/>
      <c r="BL61" s="68"/>
      <c r="BM61" s="68"/>
      <c r="BN61" s="68"/>
    </row>
    <row r="62" spans="1:66" ht="22.5" customHeight="1" x14ac:dyDescent="0.2">
      <c r="A62" s="115" t="s">
        <v>190</v>
      </c>
      <c r="B62" s="116" t="s">
        <v>77</v>
      </c>
      <c r="C62" s="126" t="s">
        <v>191</v>
      </c>
      <c r="D62" s="119">
        <v>6</v>
      </c>
      <c r="E62" s="120" t="s">
        <v>79</v>
      </c>
      <c r="F62" s="18">
        <v>223223</v>
      </c>
      <c r="G62" s="19">
        <v>438075</v>
      </c>
      <c r="H62" s="19">
        <v>85113</v>
      </c>
      <c r="I62" s="19">
        <v>0</v>
      </c>
      <c r="J62" s="19">
        <v>0</v>
      </c>
      <c r="K62" s="19">
        <v>0</v>
      </c>
      <c r="L62" s="19">
        <v>724</v>
      </c>
      <c r="M62" s="19">
        <v>0</v>
      </c>
      <c r="N62" s="19">
        <v>2538</v>
      </c>
      <c r="O62" s="19">
        <v>0</v>
      </c>
      <c r="P62" s="19">
        <v>18321</v>
      </c>
      <c r="Q62" s="19">
        <v>22586</v>
      </c>
      <c r="R62" s="19">
        <v>35192</v>
      </c>
      <c r="S62" s="19">
        <v>30800</v>
      </c>
      <c r="T62" s="20">
        <v>26478</v>
      </c>
      <c r="U62" s="49">
        <v>24144</v>
      </c>
      <c r="V62" s="19">
        <v>12089</v>
      </c>
      <c r="W62" s="19">
        <v>11562</v>
      </c>
      <c r="X62" s="19">
        <v>0</v>
      </c>
      <c r="Y62" s="20">
        <v>0</v>
      </c>
      <c r="Z62" s="19">
        <v>117432</v>
      </c>
      <c r="AA62" s="30">
        <v>0</v>
      </c>
      <c r="AB62" s="19">
        <v>75289</v>
      </c>
      <c r="AC62" s="19">
        <v>139713</v>
      </c>
      <c r="AD62" s="19">
        <v>187488</v>
      </c>
      <c r="AE62" s="19">
        <v>201958</v>
      </c>
      <c r="AF62" s="19">
        <v>88842</v>
      </c>
      <c r="AG62" s="19">
        <v>51137</v>
      </c>
      <c r="AH62" s="19">
        <v>69319</v>
      </c>
      <c r="AI62" s="20">
        <v>126594</v>
      </c>
      <c r="AJ62" s="24">
        <v>21913</v>
      </c>
      <c r="AK62" s="24">
        <v>41788</v>
      </c>
      <c r="AL62" s="24">
        <v>5393</v>
      </c>
      <c r="AM62" s="21">
        <v>15240</v>
      </c>
      <c r="AN62" s="19">
        <v>90440</v>
      </c>
      <c r="AO62" s="19">
        <v>71884</v>
      </c>
      <c r="AP62" s="49">
        <v>2235275</v>
      </c>
      <c r="AQ62" s="24">
        <v>58650</v>
      </c>
      <c r="AR62" s="24">
        <v>129486</v>
      </c>
      <c r="AS62" s="49">
        <v>74763</v>
      </c>
      <c r="AT62" s="49">
        <v>43890</v>
      </c>
      <c r="AU62" s="49">
        <v>34703</v>
      </c>
      <c r="AV62" s="24">
        <f t="shared" si="1"/>
        <v>341492</v>
      </c>
      <c r="AW62" s="155">
        <v>573783</v>
      </c>
      <c r="AX62" s="89">
        <f t="shared" si="0"/>
        <v>3150550</v>
      </c>
      <c r="AY62" s="68"/>
      <c r="AZ62" s="19">
        <v>339853</v>
      </c>
      <c r="BA62" s="19">
        <v>320203</v>
      </c>
      <c r="BB62" s="18">
        <f t="shared" si="2"/>
        <v>660056</v>
      </c>
      <c r="BC62" s="18">
        <v>3810606</v>
      </c>
      <c r="BE62" s="19"/>
      <c r="BF62" s="20">
        <v>3709978</v>
      </c>
      <c r="BH62" s="68">
        <f t="shared" si="3"/>
        <v>3810606</v>
      </c>
      <c r="BI62" s="68">
        <f t="shared" si="4"/>
        <v>0</v>
      </c>
      <c r="BJ62" s="68"/>
      <c r="BK62" s="68"/>
      <c r="BL62" s="68"/>
      <c r="BM62" s="68"/>
      <c r="BN62" s="68"/>
    </row>
    <row r="63" spans="1:66" ht="22.5" customHeight="1" x14ac:dyDescent="0.2">
      <c r="A63" s="115" t="s">
        <v>192</v>
      </c>
      <c r="B63" s="116" t="s">
        <v>77</v>
      </c>
      <c r="C63" s="126" t="s">
        <v>193</v>
      </c>
      <c r="D63" s="119">
        <v>6</v>
      </c>
      <c r="E63" s="120" t="s">
        <v>79</v>
      </c>
      <c r="F63" s="18">
        <v>211380</v>
      </c>
      <c r="G63" s="19">
        <v>266721</v>
      </c>
      <c r="H63" s="19">
        <v>28950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3136</v>
      </c>
      <c r="O63" s="19">
        <v>0</v>
      </c>
      <c r="P63" s="19">
        <v>54526</v>
      </c>
      <c r="Q63" s="19">
        <v>23344</v>
      </c>
      <c r="R63" s="19">
        <v>46958</v>
      </c>
      <c r="S63" s="19">
        <v>38720</v>
      </c>
      <c r="T63" s="20">
        <v>26478</v>
      </c>
      <c r="U63" s="49">
        <v>7947</v>
      </c>
      <c r="V63" s="19">
        <v>24178</v>
      </c>
      <c r="W63" s="19">
        <v>11562</v>
      </c>
      <c r="X63" s="19">
        <v>109890</v>
      </c>
      <c r="Y63" s="20">
        <v>41287</v>
      </c>
      <c r="Z63" s="19">
        <v>103119</v>
      </c>
      <c r="AA63" s="30">
        <v>0</v>
      </c>
      <c r="AB63" s="19">
        <v>61361</v>
      </c>
      <c r="AC63" s="19">
        <v>147422</v>
      </c>
      <c r="AD63" s="19">
        <v>228648</v>
      </c>
      <c r="AE63" s="19">
        <v>152058</v>
      </c>
      <c r="AF63" s="19">
        <v>56841</v>
      </c>
      <c r="AG63" s="19">
        <v>52440</v>
      </c>
      <c r="AH63" s="19">
        <v>37183</v>
      </c>
      <c r="AI63" s="20">
        <v>38411</v>
      </c>
      <c r="AJ63" s="24">
        <v>24037</v>
      </c>
      <c r="AK63" s="24">
        <v>45610</v>
      </c>
      <c r="AL63" s="24">
        <v>4195</v>
      </c>
      <c r="AM63" s="21">
        <v>16801</v>
      </c>
      <c r="AN63" s="19">
        <v>196294</v>
      </c>
      <c r="AO63" s="19">
        <v>30070</v>
      </c>
      <c r="AP63" s="49">
        <v>2089567</v>
      </c>
      <c r="AQ63" s="24">
        <v>65484</v>
      </c>
      <c r="AR63" s="24">
        <v>111938</v>
      </c>
      <c r="AS63" s="49">
        <v>61499</v>
      </c>
      <c r="AT63" s="49">
        <v>34562</v>
      </c>
      <c r="AU63" s="49">
        <v>27760</v>
      </c>
      <c r="AV63" s="24">
        <f t="shared" si="1"/>
        <v>301243</v>
      </c>
      <c r="AW63" s="155">
        <v>611023</v>
      </c>
      <c r="AX63" s="89">
        <f t="shared" si="0"/>
        <v>3001833</v>
      </c>
      <c r="AY63" s="68"/>
      <c r="AZ63" s="19">
        <v>376253</v>
      </c>
      <c r="BA63" s="19">
        <v>151530</v>
      </c>
      <c r="BB63" s="18">
        <f t="shared" si="2"/>
        <v>527783</v>
      </c>
      <c r="BC63" s="18">
        <v>3529616</v>
      </c>
      <c r="BE63" s="19"/>
      <c r="BF63" s="20">
        <v>3134968</v>
      </c>
      <c r="BH63" s="68">
        <f t="shared" si="3"/>
        <v>3529616</v>
      </c>
      <c r="BI63" s="68">
        <f t="shared" si="4"/>
        <v>0</v>
      </c>
      <c r="BJ63" s="68"/>
      <c r="BK63" s="68"/>
      <c r="BL63" s="68"/>
      <c r="BM63" s="68"/>
      <c r="BN63" s="68"/>
    </row>
    <row r="64" spans="1:66" ht="22.5" customHeight="1" x14ac:dyDescent="0.2">
      <c r="A64" s="115" t="s">
        <v>194</v>
      </c>
      <c r="B64" s="116" t="s">
        <v>77</v>
      </c>
      <c r="C64" s="126" t="s">
        <v>195</v>
      </c>
      <c r="D64" s="119">
        <v>6</v>
      </c>
      <c r="E64" s="120" t="s">
        <v>79</v>
      </c>
      <c r="F64" s="18">
        <v>97630</v>
      </c>
      <c r="G64" s="19">
        <v>219612</v>
      </c>
      <c r="H64" s="19">
        <v>32810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1148</v>
      </c>
      <c r="O64" s="19">
        <v>0</v>
      </c>
      <c r="P64" s="19">
        <v>29672</v>
      </c>
      <c r="Q64" s="19">
        <v>11374</v>
      </c>
      <c r="R64" s="19">
        <v>4081</v>
      </c>
      <c r="S64" s="19">
        <v>17600</v>
      </c>
      <c r="T64" s="20">
        <v>21182</v>
      </c>
      <c r="U64" s="49">
        <v>14587</v>
      </c>
      <c r="V64" s="19">
        <v>13188</v>
      </c>
      <c r="W64" s="19">
        <v>11562</v>
      </c>
      <c r="X64" s="19">
        <v>20855</v>
      </c>
      <c r="Y64" s="20">
        <v>28745</v>
      </c>
      <c r="Z64" s="19">
        <v>45960</v>
      </c>
      <c r="AA64" s="30">
        <v>0</v>
      </c>
      <c r="AB64" s="19">
        <v>21875</v>
      </c>
      <c r="AC64" s="19">
        <v>73729</v>
      </c>
      <c r="AD64" s="19">
        <v>131880</v>
      </c>
      <c r="AE64" s="19">
        <v>99434</v>
      </c>
      <c r="AF64" s="19">
        <v>34564</v>
      </c>
      <c r="AG64" s="19">
        <v>18335</v>
      </c>
      <c r="AH64" s="19">
        <v>43054</v>
      </c>
      <c r="AI64" s="20">
        <v>16771</v>
      </c>
      <c r="AJ64" s="24">
        <v>10413</v>
      </c>
      <c r="AK64" s="24">
        <v>26446</v>
      </c>
      <c r="AL64" s="24">
        <v>2341</v>
      </c>
      <c r="AM64" s="21">
        <v>9070</v>
      </c>
      <c r="AN64" s="19">
        <v>67200</v>
      </c>
      <c r="AO64" s="19">
        <v>19608</v>
      </c>
      <c r="AP64" s="49">
        <v>1144726</v>
      </c>
      <c r="AQ64" s="24">
        <v>56293</v>
      </c>
      <c r="AR64" s="24">
        <v>102340</v>
      </c>
      <c r="AS64" s="49">
        <v>34800</v>
      </c>
      <c r="AT64" s="49">
        <v>35807</v>
      </c>
      <c r="AU64" s="49">
        <v>16572</v>
      </c>
      <c r="AV64" s="24">
        <f t="shared" si="1"/>
        <v>245812</v>
      </c>
      <c r="AW64" s="155">
        <v>201896</v>
      </c>
      <c r="AX64" s="89">
        <f t="shared" si="0"/>
        <v>1592434</v>
      </c>
      <c r="AY64" s="68"/>
      <c r="AZ64" s="19">
        <v>208544</v>
      </c>
      <c r="BA64" s="19">
        <v>111637</v>
      </c>
      <c r="BB64" s="18">
        <f t="shared" si="2"/>
        <v>320181</v>
      </c>
      <c r="BC64" s="18">
        <v>1912615</v>
      </c>
      <c r="BE64" s="19"/>
      <c r="BF64" s="20">
        <v>1854007</v>
      </c>
      <c r="BH64" s="68">
        <f t="shared" si="3"/>
        <v>1912615</v>
      </c>
      <c r="BI64" s="68">
        <f t="shared" si="4"/>
        <v>0</v>
      </c>
      <c r="BJ64" s="68"/>
      <c r="BK64" s="68"/>
      <c r="BL64" s="68"/>
      <c r="BM64" s="68"/>
      <c r="BN64" s="68"/>
    </row>
    <row r="65" spans="1:66" ht="22.5" customHeight="1" x14ac:dyDescent="0.2">
      <c r="A65" s="115" t="s">
        <v>196</v>
      </c>
      <c r="B65" s="116" t="s">
        <v>77</v>
      </c>
      <c r="C65" s="126" t="s">
        <v>197</v>
      </c>
      <c r="D65" s="119">
        <v>6</v>
      </c>
      <c r="E65" s="120" t="s">
        <v>79</v>
      </c>
      <c r="F65" s="18">
        <v>94133</v>
      </c>
      <c r="G65" s="19">
        <v>184146</v>
      </c>
      <c r="H65" s="19">
        <v>22002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1096</v>
      </c>
      <c r="O65" s="19">
        <v>0</v>
      </c>
      <c r="P65" s="19">
        <v>38433</v>
      </c>
      <c r="Q65" s="19">
        <v>10559</v>
      </c>
      <c r="R65" s="19">
        <v>4399</v>
      </c>
      <c r="S65" s="19">
        <v>17600</v>
      </c>
      <c r="T65" s="20">
        <v>13239</v>
      </c>
      <c r="U65" s="49">
        <v>27212</v>
      </c>
      <c r="V65" s="19">
        <v>14287</v>
      </c>
      <c r="W65" s="19">
        <v>11562</v>
      </c>
      <c r="X65" s="19">
        <v>27783</v>
      </c>
      <c r="Y65" s="20">
        <v>16671</v>
      </c>
      <c r="Z65" s="19">
        <v>44662</v>
      </c>
      <c r="AA65" s="30">
        <v>0</v>
      </c>
      <c r="AB65" s="19">
        <v>21764</v>
      </c>
      <c r="AC65" s="19">
        <v>62026</v>
      </c>
      <c r="AD65" s="19">
        <v>123816</v>
      </c>
      <c r="AE65" s="19">
        <v>61824</v>
      </c>
      <c r="AF65" s="19">
        <v>23691</v>
      </c>
      <c r="AG65" s="19">
        <v>23081</v>
      </c>
      <c r="AH65" s="19">
        <v>28531</v>
      </c>
      <c r="AI65" s="20">
        <v>23263</v>
      </c>
      <c r="AJ65" s="24">
        <v>9947</v>
      </c>
      <c r="AK65" s="24">
        <v>28122</v>
      </c>
      <c r="AL65" s="24">
        <v>1821</v>
      </c>
      <c r="AM65" s="21">
        <v>9647</v>
      </c>
      <c r="AN65" s="19">
        <v>66934</v>
      </c>
      <c r="AO65" s="19">
        <v>16990</v>
      </c>
      <c r="AP65" s="49">
        <v>1029241</v>
      </c>
      <c r="AQ65" s="24">
        <v>58258</v>
      </c>
      <c r="AR65" s="24">
        <v>107175</v>
      </c>
      <c r="AS65" s="49">
        <v>32027</v>
      </c>
      <c r="AT65" s="49">
        <v>27711</v>
      </c>
      <c r="AU65" s="49">
        <v>16675</v>
      </c>
      <c r="AV65" s="24">
        <f t="shared" si="1"/>
        <v>241846</v>
      </c>
      <c r="AW65" s="155">
        <v>291218</v>
      </c>
      <c r="AX65" s="89">
        <f t="shared" si="0"/>
        <v>1562305</v>
      </c>
      <c r="AY65" s="68"/>
      <c r="AZ65" s="19">
        <v>202362</v>
      </c>
      <c r="BA65" s="19">
        <v>103042</v>
      </c>
      <c r="BB65" s="18">
        <f t="shared" si="2"/>
        <v>305404</v>
      </c>
      <c r="BC65" s="18">
        <v>1867709</v>
      </c>
      <c r="BE65" s="19"/>
      <c r="BF65" s="20">
        <v>1792054</v>
      </c>
      <c r="BH65" s="68">
        <f t="shared" si="3"/>
        <v>1867709</v>
      </c>
      <c r="BI65" s="68">
        <f t="shared" si="4"/>
        <v>0</v>
      </c>
      <c r="BJ65" s="68"/>
      <c r="BK65" s="68"/>
      <c r="BL65" s="68"/>
      <c r="BM65" s="68"/>
      <c r="BN65" s="68"/>
    </row>
    <row r="66" spans="1:66" ht="22.5" customHeight="1" x14ac:dyDescent="0.2">
      <c r="A66" s="115" t="s">
        <v>198</v>
      </c>
      <c r="B66" s="116" t="s">
        <v>77</v>
      </c>
      <c r="C66" s="126" t="s">
        <v>199</v>
      </c>
      <c r="D66" s="119">
        <v>6</v>
      </c>
      <c r="E66" s="120" t="s">
        <v>79</v>
      </c>
      <c r="F66" s="18">
        <v>107653</v>
      </c>
      <c r="G66" s="19">
        <v>191806</v>
      </c>
      <c r="H66" s="19">
        <v>39951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1173</v>
      </c>
      <c r="O66" s="19">
        <v>0</v>
      </c>
      <c r="P66" s="19">
        <v>27155</v>
      </c>
      <c r="Q66" s="19">
        <v>10774</v>
      </c>
      <c r="R66" s="19">
        <v>9328</v>
      </c>
      <c r="S66" s="19">
        <v>20240</v>
      </c>
      <c r="T66" s="20">
        <v>26478</v>
      </c>
      <c r="U66" s="49">
        <v>1258</v>
      </c>
      <c r="V66" s="19">
        <v>10990</v>
      </c>
      <c r="W66" s="19">
        <v>11562</v>
      </c>
      <c r="X66" s="19">
        <v>0</v>
      </c>
      <c r="Y66" s="20">
        <v>0</v>
      </c>
      <c r="Z66" s="19">
        <v>53875</v>
      </c>
      <c r="AA66" s="30">
        <v>0</v>
      </c>
      <c r="AB66" s="19">
        <v>40852</v>
      </c>
      <c r="AC66" s="19">
        <v>70369</v>
      </c>
      <c r="AD66" s="19">
        <v>86856</v>
      </c>
      <c r="AE66" s="19">
        <v>89424</v>
      </c>
      <c r="AF66" s="19">
        <v>41636</v>
      </c>
      <c r="AG66" s="19">
        <v>21980</v>
      </c>
      <c r="AH66" s="19">
        <v>25132</v>
      </c>
      <c r="AI66" s="20">
        <v>35165</v>
      </c>
      <c r="AJ66" s="24">
        <v>10641</v>
      </c>
      <c r="AK66" s="24">
        <v>31063</v>
      </c>
      <c r="AL66" s="24">
        <v>2724</v>
      </c>
      <c r="AM66" s="21">
        <v>10780</v>
      </c>
      <c r="AN66" s="19">
        <v>72468</v>
      </c>
      <c r="AO66" s="19">
        <v>21986</v>
      </c>
      <c r="AP66" s="49">
        <v>1073319</v>
      </c>
      <c r="AQ66" s="24">
        <v>44498</v>
      </c>
      <c r="AR66" s="24">
        <v>110435</v>
      </c>
      <c r="AS66" s="49">
        <v>35777</v>
      </c>
      <c r="AT66" s="49">
        <v>30776</v>
      </c>
      <c r="AU66" s="49">
        <v>20243</v>
      </c>
      <c r="AV66" s="24">
        <f t="shared" si="1"/>
        <v>241729</v>
      </c>
      <c r="AW66" s="155">
        <v>232756</v>
      </c>
      <c r="AX66" s="89">
        <f t="shared" si="0"/>
        <v>1547804</v>
      </c>
      <c r="AY66" s="68"/>
      <c r="AZ66" s="19">
        <v>211501</v>
      </c>
      <c r="BA66" s="19">
        <v>120530</v>
      </c>
      <c r="BB66" s="18">
        <f t="shared" si="2"/>
        <v>332031</v>
      </c>
      <c r="BC66" s="18">
        <v>1879835</v>
      </c>
      <c r="BE66" s="19"/>
      <c r="BF66" s="20">
        <v>1839749</v>
      </c>
      <c r="BH66" s="68">
        <f t="shared" si="3"/>
        <v>1879835</v>
      </c>
      <c r="BI66" s="68">
        <f t="shared" si="4"/>
        <v>0</v>
      </c>
      <c r="BJ66" s="68"/>
      <c r="BK66" s="68"/>
      <c r="BL66" s="68"/>
      <c r="BM66" s="68"/>
      <c r="BN66" s="68"/>
    </row>
    <row r="67" spans="1:66" ht="22.5" customHeight="1" x14ac:dyDescent="0.2">
      <c r="A67" s="115" t="s">
        <v>200</v>
      </c>
      <c r="B67" s="116" t="s">
        <v>77</v>
      </c>
      <c r="C67" s="126" t="s">
        <v>201</v>
      </c>
      <c r="D67" s="119">
        <v>6</v>
      </c>
      <c r="E67" s="120" t="s">
        <v>79</v>
      </c>
      <c r="F67" s="18">
        <v>147238</v>
      </c>
      <c r="G67" s="19">
        <v>206820</v>
      </c>
      <c r="H67" s="19">
        <v>50566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1640</v>
      </c>
      <c r="O67" s="19">
        <v>0</v>
      </c>
      <c r="P67" s="19">
        <v>15574</v>
      </c>
      <c r="Q67" s="19">
        <v>17339</v>
      </c>
      <c r="R67" s="19">
        <v>11978</v>
      </c>
      <c r="S67" s="19">
        <v>22000</v>
      </c>
      <c r="T67" s="20">
        <v>13239</v>
      </c>
      <c r="U67" s="49">
        <v>9054</v>
      </c>
      <c r="V67" s="19">
        <v>19782</v>
      </c>
      <c r="W67" s="19">
        <v>11562</v>
      </c>
      <c r="X67" s="19">
        <v>0</v>
      </c>
      <c r="Y67" s="20">
        <v>0</v>
      </c>
      <c r="Z67" s="19">
        <v>73830</v>
      </c>
      <c r="AA67" s="30">
        <v>0</v>
      </c>
      <c r="AB67" s="19">
        <v>44701</v>
      </c>
      <c r="AC67" s="19">
        <v>93054</v>
      </c>
      <c r="AD67" s="19">
        <v>157416</v>
      </c>
      <c r="AE67" s="19">
        <v>157430</v>
      </c>
      <c r="AF67" s="19">
        <v>56576</v>
      </c>
      <c r="AG67" s="19">
        <v>32159</v>
      </c>
      <c r="AH67" s="19">
        <v>30282</v>
      </c>
      <c r="AI67" s="20">
        <v>73035</v>
      </c>
      <c r="AJ67" s="24">
        <v>14885</v>
      </c>
      <c r="AK67" s="24">
        <v>32538</v>
      </c>
      <c r="AL67" s="24">
        <v>3308</v>
      </c>
      <c r="AM67" s="21">
        <v>11393</v>
      </c>
      <c r="AN67" s="19">
        <v>71708</v>
      </c>
      <c r="AO67" s="19">
        <v>25522</v>
      </c>
      <c r="AP67" s="49">
        <v>1404629</v>
      </c>
      <c r="AQ67" s="24">
        <v>43210</v>
      </c>
      <c r="AR67" s="24">
        <v>110663</v>
      </c>
      <c r="AS67" s="49">
        <v>47939</v>
      </c>
      <c r="AT67" s="49">
        <v>33335</v>
      </c>
      <c r="AU67" s="49">
        <v>24964</v>
      </c>
      <c r="AV67" s="24">
        <f t="shared" si="1"/>
        <v>260111</v>
      </c>
      <c r="AW67" s="155">
        <v>375969</v>
      </c>
      <c r="AX67" s="89">
        <f t="shared" si="0"/>
        <v>2040709</v>
      </c>
      <c r="AY67" s="68"/>
      <c r="AZ67" s="19">
        <v>258115</v>
      </c>
      <c r="BA67" s="19">
        <v>154426</v>
      </c>
      <c r="BB67" s="18">
        <f t="shared" si="2"/>
        <v>412541</v>
      </c>
      <c r="BC67" s="18">
        <v>2453250</v>
      </c>
      <c r="BE67" s="19"/>
      <c r="BF67" s="20">
        <v>2365370</v>
      </c>
      <c r="BH67" s="68">
        <f t="shared" si="3"/>
        <v>2453250</v>
      </c>
      <c r="BI67" s="68">
        <f t="shared" si="4"/>
        <v>0</v>
      </c>
      <c r="BJ67" s="68"/>
      <c r="BK67" s="68"/>
      <c r="BL67" s="68"/>
      <c r="BM67" s="68"/>
      <c r="BN67" s="68"/>
    </row>
    <row r="68" spans="1:66" ht="22.5" customHeight="1" x14ac:dyDescent="0.2">
      <c r="A68" s="115" t="s">
        <v>202</v>
      </c>
      <c r="B68" s="116" t="s">
        <v>77</v>
      </c>
      <c r="C68" s="126" t="s">
        <v>203</v>
      </c>
      <c r="D68" s="119">
        <v>6</v>
      </c>
      <c r="E68" s="120" t="s">
        <v>79</v>
      </c>
      <c r="F68" s="18">
        <v>355056</v>
      </c>
      <c r="G68" s="19">
        <v>432637</v>
      </c>
      <c r="H68" s="19">
        <v>52496</v>
      </c>
      <c r="I68" s="19">
        <v>0</v>
      </c>
      <c r="J68" s="19">
        <v>0</v>
      </c>
      <c r="K68" s="19">
        <v>0</v>
      </c>
      <c r="L68" s="19">
        <v>0</v>
      </c>
      <c r="M68" s="19">
        <v>13825</v>
      </c>
      <c r="N68" s="19">
        <v>8622</v>
      </c>
      <c r="O68" s="19">
        <v>23293</v>
      </c>
      <c r="P68" s="19">
        <v>132938</v>
      </c>
      <c r="Q68" s="19">
        <v>46787</v>
      </c>
      <c r="R68" s="19">
        <v>66568</v>
      </c>
      <c r="S68" s="19">
        <v>92400</v>
      </c>
      <c r="T68" s="20">
        <v>66195</v>
      </c>
      <c r="U68" s="49">
        <v>32242</v>
      </c>
      <c r="V68" s="19">
        <v>46158</v>
      </c>
      <c r="W68" s="19">
        <v>11562</v>
      </c>
      <c r="X68" s="19">
        <v>0</v>
      </c>
      <c r="Y68" s="20">
        <v>0</v>
      </c>
      <c r="Z68" s="19">
        <v>201217</v>
      </c>
      <c r="AA68" s="30">
        <v>0</v>
      </c>
      <c r="AB68" s="19">
        <v>146074</v>
      </c>
      <c r="AC68" s="19">
        <v>232295</v>
      </c>
      <c r="AD68" s="19">
        <v>418152</v>
      </c>
      <c r="AE68" s="19">
        <v>310813</v>
      </c>
      <c r="AF68" s="19">
        <v>163452</v>
      </c>
      <c r="AG68" s="19">
        <v>114299</v>
      </c>
      <c r="AH68" s="19">
        <v>53869</v>
      </c>
      <c r="AI68" s="20">
        <v>97921</v>
      </c>
      <c r="AJ68" s="24">
        <v>42058</v>
      </c>
      <c r="AK68" s="24">
        <v>75922</v>
      </c>
      <c r="AL68" s="24">
        <v>10360</v>
      </c>
      <c r="AM68" s="21">
        <v>35910</v>
      </c>
      <c r="AN68" s="19">
        <v>397332</v>
      </c>
      <c r="AO68" s="19">
        <v>36818</v>
      </c>
      <c r="AP68" s="49">
        <v>3717271</v>
      </c>
      <c r="AQ68" s="24">
        <v>87513</v>
      </c>
      <c r="AR68" s="24">
        <v>136979</v>
      </c>
      <c r="AS68" s="49">
        <v>49458</v>
      </c>
      <c r="AT68" s="49">
        <v>39370</v>
      </c>
      <c r="AU68" s="49">
        <v>53351</v>
      </c>
      <c r="AV68" s="24">
        <f t="shared" si="1"/>
        <v>366671</v>
      </c>
      <c r="AW68" s="155">
        <v>327739</v>
      </c>
      <c r="AX68" s="89">
        <f t="shared" si="0"/>
        <v>4411681</v>
      </c>
      <c r="AY68" s="68"/>
      <c r="AZ68" s="19">
        <v>593914</v>
      </c>
      <c r="BA68" s="19">
        <v>212519</v>
      </c>
      <c r="BB68" s="18">
        <f t="shared" si="2"/>
        <v>806433</v>
      </c>
      <c r="BC68" s="18">
        <v>5218114</v>
      </c>
      <c r="BE68" s="19"/>
      <c r="BF68" s="20">
        <v>4890206</v>
      </c>
      <c r="BH68" s="68">
        <f t="shared" si="3"/>
        <v>5218114</v>
      </c>
      <c r="BI68" s="68">
        <f t="shared" si="4"/>
        <v>0</v>
      </c>
      <c r="BJ68" s="68"/>
      <c r="BK68" s="68"/>
      <c r="BL68" s="68"/>
      <c r="BM68" s="68"/>
      <c r="BN68" s="68"/>
    </row>
    <row r="69" spans="1:66" ht="22.5" customHeight="1" x14ac:dyDescent="0.2">
      <c r="A69" s="115" t="s">
        <v>204</v>
      </c>
      <c r="B69" s="116" t="s">
        <v>77</v>
      </c>
      <c r="C69" s="126" t="s">
        <v>205</v>
      </c>
      <c r="D69" s="119">
        <v>6</v>
      </c>
      <c r="E69" s="120" t="s">
        <v>79</v>
      </c>
      <c r="F69" s="18">
        <v>231387</v>
      </c>
      <c r="G69" s="19">
        <v>457762</v>
      </c>
      <c r="H69" s="19">
        <v>58479</v>
      </c>
      <c r="I69" s="19">
        <v>0</v>
      </c>
      <c r="J69" s="19">
        <v>0</v>
      </c>
      <c r="K69" s="19">
        <v>0</v>
      </c>
      <c r="L69" s="19">
        <v>0</v>
      </c>
      <c r="M69" s="19">
        <v>1815</v>
      </c>
      <c r="N69" s="19">
        <v>3498</v>
      </c>
      <c r="O69" s="19">
        <v>77</v>
      </c>
      <c r="P69" s="19">
        <v>59261</v>
      </c>
      <c r="Q69" s="19">
        <v>29012</v>
      </c>
      <c r="R69" s="19">
        <v>36411</v>
      </c>
      <c r="S69" s="19">
        <v>48400</v>
      </c>
      <c r="T69" s="20">
        <v>39717</v>
      </c>
      <c r="U69" s="49">
        <v>31488</v>
      </c>
      <c r="V69" s="19">
        <v>17584</v>
      </c>
      <c r="W69" s="19">
        <v>11562</v>
      </c>
      <c r="X69" s="19">
        <v>0</v>
      </c>
      <c r="Y69" s="20">
        <v>0</v>
      </c>
      <c r="Z69" s="19">
        <v>118979</v>
      </c>
      <c r="AA69" s="30">
        <v>0</v>
      </c>
      <c r="AB69" s="19">
        <v>76064</v>
      </c>
      <c r="AC69" s="19">
        <v>161948</v>
      </c>
      <c r="AD69" s="19">
        <v>235704</v>
      </c>
      <c r="AE69" s="19">
        <v>219475</v>
      </c>
      <c r="AF69" s="19">
        <v>88577</v>
      </c>
      <c r="AG69" s="19">
        <v>54670</v>
      </c>
      <c r="AH69" s="19">
        <v>82091</v>
      </c>
      <c r="AI69" s="20">
        <v>28673</v>
      </c>
      <c r="AJ69" s="24">
        <v>25319</v>
      </c>
      <c r="AK69" s="24">
        <v>48140</v>
      </c>
      <c r="AL69" s="24">
        <v>5982</v>
      </c>
      <c r="AM69" s="21">
        <v>17857</v>
      </c>
      <c r="AN69" s="19">
        <v>92614</v>
      </c>
      <c r="AO69" s="19">
        <v>35535</v>
      </c>
      <c r="AP69" s="49">
        <v>2318081</v>
      </c>
      <c r="AQ69" s="24">
        <v>54714</v>
      </c>
      <c r="AR69" s="24">
        <v>142171</v>
      </c>
      <c r="AS69" s="49">
        <v>71776</v>
      </c>
      <c r="AT69" s="49">
        <v>32795</v>
      </c>
      <c r="AU69" s="49">
        <v>37510</v>
      </c>
      <c r="AV69" s="24">
        <f t="shared" si="1"/>
        <v>338966</v>
      </c>
      <c r="AW69" s="155">
        <v>590001</v>
      </c>
      <c r="AX69" s="89">
        <f t="shared" si="0"/>
        <v>3247048</v>
      </c>
      <c r="AY69" s="68"/>
      <c r="AZ69" s="19">
        <v>398294</v>
      </c>
      <c r="BA69" s="19">
        <v>240164</v>
      </c>
      <c r="BB69" s="18">
        <f t="shared" si="2"/>
        <v>638458</v>
      </c>
      <c r="BC69" s="18">
        <v>3885506</v>
      </c>
      <c r="BE69" s="19"/>
      <c r="BF69" s="20">
        <v>3658002</v>
      </c>
      <c r="BH69" s="68">
        <f t="shared" si="3"/>
        <v>3885506</v>
      </c>
      <c r="BI69" s="68">
        <f t="shared" si="4"/>
        <v>0</v>
      </c>
      <c r="BJ69" s="68"/>
      <c r="BK69" s="68"/>
      <c r="BL69" s="68"/>
      <c r="BM69" s="68"/>
      <c r="BN69" s="68"/>
    </row>
    <row r="70" spans="1:66" ht="22.5" customHeight="1" x14ac:dyDescent="0.2">
      <c r="A70" s="115" t="s">
        <v>206</v>
      </c>
      <c r="B70" s="116" t="s">
        <v>77</v>
      </c>
      <c r="C70" s="126" t="s">
        <v>207</v>
      </c>
      <c r="D70" s="119">
        <v>6</v>
      </c>
      <c r="E70" s="120" t="s">
        <v>79</v>
      </c>
      <c r="F70" s="18">
        <v>265720</v>
      </c>
      <c r="G70" s="19">
        <v>198471</v>
      </c>
      <c r="H70" s="19">
        <v>18335</v>
      </c>
      <c r="I70" s="19">
        <v>67298</v>
      </c>
      <c r="J70" s="19">
        <v>36575</v>
      </c>
      <c r="K70" s="19">
        <v>0</v>
      </c>
      <c r="L70" s="19">
        <v>173</v>
      </c>
      <c r="M70" s="19">
        <v>12569</v>
      </c>
      <c r="N70" s="19">
        <v>6053</v>
      </c>
      <c r="O70" s="19">
        <v>20521</v>
      </c>
      <c r="P70" s="19">
        <v>101910</v>
      </c>
      <c r="Q70" s="19">
        <v>30108</v>
      </c>
      <c r="R70" s="19">
        <v>18020</v>
      </c>
      <c r="S70" s="19">
        <v>41360</v>
      </c>
      <c r="T70" s="20">
        <v>26478</v>
      </c>
      <c r="U70" s="49">
        <v>12324</v>
      </c>
      <c r="V70" s="19">
        <v>29673</v>
      </c>
      <c r="W70" s="19">
        <v>23124</v>
      </c>
      <c r="X70" s="19">
        <v>0</v>
      </c>
      <c r="Y70" s="20">
        <v>0</v>
      </c>
      <c r="Z70" s="19">
        <v>132521</v>
      </c>
      <c r="AA70" s="30">
        <v>0</v>
      </c>
      <c r="AB70" s="19">
        <v>173829</v>
      </c>
      <c r="AC70" s="19">
        <v>151638</v>
      </c>
      <c r="AD70" s="19">
        <v>349104</v>
      </c>
      <c r="AE70" s="19">
        <v>354237</v>
      </c>
      <c r="AF70" s="19">
        <v>204469</v>
      </c>
      <c r="AG70" s="19">
        <v>69992</v>
      </c>
      <c r="AH70" s="19">
        <v>9064</v>
      </c>
      <c r="AI70" s="20">
        <v>11361</v>
      </c>
      <c r="AJ70" s="24">
        <v>33932</v>
      </c>
      <c r="AK70" s="24">
        <v>58802</v>
      </c>
      <c r="AL70" s="24">
        <v>11712</v>
      </c>
      <c r="AM70" s="21">
        <v>28593</v>
      </c>
      <c r="AN70" s="19">
        <v>242872</v>
      </c>
      <c r="AO70" s="19">
        <v>10138</v>
      </c>
      <c r="AP70" s="49">
        <v>2750976</v>
      </c>
      <c r="AQ70" s="24">
        <v>56669</v>
      </c>
      <c r="AR70" s="24">
        <v>161405</v>
      </c>
      <c r="AS70" s="49">
        <v>56189</v>
      </c>
      <c r="AT70" s="49">
        <v>42660</v>
      </c>
      <c r="AU70" s="49">
        <v>45280</v>
      </c>
      <c r="AV70" s="24">
        <f t="shared" si="1"/>
        <v>362203</v>
      </c>
      <c r="AW70" s="155">
        <v>700620</v>
      </c>
      <c r="AX70" s="89">
        <f t="shared" ref="AX70:AX133" si="5">AP70+AV70+AW70</f>
        <v>3813799</v>
      </c>
      <c r="AY70" s="68"/>
      <c r="AZ70" s="19">
        <v>515424</v>
      </c>
      <c r="BA70" s="19">
        <v>44214</v>
      </c>
      <c r="BB70" s="18">
        <f t="shared" si="2"/>
        <v>559638</v>
      </c>
      <c r="BC70" s="18">
        <v>4373437</v>
      </c>
      <c r="BE70" s="19"/>
      <c r="BF70" s="20">
        <v>4208482</v>
      </c>
      <c r="BH70" s="68">
        <f t="shared" si="3"/>
        <v>4373437</v>
      </c>
      <c r="BI70" s="68">
        <f t="shared" si="4"/>
        <v>0</v>
      </c>
      <c r="BJ70" s="68"/>
      <c r="BK70" s="68"/>
      <c r="BL70" s="68"/>
      <c r="BM70" s="68"/>
      <c r="BN70" s="68"/>
    </row>
    <row r="71" spans="1:66" ht="22.5" customHeight="1" x14ac:dyDescent="0.2">
      <c r="A71" s="115" t="s">
        <v>208</v>
      </c>
      <c r="B71" s="116" t="s">
        <v>77</v>
      </c>
      <c r="C71" s="126" t="s">
        <v>209</v>
      </c>
      <c r="D71" s="119">
        <v>6</v>
      </c>
      <c r="E71" s="120" t="s">
        <v>210</v>
      </c>
      <c r="F71" s="18">
        <v>74009</v>
      </c>
      <c r="G71" s="19">
        <v>35159</v>
      </c>
      <c r="H71" s="19">
        <v>7720</v>
      </c>
      <c r="I71" s="19">
        <v>0</v>
      </c>
      <c r="J71" s="19">
        <v>0</v>
      </c>
      <c r="K71" s="19">
        <v>0</v>
      </c>
      <c r="L71" s="19">
        <v>2488</v>
      </c>
      <c r="M71" s="19">
        <v>0</v>
      </c>
      <c r="N71" s="19">
        <v>870</v>
      </c>
      <c r="O71" s="19">
        <v>0</v>
      </c>
      <c r="P71" s="19">
        <v>79873</v>
      </c>
      <c r="Q71" s="19">
        <v>8032</v>
      </c>
      <c r="R71" s="19">
        <v>15158</v>
      </c>
      <c r="S71" s="19">
        <v>14080</v>
      </c>
      <c r="T71" s="20">
        <v>13239</v>
      </c>
      <c r="U71" s="49">
        <v>956</v>
      </c>
      <c r="V71" s="19">
        <v>10990</v>
      </c>
      <c r="W71" s="19">
        <v>11562</v>
      </c>
      <c r="X71" s="19">
        <v>0</v>
      </c>
      <c r="Y71" s="20">
        <v>0</v>
      </c>
      <c r="Z71" s="19">
        <v>34341</v>
      </c>
      <c r="AA71" s="30">
        <v>0</v>
      </c>
      <c r="AB71" s="19">
        <v>32970</v>
      </c>
      <c r="AC71" s="19">
        <v>59741</v>
      </c>
      <c r="AD71" s="19">
        <v>93576</v>
      </c>
      <c r="AE71" s="19">
        <v>131082</v>
      </c>
      <c r="AF71" s="19">
        <v>34034</v>
      </c>
      <c r="AG71" s="19">
        <v>14344</v>
      </c>
      <c r="AH71" s="19">
        <v>309</v>
      </c>
      <c r="AI71" s="20">
        <v>10820</v>
      </c>
      <c r="AJ71" s="24">
        <v>7895</v>
      </c>
      <c r="AK71" s="24">
        <v>23792</v>
      </c>
      <c r="AL71" s="24">
        <v>2213</v>
      </c>
      <c r="AM71" s="21">
        <v>8158</v>
      </c>
      <c r="AN71" s="19">
        <v>71838</v>
      </c>
      <c r="AO71" s="19">
        <v>5173</v>
      </c>
      <c r="AP71" s="49">
        <v>804422</v>
      </c>
      <c r="AQ71" s="24">
        <v>35951</v>
      </c>
      <c r="AR71" s="24">
        <v>123226</v>
      </c>
      <c r="AS71" s="49">
        <v>37967</v>
      </c>
      <c r="AT71" s="49">
        <v>22680</v>
      </c>
      <c r="AU71" s="49">
        <v>13856</v>
      </c>
      <c r="AV71" s="24">
        <f t="shared" ref="AV71:AV134" si="6">SUM(AQ71:AU71)</f>
        <v>233680</v>
      </c>
      <c r="AW71" s="155">
        <v>23956</v>
      </c>
      <c r="AX71" s="89">
        <f t="shared" si="5"/>
        <v>1062058</v>
      </c>
      <c r="AY71" s="68"/>
      <c r="AZ71" s="19">
        <v>175168</v>
      </c>
      <c r="BA71" s="19">
        <v>41594</v>
      </c>
      <c r="BB71" s="18">
        <f t="shared" ref="BB71:BB134" si="7">SUM(AZ71:BA71)</f>
        <v>216762</v>
      </c>
      <c r="BC71" s="18">
        <v>1278820</v>
      </c>
      <c r="BE71" s="19"/>
      <c r="BF71" s="20">
        <v>1244271</v>
      </c>
      <c r="BH71" s="68">
        <f t="shared" ref="BH71:BH134" si="8">AX71+BB71</f>
        <v>1278820</v>
      </c>
      <c r="BI71" s="68">
        <f t="shared" ref="BI71:BI134" si="9">BC71-BH71</f>
        <v>0</v>
      </c>
      <c r="BJ71" s="68"/>
      <c r="BK71" s="68"/>
      <c r="BL71" s="68"/>
      <c r="BM71" s="68"/>
      <c r="BN71" s="68"/>
    </row>
    <row r="72" spans="1:66" ht="22.5" customHeight="1" x14ac:dyDescent="0.2">
      <c r="A72" s="115" t="s">
        <v>211</v>
      </c>
      <c r="B72" s="116" t="s">
        <v>77</v>
      </c>
      <c r="C72" s="126" t="s">
        <v>212</v>
      </c>
      <c r="D72" s="119">
        <v>6</v>
      </c>
      <c r="E72" s="120" t="s">
        <v>79</v>
      </c>
      <c r="F72" s="18">
        <v>53547</v>
      </c>
      <c r="G72" s="19">
        <v>36232</v>
      </c>
      <c r="H72" s="19">
        <v>18528</v>
      </c>
      <c r="I72" s="19">
        <v>0</v>
      </c>
      <c r="J72" s="19">
        <v>0</v>
      </c>
      <c r="K72" s="19">
        <v>0</v>
      </c>
      <c r="L72" s="19">
        <v>3758</v>
      </c>
      <c r="M72" s="19">
        <v>0</v>
      </c>
      <c r="N72" s="19">
        <v>469</v>
      </c>
      <c r="O72" s="19">
        <v>0</v>
      </c>
      <c r="P72" s="19">
        <v>26</v>
      </c>
      <c r="Q72" s="19">
        <v>5084</v>
      </c>
      <c r="R72" s="19">
        <v>7261</v>
      </c>
      <c r="S72" s="19">
        <v>5280</v>
      </c>
      <c r="T72" s="20">
        <v>13239</v>
      </c>
      <c r="U72" s="49">
        <v>553</v>
      </c>
      <c r="V72" s="19">
        <v>10990</v>
      </c>
      <c r="W72" s="19">
        <v>11562</v>
      </c>
      <c r="X72" s="19">
        <v>0</v>
      </c>
      <c r="Y72" s="20">
        <v>0</v>
      </c>
      <c r="Z72" s="19">
        <v>30886</v>
      </c>
      <c r="AA72" s="30">
        <v>0</v>
      </c>
      <c r="AB72" s="19">
        <v>9996</v>
      </c>
      <c r="AC72" s="19">
        <v>46755</v>
      </c>
      <c r="AD72" s="19">
        <v>27888</v>
      </c>
      <c r="AE72" s="19">
        <v>48576</v>
      </c>
      <c r="AF72" s="19">
        <v>24398</v>
      </c>
      <c r="AG72" s="19">
        <v>13673</v>
      </c>
      <c r="AH72" s="19">
        <v>0</v>
      </c>
      <c r="AI72" s="20">
        <v>8115</v>
      </c>
      <c r="AJ72" s="24">
        <v>4256</v>
      </c>
      <c r="AK72" s="24">
        <v>12339</v>
      </c>
      <c r="AL72" s="24">
        <v>1504</v>
      </c>
      <c r="AM72" s="21">
        <v>4270</v>
      </c>
      <c r="AN72" s="19">
        <v>55416</v>
      </c>
      <c r="AO72" s="19">
        <v>6821</v>
      </c>
      <c r="AP72" s="49">
        <v>461422</v>
      </c>
      <c r="AQ72" s="24">
        <v>33156</v>
      </c>
      <c r="AR72" s="24">
        <v>68269</v>
      </c>
      <c r="AS72" s="49">
        <v>29069</v>
      </c>
      <c r="AT72" s="49">
        <v>26399</v>
      </c>
      <c r="AU72" s="49">
        <v>12761</v>
      </c>
      <c r="AV72" s="24">
        <f t="shared" si="6"/>
        <v>169654</v>
      </c>
      <c r="AW72" s="155">
        <v>201239</v>
      </c>
      <c r="AX72" s="89">
        <f t="shared" si="5"/>
        <v>832315</v>
      </c>
      <c r="AY72" s="68"/>
      <c r="AZ72" s="19">
        <v>126806</v>
      </c>
      <c r="BA72" s="19">
        <v>69400</v>
      </c>
      <c r="BB72" s="18">
        <f t="shared" si="7"/>
        <v>196206</v>
      </c>
      <c r="BC72" s="18">
        <v>1028521</v>
      </c>
      <c r="BE72" s="19"/>
      <c r="BF72" s="20">
        <v>980015</v>
      </c>
      <c r="BH72" s="68">
        <f t="shared" si="8"/>
        <v>1028521</v>
      </c>
      <c r="BI72" s="68">
        <f t="shared" si="9"/>
        <v>0</v>
      </c>
      <c r="BJ72" s="68"/>
      <c r="BK72" s="68"/>
      <c r="BL72" s="68"/>
      <c r="BM72" s="68"/>
      <c r="BN72" s="68"/>
    </row>
    <row r="73" spans="1:66" ht="22.5" customHeight="1" x14ac:dyDescent="0.2">
      <c r="A73" s="115" t="s">
        <v>213</v>
      </c>
      <c r="B73" s="116" t="s">
        <v>77</v>
      </c>
      <c r="C73" s="126" t="s">
        <v>214</v>
      </c>
      <c r="D73" s="119">
        <v>6</v>
      </c>
      <c r="E73" s="120" t="s">
        <v>79</v>
      </c>
      <c r="F73" s="18">
        <v>93665</v>
      </c>
      <c r="G73" s="19">
        <v>97359</v>
      </c>
      <c r="H73" s="19">
        <v>15633</v>
      </c>
      <c r="I73" s="19">
        <v>0</v>
      </c>
      <c r="J73" s="19">
        <v>0</v>
      </c>
      <c r="K73" s="19">
        <v>0</v>
      </c>
      <c r="L73" s="19">
        <v>5352</v>
      </c>
      <c r="M73" s="19">
        <v>0</v>
      </c>
      <c r="N73" s="19">
        <v>875</v>
      </c>
      <c r="O73" s="19">
        <v>0</v>
      </c>
      <c r="P73" s="19">
        <v>18063</v>
      </c>
      <c r="Q73" s="19">
        <v>8574</v>
      </c>
      <c r="R73" s="19">
        <v>8745</v>
      </c>
      <c r="S73" s="19">
        <v>28160</v>
      </c>
      <c r="T73" s="20">
        <v>52956</v>
      </c>
      <c r="U73" s="49">
        <v>7595</v>
      </c>
      <c r="V73" s="19">
        <v>13188</v>
      </c>
      <c r="W73" s="19">
        <v>11562</v>
      </c>
      <c r="X73" s="19">
        <v>0</v>
      </c>
      <c r="Y73" s="20">
        <v>0</v>
      </c>
      <c r="Z73" s="19">
        <v>52289</v>
      </c>
      <c r="AA73" s="30">
        <v>0</v>
      </c>
      <c r="AB73" s="19">
        <v>28244</v>
      </c>
      <c r="AC73" s="19">
        <v>60360</v>
      </c>
      <c r="AD73" s="19">
        <v>67704</v>
      </c>
      <c r="AE73" s="19">
        <v>108634</v>
      </c>
      <c r="AF73" s="19">
        <v>42609</v>
      </c>
      <c r="AG73" s="19">
        <v>23092</v>
      </c>
      <c r="AH73" s="19">
        <v>13081</v>
      </c>
      <c r="AI73" s="20">
        <v>32460</v>
      </c>
      <c r="AJ73" s="24">
        <v>7938</v>
      </c>
      <c r="AK73" s="24">
        <v>26858</v>
      </c>
      <c r="AL73" s="24">
        <v>3498</v>
      </c>
      <c r="AM73" s="21">
        <v>9277</v>
      </c>
      <c r="AN73" s="19">
        <v>139338</v>
      </c>
      <c r="AO73" s="19">
        <v>17752</v>
      </c>
      <c r="AP73" s="49">
        <v>994861</v>
      </c>
      <c r="AQ73" s="24">
        <v>51265</v>
      </c>
      <c r="AR73" s="24">
        <v>138740</v>
      </c>
      <c r="AS73" s="49">
        <v>39411</v>
      </c>
      <c r="AT73" s="49">
        <v>32740</v>
      </c>
      <c r="AU73" s="49">
        <v>21223</v>
      </c>
      <c r="AV73" s="24">
        <f t="shared" si="6"/>
        <v>283379</v>
      </c>
      <c r="AW73" s="155">
        <v>320970</v>
      </c>
      <c r="AX73" s="89">
        <f t="shared" si="5"/>
        <v>1599210</v>
      </c>
      <c r="AY73" s="68"/>
      <c r="AZ73" s="19">
        <v>175706</v>
      </c>
      <c r="BA73" s="19">
        <v>133606</v>
      </c>
      <c r="BB73" s="18">
        <f t="shared" si="7"/>
        <v>309312</v>
      </c>
      <c r="BC73" s="18">
        <v>1908522</v>
      </c>
      <c r="BE73" s="19"/>
      <c r="BF73" s="20">
        <v>1819072</v>
      </c>
      <c r="BH73" s="68">
        <f t="shared" si="8"/>
        <v>1908522</v>
      </c>
      <c r="BI73" s="68">
        <f t="shared" si="9"/>
        <v>0</v>
      </c>
      <c r="BJ73" s="68"/>
      <c r="BK73" s="68"/>
      <c r="BL73" s="68"/>
      <c r="BM73" s="68"/>
      <c r="BN73" s="68"/>
    </row>
    <row r="74" spans="1:66" ht="22.5" customHeight="1" x14ac:dyDescent="0.2">
      <c r="A74" s="115" t="s">
        <v>215</v>
      </c>
      <c r="B74" s="116" t="s">
        <v>77</v>
      </c>
      <c r="C74" s="126" t="s">
        <v>216</v>
      </c>
      <c r="D74" s="119">
        <v>6</v>
      </c>
      <c r="E74" s="120" t="s">
        <v>79</v>
      </c>
      <c r="F74" s="18">
        <v>125372</v>
      </c>
      <c r="G74" s="19">
        <v>107470</v>
      </c>
      <c r="H74" s="19">
        <v>12931</v>
      </c>
      <c r="I74" s="19">
        <v>0</v>
      </c>
      <c r="J74" s="19">
        <v>0</v>
      </c>
      <c r="K74" s="19">
        <v>0</v>
      </c>
      <c r="L74" s="19">
        <v>2312</v>
      </c>
      <c r="M74" s="19">
        <v>2719</v>
      </c>
      <c r="N74" s="19">
        <v>1401</v>
      </c>
      <c r="O74" s="19">
        <v>1733</v>
      </c>
      <c r="P74" s="19">
        <v>88853</v>
      </c>
      <c r="Q74" s="19">
        <v>13248</v>
      </c>
      <c r="R74" s="19">
        <v>16695</v>
      </c>
      <c r="S74" s="19">
        <v>17600</v>
      </c>
      <c r="T74" s="20">
        <v>13239</v>
      </c>
      <c r="U74" s="49">
        <v>2264</v>
      </c>
      <c r="V74" s="19">
        <v>13188</v>
      </c>
      <c r="W74" s="19">
        <v>11562</v>
      </c>
      <c r="X74" s="19">
        <v>0</v>
      </c>
      <c r="Y74" s="20">
        <v>0</v>
      </c>
      <c r="Z74" s="19">
        <v>61547</v>
      </c>
      <c r="AA74" s="30">
        <v>0</v>
      </c>
      <c r="AB74" s="19">
        <v>146452</v>
      </c>
      <c r="AC74" s="19">
        <v>91108</v>
      </c>
      <c r="AD74" s="19">
        <v>88536</v>
      </c>
      <c r="AE74" s="19">
        <v>162362</v>
      </c>
      <c r="AF74" s="19">
        <v>58167</v>
      </c>
      <c r="AG74" s="19">
        <v>24596</v>
      </c>
      <c r="AH74" s="19">
        <v>4944</v>
      </c>
      <c r="AI74" s="20">
        <v>20558</v>
      </c>
      <c r="AJ74" s="24">
        <v>12713</v>
      </c>
      <c r="AK74" s="24">
        <v>32591</v>
      </c>
      <c r="AL74" s="24">
        <v>4026</v>
      </c>
      <c r="AM74" s="21">
        <v>11414</v>
      </c>
      <c r="AN74" s="19">
        <v>157470</v>
      </c>
      <c r="AO74" s="19">
        <v>10753</v>
      </c>
      <c r="AP74" s="49">
        <v>1317824</v>
      </c>
      <c r="AQ74" s="24">
        <v>43784</v>
      </c>
      <c r="AR74" s="24">
        <v>140335</v>
      </c>
      <c r="AS74" s="49">
        <v>47814</v>
      </c>
      <c r="AT74" s="49">
        <v>33830</v>
      </c>
      <c r="AU74" s="49">
        <v>25080</v>
      </c>
      <c r="AV74" s="24">
        <f t="shared" si="6"/>
        <v>290843</v>
      </c>
      <c r="AW74" s="155">
        <v>305821</v>
      </c>
      <c r="AX74" s="89">
        <f t="shared" si="5"/>
        <v>1914488</v>
      </c>
      <c r="AY74" s="68"/>
      <c r="AZ74" s="19">
        <v>234237</v>
      </c>
      <c r="BA74" s="19">
        <v>90909</v>
      </c>
      <c r="BB74" s="18">
        <f t="shared" si="7"/>
        <v>325146</v>
      </c>
      <c r="BC74" s="18">
        <v>2239634</v>
      </c>
      <c r="BE74" s="19"/>
      <c r="BF74" s="20">
        <v>2187936</v>
      </c>
      <c r="BH74" s="68">
        <f t="shared" si="8"/>
        <v>2239634</v>
      </c>
      <c r="BI74" s="68">
        <f t="shared" si="9"/>
        <v>0</v>
      </c>
      <c r="BJ74" s="68"/>
      <c r="BK74" s="68"/>
      <c r="BL74" s="68"/>
      <c r="BM74" s="68"/>
      <c r="BN74" s="68"/>
    </row>
    <row r="75" spans="1:66" ht="22.5" customHeight="1" x14ac:dyDescent="0.2">
      <c r="A75" s="115" t="s">
        <v>217</v>
      </c>
      <c r="B75" s="116" t="s">
        <v>77</v>
      </c>
      <c r="C75" s="126" t="s">
        <v>218</v>
      </c>
      <c r="D75" s="119">
        <v>6</v>
      </c>
      <c r="E75" s="120" t="s">
        <v>79</v>
      </c>
      <c r="F75" s="18">
        <v>158483</v>
      </c>
      <c r="G75" s="19">
        <v>169592</v>
      </c>
      <c r="H75" s="19">
        <v>19879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1862</v>
      </c>
      <c r="O75" s="19">
        <v>0</v>
      </c>
      <c r="P75" s="19">
        <v>101</v>
      </c>
      <c r="Q75" s="19">
        <v>16834</v>
      </c>
      <c r="R75" s="19">
        <v>19504</v>
      </c>
      <c r="S75" s="19">
        <v>25520</v>
      </c>
      <c r="T75" s="20">
        <v>26478</v>
      </c>
      <c r="U75" s="49">
        <v>10010</v>
      </c>
      <c r="V75" s="19">
        <v>27475</v>
      </c>
      <c r="W75" s="19">
        <v>23124</v>
      </c>
      <c r="X75" s="19">
        <v>0</v>
      </c>
      <c r="Y75" s="20">
        <v>0</v>
      </c>
      <c r="Z75" s="19">
        <v>72483</v>
      </c>
      <c r="AA75" s="30">
        <v>0</v>
      </c>
      <c r="AB75" s="19">
        <v>84159</v>
      </c>
      <c r="AC75" s="19">
        <v>138202</v>
      </c>
      <c r="AD75" s="19">
        <v>105336</v>
      </c>
      <c r="AE75" s="19">
        <v>152573</v>
      </c>
      <c r="AF75" s="19">
        <v>60289</v>
      </c>
      <c r="AG75" s="19">
        <v>32344</v>
      </c>
      <c r="AH75" s="19">
        <v>76426</v>
      </c>
      <c r="AI75" s="20">
        <v>11361</v>
      </c>
      <c r="AJ75" s="24">
        <v>16895</v>
      </c>
      <c r="AK75" s="24">
        <v>32859</v>
      </c>
      <c r="AL75" s="24">
        <v>3580</v>
      </c>
      <c r="AM75" s="21">
        <v>11525</v>
      </c>
      <c r="AN75" s="19">
        <v>71870</v>
      </c>
      <c r="AO75" s="19">
        <v>17846</v>
      </c>
      <c r="AP75" s="49">
        <v>1386610</v>
      </c>
      <c r="AQ75" s="24">
        <v>63824</v>
      </c>
      <c r="AR75" s="24">
        <v>142416</v>
      </c>
      <c r="AS75" s="49">
        <v>57410</v>
      </c>
      <c r="AT75" s="49">
        <v>40450</v>
      </c>
      <c r="AU75" s="49">
        <v>24468</v>
      </c>
      <c r="AV75" s="24">
        <f t="shared" si="6"/>
        <v>328568</v>
      </c>
      <c r="AW75" s="155">
        <v>344528</v>
      </c>
      <c r="AX75" s="89">
        <f t="shared" si="5"/>
        <v>2059706</v>
      </c>
      <c r="AY75" s="68"/>
      <c r="AZ75" s="19">
        <v>280224</v>
      </c>
      <c r="BA75" s="19">
        <v>111246</v>
      </c>
      <c r="BB75" s="18">
        <f t="shared" si="7"/>
        <v>391470</v>
      </c>
      <c r="BC75" s="18">
        <v>2451176</v>
      </c>
      <c r="BE75" s="19"/>
      <c r="BF75" s="20">
        <v>2336025</v>
      </c>
      <c r="BH75" s="68">
        <f t="shared" si="8"/>
        <v>2451176</v>
      </c>
      <c r="BI75" s="68">
        <f t="shared" si="9"/>
        <v>0</v>
      </c>
      <c r="BJ75" s="68"/>
      <c r="BK75" s="68"/>
      <c r="BL75" s="68"/>
      <c r="BM75" s="68"/>
      <c r="BN75" s="68"/>
    </row>
    <row r="76" spans="1:66" ht="22.5" customHeight="1" x14ac:dyDescent="0.2">
      <c r="A76" s="115" t="s">
        <v>219</v>
      </c>
      <c r="B76" s="116" t="s">
        <v>77</v>
      </c>
      <c r="C76" s="126" t="s">
        <v>220</v>
      </c>
      <c r="D76" s="119">
        <v>6</v>
      </c>
      <c r="E76" s="120" t="s">
        <v>79</v>
      </c>
      <c r="F76" s="18">
        <v>346762</v>
      </c>
      <c r="G76" s="19">
        <v>357722</v>
      </c>
      <c r="H76" s="19">
        <v>37056</v>
      </c>
      <c r="I76" s="19">
        <v>22870</v>
      </c>
      <c r="J76" s="19">
        <v>20134</v>
      </c>
      <c r="K76" s="19">
        <v>0</v>
      </c>
      <c r="L76" s="19">
        <v>2295</v>
      </c>
      <c r="M76" s="19">
        <v>18686</v>
      </c>
      <c r="N76" s="19">
        <v>9628</v>
      </c>
      <c r="O76" s="19">
        <v>10857</v>
      </c>
      <c r="P76" s="19">
        <v>230340</v>
      </c>
      <c r="Q76" s="19">
        <v>39868</v>
      </c>
      <c r="R76" s="19">
        <v>44096</v>
      </c>
      <c r="S76" s="19">
        <v>73920</v>
      </c>
      <c r="T76" s="20">
        <v>52956</v>
      </c>
      <c r="U76" s="49">
        <v>19617</v>
      </c>
      <c r="V76" s="19">
        <v>50554</v>
      </c>
      <c r="W76" s="19">
        <v>34686</v>
      </c>
      <c r="X76" s="19">
        <v>0</v>
      </c>
      <c r="Y76" s="20">
        <v>0</v>
      </c>
      <c r="Z76" s="19">
        <v>193648</v>
      </c>
      <c r="AA76" s="30">
        <v>0</v>
      </c>
      <c r="AB76" s="19">
        <v>277398</v>
      </c>
      <c r="AC76" s="19">
        <v>248833</v>
      </c>
      <c r="AD76" s="19">
        <v>410592</v>
      </c>
      <c r="AE76" s="19">
        <v>725107</v>
      </c>
      <c r="AF76" s="19">
        <v>341578</v>
      </c>
      <c r="AG76" s="19">
        <v>111789</v>
      </c>
      <c r="AH76" s="19">
        <v>67053</v>
      </c>
      <c r="AI76" s="20">
        <v>33542</v>
      </c>
      <c r="AJ76" s="24">
        <v>45197</v>
      </c>
      <c r="AK76" s="24">
        <v>73914</v>
      </c>
      <c r="AL76" s="24">
        <v>15179</v>
      </c>
      <c r="AM76" s="21">
        <v>37242</v>
      </c>
      <c r="AN76" s="19">
        <v>261336</v>
      </c>
      <c r="AO76" s="19">
        <v>18127</v>
      </c>
      <c r="AP76" s="49">
        <v>4232582</v>
      </c>
      <c r="AQ76" s="24">
        <v>64733</v>
      </c>
      <c r="AR76" s="24">
        <v>171295</v>
      </c>
      <c r="AS76" s="49">
        <v>82395</v>
      </c>
      <c r="AT76" s="49">
        <v>47870</v>
      </c>
      <c r="AU76" s="49">
        <v>57758</v>
      </c>
      <c r="AV76" s="24">
        <f t="shared" si="6"/>
        <v>424051</v>
      </c>
      <c r="AW76" s="155">
        <v>449882</v>
      </c>
      <c r="AX76" s="89">
        <f t="shared" si="5"/>
        <v>5106515</v>
      </c>
      <c r="AY76" s="68"/>
      <c r="AZ76" s="19">
        <v>623347</v>
      </c>
      <c r="BA76" s="19">
        <v>106742</v>
      </c>
      <c r="BB76" s="18">
        <f t="shared" si="7"/>
        <v>730089</v>
      </c>
      <c r="BC76" s="18">
        <v>5836604</v>
      </c>
      <c r="BE76" s="19"/>
      <c r="BF76" s="20">
        <v>5641618</v>
      </c>
      <c r="BH76" s="68">
        <f t="shared" si="8"/>
        <v>5836604</v>
      </c>
      <c r="BI76" s="68">
        <f t="shared" si="9"/>
        <v>0</v>
      </c>
      <c r="BJ76" s="68"/>
      <c r="BK76" s="68"/>
      <c r="BL76" s="68"/>
      <c r="BM76" s="68"/>
      <c r="BN76" s="68"/>
    </row>
    <row r="77" spans="1:66" ht="22.5" customHeight="1" x14ac:dyDescent="0.2">
      <c r="A77" s="115" t="s">
        <v>221</v>
      </c>
      <c r="B77" s="116" t="s">
        <v>77</v>
      </c>
      <c r="C77" s="126" t="s">
        <v>222</v>
      </c>
      <c r="D77" s="119">
        <v>6</v>
      </c>
      <c r="E77" s="120" t="s">
        <v>79</v>
      </c>
      <c r="F77" s="18">
        <v>77480</v>
      </c>
      <c r="G77" s="19">
        <v>190581</v>
      </c>
      <c r="H77" s="19">
        <v>19879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623</v>
      </c>
      <c r="O77" s="19">
        <v>0</v>
      </c>
      <c r="P77" s="19">
        <v>17628</v>
      </c>
      <c r="Q77" s="19">
        <v>6604</v>
      </c>
      <c r="R77" s="19">
        <v>1855</v>
      </c>
      <c r="S77" s="19">
        <v>20240</v>
      </c>
      <c r="T77" s="20">
        <v>26478</v>
      </c>
      <c r="U77" s="49">
        <v>7344</v>
      </c>
      <c r="V77" s="19">
        <v>9891</v>
      </c>
      <c r="W77" s="19">
        <v>11562</v>
      </c>
      <c r="X77" s="19">
        <v>0</v>
      </c>
      <c r="Y77" s="20">
        <v>0</v>
      </c>
      <c r="Z77" s="19">
        <v>46731</v>
      </c>
      <c r="AA77" s="30">
        <v>0</v>
      </c>
      <c r="AB77" s="19">
        <v>14583</v>
      </c>
      <c r="AC77" s="19">
        <v>45642</v>
      </c>
      <c r="AD77" s="19">
        <v>50904</v>
      </c>
      <c r="AE77" s="19">
        <v>47472</v>
      </c>
      <c r="AF77" s="19">
        <v>16619</v>
      </c>
      <c r="AG77" s="19">
        <v>21387</v>
      </c>
      <c r="AH77" s="19">
        <v>24411</v>
      </c>
      <c r="AI77" s="20">
        <v>40034</v>
      </c>
      <c r="AJ77" s="24">
        <v>5655</v>
      </c>
      <c r="AK77" s="24">
        <v>19433</v>
      </c>
      <c r="AL77" s="24">
        <v>1368</v>
      </c>
      <c r="AM77" s="21">
        <v>6749</v>
      </c>
      <c r="AN77" s="19">
        <v>69820</v>
      </c>
      <c r="AO77" s="19">
        <v>22748</v>
      </c>
      <c r="AP77" s="49">
        <v>823721</v>
      </c>
      <c r="AQ77" s="24">
        <v>37027</v>
      </c>
      <c r="AR77" s="24">
        <v>92290</v>
      </c>
      <c r="AS77" s="49">
        <v>32222</v>
      </c>
      <c r="AT77" s="49">
        <v>29192</v>
      </c>
      <c r="AU77" s="49">
        <v>16929</v>
      </c>
      <c r="AV77" s="24">
        <f t="shared" si="6"/>
        <v>207660</v>
      </c>
      <c r="AW77" s="155">
        <v>158989</v>
      </c>
      <c r="AX77" s="89">
        <f t="shared" si="5"/>
        <v>1190370</v>
      </c>
      <c r="AY77" s="68"/>
      <c r="AZ77" s="19">
        <v>145354</v>
      </c>
      <c r="BA77" s="19">
        <v>147991</v>
      </c>
      <c r="BB77" s="18">
        <f t="shared" si="7"/>
        <v>293345</v>
      </c>
      <c r="BC77" s="18">
        <v>1483715</v>
      </c>
      <c r="BE77" s="19"/>
      <c r="BF77" s="20">
        <v>1457536</v>
      </c>
      <c r="BH77" s="68">
        <f t="shared" si="8"/>
        <v>1483715</v>
      </c>
      <c r="BI77" s="68">
        <f t="shared" si="9"/>
        <v>0</v>
      </c>
      <c r="BJ77" s="68"/>
      <c r="BK77" s="68"/>
      <c r="BL77" s="68"/>
      <c r="BM77" s="68"/>
      <c r="BN77" s="68"/>
    </row>
    <row r="78" spans="1:66" ht="22.5" customHeight="1" x14ac:dyDescent="0.2">
      <c r="A78" s="115" t="s">
        <v>223</v>
      </c>
      <c r="B78" s="116" t="s">
        <v>77</v>
      </c>
      <c r="C78" s="126" t="s">
        <v>224</v>
      </c>
      <c r="D78" s="119">
        <v>6</v>
      </c>
      <c r="E78" s="120" t="s">
        <v>79</v>
      </c>
      <c r="F78" s="18">
        <v>225238</v>
      </c>
      <c r="G78" s="19">
        <v>382770</v>
      </c>
      <c r="H78" s="19">
        <v>45741</v>
      </c>
      <c r="I78" s="19">
        <v>0</v>
      </c>
      <c r="J78" s="19">
        <v>0</v>
      </c>
      <c r="K78" s="19">
        <v>0</v>
      </c>
      <c r="L78" s="19">
        <v>0</v>
      </c>
      <c r="M78" s="19">
        <v>7905</v>
      </c>
      <c r="N78" s="19">
        <v>4608</v>
      </c>
      <c r="O78" s="19">
        <v>32456</v>
      </c>
      <c r="P78" s="19">
        <v>49048</v>
      </c>
      <c r="Q78" s="19">
        <v>25580</v>
      </c>
      <c r="R78" s="19">
        <v>35192</v>
      </c>
      <c r="S78" s="19">
        <v>41360</v>
      </c>
      <c r="T78" s="20">
        <v>13239</v>
      </c>
      <c r="U78" s="49">
        <v>14034</v>
      </c>
      <c r="V78" s="19">
        <v>19782</v>
      </c>
      <c r="W78" s="19">
        <v>11562</v>
      </c>
      <c r="X78" s="19">
        <v>0</v>
      </c>
      <c r="Y78" s="20">
        <v>0</v>
      </c>
      <c r="Z78" s="19">
        <v>110849</v>
      </c>
      <c r="AA78" s="30">
        <v>0</v>
      </c>
      <c r="AB78" s="19">
        <v>140481</v>
      </c>
      <c r="AC78" s="19">
        <v>253528</v>
      </c>
      <c r="AD78" s="19">
        <v>250992</v>
      </c>
      <c r="AE78" s="19">
        <v>259882</v>
      </c>
      <c r="AF78" s="19">
        <v>117749</v>
      </c>
      <c r="AG78" s="19">
        <v>61440</v>
      </c>
      <c r="AH78" s="19">
        <v>90949</v>
      </c>
      <c r="AI78" s="20">
        <v>3246</v>
      </c>
      <c r="AJ78" s="24">
        <v>29262</v>
      </c>
      <c r="AK78" s="24">
        <v>47689</v>
      </c>
      <c r="AL78" s="24">
        <v>6189</v>
      </c>
      <c r="AM78" s="21">
        <v>18454</v>
      </c>
      <c r="AN78" s="19">
        <v>121380</v>
      </c>
      <c r="AO78" s="19">
        <v>31843</v>
      </c>
      <c r="AP78" s="49">
        <v>2452448</v>
      </c>
      <c r="AQ78" s="24">
        <v>58448</v>
      </c>
      <c r="AR78" s="24">
        <v>188561</v>
      </c>
      <c r="AS78" s="49">
        <v>65541</v>
      </c>
      <c r="AT78" s="49">
        <v>31479</v>
      </c>
      <c r="AU78" s="49">
        <v>35705</v>
      </c>
      <c r="AV78" s="24">
        <f t="shared" si="6"/>
        <v>379734</v>
      </c>
      <c r="AW78" s="155">
        <v>296916</v>
      </c>
      <c r="AX78" s="89">
        <f t="shared" si="5"/>
        <v>3129098</v>
      </c>
      <c r="AY78" s="68"/>
      <c r="AZ78" s="19">
        <v>466054</v>
      </c>
      <c r="BA78" s="19">
        <v>132319</v>
      </c>
      <c r="BB78" s="18">
        <f t="shared" si="7"/>
        <v>598373</v>
      </c>
      <c r="BC78" s="18">
        <v>3727471</v>
      </c>
      <c r="BE78" s="19"/>
      <c r="BF78" s="20">
        <v>3518641</v>
      </c>
      <c r="BH78" s="68">
        <f t="shared" si="8"/>
        <v>3727471</v>
      </c>
      <c r="BI78" s="68">
        <f t="shared" si="9"/>
        <v>0</v>
      </c>
      <c r="BJ78" s="68"/>
      <c r="BK78" s="68"/>
      <c r="BL78" s="68"/>
      <c r="BM78" s="68"/>
      <c r="BN78" s="68"/>
    </row>
    <row r="79" spans="1:66" ht="22.5" customHeight="1" x14ac:dyDescent="0.2">
      <c r="A79" s="115" t="s">
        <v>225</v>
      </c>
      <c r="B79" s="116" t="s">
        <v>77</v>
      </c>
      <c r="C79" s="126" t="s">
        <v>226</v>
      </c>
      <c r="D79" s="119">
        <v>6</v>
      </c>
      <c r="E79" s="120" t="s">
        <v>79</v>
      </c>
      <c r="F79" s="18">
        <v>188097</v>
      </c>
      <c r="G79" s="19">
        <v>277062</v>
      </c>
      <c r="H79" s="19">
        <v>23739</v>
      </c>
      <c r="I79" s="19">
        <v>0</v>
      </c>
      <c r="J79" s="19">
        <v>0</v>
      </c>
      <c r="K79" s="19">
        <v>0</v>
      </c>
      <c r="L79" s="19">
        <v>0</v>
      </c>
      <c r="M79" s="19">
        <v>5530</v>
      </c>
      <c r="N79" s="19">
        <v>2653</v>
      </c>
      <c r="O79" s="19">
        <v>6969</v>
      </c>
      <c r="P79" s="19">
        <v>120021</v>
      </c>
      <c r="Q79" s="19">
        <v>21745</v>
      </c>
      <c r="R79" s="19">
        <v>22101</v>
      </c>
      <c r="S79" s="19">
        <v>28160</v>
      </c>
      <c r="T79" s="20">
        <v>13239</v>
      </c>
      <c r="U79" s="49">
        <v>3974</v>
      </c>
      <c r="V79" s="19">
        <v>14287</v>
      </c>
      <c r="W79" s="19">
        <v>11562</v>
      </c>
      <c r="X79" s="19">
        <v>0</v>
      </c>
      <c r="Y79" s="20">
        <v>0</v>
      </c>
      <c r="Z79" s="19">
        <v>83072</v>
      </c>
      <c r="AA79" s="30">
        <v>0</v>
      </c>
      <c r="AB79" s="19">
        <v>108397</v>
      </c>
      <c r="AC79" s="19">
        <v>200221</v>
      </c>
      <c r="AD79" s="19">
        <v>210840</v>
      </c>
      <c r="AE79" s="19">
        <v>207037</v>
      </c>
      <c r="AF79" s="19">
        <v>110235</v>
      </c>
      <c r="AG79" s="19">
        <v>34513</v>
      </c>
      <c r="AH79" s="19">
        <v>44908</v>
      </c>
      <c r="AI79" s="20">
        <v>28132</v>
      </c>
      <c r="AJ79" s="24">
        <v>22325</v>
      </c>
      <c r="AK79" s="24">
        <v>42923</v>
      </c>
      <c r="AL79" s="24">
        <v>5700</v>
      </c>
      <c r="AM79" s="21">
        <v>15734</v>
      </c>
      <c r="AN79" s="19">
        <v>128522</v>
      </c>
      <c r="AO79" s="19">
        <v>15144</v>
      </c>
      <c r="AP79" s="49">
        <v>1996842</v>
      </c>
      <c r="AQ79" s="24">
        <v>52528</v>
      </c>
      <c r="AR79" s="24">
        <v>119197</v>
      </c>
      <c r="AS79" s="49">
        <v>61905</v>
      </c>
      <c r="AT79" s="49">
        <v>29871</v>
      </c>
      <c r="AU79" s="49">
        <v>31021</v>
      </c>
      <c r="AV79" s="24">
        <f t="shared" si="6"/>
        <v>294522</v>
      </c>
      <c r="AW79" s="155">
        <v>355656</v>
      </c>
      <c r="AX79" s="89">
        <f t="shared" si="5"/>
        <v>2647020</v>
      </c>
      <c r="AY79" s="68"/>
      <c r="AZ79" s="19">
        <v>346819</v>
      </c>
      <c r="BA79" s="19">
        <v>81694</v>
      </c>
      <c r="BB79" s="18">
        <f t="shared" si="7"/>
        <v>428513</v>
      </c>
      <c r="BC79" s="18">
        <v>3075533</v>
      </c>
      <c r="BE79" s="19"/>
      <c r="BF79" s="20">
        <v>3002913</v>
      </c>
      <c r="BH79" s="68">
        <f t="shared" si="8"/>
        <v>3075533</v>
      </c>
      <c r="BI79" s="68">
        <f t="shared" si="9"/>
        <v>0</v>
      </c>
      <c r="BJ79" s="68"/>
      <c r="BK79" s="68"/>
      <c r="BL79" s="68"/>
      <c r="BM79" s="68"/>
      <c r="BN79" s="68"/>
    </row>
    <row r="80" spans="1:66" ht="22.5" customHeight="1" x14ac:dyDescent="0.2">
      <c r="A80" s="115" t="s">
        <v>227</v>
      </c>
      <c r="B80" s="116" t="s">
        <v>77</v>
      </c>
      <c r="C80" s="126" t="s">
        <v>228</v>
      </c>
      <c r="D80" s="119">
        <v>6</v>
      </c>
      <c r="E80" s="120" t="s">
        <v>79</v>
      </c>
      <c r="F80" s="18">
        <v>101972</v>
      </c>
      <c r="G80" s="19">
        <v>57756</v>
      </c>
      <c r="H80" s="19">
        <v>5790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1359</v>
      </c>
      <c r="O80" s="19">
        <v>0</v>
      </c>
      <c r="P80" s="19">
        <v>51604</v>
      </c>
      <c r="Q80" s="19">
        <v>12288</v>
      </c>
      <c r="R80" s="19">
        <v>3657</v>
      </c>
      <c r="S80" s="19">
        <v>17600</v>
      </c>
      <c r="T80" s="20">
        <v>13239</v>
      </c>
      <c r="U80" s="49">
        <v>1911</v>
      </c>
      <c r="V80" s="19">
        <v>13188</v>
      </c>
      <c r="W80" s="19">
        <v>11562</v>
      </c>
      <c r="X80" s="19">
        <v>0</v>
      </c>
      <c r="Y80" s="20">
        <v>0</v>
      </c>
      <c r="Z80" s="19">
        <v>43276</v>
      </c>
      <c r="AA80" s="30">
        <v>0</v>
      </c>
      <c r="AB80" s="19">
        <v>88257</v>
      </c>
      <c r="AC80" s="19">
        <v>96112</v>
      </c>
      <c r="AD80" s="19">
        <v>100464</v>
      </c>
      <c r="AE80" s="19">
        <v>183264</v>
      </c>
      <c r="AF80" s="19">
        <v>76378</v>
      </c>
      <c r="AG80" s="19">
        <v>19448</v>
      </c>
      <c r="AH80" s="19">
        <v>0</v>
      </c>
      <c r="AI80" s="20">
        <v>7574</v>
      </c>
      <c r="AJ80" s="24">
        <v>12332</v>
      </c>
      <c r="AK80" s="24">
        <v>33559</v>
      </c>
      <c r="AL80" s="24">
        <v>4691</v>
      </c>
      <c r="AM80" s="21">
        <v>11963</v>
      </c>
      <c r="AN80" s="19">
        <v>227436</v>
      </c>
      <c r="AO80" s="19">
        <v>6592</v>
      </c>
      <c r="AP80" s="49">
        <v>1203272</v>
      </c>
      <c r="AQ80" s="24">
        <v>54805</v>
      </c>
      <c r="AR80" s="24">
        <v>136163</v>
      </c>
      <c r="AS80" s="49">
        <v>43109</v>
      </c>
      <c r="AT80" s="49">
        <v>22819</v>
      </c>
      <c r="AU80" s="49">
        <v>22568</v>
      </c>
      <c r="AV80" s="24">
        <f t="shared" si="6"/>
        <v>279464</v>
      </c>
      <c r="AW80" s="155">
        <v>266056</v>
      </c>
      <c r="AX80" s="89">
        <f t="shared" si="5"/>
        <v>1748792</v>
      </c>
      <c r="AY80" s="68"/>
      <c r="AZ80" s="19">
        <v>230026</v>
      </c>
      <c r="BA80" s="19">
        <v>24726</v>
      </c>
      <c r="BB80" s="18">
        <f t="shared" si="7"/>
        <v>254752</v>
      </c>
      <c r="BC80" s="18">
        <v>2003544</v>
      </c>
      <c r="BE80" s="19"/>
      <c r="BF80" s="20">
        <v>2011983</v>
      </c>
      <c r="BH80" s="68">
        <f t="shared" si="8"/>
        <v>2003544</v>
      </c>
      <c r="BI80" s="68">
        <f t="shared" si="9"/>
        <v>0</v>
      </c>
      <c r="BJ80" s="68"/>
      <c r="BK80" s="68"/>
      <c r="BL80" s="68"/>
      <c r="BM80" s="68"/>
      <c r="BN80" s="68"/>
    </row>
    <row r="81" spans="1:66" ht="22.5" customHeight="1" x14ac:dyDescent="0.2">
      <c r="A81" s="115" t="s">
        <v>229</v>
      </c>
      <c r="B81" s="116" t="s">
        <v>77</v>
      </c>
      <c r="C81" s="126" t="s">
        <v>230</v>
      </c>
      <c r="D81" s="119">
        <v>6</v>
      </c>
      <c r="E81" s="120" t="s">
        <v>79</v>
      </c>
      <c r="F81" s="18">
        <v>192062</v>
      </c>
      <c r="G81" s="19">
        <v>214786</v>
      </c>
      <c r="H81" s="19">
        <v>28757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2540</v>
      </c>
      <c r="O81" s="19">
        <v>0</v>
      </c>
      <c r="P81" s="19">
        <v>30791</v>
      </c>
      <c r="Q81" s="19">
        <v>23104</v>
      </c>
      <c r="R81" s="19">
        <v>33390</v>
      </c>
      <c r="S81" s="19">
        <v>16720</v>
      </c>
      <c r="T81" s="20">
        <v>13239</v>
      </c>
      <c r="U81" s="49">
        <v>31085</v>
      </c>
      <c r="V81" s="19">
        <v>15386</v>
      </c>
      <c r="W81" s="19">
        <v>11562</v>
      </c>
      <c r="X81" s="19">
        <v>0</v>
      </c>
      <c r="Y81" s="20">
        <v>0</v>
      </c>
      <c r="Z81" s="19">
        <v>86059</v>
      </c>
      <c r="AA81" s="30">
        <v>0</v>
      </c>
      <c r="AB81" s="19">
        <v>86707</v>
      </c>
      <c r="AC81" s="19">
        <v>239429</v>
      </c>
      <c r="AD81" s="19">
        <v>140616</v>
      </c>
      <c r="AE81" s="19">
        <v>204019</v>
      </c>
      <c r="AF81" s="19">
        <v>101306</v>
      </c>
      <c r="AG81" s="19">
        <v>34546</v>
      </c>
      <c r="AH81" s="19">
        <v>115875</v>
      </c>
      <c r="AI81" s="20">
        <v>6492</v>
      </c>
      <c r="AJ81" s="24">
        <v>21922</v>
      </c>
      <c r="AK81" s="24">
        <v>40557</v>
      </c>
      <c r="AL81" s="24">
        <v>5455</v>
      </c>
      <c r="AM81" s="21">
        <v>14713</v>
      </c>
      <c r="AN81" s="19">
        <v>114292</v>
      </c>
      <c r="AO81" s="19">
        <v>30883</v>
      </c>
      <c r="AP81" s="49">
        <v>1856293</v>
      </c>
      <c r="AQ81" s="24">
        <v>58547</v>
      </c>
      <c r="AR81" s="24">
        <v>113710</v>
      </c>
      <c r="AS81" s="49">
        <v>75758</v>
      </c>
      <c r="AT81" s="49">
        <v>55027</v>
      </c>
      <c r="AU81" s="49">
        <v>30797</v>
      </c>
      <c r="AV81" s="24">
        <f t="shared" si="6"/>
        <v>333839</v>
      </c>
      <c r="AW81" s="155">
        <v>403569</v>
      </c>
      <c r="AX81" s="89">
        <f t="shared" si="5"/>
        <v>2593701</v>
      </c>
      <c r="AY81" s="68"/>
      <c r="AZ81" s="19">
        <v>339898</v>
      </c>
      <c r="BA81" s="19">
        <v>168076</v>
      </c>
      <c r="BB81" s="18">
        <f t="shared" si="7"/>
        <v>507974</v>
      </c>
      <c r="BC81" s="18">
        <v>3101675</v>
      </c>
      <c r="BE81" s="19"/>
      <c r="BF81" s="20">
        <v>3085448</v>
      </c>
      <c r="BH81" s="68">
        <f t="shared" si="8"/>
        <v>3101675</v>
      </c>
      <c r="BI81" s="68">
        <f t="shared" si="9"/>
        <v>0</v>
      </c>
      <c r="BJ81" s="68"/>
      <c r="BK81" s="68"/>
      <c r="BL81" s="68"/>
      <c r="BM81" s="68"/>
      <c r="BN81" s="68"/>
    </row>
    <row r="82" spans="1:66" ht="22.5" customHeight="1" x14ac:dyDescent="0.2">
      <c r="A82" s="115" t="s">
        <v>231</v>
      </c>
      <c r="B82" s="116" t="s">
        <v>77</v>
      </c>
      <c r="C82" s="126" t="s">
        <v>232</v>
      </c>
      <c r="D82" s="119">
        <v>6</v>
      </c>
      <c r="E82" s="120" t="s">
        <v>79</v>
      </c>
      <c r="F82" s="18">
        <v>275288</v>
      </c>
      <c r="G82" s="19">
        <v>522718</v>
      </c>
      <c r="H82" s="19">
        <v>80095</v>
      </c>
      <c r="I82" s="19">
        <v>0</v>
      </c>
      <c r="J82" s="19">
        <v>0</v>
      </c>
      <c r="K82" s="19">
        <v>0</v>
      </c>
      <c r="L82" s="19">
        <v>0</v>
      </c>
      <c r="M82" s="19">
        <v>7542</v>
      </c>
      <c r="N82" s="19">
        <v>5536</v>
      </c>
      <c r="O82" s="19">
        <v>7469</v>
      </c>
      <c r="P82" s="19">
        <v>105406</v>
      </c>
      <c r="Q82" s="19">
        <v>35746</v>
      </c>
      <c r="R82" s="19">
        <v>67575</v>
      </c>
      <c r="S82" s="19">
        <v>28160</v>
      </c>
      <c r="T82" s="20">
        <v>13239</v>
      </c>
      <c r="U82" s="49">
        <v>42705</v>
      </c>
      <c r="V82" s="19">
        <v>23079</v>
      </c>
      <c r="W82" s="19">
        <v>11562</v>
      </c>
      <c r="X82" s="19">
        <v>0</v>
      </c>
      <c r="Y82" s="20">
        <v>0</v>
      </c>
      <c r="Z82" s="19">
        <v>142242</v>
      </c>
      <c r="AA82" s="30">
        <v>0</v>
      </c>
      <c r="AB82" s="19">
        <v>137278</v>
      </c>
      <c r="AC82" s="19">
        <v>226487</v>
      </c>
      <c r="AD82" s="19">
        <v>323400</v>
      </c>
      <c r="AE82" s="19">
        <v>345846</v>
      </c>
      <c r="AF82" s="19">
        <v>196513</v>
      </c>
      <c r="AG82" s="19">
        <v>72486</v>
      </c>
      <c r="AH82" s="19">
        <v>171701</v>
      </c>
      <c r="AI82" s="20">
        <v>15148</v>
      </c>
      <c r="AJ82" s="24">
        <v>32271</v>
      </c>
      <c r="AK82" s="24">
        <v>56474</v>
      </c>
      <c r="AL82" s="24">
        <v>9132</v>
      </c>
      <c r="AM82" s="21">
        <v>23272</v>
      </c>
      <c r="AN82" s="19">
        <v>134944</v>
      </c>
      <c r="AO82" s="19">
        <v>36797</v>
      </c>
      <c r="AP82" s="49">
        <v>3150111</v>
      </c>
      <c r="AQ82" s="24">
        <v>75566</v>
      </c>
      <c r="AR82" s="24">
        <v>139937</v>
      </c>
      <c r="AS82" s="49">
        <v>92403</v>
      </c>
      <c r="AT82" s="49">
        <v>59108</v>
      </c>
      <c r="AU82" s="49">
        <v>43062</v>
      </c>
      <c r="AV82" s="24">
        <f t="shared" si="6"/>
        <v>410076</v>
      </c>
      <c r="AW82" s="155">
        <v>688898</v>
      </c>
      <c r="AX82" s="89">
        <f t="shared" si="5"/>
        <v>4249085</v>
      </c>
      <c r="AY82" s="68"/>
      <c r="AZ82" s="19">
        <v>498557</v>
      </c>
      <c r="BA82" s="19">
        <v>263029</v>
      </c>
      <c r="BB82" s="18">
        <f t="shared" si="7"/>
        <v>761586</v>
      </c>
      <c r="BC82" s="18">
        <v>5010671</v>
      </c>
      <c r="BE82" s="19"/>
      <c r="BF82" s="20">
        <v>4759230</v>
      </c>
      <c r="BH82" s="68">
        <f t="shared" si="8"/>
        <v>5010671</v>
      </c>
      <c r="BI82" s="68">
        <f t="shared" si="9"/>
        <v>0</v>
      </c>
      <c r="BJ82" s="68"/>
      <c r="BK82" s="68"/>
      <c r="BL82" s="68"/>
      <c r="BM82" s="68"/>
      <c r="BN82" s="68"/>
    </row>
    <row r="83" spans="1:66" ht="22.5" customHeight="1" x14ac:dyDescent="0.2">
      <c r="A83" s="115" t="s">
        <v>233</v>
      </c>
      <c r="B83" s="116" t="s">
        <v>77</v>
      </c>
      <c r="C83" s="126" t="s">
        <v>234</v>
      </c>
      <c r="D83" s="119">
        <v>6</v>
      </c>
      <c r="E83" s="120" t="s">
        <v>79</v>
      </c>
      <c r="F83" s="18">
        <v>295685</v>
      </c>
      <c r="G83" s="19">
        <v>405367</v>
      </c>
      <c r="H83" s="19">
        <v>56163</v>
      </c>
      <c r="I83" s="19">
        <v>0</v>
      </c>
      <c r="J83" s="19">
        <v>0</v>
      </c>
      <c r="K83" s="19">
        <v>0</v>
      </c>
      <c r="L83" s="19">
        <v>0</v>
      </c>
      <c r="M83" s="19">
        <v>10492</v>
      </c>
      <c r="N83" s="19">
        <v>6077</v>
      </c>
      <c r="O83" s="19">
        <v>16632</v>
      </c>
      <c r="P83" s="19">
        <v>135653</v>
      </c>
      <c r="Q83" s="19">
        <v>36881</v>
      </c>
      <c r="R83" s="19">
        <v>38266</v>
      </c>
      <c r="S83" s="19">
        <v>50160</v>
      </c>
      <c r="T83" s="20">
        <v>39717</v>
      </c>
      <c r="U83" s="49">
        <v>24345</v>
      </c>
      <c r="V83" s="19">
        <v>23079</v>
      </c>
      <c r="W83" s="19">
        <v>11562</v>
      </c>
      <c r="X83" s="19">
        <v>0</v>
      </c>
      <c r="Y83" s="20">
        <v>0</v>
      </c>
      <c r="Z83" s="19">
        <v>160352</v>
      </c>
      <c r="AA83" s="30">
        <v>0</v>
      </c>
      <c r="AB83" s="19">
        <v>196590</v>
      </c>
      <c r="AC83" s="19">
        <v>148307</v>
      </c>
      <c r="AD83" s="19">
        <v>236376</v>
      </c>
      <c r="AE83" s="19">
        <v>493709</v>
      </c>
      <c r="AF83" s="19">
        <v>232227</v>
      </c>
      <c r="AG83" s="19">
        <v>77416</v>
      </c>
      <c r="AH83" s="19">
        <v>97335</v>
      </c>
      <c r="AI83" s="20">
        <v>50313</v>
      </c>
      <c r="AJ83" s="24">
        <v>34017</v>
      </c>
      <c r="AK83" s="24">
        <v>61892</v>
      </c>
      <c r="AL83" s="24">
        <v>10581</v>
      </c>
      <c r="AM83" s="21">
        <v>26890</v>
      </c>
      <c r="AN83" s="19">
        <v>164212</v>
      </c>
      <c r="AO83" s="19">
        <v>39373</v>
      </c>
      <c r="AP83" s="49">
        <v>3179669</v>
      </c>
      <c r="AQ83" s="24">
        <v>63048</v>
      </c>
      <c r="AR83" s="24">
        <v>130009</v>
      </c>
      <c r="AS83" s="49">
        <v>73632</v>
      </c>
      <c r="AT83" s="49">
        <v>63257</v>
      </c>
      <c r="AU83" s="49">
        <v>46715</v>
      </c>
      <c r="AV83" s="24">
        <f t="shared" si="6"/>
        <v>376661</v>
      </c>
      <c r="AW83" s="155">
        <v>884023</v>
      </c>
      <c r="AX83" s="89">
        <f t="shared" si="5"/>
        <v>4440353</v>
      </c>
      <c r="AY83" s="68"/>
      <c r="AZ83" s="19">
        <v>516253</v>
      </c>
      <c r="BA83" s="19">
        <v>206774</v>
      </c>
      <c r="BB83" s="18">
        <f t="shared" si="7"/>
        <v>723027</v>
      </c>
      <c r="BC83" s="18">
        <v>5163380</v>
      </c>
      <c r="BE83" s="19"/>
      <c r="BF83" s="20">
        <v>4902426</v>
      </c>
      <c r="BH83" s="68">
        <f t="shared" si="8"/>
        <v>5163380</v>
      </c>
      <c r="BI83" s="68">
        <f t="shared" si="9"/>
        <v>0</v>
      </c>
      <c r="BJ83" s="68"/>
      <c r="BK83" s="68"/>
      <c r="BL83" s="68"/>
      <c r="BM83" s="68"/>
      <c r="BN83" s="68"/>
    </row>
    <row r="84" spans="1:66" ht="22.5" customHeight="1" x14ac:dyDescent="0.2">
      <c r="A84" s="115" t="s">
        <v>235</v>
      </c>
      <c r="B84" s="116" t="s">
        <v>77</v>
      </c>
      <c r="C84" s="126" t="s">
        <v>236</v>
      </c>
      <c r="D84" s="119">
        <v>6</v>
      </c>
      <c r="E84" s="120" t="s">
        <v>79</v>
      </c>
      <c r="F84" s="18">
        <v>146146</v>
      </c>
      <c r="G84" s="19">
        <v>207203</v>
      </c>
      <c r="H84" s="19">
        <v>24704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1748</v>
      </c>
      <c r="O84" s="19">
        <v>0</v>
      </c>
      <c r="P84" s="19">
        <v>22945</v>
      </c>
      <c r="Q84" s="19">
        <v>15805</v>
      </c>
      <c r="R84" s="19">
        <v>22419</v>
      </c>
      <c r="S84" s="19">
        <v>16720</v>
      </c>
      <c r="T84" s="20">
        <v>13239</v>
      </c>
      <c r="U84" s="49">
        <v>1660</v>
      </c>
      <c r="V84" s="19">
        <v>12089</v>
      </c>
      <c r="W84" s="19">
        <v>11562</v>
      </c>
      <c r="X84" s="19">
        <v>0</v>
      </c>
      <c r="Y84" s="20">
        <v>0</v>
      </c>
      <c r="Z84" s="19">
        <v>67202</v>
      </c>
      <c r="AA84" s="30">
        <v>0</v>
      </c>
      <c r="AB84" s="19">
        <v>65828</v>
      </c>
      <c r="AC84" s="19">
        <v>141880</v>
      </c>
      <c r="AD84" s="19">
        <v>142464</v>
      </c>
      <c r="AE84" s="19">
        <v>195187</v>
      </c>
      <c r="AF84" s="19">
        <v>69836</v>
      </c>
      <c r="AG84" s="19">
        <v>28643</v>
      </c>
      <c r="AH84" s="19">
        <v>54178</v>
      </c>
      <c r="AI84" s="20">
        <v>20017</v>
      </c>
      <c r="AJ84" s="24">
        <v>15861</v>
      </c>
      <c r="AK84" s="24">
        <v>32706</v>
      </c>
      <c r="AL84" s="24">
        <v>3362</v>
      </c>
      <c r="AM84" s="21">
        <v>11462</v>
      </c>
      <c r="AN84" s="19">
        <v>186116</v>
      </c>
      <c r="AO84" s="19">
        <v>24698</v>
      </c>
      <c r="AP84" s="49">
        <v>1555680</v>
      </c>
      <c r="AQ84" s="24">
        <v>46592</v>
      </c>
      <c r="AR84" s="24">
        <v>125909</v>
      </c>
      <c r="AS84" s="49">
        <v>61207</v>
      </c>
      <c r="AT84" s="49">
        <v>39022</v>
      </c>
      <c r="AU84" s="49">
        <v>26264</v>
      </c>
      <c r="AV84" s="24">
        <f t="shared" si="6"/>
        <v>298994</v>
      </c>
      <c r="AW84" s="155">
        <v>335348</v>
      </c>
      <c r="AX84" s="89">
        <f t="shared" si="5"/>
        <v>2190022</v>
      </c>
      <c r="AY84" s="68"/>
      <c r="AZ84" s="19">
        <v>268845</v>
      </c>
      <c r="BA84" s="19">
        <v>133238</v>
      </c>
      <c r="BB84" s="18">
        <f t="shared" si="7"/>
        <v>402083</v>
      </c>
      <c r="BC84" s="18">
        <v>2592105</v>
      </c>
      <c r="BE84" s="19"/>
      <c r="BF84" s="20">
        <v>2524581</v>
      </c>
      <c r="BH84" s="68">
        <f t="shared" si="8"/>
        <v>2592105</v>
      </c>
      <c r="BI84" s="68">
        <f t="shared" si="9"/>
        <v>0</v>
      </c>
      <c r="BJ84" s="68"/>
      <c r="BK84" s="68"/>
      <c r="BL84" s="68"/>
      <c r="BM84" s="68"/>
      <c r="BN84" s="68"/>
    </row>
    <row r="85" spans="1:66" ht="22.5" customHeight="1" x14ac:dyDescent="0.2">
      <c r="A85" s="115" t="s">
        <v>237</v>
      </c>
      <c r="B85" s="116" t="s">
        <v>77</v>
      </c>
      <c r="C85" s="126" t="s">
        <v>238</v>
      </c>
      <c r="D85" s="119">
        <v>6</v>
      </c>
      <c r="E85" s="120" t="s">
        <v>79</v>
      </c>
      <c r="F85" s="18">
        <v>78598</v>
      </c>
      <c r="G85" s="19">
        <v>186138</v>
      </c>
      <c r="H85" s="19">
        <v>29336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895</v>
      </c>
      <c r="O85" s="19">
        <v>0</v>
      </c>
      <c r="P85" s="19">
        <v>34897</v>
      </c>
      <c r="Q85" s="19">
        <v>9552</v>
      </c>
      <c r="R85" s="19">
        <v>15900</v>
      </c>
      <c r="S85" s="19">
        <v>13200</v>
      </c>
      <c r="T85" s="20">
        <v>13239</v>
      </c>
      <c r="U85" s="49">
        <v>1911</v>
      </c>
      <c r="V85" s="19">
        <v>10990</v>
      </c>
      <c r="W85" s="19">
        <v>11562</v>
      </c>
      <c r="X85" s="19">
        <v>0</v>
      </c>
      <c r="Y85" s="20">
        <v>0</v>
      </c>
      <c r="Z85" s="19">
        <v>37151</v>
      </c>
      <c r="AA85" s="30">
        <v>0</v>
      </c>
      <c r="AB85" s="19">
        <v>25004</v>
      </c>
      <c r="AC85" s="19">
        <v>74312</v>
      </c>
      <c r="AD85" s="19">
        <v>56280</v>
      </c>
      <c r="AE85" s="19">
        <v>89350</v>
      </c>
      <c r="AF85" s="19">
        <v>38454</v>
      </c>
      <c r="AG85" s="19">
        <v>16043</v>
      </c>
      <c r="AH85" s="19">
        <v>56856</v>
      </c>
      <c r="AI85" s="20">
        <v>0</v>
      </c>
      <c r="AJ85" s="24">
        <v>8123</v>
      </c>
      <c r="AK85" s="24">
        <v>22820</v>
      </c>
      <c r="AL85" s="24">
        <v>2496</v>
      </c>
      <c r="AM85" s="21">
        <v>7830</v>
      </c>
      <c r="AN85" s="19">
        <v>92198</v>
      </c>
      <c r="AO85" s="19">
        <v>18044</v>
      </c>
      <c r="AP85" s="49">
        <v>951179</v>
      </c>
      <c r="AQ85" s="24">
        <v>36457</v>
      </c>
      <c r="AR85" s="24">
        <v>118660</v>
      </c>
      <c r="AS85" s="49">
        <v>41931</v>
      </c>
      <c r="AT85" s="49">
        <v>36812</v>
      </c>
      <c r="AU85" s="49">
        <v>16737</v>
      </c>
      <c r="AV85" s="24">
        <f t="shared" si="6"/>
        <v>250597</v>
      </c>
      <c r="AW85" s="155">
        <v>332315</v>
      </c>
      <c r="AX85" s="89">
        <f t="shared" si="5"/>
        <v>1534091</v>
      </c>
      <c r="AY85" s="68"/>
      <c r="AZ85" s="19">
        <v>178192</v>
      </c>
      <c r="BA85" s="19">
        <v>105248</v>
      </c>
      <c r="BB85" s="18">
        <f t="shared" si="7"/>
        <v>283440</v>
      </c>
      <c r="BC85" s="18">
        <v>1817531</v>
      </c>
      <c r="BE85" s="19"/>
      <c r="BF85" s="20">
        <v>1783345</v>
      </c>
      <c r="BH85" s="68">
        <f t="shared" si="8"/>
        <v>1817531</v>
      </c>
      <c r="BI85" s="68">
        <f t="shared" si="9"/>
        <v>0</v>
      </c>
      <c r="BJ85" s="68"/>
      <c r="BK85" s="68"/>
      <c r="BL85" s="68"/>
      <c r="BM85" s="68"/>
      <c r="BN85" s="68"/>
    </row>
    <row r="86" spans="1:66" ht="22.5" customHeight="1" x14ac:dyDescent="0.2">
      <c r="A86" s="115" t="s">
        <v>239</v>
      </c>
      <c r="B86" s="116" t="s">
        <v>77</v>
      </c>
      <c r="C86" s="126" t="s">
        <v>240</v>
      </c>
      <c r="D86" s="119">
        <v>6</v>
      </c>
      <c r="E86" s="120" t="s">
        <v>79</v>
      </c>
      <c r="F86" s="18">
        <v>249093</v>
      </c>
      <c r="G86" s="19">
        <v>561248</v>
      </c>
      <c r="H86" s="19">
        <v>84341</v>
      </c>
      <c r="I86" s="19">
        <v>0</v>
      </c>
      <c r="J86" s="19">
        <v>0</v>
      </c>
      <c r="K86" s="19">
        <v>0</v>
      </c>
      <c r="L86" s="19">
        <v>0</v>
      </c>
      <c r="M86" s="19">
        <v>5223</v>
      </c>
      <c r="N86" s="19">
        <v>3571</v>
      </c>
      <c r="O86" s="19">
        <v>10626</v>
      </c>
      <c r="P86" s="19">
        <v>65616</v>
      </c>
      <c r="Q86" s="19">
        <v>24358</v>
      </c>
      <c r="R86" s="19">
        <v>42983</v>
      </c>
      <c r="S86" s="19">
        <v>41360</v>
      </c>
      <c r="T86" s="20">
        <v>13239</v>
      </c>
      <c r="U86" s="49">
        <v>6941</v>
      </c>
      <c r="V86" s="19">
        <v>25277</v>
      </c>
      <c r="W86" s="19">
        <v>11562</v>
      </c>
      <c r="X86" s="19">
        <v>0</v>
      </c>
      <c r="Y86" s="20">
        <v>0</v>
      </c>
      <c r="Z86" s="19">
        <v>139993</v>
      </c>
      <c r="AA86" s="30">
        <v>0</v>
      </c>
      <c r="AB86" s="19">
        <v>102259</v>
      </c>
      <c r="AC86" s="19">
        <v>122246</v>
      </c>
      <c r="AD86" s="19">
        <v>246120</v>
      </c>
      <c r="AE86" s="19">
        <v>238979</v>
      </c>
      <c r="AF86" s="19">
        <v>136313</v>
      </c>
      <c r="AG86" s="19">
        <v>66644</v>
      </c>
      <c r="AH86" s="19">
        <v>86211</v>
      </c>
      <c r="AI86" s="20">
        <v>61674</v>
      </c>
      <c r="AJ86" s="24">
        <v>25578</v>
      </c>
      <c r="AK86" s="24">
        <v>46679</v>
      </c>
      <c r="AL86" s="24">
        <v>7108</v>
      </c>
      <c r="AM86" s="21">
        <v>17262</v>
      </c>
      <c r="AN86" s="19">
        <v>131586</v>
      </c>
      <c r="AO86" s="19">
        <v>80697</v>
      </c>
      <c r="AP86" s="49">
        <v>2654787</v>
      </c>
      <c r="AQ86" s="24">
        <v>54357</v>
      </c>
      <c r="AR86" s="24">
        <v>144973</v>
      </c>
      <c r="AS86" s="49">
        <v>70746</v>
      </c>
      <c r="AT86" s="49">
        <v>28584</v>
      </c>
      <c r="AU86" s="49">
        <v>41072</v>
      </c>
      <c r="AV86" s="24">
        <f t="shared" si="6"/>
        <v>339732</v>
      </c>
      <c r="AW86" s="155">
        <v>655398</v>
      </c>
      <c r="AX86" s="89">
        <f t="shared" si="5"/>
        <v>3649917</v>
      </c>
      <c r="AY86" s="68"/>
      <c r="AZ86" s="19">
        <v>402774</v>
      </c>
      <c r="BA86" s="19">
        <v>374298</v>
      </c>
      <c r="BB86" s="18">
        <f t="shared" si="7"/>
        <v>777072</v>
      </c>
      <c r="BC86" s="18">
        <v>4426989</v>
      </c>
      <c r="BE86" s="19"/>
      <c r="BF86" s="20">
        <v>4284470</v>
      </c>
      <c r="BH86" s="68">
        <f t="shared" si="8"/>
        <v>4426989</v>
      </c>
      <c r="BI86" s="68">
        <f t="shared" si="9"/>
        <v>0</v>
      </c>
      <c r="BJ86" s="68"/>
      <c r="BK86" s="68"/>
      <c r="BL86" s="68"/>
      <c r="BM86" s="68"/>
      <c r="BN86" s="68"/>
    </row>
    <row r="87" spans="1:66" ht="22.5" customHeight="1" x14ac:dyDescent="0.2">
      <c r="A87" s="115" t="s">
        <v>241</v>
      </c>
      <c r="B87" s="116" t="s">
        <v>77</v>
      </c>
      <c r="C87" s="126" t="s">
        <v>242</v>
      </c>
      <c r="D87" s="119">
        <v>6</v>
      </c>
      <c r="E87" s="120" t="s">
        <v>79</v>
      </c>
      <c r="F87" s="18">
        <v>104182</v>
      </c>
      <c r="G87" s="19">
        <v>205441</v>
      </c>
      <c r="H87" s="19">
        <v>23353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1338</v>
      </c>
      <c r="O87" s="19">
        <v>0</v>
      </c>
      <c r="P87" s="19">
        <v>34661</v>
      </c>
      <c r="Q87" s="19">
        <v>13309</v>
      </c>
      <c r="R87" s="19">
        <v>9858</v>
      </c>
      <c r="S87" s="19">
        <v>15840</v>
      </c>
      <c r="T87" s="20">
        <v>13239</v>
      </c>
      <c r="U87" s="49">
        <v>2414</v>
      </c>
      <c r="V87" s="19">
        <v>14287</v>
      </c>
      <c r="W87" s="19">
        <v>11562</v>
      </c>
      <c r="X87" s="19">
        <v>0</v>
      </c>
      <c r="Y87" s="20">
        <v>0</v>
      </c>
      <c r="Z87" s="19">
        <v>44408</v>
      </c>
      <c r="AA87" s="30">
        <v>0</v>
      </c>
      <c r="AB87" s="19">
        <v>48614</v>
      </c>
      <c r="AC87" s="19">
        <v>85956</v>
      </c>
      <c r="AD87" s="19">
        <v>105840</v>
      </c>
      <c r="AE87" s="19">
        <v>163245</v>
      </c>
      <c r="AF87" s="19">
        <v>63648</v>
      </c>
      <c r="AG87" s="19">
        <v>20007</v>
      </c>
      <c r="AH87" s="19">
        <v>76529</v>
      </c>
      <c r="AI87" s="20">
        <v>0</v>
      </c>
      <c r="AJ87" s="24">
        <v>12141</v>
      </c>
      <c r="AK87" s="24">
        <v>31087</v>
      </c>
      <c r="AL87" s="24">
        <v>3775</v>
      </c>
      <c r="AM87" s="21">
        <v>10791</v>
      </c>
      <c r="AN87" s="19">
        <v>148526</v>
      </c>
      <c r="AO87" s="19">
        <v>23906</v>
      </c>
      <c r="AP87" s="49">
        <v>1287957</v>
      </c>
      <c r="AQ87" s="24">
        <v>45158</v>
      </c>
      <c r="AR87" s="24">
        <v>131073</v>
      </c>
      <c r="AS87" s="49">
        <v>47135</v>
      </c>
      <c r="AT87" s="49">
        <v>26768</v>
      </c>
      <c r="AU87" s="49">
        <v>21461</v>
      </c>
      <c r="AV87" s="24">
        <f t="shared" si="6"/>
        <v>271595</v>
      </c>
      <c r="AW87" s="155">
        <v>353527</v>
      </c>
      <c r="AX87" s="89">
        <f t="shared" si="5"/>
        <v>1913079</v>
      </c>
      <c r="AY87" s="68"/>
      <c r="AZ87" s="19">
        <v>227965</v>
      </c>
      <c r="BA87" s="19">
        <v>80637</v>
      </c>
      <c r="BB87" s="18">
        <f t="shared" si="7"/>
        <v>308602</v>
      </c>
      <c r="BC87" s="18">
        <v>2221681</v>
      </c>
      <c r="BE87" s="19"/>
      <c r="BF87" s="20">
        <v>2150812</v>
      </c>
      <c r="BH87" s="68">
        <f t="shared" si="8"/>
        <v>2221681</v>
      </c>
      <c r="BI87" s="68">
        <f t="shared" si="9"/>
        <v>0</v>
      </c>
      <c r="BJ87" s="68"/>
      <c r="BK87" s="68"/>
      <c r="BL87" s="68"/>
      <c r="BM87" s="68"/>
      <c r="BN87" s="68"/>
    </row>
    <row r="88" spans="1:66" ht="22.5" customHeight="1" x14ac:dyDescent="0.2">
      <c r="A88" s="115" t="s">
        <v>243</v>
      </c>
      <c r="B88" s="116" t="s">
        <v>77</v>
      </c>
      <c r="C88" s="126" t="s">
        <v>244</v>
      </c>
      <c r="D88" s="119">
        <v>6</v>
      </c>
      <c r="E88" s="120" t="s">
        <v>79</v>
      </c>
      <c r="F88" s="18">
        <v>96304</v>
      </c>
      <c r="G88" s="19">
        <v>203296</v>
      </c>
      <c r="H88" s="19">
        <v>21616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1236</v>
      </c>
      <c r="O88" s="19">
        <v>0</v>
      </c>
      <c r="P88" s="19">
        <v>18556</v>
      </c>
      <c r="Q88" s="19">
        <v>11174</v>
      </c>
      <c r="R88" s="19">
        <v>16960</v>
      </c>
      <c r="S88" s="19">
        <v>29040</v>
      </c>
      <c r="T88" s="20">
        <v>13239</v>
      </c>
      <c r="U88" s="49">
        <v>2314</v>
      </c>
      <c r="V88" s="19">
        <v>10990</v>
      </c>
      <c r="W88" s="19">
        <v>11562</v>
      </c>
      <c r="X88" s="19">
        <v>0</v>
      </c>
      <c r="Y88" s="20">
        <v>0</v>
      </c>
      <c r="Z88" s="19">
        <v>41241</v>
      </c>
      <c r="AA88" s="30">
        <v>0</v>
      </c>
      <c r="AB88" s="19">
        <v>32360</v>
      </c>
      <c r="AC88" s="19">
        <v>80311</v>
      </c>
      <c r="AD88" s="19">
        <v>121128</v>
      </c>
      <c r="AE88" s="19">
        <v>106058</v>
      </c>
      <c r="AF88" s="19">
        <v>52775</v>
      </c>
      <c r="AG88" s="19">
        <v>18972</v>
      </c>
      <c r="AH88" s="19">
        <v>54590</v>
      </c>
      <c r="AI88" s="20">
        <v>4869</v>
      </c>
      <c r="AJ88" s="24">
        <v>11213</v>
      </c>
      <c r="AK88" s="24">
        <v>28386</v>
      </c>
      <c r="AL88" s="24">
        <v>2914</v>
      </c>
      <c r="AM88" s="21">
        <v>9711</v>
      </c>
      <c r="AN88" s="19">
        <v>84264</v>
      </c>
      <c r="AO88" s="19">
        <v>15436</v>
      </c>
      <c r="AP88" s="49">
        <v>1100515</v>
      </c>
      <c r="AQ88" s="24">
        <v>45965</v>
      </c>
      <c r="AR88" s="24">
        <v>99260</v>
      </c>
      <c r="AS88" s="49">
        <v>39930</v>
      </c>
      <c r="AT88" s="49">
        <v>39696</v>
      </c>
      <c r="AU88" s="49">
        <v>17442</v>
      </c>
      <c r="AV88" s="24">
        <f t="shared" si="6"/>
        <v>242293</v>
      </c>
      <c r="AW88" s="155">
        <v>394690</v>
      </c>
      <c r="AX88" s="89">
        <f t="shared" si="5"/>
        <v>1737498</v>
      </c>
      <c r="AY88" s="68"/>
      <c r="AZ88" s="19">
        <v>217795</v>
      </c>
      <c r="BA88" s="19">
        <v>78224</v>
      </c>
      <c r="BB88" s="18">
        <f t="shared" si="7"/>
        <v>296019</v>
      </c>
      <c r="BC88" s="18">
        <v>2033517</v>
      </c>
      <c r="BE88" s="19"/>
      <c r="BF88" s="20">
        <v>2018604</v>
      </c>
      <c r="BH88" s="68">
        <f t="shared" si="8"/>
        <v>2033517</v>
      </c>
      <c r="BI88" s="68">
        <f t="shared" si="9"/>
        <v>0</v>
      </c>
      <c r="BJ88" s="68"/>
      <c r="BK88" s="68"/>
      <c r="BL88" s="68"/>
      <c r="BM88" s="68"/>
      <c r="BN88" s="68"/>
    </row>
    <row r="89" spans="1:66" ht="22.5" customHeight="1" x14ac:dyDescent="0.2">
      <c r="A89" s="115" t="s">
        <v>245</v>
      </c>
      <c r="B89" s="116" t="s">
        <v>77</v>
      </c>
      <c r="C89" s="126" t="s">
        <v>246</v>
      </c>
      <c r="D89" s="119">
        <v>6</v>
      </c>
      <c r="E89" s="120" t="s">
        <v>79</v>
      </c>
      <c r="F89" s="18">
        <v>115102</v>
      </c>
      <c r="G89" s="19">
        <v>225510</v>
      </c>
      <c r="H89" s="19">
        <v>23160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1254</v>
      </c>
      <c r="O89" s="19">
        <v>0</v>
      </c>
      <c r="P89" s="19">
        <v>6606</v>
      </c>
      <c r="Q89" s="19">
        <v>12431</v>
      </c>
      <c r="R89" s="19">
        <v>16112</v>
      </c>
      <c r="S89" s="19">
        <v>21120</v>
      </c>
      <c r="T89" s="20">
        <v>13239</v>
      </c>
      <c r="U89" s="49">
        <v>2565</v>
      </c>
      <c r="V89" s="19">
        <v>14287</v>
      </c>
      <c r="W89" s="19">
        <v>11562</v>
      </c>
      <c r="X89" s="19">
        <v>0</v>
      </c>
      <c r="Y89" s="20">
        <v>0</v>
      </c>
      <c r="Z89" s="19">
        <v>57604</v>
      </c>
      <c r="AA89" s="30">
        <v>0</v>
      </c>
      <c r="AB89" s="19">
        <v>47599</v>
      </c>
      <c r="AC89" s="19">
        <v>56587</v>
      </c>
      <c r="AD89" s="19">
        <v>78960</v>
      </c>
      <c r="AE89" s="19">
        <v>99728</v>
      </c>
      <c r="AF89" s="19">
        <v>52333</v>
      </c>
      <c r="AG89" s="19">
        <v>24194</v>
      </c>
      <c r="AH89" s="19">
        <v>64066</v>
      </c>
      <c r="AI89" s="20">
        <v>21099</v>
      </c>
      <c r="AJ89" s="24">
        <v>11378</v>
      </c>
      <c r="AK89" s="24">
        <v>27428</v>
      </c>
      <c r="AL89" s="24">
        <v>3009</v>
      </c>
      <c r="AM89" s="21">
        <v>9428</v>
      </c>
      <c r="AN89" s="19">
        <v>103486</v>
      </c>
      <c r="AO89" s="19">
        <v>22675</v>
      </c>
      <c r="AP89" s="49">
        <v>1142522</v>
      </c>
      <c r="AQ89" s="24">
        <v>54423</v>
      </c>
      <c r="AR89" s="24">
        <v>118813</v>
      </c>
      <c r="AS89" s="49">
        <v>45049</v>
      </c>
      <c r="AT89" s="49">
        <v>36495</v>
      </c>
      <c r="AU89" s="49">
        <v>22476</v>
      </c>
      <c r="AV89" s="24">
        <f t="shared" si="6"/>
        <v>277256</v>
      </c>
      <c r="AW89" s="155">
        <v>250791</v>
      </c>
      <c r="AX89" s="89">
        <f t="shared" si="5"/>
        <v>1670569</v>
      </c>
      <c r="AY89" s="68"/>
      <c r="AZ89" s="19">
        <v>219542</v>
      </c>
      <c r="BA89" s="19">
        <v>152059</v>
      </c>
      <c r="BB89" s="18">
        <f t="shared" si="7"/>
        <v>371601</v>
      </c>
      <c r="BC89" s="18">
        <v>2042170</v>
      </c>
      <c r="BE89" s="19"/>
      <c r="BF89" s="20">
        <v>1983262</v>
      </c>
      <c r="BH89" s="68">
        <f t="shared" si="8"/>
        <v>2042170</v>
      </c>
      <c r="BI89" s="68">
        <f t="shared" si="9"/>
        <v>0</v>
      </c>
      <c r="BJ89" s="68"/>
      <c r="BK89" s="68"/>
      <c r="BL89" s="68"/>
      <c r="BM89" s="68"/>
      <c r="BN89" s="68"/>
    </row>
    <row r="90" spans="1:66" ht="22.5" customHeight="1" x14ac:dyDescent="0.2">
      <c r="A90" s="115" t="s">
        <v>247</v>
      </c>
      <c r="B90" s="116" t="s">
        <v>77</v>
      </c>
      <c r="C90" s="126" t="s">
        <v>248</v>
      </c>
      <c r="D90" s="119">
        <v>6</v>
      </c>
      <c r="E90" s="120" t="s">
        <v>79</v>
      </c>
      <c r="F90" s="18">
        <v>84214</v>
      </c>
      <c r="G90" s="19">
        <v>206054</v>
      </c>
      <c r="H90" s="19">
        <v>25476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894</v>
      </c>
      <c r="O90" s="19">
        <v>0</v>
      </c>
      <c r="P90" s="19">
        <v>22523</v>
      </c>
      <c r="Q90" s="19">
        <v>9620</v>
      </c>
      <c r="R90" s="19">
        <v>15900</v>
      </c>
      <c r="S90" s="19">
        <v>16720</v>
      </c>
      <c r="T90" s="20">
        <v>13239</v>
      </c>
      <c r="U90" s="49">
        <v>7897</v>
      </c>
      <c r="V90" s="19">
        <v>14287</v>
      </c>
      <c r="W90" s="19">
        <v>11562</v>
      </c>
      <c r="X90" s="19">
        <v>0</v>
      </c>
      <c r="Y90" s="20">
        <v>0</v>
      </c>
      <c r="Z90" s="19">
        <v>43325</v>
      </c>
      <c r="AA90" s="30">
        <v>0</v>
      </c>
      <c r="AB90" s="19">
        <v>28345</v>
      </c>
      <c r="AC90" s="19">
        <v>66654</v>
      </c>
      <c r="AD90" s="19">
        <v>60816</v>
      </c>
      <c r="AE90" s="19">
        <v>94797</v>
      </c>
      <c r="AF90" s="19">
        <v>43139</v>
      </c>
      <c r="AG90" s="19">
        <v>19990</v>
      </c>
      <c r="AH90" s="19">
        <v>62521</v>
      </c>
      <c r="AI90" s="20">
        <v>11902</v>
      </c>
      <c r="AJ90" s="24">
        <v>8113</v>
      </c>
      <c r="AK90" s="24">
        <v>21905</v>
      </c>
      <c r="AL90" s="24">
        <v>2454</v>
      </c>
      <c r="AM90" s="21">
        <v>7535</v>
      </c>
      <c r="AN90" s="19">
        <v>73086</v>
      </c>
      <c r="AO90" s="19">
        <v>19838</v>
      </c>
      <c r="AP90" s="49">
        <v>992806</v>
      </c>
      <c r="AQ90" s="24">
        <v>44862</v>
      </c>
      <c r="AR90" s="24">
        <v>128812</v>
      </c>
      <c r="AS90" s="49">
        <v>39924</v>
      </c>
      <c r="AT90" s="49">
        <v>36336</v>
      </c>
      <c r="AU90" s="49">
        <v>17739</v>
      </c>
      <c r="AV90" s="24">
        <f t="shared" si="6"/>
        <v>267673</v>
      </c>
      <c r="AW90" s="155">
        <v>365024</v>
      </c>
      <c r="AX90" s="89">
        <f t="shared" si="5"/>
        <v>1625503</v>
      </c>
      <c r="AY90" s="68"/>
      <c r="AZ90" s="19">
        <v>178013</v>
      </c>
      <c r="BA90" s="19">
        <v>129699</v>
      </c>
      <c r="BB90" s="18">
        <f t="shared" si="7"/>
        <v>307712</v>
      </c>
      <c r="BC90" s="18">
        <v>1933215</v>
      </c>
      <c r="BE90" s="19"/>
      <c r="BF90" s="20">
        <v>1896116</v>
      </c>
      <c r="BH90" s="68">
        <f t="shared" si="8"/>
        <v>1933215</v>
      </c>
      <c r="BI90" s="68">
        <f t="shared" si="9"/>
        <v>0</v>
      </c>
      <c r="BJ90" s="68"/>
      <c r="BK90" s="68"/>
      <c r="BL90" s="68"/>
      <c r="BM90" s="68"/>
      <c r="BN90" s="68"/>
    </row>
    <row r="91" spans="1:66" ht="22.5" customHeight="1" x14ac:dyDescent="0.2">
      <c r="A91" s="115" t="s">
        <v>249</v>
      </c>
      <c r="B91" s="116" t="s">
        <v>77</v>
      </c>
      <c r="C91" s="126" t="s">
        <v>250</v>
      </c>
      <c r="D91" s="119">
        <v>6</v>
      </c>
      <c r="E91" s="120" t="s">
        <v>79</v>
      </c>
      <c r="F91" s="18">
        <v>149526</v>
      </c>
      <c r="G91" s="19">
        <v>330223</v>
      </c>
      <c r="H91" s="19">
        <v>28178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1550</v>
      </c>
      <c r="O91" s="19">
        <v>0</v>
      </c>
      <c r="P91" s="19">
        <v>26820</v>
      </c>
      <c r="Q91" s="19">
        <v>14014</v>
      </c>
      <c r="R91" s="19">
        <v>18073</v>
      </c>
      <c r="S91" s="19">
        <v>22000</v>
      </c>
      <c r="T91" s="20">
        <v>13239</v>
      </c>
      <c r="U91" s="49">
        <v>2264</v>
      </c>
      <c r="V91" s="19">
        <v>18683</v>
      </c>
      <c r="W91" s="19">
        <v>11562</v>
      </c>
      <c r="X91" s="19">
        <v>0</v>
      </c>
      <c r="Y91" s="20">
        <v>0</v>
      </c>
      <c r="Z91" s="19">
        <v>76904</v>
      </c>
      <c r="AA91" s="30">
        <v>0</v>
      </c>
      <c r="AB91" s="19">
        <v>50442</v>
      </c>
      <c r="AC91" s="19">
        <v>82426</v>
      </c>
      <c r="AD91" s="19">
        <v>88536</v>
      </c>
      <c r="AE91" s="19">
        <v>343050</v>
      </c>
      <c r="AF91" s="19">
        <v>64532</v>
      </c>
      <c r="AG91" s="19">
        <v>33383</v>
      </c>
      <c r="AH91" s="19">
        <v>61594</v>
      </c>
      <c r="AI91" s="20">
        <v>14607</v>
      </c>
      <c r="AJ91" s="24">
        <v>14065</v>
      </c>
      <c r="AK91" s="24">
        <v>32577</v>
      </c>
      <c r="AL91" s="24">
        <v>3993</v>
      </c>
      <c r="AM91" s="21">
        <v>11411</v>
      </c>
      <c r="AN91" s="19">
        <v>110778</v>
      </c>
      <c r="AO91" s="19">
        <v>32062</v>
      </c>
      <c r="AP91" s="49">
        <v>1656492</v>
      </c>
      <c r="AQ91" s="24">
        <v>59291</v>
      </c>
      <c r="AR91" s="24">
        <v>131141</v>
      </c>
      <c r="AS91" s="49">
        <v>48534</v>
      </c>
      <c r="AT91" s="49">
        <v>42912</v>
      </c>
      <c r="AU91" s="49">
        <v>27897</v>
      </c>
      <c r="AV91" s="24">
        <f t="shared" si="6"/>
        <v>309775</v>
      </c>
      <c r="AW91" s="155">
        <v>353653</v>
      </c>
      <c r="AX91" s="89">
        <f t="shared" si="5"/>
        <v>2319920</v>
      </c>
      <c r="AY91" s="68"/>
      <c r="AZ91" s="19">
        <v>249088</v>
      </c>
      <c r="BA91" s="19">
        <v>209049</v>
      </c>
      <c r="BB91" s="18">
        <f t="shared" si="7"/>
        <v>458137</v>
      </c>
      <c r="BC91" s="18">
        <v>2778057</v>
      </c>
      <c r="BE91" s="19"/>
      <c r="BF91" s="20">
        <v>2661838</v>
      </c>
      <c r="BH91" s="68">
        <f t="shared" si="8"/>
        <v>2778057</v>
      </c>
      <c r="BI91" s="68">
        <f t="shared" si="9"/>
        <v>0</v>
      </c>
      <c r="BJ91" s="68"/>
      <c r="BK91" s="68"/>
      <c r="BL91" s="68"/>
      <c r="BM91" s="68"/>
      <c r="BN91" s="68"/>
    </row>
    <row r="92" spans="1:66" ht="22.5" customHeight="1" x14ac:dyDescent="0.2">
      <c r="A92" s="115" t="s">
        <v>251</v>
      </c>
      <c r="B92" s="116" t="s">
        <v>77</v>
      </c>
      <c r="C92" s="126" t="s">
        <v>252</v>
      </c>
      <c r="D92" s="119">
        <v>6</v>
      </c>
      <c r="E92" s="120" t="s">
        <v>79</v>
      </c>
      <c r="F92" s="18">
        <v>215384</v>
      </c>
      <c r="G92" s="19">
        <v>335891</v>
      </c>
      <c r="H92" s="19">
        <v>47092</v>
      </c>
      <c r="I92" s="19">
        <v>0</v>
      </c>
      <c r="J92" s="19">
        <v>0</v>
      </c>
      <c r="K92" s="19">
        <v>0</v>
      </c>
      <c r="L92" s="19">
        <v>0</v>
      </c>
      <c r="M92" s="19">
        <v>6146</v>
      </c>
      <c r="N92" s="19">
        <v>3605</v>
      </c>
      <c r="O92" s="19">
        <v>30916</v>
      </c>
      <c r="P92" s="19">
        <v>36832</v>
      </c>
      <c r="Q92" s="19">
        <v>24432</v>
      </c>
      <c r="R92" s="19">
        <v>28249</v>
      </c>
      <c r="S92" s="19">
        <v>43120</v>
      </c>
      <c r="T92" s="20">
        <v>26478</v>
      </c>
      <c r="U92" s="49">
        <v>7646</v>
      </c>
      <c r="V92" s="19">
        <v>21980</v>
      </c>
      <c r="W92" s="19">
        <v>11562</v>
      </c>
      <c r="X92" s="19">
        <v>0</v>
      </c>
      <c r="Y92" s="20">
        <v>0</v>
      </c>
      <c r="Z92" s="19">
        <v>105916</v>
      </c>
      <c r="AA92" s="30">
        <v>0</v>
      </c>
      <c r="AB92" s="19">
        <v>103644</v>
      </c>
      <c r="AC92" s="19">
        <v>112326</v>
      </c>
      <c r="AD92" s="19">
        <v>294000</v>
      </c>
      <c r="AE92" s="19">
        <v>218886</v>
      </c>
      <c r="AF92" s="19">
        <v>105726</v>
      </c>
      <c r="AG92" s="19">
        <v>46962</v>
      </c>
      <c r="AH92" s="19">
        <v>88271</v>
      </c>
      <c r="AI92" s="20">
        <v>25968</v>
      </c>
      <c r="AJ92" s="24">
        <v>25699</v>
      </c>
      <c r="AK92" s="24">
        <v>46889</v>
      </c>
      <c r="AL92" s="24">
        <v>5849</v>
      </c>
      <c r="AM92" s="21">
        <v>17326</v>
      </c>
      <c r="AN92" s="19">
        <v>114114</v>
      </c>
      <c r="AO92" s="19">
        <v>26054</v>
      </c>
      <c r="AP92" s="49">
        <v>2176963</v>
      </c>
      <c r="AQ92" s="24">
        <v>49727</v>
      </c>
      <c r="AR92" s="24">
        <v>115855</v>
      </c>
      <c r="AS92" s="49">
        <v>63184</v>
      </c>
      <c r="AT92" s="49">
        <v>41499</v>
      </c>
      <c r="AU92" s="49">
        <v>33858</v>
      </c>
      <c r="AV92" s="24">
        <f t="shared" si="6"/>
        <v>304123</v>
      </c>
      <c r="AW92" s="155">
        <v>424189</v>
      </c>
      <c r="AX92" s="89">
        <f t="shared" si="5"/>
        <v>2905275</v>
      </c>
      <c r="AY92" s="68"/>
      <c r="AZ92" s="19">
        <v>404880</v>
      </c>
      <c r="BA92" s="19">
        <v>149393</v>
      </c>
      <c r="BB92" s="18">
        <f t="shared" si="7"/>
        <v>554273</v>
      </c>
      <c r="BC92" s="18">
        <v>3459548</v>
      </c>
      <c r="BE92" s="19"/>
      <c r="BF92" s="20">
        <v>3368159</v>
      </c>
      <c r="BH92" s="68">
        <f t="shared" si="8"/>
        <v>3459548</v>
      </c>
      <c r="BI92" s="68">
        <f t="shared" si="9"/>
        <v>0</v>
      </c>
      <c r="BJ92" s="68"/>
      <c r="BK92" s="68"/>
      <c r="BL92" s="68"/>
      <c r="BM92" s="68"/>
      <c r="BN92" s="68"/>
    </row>
    <row r="93" spans="1:66" ht="22.5" customHeight="1" x14ac:dyDescent="0.2">
      <c r="A93" s="115" t="s">
        <v>253</v>
      </c>
      <c r="B93" s="116" t="s">
        <v>77</v>
      </c>
      <c r="C93" s="126" t="s">
        <v>254</v>
      </c>
      <c r="D93" s="119">
        <v>6</v>
      </c>
      <c r="E93" s="120" t="s">
        <v>79</v>
      </c>
      <c r="F93" s="18">
        <v>250653</v>
      </c>
      <c r="G93" s="19">
        <v>265342</v>
      </c>
      <c r="H93" s="19">
        <v>55584</v>
      </c>
      <c r="I93" s="19">
        <v>0</v>
      </c>
      <c r="J93" s="19">
        <v>0</v>
      </c>
      <c r="K93" s="19">
        <v>0</v>
      </c>
      <c r="L93" s="19">
        <v>0</v>
      </c>
      <c r="M93" s="19">
        <v>10528</v>
      </c>
      <c r="N93" s="19">
        <v>5599</v>
      </c>
      <c r="O93" s="19">
        <v>4505</v>
      </c>
      <c r="P93" s="19">
        <v>61877</v>
      </c>
      <c r="Q93" s="19">
        <v>36799</v>
      </c>
      <c r="R93" s="19">
        <v>31429</v>
      </c>
      <c r="S93" s="19">
        <v>62480</v>
      </c>
      <c r="T93" s="20">
        <v>39717</v>
      </c>
      <c r="U93" s="49">
        <v>17253</v>
      </c>
      <c r="V93" s="19">
        <v>30772</v>
      </c>
      <c r="W93" s="19">
        <v>11562</v>
      </c>
      <c r="X93" s="19">
        <v>0</v>
      </c>
      <c r="Y93" s="20">
        <v>0</v>
      </c>
      <c r="Z93" s="19">
        <v>124367</v>
      </c>
      <c r="AA93" s="30">
        <v>0</v>
      </c>
      <c r="AB93" s="19">
        <v>109117</v>
      </c>
      <c r="AC93" s="19">
        <v>142668</v>
      </c>
      <c r="AD93" s="19">
        <v>345240</v>
      </c>
      <c r="AE93" s="19">
        <v>240157</v>
      </c>
      <c r="AF93" s="19">
        <v>137727</v>
      </c>
      <c r="AG93" s="19">
        <v>68069</v>
      </c>
      <c r="AH93" s="19">
        <v>64169</v>
      </c>
      <c r="AI93" s="20">
        <v>16771</v>
      </c>
      <c r="AJ93" s="24">
        <v>32474</v>
      </c>
      <c r="AK93" s="24">
        <v>49792</v>
      </c>
      <c r="AL93" s="24">
        <v>6707</v>
      </c>
      <c r="AM93" s="21">
        <v>21546</v>
      </c>
      <c r="AN93" s="19">
        <v>188596</v>
      </c>
      <c r="AO93" s="19">
        <v>17908</v>
      </c>
      <c r="AP93" s="49">
        <v>2449408</v>
      </c>
      <c r="AQ93" s="24">
        <v>55162</v>
      </c>
      <c r="AR93" s="24">
        <v>82117</v>
      </c>
      <c r="AS93" s="49">
        <v>52574</v>
      </c>
      <c r="AT93" s="49">
        <v>29768</v>
      </c>
      <c r="AU93" s="49">
        <v>35979</v>
      </c>
      <c r="AV93" s="24">
        <f t="shared" si="6"/>
        <v>255600</v>
      </c>
      <c r="AW93" s="155">
        <v>433354</v>
      </c>
      <c r="AX93" s="89">
        <f t="shared" si="5"/>
        <v>3138362</v>
      </c>
      <c r="AY93" s="68"/>
      <c r="AZ93" s="19">
        <v>500640</v>
      </c>
      <c r="BA93" s="19">
        <v>96700</v>
      </c>
      <c r="BB93" s="18">
        <f t="shared" si="7"/>
        <v>597340</v>
      </c>
      <c r="BC93" s="18">
        <v>3735702</v>
      </c>
      <c r="BE93" s="19"/>
      <c r="BF93" s="20">
        <v>3546363</v>
      </c>
      <c r="BH93" s="68">
        <f t="shared" si="8"/>
        <v>3735702</v>
      </c>
      <c r="BI93" s="68">
        <f t="shared" si="9"/>
        <v>0</v>
      </c>
      <c r="BJ93" s="68"/>
      <c r="BK93" s="68"/>
      <c r="BL93" s="68"/>
      <c r="BM93" s="68"/>
      <c r="BN93" s="68"/>
    </row>
    <row r="94" spans="1:66" ht="22.5" customHeight="1" x14ac:dyDescent="0.2">
      <c r="A94" s="115" t="s">
        <v>255</v>
      </c>
      <c r="B94" s="116" t="s">
        <v>77</v>
      </c>
      <c r="C94" s="126" t="s">
        <v>256</v>
      </c>
      <c r="D94" s="119">
        <v>6</v>
      </c>
      <c r="E94" s="120" t="s">
        <v>79</v>
      </c>
      <c r="F94" s="18">
        <v>218049</v>
      </c>
      <c r="G94" s="19">
        <v>335202</v>
      </c>
      <c r="H94" s="19">
        <v>44197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3402</v>
      </c>
      <c r="O94" s="19">
        <v>0</v>
      </c>
      <c r="P94" s="19">
        <v>13486</v>
      </c>
      <c r="Q94" s="19">
        <v>23768</v>
      </c>
      <c r="R94" s="19">
        <v>32542</v>
      </c>
      <c r="S94" s="19">
        <v>36960</v>
      </c>
      <c r="T94" s="20">
        <v>26478</v>
      </c>
      <c r="U94" s="49">
        <v>7495</v>
      </c>
      <c r="V94" s="19">
        <v>21980</v>
      </c>
      <c r="W94" s="19">
        <v>11562</v>
      </c>
      <c r="X94" s="19">
        <v>0</v>
      </c>
      <c r="Y94" s="20">
        <v>0</v>
      </c>
      <c r="Z94" s="19">
        <v>108722</v>
      </c>
      <c r="AA94" s="30">
        <v>0</v>
      </c>
      <c r="AB94" s="19">
        <v>100284</v>
      </c>
      <c r="AC94" s="19">
        <v>134222</v>
      </c>
      <c r="AD94" s="19">
        <v>227976</v>
      </c>
      <c r="AE94" s="19">
        <v>262237</v>
      </c>
      <c r="AF94" s="19">
        <v>136401</v>
      </c>
      <c r="AG94" s="19">
        <v>47582</v>
      </c>
      <c r="AH94" s="19">
        <v>102897</v>
      </c>
      <c r="AI94" s="20">
        <v>84396</v>
      </c>
      <c r="AJ94" s="24">
        <v>24981</v>
      </c>
      <c r="AK94" s="24">
        <v>48403</v>
      </c>
      <c r="AL94" s="24">
        <v>6854</v>
      </c>
      <c r="AM94" s="21">
        <v>17950</v>
      </c>
      <c r="AN94" s="19">
        <v>137738</v>
      </c>
      <c r="AO94" s="19">
        <v>40082</v>
      </c>
      <c r="AP94" s="49">
        <v>2255846</v>
      </c>
      <c r="AQ94" s="24">
        <v>46635</v>
      </c>
      <c r="AR94" s="24">
        <v>138462</v>
      </c>
      <c r="AS94" s="49">
        <v>72868</v>
      </c>
      <c r="AT94" s="49">
        <v>46544</v>
      </c>
      <c r="AU94" s="49">
        <v>34804</v>
      </c>
      <c r="AV94" s="24">
        <f t="shared" si="6"/>
        <v>339313</v>
      </c>
      <c r="AW94" s="155">
        <v>573324</v>
      </c>
      <c r="AX94" s="89">
        <f t="shared" si="5"/>
        <v>3168483</v>
      </c>
      <c r="AY94" s="68"/>
      <c r="AZ94" s="19">
        <v>392560</v>
      </c>
      <c r="BA94" s="19">
        <v>192549</v>
      </c>
      <c r="BB94" s="18">
        <f t="shared" si="7"/>
        <v>585109</v>
      </c>
      <c r="BC94" s="18">
        <v>3753592</v>
      </c>
      <c r="BE94" s="19"/>
      <c r="BF94" s="20">
        <v>3685872</v>
      </c>
      <c r="BH94" s="68">
        <f t="shared" si="8"/>
        <v>3753592</v>
      </c>
      <c r="BI94" s="68">
        <f t="shared" si="9"/>
        <v>0</v>
      </c>
      <c r="BJ94" s="68"/>
      <c r="BK94" s="68"/>
      <c r="BL94" s="68"/>
      <c r="BM94" s="68"/>
      <c r="BN94" s="68"/>
    </row>
    <row r="95" spans="1:66" ht="22.5" customHeight="1" x14ac:dyDescent="0.2">
      <c r="A95" s="115" t="s">
        <v>257</v>
      </c>
      <c r="B95" s="116" t="s">
        <v>77</v>
      </c>
      <c r="C95" s="126" t="s">
        <v>258</v>
      </c>
      <c r="D95" s="119">
        <v>6</v>
      </c>
      <c r="E95" s="120" t="s">
        <v>79</v>
      </c>
      <c r="F95" s="18">
        <v>148460</v>
      </c>
      <c r="G95" s="19">
        <v>227349</v>
      </c>
      <c r="H95" s="19">
        <v>32424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1904</v>
      </c>
      <c r="O95" s="19">
        <v>0</v>
      </c>
      <c r="P95" s="19">
        <v>8906</v>
      </c>
      <c r="Q95" s="19">
        <v>19163</v>
      </c>
      <c r="R95" s="19">
        <v>19716</v>
      </c>
      <c r="S95" s="19">
        <v>22880</v>
      </c>
      <c r="T95" s="20">
        <v>13239</v>
      </c>
      <c r="U95" s="49">
        <v>3873</v>
      </c>
      <c r="V95" s="19">
        <v>15386</v>
      </c>
      <c r="W95" s="19">
        <v>11562</v>
      </c>
      <c r="X95" s="19">
        <v>0</v>
      </c>
      <c r="Y95" s="20">
        <v>0</v>
      </c>
      <c r="Z95" s="19">
        <v>65519</v>
      </c>
      <c r="AA95" s="30">
        <v>0</v>
      </c>
      <c r="AB95" s="19">
        <v>68413</v>
      </c>
      <c r="AC95" s="19">
        <v>129226</v>
      </c>
      <c r="AD95" s="19">
        <v>110208</v>
      </c>
      <c r="AE95" s="19">
        <v>190771</v>
      </c>
      <c r="AF95" s="19">
        <v>76024</v>
      </c>
      <c r="AG95" s="19">
        <v>25099</v>
      </c>
      <c r="AH95" s="19">
        <v>63860</v>
      </c>
      <c r="AI95" s="20">
        <v>15689</v>
      </c>
      <c r="AJ95" s="24">
        <v>17281</v>
      </c>
      <c r="AK95" s="24">
        <v>35144</v>
      </c>
      <c r="AL95" s="24">
        <v>3926</v>
      </c>
      <c r="AM95" s="21">
        <v>12467</v>
      </c>
      <c r="AN95" s="19">
        <v>115414</v>
      </c>
      <c r="AO95" s="19">
        <v>14936</v>
      </c>
      <c r="AP95" s="49">
        <v>1468839</v>
      </c>
      <c r="AQ95" s="24">
        <v>42514</v>
      </c>
      <c r="AR95" s="24">
        <v>135643</v>
      </c>
      <c r="AS95" s="49">
        <v>49257</v>
      </c>
      <c r="AT95" s="49">
        <v>40551</v>
      </c>
      <c r="AU95" s="49">
        <v>23799</v>
      </c>
      <c r="AV95" s="24">
        <f t="shared" si="6"/>
        <v>291764</v>
      </c>
      <c r="AW95" s="155">
        <v>292044</v>
      </c>
      <c r="AX95" s="89">
        <f t="shared" si="5"/>
        <v>2052647</v>
      </c>
      <c r="AY95" s="68"/>
      <c r="AZ95" s="19">
        <v>284435</v>
      </c>
      <c r="BA95" s="19">
        <v>88726</v>
      </c>
      <c r="BB95" s="18">
        <f t="shared" si="7"/>
        <v>373161</v>
      </c>
      <c r="BC95" s="18">
        <v>2425808</v>
      </c>
      <c r="BE95" s="19"/>
      <c r="BF95" s="20">
        <v>2364947</v>
      </c>
      <c r="BH95" s="68">
        <f t="shared" si="8"/>
        <v>2425808</v>
      </c>
      <c r="BI95" s="68">
        <f t="shared" si="9"/>
        <v>0</v>
      </c>
      <c r="BJ95" s="68"/>
      <c r="BK95" s="68"/>
      <c r="BL95" s="68"/>
      <c r="BM95" s="68"/>
      <c r="BN95" s="68"/>
    </row>
    <row r="96" spans="1:66" ht="22.5" customHeight="1" x14ac:dyDescent="0.2">
      <c r="A96" s="115" t="s">
        <v>259</v>
      </c>
      <c r="B96" s="116" t="s">
        <v>77</v>
      </c>
      <c r="C96" s="126" t="s">
        <v>260</v>
      </c>
      <c r="D96" s="119">
        <v>6</v>
      </c>
      <c r="E96" s="120" t="s">
        <v>79</v>
      </c>
      <c r="F96" s="18">
        <v>127751</v>
      </c>
      <c r="G96" s="19">
        <v>214403</v>
      </c>
      <c r="H96" s="19">
        <v>45162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1336</v>
      </c>
      <c r="O96" s="19">
        <v>0</v>
      </c>
      <c r="P96" s="19">
        <v>32871</v>
      </c>
      <c r="Q96" s="19">
        <v>12893</v>
      </c>
      <c r="R96" s="19">
        <v>10282</v>
      </c>
      <c r="S96" s="19">
        <v>17600</v>
      </c>
      <c r="T96" s="20">
        <v>13239</v>
      </c>
      <c r="U96" s="49">
        <v>8652</v>
      </c>
      <c r="V96" s="19">
        <v>16485</v>
      </c>
      <c r="W96" s="19">
        <v>11562</v>
      </c>
      <c r="X96" s="19">
        <v>0</v>
      </c>
      <c r="Y96" s="20">
        <v>0</v>
      </c>
      <c r="Z96" s="19">
        <v>66300</v>
      </c>
      <c r="AA96" s="30">
        <v>0</v>
      </c>
      <c r="AB96" s="19">
        <v>44479</v>
      </c>
      <c r="AC96" s="19">
        <v>92641</v>
      </c>
      <c r="AD96" s="19">
        <v>128856</v>
      </c>
      <c r="AE96" s="19">
        <v>159344</v>
      </c>
      <c r="AF96" s="19">
        <v>63029</v>
      </c>
      <c r="AG96" s="19">
        <v>51797</v>
      </c>
      <c r="AH96" s="19">
        <v>40067</v>
      </c>
      <c r="AI96" s="20">
        <v>31919</v>
      </c>
      <c r="AJ96" s="24">
        <v>12125</v>
      </c>
      <c r="AK96" s="24">
        <v>31968</v>
      </c>
      <c r="AL96" s="24">
        <v>3862</v>
      </c>
      <c r="AM96" s="21">
        <v>11156</v>
      </c>
      <c r="AN96" s="19">
        <v>150034</v>
      </c>
      <c r="AO96" s="19">
        <v>26565</v>
      </c>
      <c r="AP96" s="49">
        <v>1426378</v>
      </c>
      <c r="AQ96" s="24">
        <v>32786</v>
      </c>
      <c r="AR96" s="24">
        <v>121829</v>
      </c>
      <c r="AS96" s="49">
        <v>50667</v>
      </c>
      <c r="AT96" s="49">
        <v>44215</v>
      </c>
      <c r="AU96" s="49">
        <v>25486</v>
      </c>
      <c r="AV96" s="24">
        <f t="shared" si="6"/>
        <v>274983</v>
      </c>
      <c r="AW96" s="155">
        <v>243527</v>
      </c>
      <c r="AX96" s="89">
        <f t="shared" si="5"/>
        <v>1944888</v>
      </c>
      <c r="AY96" s="68"/>
      <c r="AZ96" s="19">
        <v>227763</v>
      </c>
      <c r="BA96" s="19">
        <v>152564</v>
      </c>
      <c r="BB96" s="18">
        <f t="shared" si="7"/>
        <v>380327</v>
      </c>
      <c r="BC96" s="18">
        <v>2325215</v>
      </c>
      <c r="BE96" s="19"/>
      <c r="BF96" s="20">
        <v>2285754</v>
      </c>
      <c r="BH96" s="68">
        <f t="shared" si="8"/>
        <v>2325215</v>
      </c>
      <c r="BI96" s="68">
        <f t="shared" si="9"/>
        <v>0</v>
      </c>
      <c r="BJ96" s="68"/>
      <c r="BK96" s="68"/>
      <c r="BL96" s="68"/>
      <c r="BM96" s="68"/>
      <c r="BN96" s="68"/>
    </row>
    <row r="97" spans="1:66" ht="22.5" customHeight="1" x14ac:dyDescent="0.2">
      <c r="A97" s="115" t="s">
        <v>261</v>
      </c>
      <c r="B97" s="116" t="s">
        <v>77</v>
      </c>
      <c r="C97" s="126" t="s">
        <v>262</v>
      </c>
      <c r="D97" s="119">
        <v>6</v>
      </c>
      <c r="E97" s="120" t="s">
        <v>79</v>
      </c>
      <c r="F97" s="18">
        <v>259337</v>
      </c>
      <c r="G97" s="19">
        <v>237077</v>
      </c>
      <c r="H97" s="19">
        <v>35705</v>
      </c>
      <c r="I97" s="19">
        <v>0</v>
      </c>
      <c r="J97" s="19">
        <v>0</v>
      </c>
      <c r="K97" s="19">
        <v>0</v>
      </c>
      <c r="L97" s="19">
        <v>0</v>
      </c>
      <c r="M97" s="19">
        <v>3202</v>
      </c>
      <c r="N97" s="19">
        <v>1851</v>
      </c>
      <c r="O97" s="19">
        <v>11974</v>
      </c>
      <c r="P97" s="19">
        <v>52338</v>
      </c>
      <c r="Q97" s="19">
        <v>17067</v>
      </c>
      <c r="R97" s="19">
        <v>17225</v>
      </c>
      <c r="S97" s="19">
        <v>19360</v>
      </c>
      <c r="T97" s="20">
        <v>13239</v>
      </c>
      <c r="U97" s="49">
        <v>2264</v>
      </c>
      <c r="V97" s="19">
        <v>10990</v>
      </c>
      <c r="W97" s="19">
        <v>11562</v>
      </c>
      <c r="X97" s="19">
        <v>0</v>
      </c>
      <c r="Y97" s="20">
        <v>0</v>
      </c>
      <c r="Z97" s="19">
        <v>167042</v>
      </c>
      <c r="AA97" s="30">
        <v>0</v>
      </c>
      <c r="AB97" s="19">
        <v>62090</v>
      </c>
      <c r="AC97" s="19">
        <v>132888</v>
      </c>
      <c r="AD97" s="19">
        <v>141624</v>
      </c>
      <c r="AE97" s="19">
        <v>159933</v>
      </c>
      <c r="AF97" s="19">
        <v>78588</v>
      </c>
      <c r="AG97" s="19">
        <v>80859</v>
      </c>
      <c r="AH97" s="19">
        <v>22557</v>
      </c>
      <c r="AI97" s="20">
        <v>59510</v>
      </c>
      <c r="AJ97" s="24">
        <v>16799</v>
      </c>
      <c r="AK97" s="24">
        <v>43196</v>
      </c>
      <c r="AL97" s="24">
        <v>5116</v>
      </c>
      <c r="AM97" s="21">
        <v>15880</v>
      </c>
      <c r="AN97" s="19">
        <v>200300</v>
      </c>
      <c r="AO97" s="19">
        <v>58710</v>
      </c>
      <c r="AP97" s="49">
        <v>1938283</v>
      </c>
      <c r="AQ97" s="24">
        <v>41272</v>
      </c>
      <c r="AR97" s="24">
        <v>107953</v>
      </c>
      <c r="AS97" s="49">
        <v>55491</v>
      </c>
      <c r="AT97" s="49">
        <v>43457</v>
      </c>
      <c r="AU97" s="49">
        <v>45422</v>
      </c>
      <c r="AV97" s="24">
        <f t="shared" si="6"/>
        <v>293595</v>
      </c>
      <c r="AW97" s="155">
        <v>571912</v>
      </c>
      <c r="AX97" s="89">
        <f t="shared" si="5"/>
        <v>2803790</v>
      </c>
      <c r="AY97" s="68"/>
      <c r="AZ97" s="19">
        <v>279126</v>
      </c>
      <c r="BA97" s="19">
        <v>509949</v>
      </c>
      <c r="BB97" s="18">
        <f t="shared" si="7"/>
        <v>789075</v>
      </c>
      <c r="BC97" s="18">
        <v>3592865</v>
      </c>
      <c r="BE97" s="19"/>
      <c r="BF97" s="20">
        <v>3548955</v>
      </c>
      <c r="BH97" s="68">
        <f t="shared" si="8"/>
        <v>3592865</v>
      </c>
      <c r="BI97" s="68">
        <f t="shared" si="9"/>
        <v>0</v>
      </c>
      <c r="BJ97" s="68"/>
      <c r="BK97" s="68"/>
      <c r="BL97" s="68"/>
      <c r="BM97" s="68"/>
      <c r="BN97" s="68"/>
    </row>
    <row r="98" spans="1:66" ht="22.5" customHeight="1" x14ac:dyDescent="0.2">
      <c r="A98" s="115" t="s">
        <v>263</v>
      </c>
      <c r="B98" s="116" t="s">
        <v>77</v>
      </c>
      <c r="C98" s="126" t="s">
        <v>264</v>
      </c>
      <c r="D98" s="119">
        <v>6</v>
      </c>
      <c r="E98" s="120" t="s">
        <v>79</v>
      </c>
      <c r="F98" s="18">
        <v>267033</v>
      </c>
      <c r="G98" s="19">
        <v>327848</v>
      </c>
      <c r="H98" s="19">
        <v>44004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5096</v>
      </c>
      <c r="O98" s="19">
        <v>0</v>
      </c>
      <c r="P98" s="19">
        <v>43441</v>
      </c>
      <c r="Q98" s="19">
        <v>29604</v>
      </c>
      <c r="R98" s="19">
        <v>47382</v>
      </c>
      <c r="S98" s="19">
        <v>78320</v>
      </c>
      <c r="T98" s="20">
        <v>52956</v>
      </c>
      <c r="U98" s="49">
        <v>18410</v>
      </c>
      <c r="V98" s="19">
        <v>31871</v>
      </c>
      <c r="W98" s="19">
        <v>11562</v>
      </c>
      <c r="X98" s="19">
        <v>0</v>
      </c>
      <c r="Y98" s="20">
        <v>0</v>
      </c>
      <c r="Z98" s="19">
        <v>143589</v>
      </c>
      <c r="AA98" s="30">
        <v>0</v>
      </c>
      <c r="AB98" s="19">
        <v>99306</v>
      </c>
      <c r="AC98" s="19">
        <v>166053</v>
      </c>
      <c r="AD98" s="19">
        <v>382368</v>
      </c>
      <c r="AE98" s="19">
        <v>244867</v>
      </c>
      <c r="AF98" s="19">
        <v>137550</v>
      </c>
      <c r="AG98" s="19">
        <v>72044</v>
      </c>
      <c r="AH98" s="19">
        <v>75396</v>
      </c>
      <c r="AI98" s="20">
        <v>137414</v>
      </c>
      <c r="AJ98" s="24">
        <v>30849</v>
      </c>
      <c r="AK98" s="24">
        <v>53495</v>
      </c>
      <c r="AL98" s="24">
        <v>6488</v>
      </c>
      <c r="AM98" s="21">
        <v>20611</v>
      </c>
      <c r="AN98" s="19">
        <v>288080</v>
      </c>
      <c r="AO98" s="19">
        <v>37631</v>
      </c>
      <c r="AP98" s="49">
        <v>2853268</v>
      </c>
      <c r="AQ98" s="24">
        <v>32915</v>
      </c>
      <c r="AR98" s="24">
        <v>119622</v>
      </c>
      <c r="AS98" s="49">
        <v>59810</v>
      </c>
      <c r="AT98" s="49">
        <v>33116</v>
      </c>
      <c r="AU98" s="49">
        <v>37356</v>
      </c>
      <c r="AV98" s="24">
        <f t="shared" si="6"/>
        <v>282819</v>
      </c>
      <c r="AW98" s="155">
        <v>1652405</v>
      </c>
      <c r="AX98" s="89">
        <f t="shared" si="5"/>
        <v>4788492</v>
      </c>
      <c r="AY98" s="68"/>
      <c r="AZ98" s="19">
        <v>483974</v>
      </c>
      <c r="BA98" s="19">
        <v>197881</v>
      </c>
      <c r="BB98" s="18">
        <f t="shared" si="7"/>
        <v>681855</v>
      </c>
      <c r="BC98" s="18">
        <v>5470347</v>
      </c>
      <c r="BE98" s="19"/>
      <c r="BF98" s="20">
        <v>5123144</v>
      </c>
      <c r="BH98" s="68">
        <f t="shared" si="8"/>
        <v>5470347</v>
      </c>
      <c r="BI98" s="68">
        <f t="shared" si="9"/>
        <v>0</v>
      </c>
      <c r="BJ98" s="68"/>
      <c r="BK98" s="68"/>
      <c r="BL98" s="68"/>
      <c r="BM98" s="68"/>
      <c r="BN98" s="68"/>
    </row>
    <row r="99" spans="1:66" ht="22.5" customHeight="1" x14ac:dyDescent="0.2">
      <c r="A99" s="115" t="s">
        <v>265</v>
      </c>
      <c r="B99" s="116" t="s">
        <v>77</v>
      </c>
      <c r="C99" s="126" t="s">
        <v>266</v>
      </c>
      <c r="D99" s="119">
        <v>6</v>
      </c>
      <c r="E99" s="120" t="s">
        <v>79</v>
      </c>
      <c r="F99" s="18">
        <v>313040</v>
      </c>
      <c r="G99" s="19">
        <v>872704</v>
      </c>
      <c r="H99" s="19">
        <v>120046</v>
      </c>
      <c r="I99" s="19">
        <v>0</v>
      </c>
      <c r="J99" s="19">
        <v>0</v>
      </c>
      <c r="K99" s="19">
        <v>0</v>
      </c>
      <c r="L99" s="19">
        <v>0</v>
      </c>
      <c r="M99" s="19">
        <v>7687</v>
      </c>
      <c r="N99" s="19">
        <v>5453</v>
      </c>
      <c r="O99" s="19">
        <v>21483</v>
      </c>
      <c r="P99" s="19">
        <v>58377</v>
      </c>
      <c r="Q99" s="19">
        <v>29406</v>
      </c>
      <c r="R99" s="19">
        <v>23055</v>
      </c>
      <c r="S99" s="19">
        <v>85360</v>
      </c>
      <c r="T99" s="20">
        <v>66195</v>
      </c>
      <c r="U99" s="49">
        <v>67452</v>
      </c>
      <c r="V99" s="19">
        <v>45059</v>
      </c>
      <c r="W99" s="19">
        <v>23124</v>
      </c>
      <c r="X99" s="19">
        <v>0</v>
      </c>
      <c r="Y99" s="20">
        <v>0</v>
      </c>
      <c r="Z99" s="19">
        <v>185040</v>
      </c>
      <c r="AA99" s="30">
        <v>0</v>
      </c>
      <c r="AB99" s="19">
        <v>158138</v>
      </c>
      <c r="AC99" s="19">
        <v>269403</v>
      </c>
      <c r="AD99" s="19">
        <v>317184</v>
      </c>
      <c r="AE99" s="19">
        <v>350410</v>
      </c>
      <c r="AF99" s="19">
        <v>189883</v>
      </c>
      <c r="AG99" s="19">
        <v>95460</v>
      </c>
      <c r="AH99" s="19">
        <v>130913</v>
      </c>
      <c r="AI99" s="20">
        <v>107659</v>
      </c>
      <c r="AJ99" s="24">
        <v>32008</v>
      </c>
      <c r="AK99" s="24">
        <v>58927</v>
      </c>
      <c r="AL99" s="24">
        <v>9626</v>
      </c>
      <c r="AM99" s="21">
        <v>24389</v>
      </c>
      <c r="AN99" s="19">
        <v>146984</v>
      </c>
      <c r="AO99" s="19">
        <v>73020</v>
      </c>
      <c r="AP99" s="49">
        <v>3887485</v>
      </c>
      <c r="AQ99" s="24">
        <v>57593</v>
      </c>
      <c r="AR99" s="24">
        <v>123427</v>
      </c>
      <c r="AS99" s="49">
        <v>79747</v>
      </c>
      <c r="AT99" s="49">
        <v>54400</v>
      </c>
      <c r="AU99" s="49">
        <v>49337</v>
      </c>
      <c r="AV99" s="24">
        <f t="shared" si="6"/>
        <v>364504</v>
      </c>
      <c r="AW99" s="155">
        <v>1028837</v>
      </c>
      <c r="AX99" s="89">
        <f t="shared" si="5"/>
        <v>5280826</v>
      </c>
      <c r="AY99" s="68"/>
      <c r="AZ99" s="19">
        <v>495690</v>
      </c>
      <c r="BA99" s="19">
        <v>541822</v>
      </c>
      <c r="BB99" s="18">
        <f t="shared" si="7"/>
        <v>1037512</v>
      </c>
      <c r="BC99" s="18">
        <v>6318338</v>
      </c>
      <c r="BE99" s="19"/>
      <c r="BF99" s="20">
        <v>6084017</v>
      </c>
      <c r="BH99" s="68">
        <f t="shared" si="8"/>
        <v>6318338</v>
      </c>
      <c r="BI99" s="68">
        <f t="shared" si="9"/>
        <v>0</v>
      </c>
      <c r="BJ99" s="68"/>
      <c r="BK99" s="68"/>
      <c r="BL99" s="68"/>
      <c r="BM99" s="68"/>
      <c r="BN99" s="68"/>
    </row>
    <row r="100" spans="1:66" ht="22.5" customHeight="1" x14ac:dyDescent="0.2">
      <c r="A100" s="115" t="s">
        <v>267</v>
      </c>
      <c r="B100" s="116" t="s">
        <v>77</v>
      </c>
      <c r="C100" s="126" t="s">
        <v>268</v>
      </c>
      <c r="D100" s="119">
        <v>6</v>
      </c>
      <c r="E100" s="120" t="s">
        <v>79</v>
      </c>
      <c r="F100" s="18">
        <v>271804</v>
      </c>
      <c r="G100" s="19">
        <v>476299</v>
      </c>
      <c r="H100" s="19">
        <v>87236</v>
      </c>
      <c r="I100" s="19">
        <v>0</v>
      </c>
      <c r="J100" s="19">
        <v>0</v>
      </c>
      <c r="K100" s="19">
        <v>0</v>
      </c>
      <c r="L100" s="19">
        <v>0</v>
      </c>
      <c r="M100" s="19">
        <v>10006</v>
      </c>
      <c r="N100" s="19">
        <v>5344</v>
      </c>
      <c r="O100" s="19">
        <v>9933</v>
      </c>
      <c r="P100" s="19">
        <v>71916</v>
      </c>
      <c r="Q100" s="19">
        <v>28985</v>
      </c>
      <c r="R100" s="19">
        <v>33019</v>
      </c>
      <c r="S100" s="19">
        <v>65120</v>
      </c>
      <c r="T100" s="20">
        <v>39717</v>
      </c>
      <c r="U100" s="49">
        <v>24396</v>
      </c>
      <c r="V100" s="19">
        <v>26376</v>
      </c>
      <c r="W100" s="19">
        <v>11562</v>
      </c>
      <c r="X100" s="19">
        <v>0</v>
      </c>
      <c r="Y100" s="20">
        <v>0</v>
      </c>
      <c r="Z100" s="19">
        <v>146102</v>
      </c>
      <c r="AA100" s="30">
        <v>0</v>
      </c>
      <c r="AB100" s="19">
        <v>143573</v>
      </c>
      <c r="AC100" s="19">
        <v>228942</v>
      </c>
      <c r="AD100" s="19">
        <v>265272</v>
      </c>
      <c r="AE100" s="19">
        <v>273645</v>
      </c>
      <c r="AF100" s="19">
        <v>157440</v>
      </c>
      <c r="AG100" s="19">
        <v>72989</v>
      </c>
      <c r="AH100" s="19">
        <v>71070</v>
      </c>
      <c r="AI100" s="20">
        <v>49231</v>
      </c>
      <c r="AJ100" s="24">
        <v>31649</v>
      </c>
      <c r="AK100" s="24">
        <v>58361</v>
      </c>
      <c r="AL100" s="24">
        <v>9090</v>
      </c>
      <c r="AM100" s="21">
        <v>24220</v>
      </c>
      <c r="AN100" s="19">
        <v>225492</v>
      </c>
      <c r="AO100" s="19">
        <v>34263</v>
      </c>
      <c r="AP100" s="49">
        <v>2953052</v>
      </c>
      <c r="AQ100" s="24">
        <v>67273</v>
      </c>
      <c r="AR100" s="24">
        <v>145408</v>
      </c>
      <c r="AS100" s="49">
        <v>62306</v>
      </c>
      <c r="AT100" s="49">
        <v>48053</v>
      </c>
      <c r="AU100" s="49">
        <v>44381</v>
      </c>
      <c r="AV100" s="24">
        <f t="shared" si="6"/>
        <v>367421</v>
      </c>
      <c r="AW100" s="155">
        <v>401076</v>
      </c>
      <c r="AX100" s="89">
        <f t="shared" si="5"/>
        <v>3721549</v>
      </c>
      <c r="AY100" s="68"/>
      <c r="AZ100" s="19">
        <v>492106</v>
      </c>
      <c r="BA100" s="19">
        <v>234649</v>
      </c>
      <c r="BB100" s="18">
        <f t="shared" si="7"/>
        <v>726755</v>
      </c>
      <c r="BC100" s="18">
        <v>4448304</v>
      </c>
      <c r="BE100" s="19"/>
      <c r="BF100" s="20">
        <v>4320705</v>
      </c>
      <c r="BH100" s="68">
        <f t="shared" si="8"/>
        <v>4448304</v>
      </c>
      <c r="BI100" s="68">
        <f t="shared" si="9"/>
        <v>0</v>
      </c>
      <c r="BJ100" s="68"/>
      <c r="BK100" s="68"/>
      <c r="BL100" s="68"/>
      <c r="BM100" s="68"/>
      <c r="BN100" s="68"/>
    </row>
    <row r="101" spans="1:66" ht="22.5" customHeight="1" x14ac:dyDescent="0.2">
      <c r="A101" s="115" t="s">
        <v>269</v>
      </c>
      <c r="B101" s="116" t="s">
        <v>77</v>
      </c>
      <c r="C101" s="126" t="s">
        <v>270</v>
      </c>
      <c r="D101" s="119">
        <v>6</v>
      </c>
      <c r="E101" s="120" t="s">
        <v>79</v>
      </c>
      <c r="F101" s="18">
        <v>187447</v>
      </c>
      <c r="G101" s="19">
        <v>261666</v>
      </c>
      <c r="H101" s="19">
        <v>50373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2502</v>
      </c>
      <c r="O101" s="19">
        <v>0</v>
      </c>
      <c r="P101" s="19">
        <v>33863</v>
      </c>
      <c r="Q101" s="19">
        <v>22906</v>
      </c>
      <c r="R101" s="19">
        <v>16324</v>
      </c>
      <c r="S101" s="19">
        <v>30800</v>
      </c>
      <c r="T101" s="20">
        <v>51632</v>
      </c>
      <c r="U101" s="49">
        <v>30633</v>
      </c>
      <c r="V101" s="19">
        <v>14287</v>
      </c>
      <c r="W101" s="19">
        <v>11562</v>
      </c>
      <c r="X101" s="19">
        <v>0</v>
      </c>
      <c r="Y101" s="20">
        <v>0</v>
      </c>
      <c r="Z101" s="19">
        <v>83560</v>
      </c>
      <c r="AA101" s="30">
        <v>0</v>
      </c>
      <c r="AB101" s="19">
        <v>80449</v>
      </c>
      <c r="AC101" s="19">
        <v>156509</v>
      </c>
      <c r="AD101" s="19">
        <v>162456</v>
      </c>
      <c r="AE101" s="19">
        <v>191360</v>
      </c>
      <c r="AF101" s="19">
        <v>86190</v>
      </c>
      <c r="AG101" s="19">
        <v>34278</v>
      </c>
      <c r="AH101" s="19">
        <v>92185</v>
      </c>
      <c r="AI101" s="20">
        <v>22722</v>
      </c>
      <c r="AJ101" s="24">
        <v>21788</v>
      </c>
      <c r="AK101" s="24">
        <v>39565</v>
      </c>
      <c r="AL101" s="24">
        <v>5001</v>
      </c>
      <c r="AM101" s="21">
        <v>14298</v>
      </c>
      <c r="AN101" s="19">
        <v>94322</v>
      </c>
      <c r="AO101" s="19">
        <v>27493</v>
      </c>
      <c r="AP101" s="49">
        <v>1826171</v>
      </c>
      <c r="AQ101" s="24">
        <v>51506</v>
      </c>
      <c r="AR101" s="24">
        <v>104417</v>
      </c>
      <c r="AS101" s="49">
        <v>68525</v>
      </c>
      <c r="AT101" s="49">
        <v>37907</v>
      </c>
      <c r="AU101" s="49">
        <v>28151</v>
      </c>
      <c r="AV101" s="24">
        <f t="shared" si="6"/>
        <v>290506</v>
      </c>
      <c r="AW101" s="155">
        <v>518202</v>
      </c>
      <c r="AX101" s="89">
        <f t="shared" si="5"/>
        <v>2634879</v>
      </c>
      <c r="AY101" s="68"/>
      <c r="AZ101" s="19">
        <v>337680</v>
      </c>
      <c r="BA101" s="19">
        <v>135467</v>
      </c>
      <c r="BB101" s="18">
        <f t="shared" si="7"/>
        <v>473147</v>
      </c>
      <c r="BC101" s="18">
        <v>3108026</v>
      </c>
      <c r="BE101" s="19"/>
      <c r="BF101" s="20">
        <v>2972570</v>
      </c>
      <c r="BH101" s="68">
        <f t="shared" si="8"/>
        <v>3108026</v>
      </c>
      <c r="BI101" s="68">
        <f t="shared" si="9"/>
        <v>0</v>
      </c>
      <c r="BJ101" s="68"/>
      <c r="BK101" s="68"/>
      <c r="BL101" s="68"/>
      <c r="BM101" s="68"/>
      <c r="BN101" s="68"/>
    </row>
    <row r="102" spans="1:66" ht="22.5" customHeight="1" x14ac:dyDescent="0.2">
      <c r="A102" s="115" t="s">
        <v>271</v>
      </c>
      <c r="B102" s="116" t="s">
        <v>77</v>
      </c>
      <c r="C102" s="126" t="s">
        <v>272</v>
      </c>
      <c r="D102" s="119">
        <v>6</v>
      </c>
      <c r="E102" s="120" t="s">
        <v>79</v>
      </c>
      <c r="F102" s="18">
        <v>180024</v>
      </c>
      <c r="G102" s="19">
        <v>225587</v>
      </c>
      <c r="H102" s="19">
        <v>41495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1282</v>
      </c>
      <c r="O102" s="19">
        <v>0</v>
      </c>
      <c r="P102" s="19">
        <v>34619</v>
      </c>
      <c r="Q102" s="19">
        <v>12078</v>
      </c>
      <c r="R102" s="19">
        <v>18020</v>
      </c>
      <c r="S102" s="19">
        <v>31680</v>
      </c>
      <c r="T102" s="20">
        <v>26478</v>
      </c>
      <c r="U102" s="49">
        <v>15140</v>
      </c>
      <c r="V102" s="19">
        <v>13188</v>
      </c>
      <c r="W102" s="19">
        <v>11562</v>
      </c>
      <c r="X102" s="19">
        <v>96254</v>
      </c>
      <c r="Y102" s="20">
        <v>6777</v>
      </c>
      <c r="Z102" s="19">
        <v>115666</v>
      </c>
      <c r="AA102" s="30">
        <v>0</v>
      </c>
      <c r="AB102" s="19">
        <v>40178</v>
      </c>
      <c r="AC102" s="19">
        <v>121008</v>
      </c>
      <c r="AD102" s="19">
        <v>110040</v>
      </c>
      <c r="AE102" s="19">
        <v>138662</v>
      </c>
      <c r="AF102" s="19">
        <v>39073</v>
      </c>
      <c r="AG102" s="19">
        <v>50796</v>
      </c>
      <c r="AH102" s="19">
        <v>26780</v>
      </c>
      <c r="AI102" s="20">
        <v>106036</v>
      </c>
      <c r="AJ102" s="24">
        <v>11632</v>
      </c>
      <c r="AK102" s="24">
        <v>33085</v>
      </c>
      <c r="AL102" s="24">
        <v>3169</v>
      </c>
      <c r="AM102" s="21">
        <v>11610</v>
      </c>
      <c r="AN102" s="19">
        <v>91470</v>
      </c>
      <c r="AO102" s="19">
        <v>43389</v>
      </c>
      <c r="AP102" s="49">
        <v>1656778</v>
      </c>
      <c r="AQ102" s="24">
        <v>47997</v>
      </c>
      <c r="AR102" s="24">
        <v>110976</v>
      </c>
      <c r="AS102" s="49">
        <v>38912</v>
      </c>
      <c r="AT102" s="49">
        <v>39377</v>
      </c>
      <c r="AU102" s="49">
        <v>33473</v>
      </c>
      <c r="AV102" s="24">
        <f t="shared" si="6"/>
        <v>270735</v>
      </c>
      <c r="AW102" s="155">
        <v>417825</v>
      </c>
      <c r="AX102" s="89">
        <f t="shared" si="5"/>
        <v>2345338</v>
      </c>
      <c r="AY102" s="68"/>
      <c r="AZ102" s="19">
        <v>222387</v>
      </c>
      <c r="BA102" s="19">
        <v>366485</v>
      </c>
      <c r="BB102" s="18">
        <f t="shared" si="7"/>
        <v>588872</v>
      </c>
      <c r="BC102" s="18">
        <v>2934210</v>
      </c>
      <c r="BE102" s="19"/>
      <c r="BF102" s="20">
        <v>2799503</v>
      </c>
      <c r="BH102" s="68">
        <f t="shared" si="8"/>
        <v>2934210</v>
      </c>
      <c r="BI102" s="68">
        <f t="shared" si="9"/>
        <v>0</v>
      </c>
      <c r="BJ102" s="68"/>
      <c r="BK102" s="68"/>
      <c r="BL102" s="68"/>
      <c r="BM102" s="68"/>
      <c r="BN102" s="68"/>
    </row>
    <row r="103" spans="1:66" ht="22.5" customHeight="1" x14ac:dyDescent="0.2">
      <c r="A103" s="115" t="s">
        <v>273</v>
      </c>
      <c r="B103" s="116" t="s">
        <v>77</v>
      </c>
      <c r="C103" s="126" t="s">
        <v>274</v>
      </c>
      <c r="D103" s="119">
        <v>6</v>
      </c>
      <c r="E103" s="120" t="s">
        <v>79</v>
      </c>
      <c r="F103" s="18">
        <v>126230</v>
      </c>
      <c r="G103" s="19">
        <v>104099</v>
      </c>
      <c r="H103" s="19">
        <v>28757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868</v>
      </c>
      <c r="O103" s="19">
        <v>0</v>
      </c>
      <c r="P103" s="19">
        <v>16132</v>
      </c>
      <c r="Q103" s="19">
        <v>7852</v>
      </c>
      <c r="R103" s="19">
        <v>2279</v>
      </c>
      <c r="S103" s="19">
        <v>18480</v>
      </c>
      <c r="T103" s="20">
        <v>26478</v>
      </c>
      <c r="U103" s="49">
        <v>402</v>
      </c>
      <c r="V103" s="19">
        <v>10990</v>
      </c>
      <c r="W103" s="19">
        <v>23124</v>
      </c>
      <c r="X103" s="19">
        <v>0</v>
      </c>
      <c r="Y103" s="20">
        <v>0</v>
      </c>
      <c r="Z103" s="19">
        <v>78358</v>
      </c>
      <c r="AA103" s="30">
        <v>0</v>
      </c>
      <c r="AB103" s="19">
        <v>18008</v>
      </c>
      <c r="AC103" s="19">
        <v>73339</v>
      </c>
      <c r="AD103" s="19">
        <v>38472</v>
      </c>
      <c r="AE103" s="19">
        <v>35843</v>
      </c>
      <c r="AF103" s="19">
        <v>12818</v>
      </c>
      <c r="AG103" s="19">
        <v>34412</v>
      </c>
      <c r="AH103" s="19">
        <v>8034</v>
      </c>
      <c r="AI103" s="20">
        <v>47067</v>
      </c>
      <c r="AJ103" s="24">
        <v>7881</v>
      </c>
      <c r="AK103" s="24">
        <v>27317</v>
      </c>
      <c r="AL103" s="24">
        <v>1589</v>
      </c>
      <c r="AM103" s="21">
        <v>9533</v>
      </c>
      <c r="AN103" s="19">
        <v>69586</v>
      </c>
      <c r="AO103" s="19">
        <v>26826</v>
      </c>
      <c r="AP103" s="49">
        <v>854774</v>
      </c>
      <c r="AQ103" s="24">
        <v>38532</v>
      </c>
      <c r="AR103" s="24">
        <v>84378</v>
      </c>
      <c r="AS103" s="49">
        <v>30582</v>
      </c>
      <c r="AT103" s="49">
        <v>21363</v>
      </c>
      <c r="AU103" s="49">
        <v>27568</v>
      </c>
      <c r="AV103" s="24">
        <f t="shared" si="6"/>
        <v>202423</v>
      </c>
      <c r="AW103" s="155">
        <v>243719</v>
      </c>
      <c r="AX103" s="89">
        <f t="shared" si="5"/>
        <v>1300916</v>
      </c>
      <c r="AY103" s="68"/>
      <c r="AZ103" s="19">
        <v>174944</v>
      </c>
      <c r="BA103" s="19">
        <v>272566</v>
      </c>
      <c r="BB103" s="18">
        <f t="shared" si="7"/>
        <v>447510</v>
      </c>
      <c r="BC103" s="18">
        <v>1748426</v>
      </c>
      <c r="BE103" s="19"/>
      <c r="BF103" s="20">
        <v>1711569</v>
      </c>
      <c r="BH103" s="68">
        <f t="shared" si="8"/>
        <v>1748426</v>
      </c>
      <c r="BI103" s="68">
        <f t="shared" si="9"/>
        <v>0</v>
      </c>
      <c r="BJ103" s="68"/>
      <c r="BK103" s="68"/>
      <c r="BL103" s="68"/>
      <c r="BM103" s="68"/>
      <c r="BN103" s="68"/>
    </row>
    <row r="104" spans="1:66" ht="22.5" customHeight="1" x14ac:dyDescent="0.2">
      <c r="A104" s="115" t="s">
        <v>275</v>
      </c>
      <c r="B104" s="116" t="s">
        <v>77</v>
      </c>
      <c r="C104" s="126" t="s">
        <v>276</v>
      </c>
      <c r="D104" s="119">
        <v>6</v>
      </c>
      <c r="E104" s="120" t="s">
        <v>79</v>
      </c>
      <c r="F104" s="18">
        <v>139412</v>
      </c>
      <c r="G104" s="19">
        <v>384762</v>
      </c>
      <c r="H104" s="19">
        <v>75270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1559</v>
      </c>
      <c r="O104" s="19">
        <v>0</v>
      </c>
      <c r="P104" s="19">
        <v>13784</v>
      </c>
      <c r="Q104" s="19">
        <v>17769</v>
      </c>
      <c r="R104" s="19">
        <v>24221</v>
      </c>
      <c r="S104" s="19">
        <v>17600</v>
      </c>
      <c r="T104" s="20">
        <v>13239</v>
      </c>
      <c r="U104" s="49">
        <v>3471</v>
      </c>
      <c r="V104" s="19">
        <v>13188</v>
      </c>
      <c r="W104" s="19">
        <v>11562</v>
      </c>
      <c r="X104" s="19">
        <v>0</v>
      </c>
      <c r="Y104" s="20">
        <v>0</v>
      </c>
      <c r="Z104" s="19">
        <v>69423</v>
      </c>
      <c r="AA104" s="30">
        <v>0</v>
      </c>
      <c r="AB104" s="19">
        <v>51513</v>
      </c>
      <c r="AC104" s="19">
        <v>118967</v>
      </c>
      <c r="AD104" s="19">
        <v>127008</v>
      </c>
      <c r="AE104" s="19">
        <v>168912</v>
      </c>
      <c r="AF104" s="19">
        <v>75936</v>
      </c>
      <c r="AG104" s="19">
        <v>30270</v>
      </c>
      <c r="AH104" s="19">
        <v>66229</v>
      </c>
      <c r="AI104" s="20">
        <v>34083</v>
      </c>
      <c r="AJ104" s="24">
        <v>14144</v>
      </c>
      <c r="AK104" s="24">
        <v>34320</v>
      </c>
      <c r="AL104" s="24">
        <v>4203</v>
      </c>
      <c r="AM104" s="21">
        <v>12130</v>
      </c>
      <c r="AN104" s="19">
        <v>174632</v>
      </c>
      <c r="AO104" s="19">
        <v>27775</v>
      </c>
      <c r="AP104" s="49">
        <v>1725382</v>
      </c>
      <c r="AQ104" s="24">
        <v>37922</v>
      </c>
      <c r="AR104" s="24">
        <v>104387</v>
      </c>
      <c r="AS104" s="49">
        <v>48594</v>
      </c>
      <c r="AT104" s="49">
        <v>44626</v>
      </c>
      <c r="AU104" s="49">
        <v>26671</v>
      </c>
      <c r="AV104" s="24">
        <f t="shared" si="6"/>
        <v>262200</v>
      </c>
      <c r="AW104" s="155">
        <v>361053</v>
      </c>
      <c r="AX104" s="89">
        <f t="shared" si="5"/>
        <v>2348635</v>
      </c>
      <c r="AY104" s="68"/>
      <c r="AZ104" s="19">
        <v>249962</v>
      </c>
      <c r="BA104" s="19">
        <v>189011</v>
      </c>
      <c r="BB104" s="18">
        <f t="shared" si="7"/>
        <v>438973</v>
      </c>
      <c r="BC104" s="18">
        <v>2787608</v>
      </c>
      <c r="BE104" s="19"/>
      <c r="BF104" s="20">
        <v>2713194</v>
      </c>
      <c r="BH104" s="68">
        <f t="shared" si="8"/>
        <v>2787608</v>
      </c>
      <c r="BI104" s="68">
        <f t="shared" si="9"/>
        <v>0</v>
      </c>
      <c r="BJ104" s="68"/>
      <c r="BK104" s="68"/>
      <c r="BL104" s="68"/>
      <c r="BM104" s="68"/>
      <c r="BN104" s="68"/>
    </row>
    <row r="105" spans="1:66" ht="22.5" customHeight="1" x14ac:dyDescent="0.2">
      <c r="A105" s="115" t="s">
        <v>277</v>
      </c>
      <c r="B105" s="116" t="s">
        <v>77</v>
      </c>
      <c r="C105" s="126" t="s">
        <v>278</v>
      </c>
      <c r="D105" s="119">
        <v>6</v>
      </c>
      <c r="E105" s="120" t="s">
        <v>79</v>
      </c>
      <c r="F105" s="18">
        <v>128115</v>
      </c>
      <c r="G105" s="19">
        <v>379630</v>
      </c>
      <c r="H105" s="19">
        <v>56742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1542</v>
      </c>
      <c r="O105" s="19">
        <v>0</v>
      </c>
      <c r="P105" s="19">
        <v>21086</v>
      </c>
      <c r="Q105" s="19">
        <v>15398</v>
      </c>
      <c r="R105" s="19">
        <v>24168</v>
      </c>
      <c r="S105" s="19">
        <v>16720</v>
      </c>
      <c r="T105" s="20">
        <v>13239</v>
      </c>
      <c r="U105" s="49">
        <v>21327</v>
      </c>
      <c r="V105" s="19">
        <v>10990</v>
      </c>
      <c r="W105" s="19">
        <v>11562</v>
      </c>
      <c r="X105" s="19">
        <v>118422</v>
      </c>
      <c r="Y105" s="20">
        <v>6544</v>
      </c>
      <c r="Z105" s="19">
        <v>59277</v>
      </c>
      <c r="AA105" s="30">
        <v>0</v>
      </c>
      <c r="AB105" s="19">
        <v>63890</v>
      </c>
      <c r="AC105" s="19">
        <v>106216</v>
      </c>
      <c r="AD105" s="19">
        <v>115752</v>
      </c>
      <c r="AE105" s="19">
        <v>143152</v>
      </c>
      <c r="AF105" s="19">
        <v>58874</v>
      </c>
      <c r="AG105" s="19">
        <v>23880</v>
      </c>
      <c r="AH105" s="19">
        <v>94245</v>
      </c>
      <c r="AI105" s="20">
        <v>16230</v>
      </c>
      <c r="AJ105" s="24">
        <v>13990</v>
      </c>
      <c r="AK105" s="24">
        <v>31691</v>
      </c>
      <c r="AL105" s="24">
        <v>3517</v>
      </c>
      <c r="AM105" s="21">
        <v>11040</v>
      </c>
      <c r="AN105" s="19">
        <v>123088</v>
      </c>
      <c r="AO105" s="19">
        <v>25668</v>
      </c>
      <c r="AP105" s="49">
        <v>1715995</v>
      </c>
      <c r="AQ105" s="24">
        <v>50754</v>
      </c>
      <c r="AR105" s="24">
        <v>126670</v>
      </c>
      <c r="AS105" s="49">
        <v>54399</v>
      </c>
      <c r="AT105" s="49">
        <v>31000</v>
      </c>
      <c r="AU105" s="49">
        <v>23789</v>
      </c>
      <c r="AV105" s="24">
        <f t="shared" si="6"/>
        <v>286612</v>
      </c>
      <c r="AW105" s="155">
        <v>231943</v>
      </c>
      <c r="AX105" s="89">
        <f t="shared" si="5"/>
        <v>2234550</v>
      </c>
      <c r="AY105" s="68"/>
      <c r="AZ105" s="19">
        <v>248259</v>
      </c>
      <c r="BA105" s="19">
        <v>176211</v>
      </c>
      <c r="BB105" s="18">
        <f t="shared" si="7"/>
        <v>424470</v>
      </c>
      <c r="BC105" s="18">
        <v>2659020</v>
      </c>
      <c r="BE105" s="19"/>
      <c r="BF105" s="20">
        <v>2557412</v>
      </c>
      <c r="BH105" s="68">
        <f t="shared" si="8"/>
        <v>2659020</v>
      </c>
      <c r="BI105" s="68">
        <f t="shared" si="9"/>
        <v>0</v>
      </c>
      <c r="BJ105" s="68"/>
      <c r="BK105" s="68"/>
      <c r="BL105" s="68"/>
      <c r="BM105" s="68"/>
      <c r="BN105" s="68"/>
    </row>
    <row r="106" spans="1:66" ht="22.5" customHeight="1" x14ac:dyDescent="0.2">
      <c r="A106" s="115" t="s">
        <v>279</v>
      </c>
      <c r="B106" s="116" t="s">
        <v>77</v>
      </c>
      <c r="C106" s="126" t="s">
        <v>280</v>
      </c>
      <c r="D106" s="119">
        <v>6</v>
      </c>
      <c r="E106" s="120" t="s">
        <v>79</v>
      </c>
      <c r="F106" s="18">
        <v>196664</v>
      </c>
      <c r="G106" s="19">
        <v>366378</v>
      </c>
      <c r="H106" s="19">
        <v>70831</v>
      </c>
      <c r="I106" s="19">
        <v>0</v>
      </c>
      <c r="J106" s="19">
        <v>0</v>
      </c>
      <c r="K106" s="19">
        <v>0</v>
      </c>
      <c r="L106" s="19">
        <v>0</v>
      </c>
      <c r="M106" s="19">
        <v>2929</v>
      </c>
      <c r="N106" s="19">
        <v>1602</v>
      </c>
      <c r="O106" s="19">
        <v>9433</v>
      </c>
      <c r="P106" s="19">
        <v>40842</v>
      </c>
      <c r="Q106" s="19">
        <v>15057</v>
      </c>
      <c r="R106" s="19">
        <v>25069</v>
      </c>
      <c r="S106" s="19">
        <v>19360</v>
      </c>
      <c r="T106" s="20">
        <v>13239</v>
      </c>
      <c r="U106" s="49">
        <v>2213</v>
      </c>
      <c r="V106" s="19">
        <v>12089</v>
      </c>
      <c r="W106" s="19">
        <v>11562</v>
      </c>
      <c r="X106" s="19">
        <v>0</v>
      </c>
      <c r="Y106" s="20">
        <v>0</v>
      </c>
      <c r="Z106" s="19">
        <v>120180</v>
      </c>
      <c r="AA106" s="30">
        <v>0</v>
      </c>
      <c r="AB106" s="19">
        <v>60604</v>
      </c>
      <c r="AC106" s="19">
        <v>161786</v>
      </c>
      <c r="AD106" s="19">
        <v>134568</v>
      </c>
      <c r="AE106" s="19">
        <v>148230</v>
      </c>
      <c r="AF106" s="19">
        <v>63825</v>
      </c>
      <c r="AG106" s="19">
        <v>52093</v>
      </c>
      <c r="AH106" s="19">
        <v>34402</v>
      </c>
      <c r="AI106" s="20">
        <v>136873</v>
      </c>
      <c r="AJ106" s="24">
        <v>14541</v>
      </c>
      <c r="AK106" s="24">
        <v>36859</v>
      </c>
      <c r="AL106" s="24">
        <v>4397</v>
      </c>
      <c r="AM106" s="21">
        <v>13199</v>
      </c>
      <c r="AN106" s="19">
        <v>150426</v>
      </c>
      <c r="AO106" s="19">
        <v>41365</v>
      </c>
      <c r="AP106" s="49">
        <v>1960616</v>
      </c>
      <c r="AQ106" s="24">
        <v>53795</v>
      </c>
      <c r="AR106" s="24">
        <v>111666</v>
      </c>
      <c r="AS106" s="49">
        <v>44979</v>
      </c>
      <c r="AT106" s="49">
        <v>44371</v>
      </c>
      <c r="AU106" s="49">
        <v>36514</v>
      </c>
      <c r="AV106" s="24">
        <f t="shared" si="6"/>
        <v>291325</v>
      </c>
      <c r="AW106" s="155">
        <v>437571</v>
      </c>
      <c r="AX106" s="89">
        <f t="shared" si="5"/>
        <v>2689512</v>
      </c>
      <c r="AY106" s="68"/>
      <c r="AZ106" s="19">
        <v>254352</v>
      </c>
      <c r="BA106" s="19">
        <v>352100</v>
      </c>
      <c r="BB106" s="18">
        <f t="shared" si="7"/>
        <v>606452</v>
      </c>
      <c r="BC106" s="18">
        <v>3295964</v>
      </c>
      <c r="BE106" s="19"/>
      <c r="BF106" s="20">
        <v>3218560</v>
      </c>
      <c r="BH106" s="68">
        <f t="shared" si="8"/>
        <v>3295964</v>
      </c>
      <c r="BI106" s="68">
        <f t="shared" si="9"/>
        <v>0</v>
      </c>
      <c r="BJ106" s="68"/>
      <c r="BK106" s="68"/>
      <c r="BL106" s="68"/>
      <c r="BM106" s="68"/>
      <c r="BN106" s="68"/>
    </row>
    <row r="107" spans="1:66" ht="22.5" customHeight="1" x14ac:dyDescent="0.2">
      <c r="A107" s="115" t="s">
        <v>281</v>
      </c>
      <c r="B107" s="116" t="s">
        <v>77</v>
      </c>
      <c r="C107" s="126" t="s">
        <v>282</v>
      </c>
      <c r="D107" s="119">
        <v>6</v>
      </c>
      <c r="E107" s="120" t="s">
        <v>79</v>
      </c>
      <c r="F107" s="18">
        <v>239304</v>
      </c>
      <c r="G107" s="19">
        <v>491159</v>
      </c>
      <c r="H107" s="19">
        <v>58672</v>
      </c>
      <c r="I107" s="19">
        <v>0</v>
      </c>
      <c r="J107" s="19">
        <v>0</v>
      </c>
      <c r="K107" s="19">
        <v>0</v>
      </c>
      <c r="L107" s="19">
        <v>0</v>
      </c>
      <c r="M107" s="19">
        <v>3792</v>
      </c>
      <c r="N107" s="19">
        <v>2123</v>
      </c>
      <c r="O107" s="19">
        <v>1617</v>
      </c>
      <c r="P107" s="19">
        <v>43083</v>
      </c>
      <c r="Q107" s="19">
        <v>19841</v>
      </c>
      <c r="R107" s="19">
        <v>31853</v>
      </c>
      <c r="S107" s="19">
        <v>31680</v>
      </c>
      <c r="T107" s="20">
        <v>26478</v>
      </c>
      <c r="U107" s="49">
        <v>3722</v>
      </c>
      <c r="V107" s="19">
        <v>25277</v>
      </c>
      <c r="W107" s="19">
        <v>23124</v>
      </c>
      <c r="X107" s="19">
        <v>0</v>
      </c>
      <c r="Y107" s="20">
        <v>0</v>
      </c>
      <c r="Z107" s="19">
        <v>141359</v>
      </c>
      <c r="AA107" s="30">
        <v>0</v>
      </c>
      <c r="AB107" s="19">
        <v>84851</v>
      </c>
      <c r="AC107" s="19">
        <v>122106</v>
      </c>
      <c r="AD107" s="19">
        <v>173040</v>
      </c>
      <c r="AE107" s="19">
        <v>181792</v>
      </c>
      <c r="AF107" s="19">
        <v>86544</v>
      </c>
      <c r="AG107" s="19">
        <v>59880</v>
      </c>
      <c r="AH107" s="19">
        <v>45114</v>
      </c>
      <c r="AI107" s="20">
        <v>110364</v>
      </c>
      <c r="AJ107" s="24">
        <v>19263</v>
      </c>
      <c r="AK107" s="24">
        <v>41304</v>
      </c>
      <c r="AL107" s="24">
        <v>5298</v>
      </c>
      <c r="AM107" s="21">
        <v>15066</v>
      </c>
      <c r="AN107" s="19">
        <v>178712</v>
      </c>
      <c r="AO107" s="19">
        <v>101505</v>
      </c>
      <c r="AP107" s="49">
        <v>2367923</v>
      </c>
      <c r="AQ107" s="24">
        <v>44842</v>
      </c>
      <c r="AR107" s="24">
        <v>121339</v>
      </c>
      <c r="AS107" s="49">
        <v>57351</v>
      </c>
      <c r="AT107" s="49">
        <v>54249</v>
      </c>
      <c r="AU107" s="49">
        <v>38746</v>
      </c>
      <c r="AV107" s="24">
        <f t="shared" si="6"/>
        <v>316527</v>
      </c>
      <c r="AW107" s="155">
        <v>429552</v>
      </c>
      <c r="AX107" s="89">
        <f t="shared" si="5"/>
        <v>3114002</v>
      </c>
      <c r="AY107" s="68"/>
      <c r="AZ107" s="19">
        <v>306230</v>
      </c>
      <c r="BA107" s="19">
        <v>455739</v>
      </c>
      <c r="BB107" s="18">
        <f t="shared" si="7"/>
        <v>761969</v>
      </c>
      <c r="BC107" s="18">
        <v>3875971</v>
      </c>
      <c r="BE107" s="19"/>
      <c r="BF107" s="20">
        <v>3732974</v>
      </c>
      <c r="BH107" s="68">
        <f t="shared" si="8"/>
        <v>3875971</v>
      </c>
      <c r="BI107" s="68">
        <f t="shared" si="9"/>
        <v>0</v>
      </c>
      <c r="BJ107" s="68"/>
      <c r="BK107" s="68"/>
      <c r="BL107" s="68"/>
      <c r="BM107" s="68"/>
      <c r="BN107" s="68"/>
    </row>
    <row r="108" spans="1:66" ht="22.5" customHeight="1" x14ac:dyDescent="0.2">
      <c r="A108" s="115" t="s">
        <v>283</v>
      </c>
      <c r="B108" s="116" t="s">
        <v>77</v>
      </c>
      <c r="C108" s="126" t="s">
        <v>284</v>
      </c>
      <c r="D108" s="119">
        <v>6</v>
      </c>
      <c r="E108" s="120" t="s">
        <v>79</v>
      </c>
      <c r="F108" s="18">
        <v>60840</v>
      </c>
      <c r="G108" s="19">
        <v>235622</v>
      </c>
      <c r="H108" s="19">
        <v>36670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350</v>
      </c>
      <c r="O108" s="19">
        <v>0</v>
      </c>
      <c r="P108" s="19">
        <v>9758</v>
      </c>
      <c r="Q108" s="19">
        <v>3163</v>
      </c>
      <c r="R108" s="19">
        <v>477</v>
      </c>
      <c r="S108" s="19">
        <v>8800</v>
      </c>
      <c r="T108" s="20">
        <v>13239</v>
      </c>
      <c r="U108" s="49">
        <v>352</v>
      </c>
      <c r="V108" s="19">
        <v>5495</v>
      </c>
      <c r="W108" s="19">
        <v>11562</v>
      </c>
      <c r="X108" s="19">
        <v>111057</v>
      </c>
      <c r="Y108" s="20">
        <v>29135</v>
      </c>
      <c r="Z108" s="19">
        <v>42217</v>
      </c>
      <c r="AA108" s="30">
        <v>0</v>
      </c>
      <c r="AB108" s="19">
        <v>15257</v>
      </c>
      <c r="AC108" s="19">
        <v>43682</v>
      </c>
      <c r="AD108" s="19">
        <v>39480</v>
      </c>
      <c r="AE108" s="19">
        <v>19357</v>
      </c>
      <c r="AF108" s="19">
        <v>10078</v>
      </c>
      <c r="AG108" s="19">
        <v>19012</v>
      </c>
      <c r="AH108" s="19">
        <v>8961</v>
      </c>
      <c r="AI108" s="20">
        <v>18935</v>
      </c>
      <c r="AJ108" s="24">
        <v>3174</v>
      </c>
      <c r="AK108" s="24">
        <v>11764</v>
      </c>
      <c r="AL108" s="24">
        <v>1135</v>
      </c>
      <c r="AM108" s="21">
        <v>4145</v>
      </c>
      <c r="AN108" s="19">
        <v>76216</v>
      </c>
      <c r="AO108" s="19">
        <v>31081</v>
      </c>
      <c r="AP108" s="49">
        <v>871014</v>
      </c>
      <c r="AQ108" s="24">
        <v>34077</v>
      </c>
      <c r="AR108" s="24">
        <v>57616</v>
      </c>
      <c r="AS108" s="49">
        <v>25683</v>
      </c>
      <c r="AT108" s="49">
        <v>23851</v>
      </c>
      <c r="AU108" s="49">
        <v>16357</v>
      </c>
      <c r="AV108" s="24">
        <f t="shared" si="6"/>
        <v>157584</v>
      </c>
      <c r="AW108" s="155">
        <v>213261</v>
      </c>
      <c r="AX108" s="89">
        <f t="shared" si="5"/>
        <v>1241859</v>
      </c>
      <c r="AY108" s="68"/>
      <c r="AZ108" s="19">
        <v>112470</v>
      </c>
      <c r="BA108" s="19">
        <v>168420</v>
      </c>
      <c r="BB108" s="18">
        <f t="shared" si="7"/>
        <v>280890</v>
      </c>
      <c r="BC108" s="18">
        <v>1522749</v>
      </c>
      <c r="BE108" s="19"/>
      <c r="BF108" s="20">
        <v>1472395</v>
      </c>
      <c r="BH108" s="68">
        <f t="shared" si="8"/>
        <v>1522749</v>
      </c>
      <c r="BI108" s="68">
        <f t="shared" si="9"/>
        <v>0</v>
      </c>
      <c r="BJ108" s="68"/>
      <c r="BK108" s="68"/>
      <c r="BL108" s="68"/>
      <c r="BM108" s="68"/>
      <c r="BN108" s="68"/>
    </row>
    <row r="109" spans="1:66" ht="22.5" customHeight="1" x14ac:dyDescent="0.2">
      <c r="A109" s="115" t="s">
        <v>285</v>
      </c>
      <c r="B109" s="116" t="s">
        <v>77</v>
      </c>
      <c r="C109" s="126" t="s">
        <v>286</v>
      </c>
      <c r="D109" s="119">
        <v>6</v>
      </c>
      <c r="E109" s="120" t="s">
        <v>79</v>
      </c>
      <c r="F109" s="18">
        <v>124995</v>
      </c>
      <c r="G109" s="19">
        <v>256610</v>
      </c>
      <c r="H109" s="19">
        <v>50952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718</v>
      </c>
      <c r="O109" s="19">
        <v>0</v>
      </c>
      <c r="P109" s="19">
        <v>18430</v>
      </c>
      <c r="Q109" s="19">
        <v>7807</v>
      </c>
      <c r="R109" s="19">
        <v>8904</v>
      </c>
      <c r="S109" s="19">
        <v>17600</v>
      </c>
      <c r="T109" s="20">
        <v>13239</v>
      </c>
      <c r="U109" s="49">
        <v>1710</v>
      </c>
      <c r="V109" s="19">
        <v>18683</v>
      </c>
      <c r="W109" s="19">
        <v>11562</v>
      </c>
      <c r="X109" s="19">
        <v>0</v>
      </c>
      <c r="Y109" s="20">
        <v>0</v>
      </c>
      <c r="Z109" s="19">
        <v>86693</v>
      </c>
      <c r="AA109" s="30">
        <v>0</v>
      </c>
      <c r="AB109" s="19">
        <v>33893</v>
      </c>
      <c r="AC109" s="19">
        <v>57700</v>
      </c>
      <c r="AD109" s="19">
        <v>117264</v>
      </c>
      <c r="AE109" s="19">
        <v>79930</v>
      </c>
      <c r="AF109" s="19">
        <v>31382</v>
      </c>
      <c r="AG109" s="19">
        <v>38890</v>
      </c>
      <c r="AH109" s="19">
        <v>20806</v>
      </c>
      <c r="AI109" s="20">
        <v>64379</v>
      </c>
      <c r="AJ109" s="24">
        <v>6518</v>
      </c>
      <c r="AK109" s="24">
        <v>27873</v>
      </c>
      <c r="AL109" s="24">
        <v>2625</v>
      </c>
      <c r="AM109" s="21">
        <v>9818</v>
      </c>
      <c r="AN109" s="19">
        <v>136650</v>
      </c>
      <c r="AO109" s="19">
        <v>37089</v>
      </c>
      <c r="AP109" s="49">
        <v>1282720</v>
      </c>
      <c r="AQ109" s="24">
        <v>41095</v>
      </c>
      <c r="AR109" s="24">
        <v>115988</v>
      </c>
      <c r="AS109" s="49">
        <v>36477</v>
      </c>
      <c r="AT109" s="49">
        <v>49221</v>
      </c>
      <c r="AU109" s="49">
        <v>25983</v>
      </c>
      <c r="AV109" s="24">
        <f t="shared" si="6"/>
        <v>268764</v>
      </c>
      <c r="AW109" s="155">
        <v>400995</v>
      </c>
      <c r="AX109" s="89">
        <f t="shared" si="5"/>
        <v>1952479</v>
      </c>
      <c r="AY109" s="68"/>
      <c r="AZ109" s="19">
        <v>156845</v>
      </c>
      <c r="BA109" s="19">
        <v>324455</v>
      </c>
      <c r="BB109" s="18">
        <f t="shared" si="7"/>
        <v>481300</v>
      </c>
      <c r="BC109" s="18">
        <v>2433779</v>
      </c>
      <c r="BE109" s="19"/>
      <c r="BF109" s="20">
        <v>2334781</v>
      </c>
      <c r="BH109" s="68">
        <f t="shared" si="8"/>
        <v>2433779</v>
      </c>
      <c r="BI109" s="68">
        <f t="shared" si="9"/>
        <v>0</v>
      </c>
      <c r="BJ109" s="68"/>
      <c r="BK109" s="68"/>
      <c r="BL109" s="68"/>
      <c r="BM109" s="68"/>
      <c r="BN109" s="68"/>
    </row>
    <row r="110" spans="1:66" ht="22.5" customHeight="1" x14ac:dyDescent="0.2">
      <c r="A110" s="115" t="s">
        <v>287</v>
      </c>
      <c r="B110" s="116" t="s">
        <v>77</v>
      </c>
      <c r="C110" s="126" t="s">
        <v>288</v>
      </c>
      <c r="D110" s="119">
        <v>6</v>
      </c>
      <c r="E110" s="120" t="s">
        <v>79</v>
      </c>
      <c r="F110" s="18">
        <v>122473</v>
      </c>
      <c r="G110" s="19">
        <v>320954</v>
      </c>
      <c r="H110" s="19">
        <v>67164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701</v>
      </c>
      <c r="O110" s="19">
        <v>0</v>
      </c>
      <c r="P110" s="19">
        <v>24532</v>
      </c>
      <c r="Q110" s="19">
        <v>6828</v>
      </c>
      <c r="R110" s="19">
        <v>8162</v>
      </c>
      <c r="S110" s="19">
        <v>19360</v>
      </c>
      <c r="T110" s="20">
        <v>26478</v>
      </c>
      <c r="U110" s="49">
        <v>7394</v>
      </c>
      <c r="V110" s="19">
        <v>13188</v>
      </c>
      <c r="W110" s="19">
        <v>11562</v>
      </c>
      <c r="X110" s="19">
        <v>20855</v>
      </c>
      <c r="Y110" s="20">
        <v>24616</v>
      </c>
      <c r="Z110" s="19">
        <v>84648</v>
      </c>
      <c r="AA110" s="30">
        <v>0</v>
      </c>
      <c r="AB110" s="19">
        <v>22161</v>
      </c>
      <c r="AC110" s="19">
        <v>73626</v>
      </c>
      <c r="AD110" s="19">
        <v>41328</v>
      </c>
      <c r="AE110" s="19">
        <v>69552</v>
      </c>
      <c r="AF110" s="19">
        <v>30498</v>
      </c>
      <c r="AG110" s="19">
        <v>50411</v>
      </c>
      <c r="AH110" s="19">
        <v>45938</v>
      </c>
      <c r="AI110" s="20">
        <v>34083</v>
      </c>
      <c r="AJ110" s="24">
        <v>6365</v>
      </c>
      <c r="AK110" s="24">
        <v>22618</v>
      </c>
      <c r="AL110" s="24">
        <v>2914</v>
      </c>
      <c r="AM110" s="21">
        <v>7966</v>
      </c>
      <c r="AN110" s="19">
        <v>93748</v>
      </c>
      <c r="AO110" s="19">
        <v>48687</v>
      </c>
      <c r="AP110" s="49">
        <v>1308810</v>
      </c>
      <c r="AQ110" s="24">
        <v>35936</v>
      </c>
      <c r="AR110" s="24">
        <v>98736</v>
      </c>
      <c r="AS110" s="49">
        <v>34100</v>
      </c>
      <c r="AT110" s="49">
        <v>41004</v>
      </c>
      <c r="AU110" s="49">
        <v>28748</v>
      </c>
      <c r="AV110" s="24">
        <f t="shared" si="6"/>
        <v>238524</v>
      </c>
      <c r="AW110" s="155">
        <v>437789</v>
      </c>
      <c r="AX110" s="89">
        <f t="shared" si="5"/>
        <v>1985123</v>
      </c>
      <c r="AY110" s="68"/>
      <c r="AZ110" s="19">
        <v>154806</v>
      </c>
      <c r="BA110" s="19">
        <v>428853</v>
      </c>
      <c r="BB110" s="18">
        <f t="shared" si="7"/>
        <v>583659</v>
      </c>
      <c r="BC110" s="18">
        <v>2568782</v>
      </c>
      <c r="BE110" s="19"/>
      <c r="BF110" s="20">
        <v>2526791</v>
      </c>
      <c r="BH110" s="68">
        <f t="shared" si="8"/>
        <v>2568782</v>
      </c>
      <c r="BI110" s="68">
        <f t="shared" si="9"/>
        <v>0</v>
      </c>
      <c r="BJ110" s="68"/>
      <c r="BK110" s="68"/>
      <c r="BL110" s="68"/>
      <c r="BM110" s="68"/>
      <c r="BN110" s="68"/>
    </row>
    <row r="111" spans="1:66" ht="22.5" customHeight="1" x14ac:dyDescent="0.2">
      <c r="A111" s="115" t="s">
        <v>289</v>
      </c>
      <c r="B111" s="116" t="s">
        <v>77</v>
      </c>
      <c r="C111" s="126" t="s">
        <v>290</v>
      </c>
      <c r="D111" s="119">
        <v>6</v>
      </c>
      <c r="E111" s="120" t="s">
        <v>79</v>
      </c>
      <c r="F111" s="18">
        <v>185315</v>
      </c>
      <c r="G111" s="19">
        <v>165992</v>
      </c>
      <c r="H111" s="19">
        <v>38793</v>
      </c>
      <c r="I111" s="19">
        <v>42526</v>
      </c>
      <c r="J111" s="19">
        <v>26873</v>
      </c>
      <c r="K111" s="19">
        <v>0</v>
      </c>
      <c r="L111" s="19">
        <v>2864</v>
      </c>
      <c r="M111" s="19">
        <v>3363</v>
      </c>
      <c r="N111" s="19">
        <v>1952</v>
      </c>
      <c r="O111" s="19">
        <v>7970</v>
      </c>
      <c r="P111" s="19">
        <v>36286</v>
      </c>
      <c r="Q111" s="19">
        <v>18460</v>
      </c>
      <c r="R111" s="19">
        <v>24221</v>
      </c>
      <c r="S111" s="19">
        <v>19360</v>
      </c>
      <c r="T111" s="20">
        <v>13239</v>
      </c>
      <c r="U111" s="49">
        <v>9809</v>
      </c>
      <c r="V111" s="19">
        <v>15386</v>
      </c>
      <c r="W111" s="19">
        <v>11562</v>
      </c>
      <c r="X111" s="19">
        <v>0</v>
      </c>
      <c r="Y111" s="20">
        <v>0</v>
      </c>
      <c r="Z111" s="19">
        <v>96873</v>
      </c>
      <c r="AA111" s="30">
        <v>0</v>
      </c>
      <c r="AB111" s="19">
        <v>66742</v>
      </c>
      <c r="AC111" s="19">
        <v>101949</v>
      </c>
      <c r="AD111" s="19">
        <v>149016</v>
      </c>
      <c r="AE111" s="19">
        <v>258042</v>
      </c>
      <c r="AF111" s="19">
        <v>85306</v>
      </c>
      <c r="AG111" s="19">
        <v>50958</v>
      </c>
      <c r="AH111" s="19">
        <v>22660</v>
      </c>
      <c r="AI111" s="20">
        <v>67084</v>
      </c>
      <c r="AJ111" s="24">
        <v>17716</v>
      </c>
      <c r="AK111" s="24">
        <v>39690</v>
      </c>
      <c r="AL111" s="24">
        <v>5948</v>
      </c>
      <c r="AM111" s="21">
        <v>14371</v>
      </c>
      <c r="AN111" s="19">
        <v>195572</v>
      </c>
      <c r="AO111" s="19">
        <v>41334</v>
      </c>
      <c r="AP111" s="49">
        <v>1837232</v>
      </c>
      <c r="AQ111" s="24">
        <v>50248</v>
      </c>
      <c r="AR111" s="24">
        <v>113162</v>
      </c>
      <c r="AS111" s="49">
        <v>60411</v>
      </c>
      <c r="AT111" s="49">
        <v>49345</v>
      </c>
      <c r="AU111" s="49">
        <v>32726</v>
      </c>
      <c r="AV111" s="24">
        <f t="shared" si="6"/>
        <v>305892</v>
      </c>
      <c r="AW111" s="155">
        <v>417218</v>
      </c>
      <c r="AX111" s="89">
        <f t="shared" si="5"/>
        <v>2560342</v>
      </c>
      <c r="AY111" s="68"/>
      <c r="AZ111" s="19">
        <v>289206</v>
      </c>
      <c r="BA111" s="19">
        <v>207762</v>
      </c>
      <c r="BB111" s="18">
        <f t="shared" si="7"/>
        <v>496968</v>
      </c>
      <c r="BC111" s="18">
        <v>3057310</v>
      </c>
      <c r="BE111" s="19"/>
      <c r="BF111" s="20">
        <v>3027016</v>
      </c>
      <c r="BH111" s="68">
        <f t="shared" si="8"/>
        <v>3057310</v>
      </c>
      <c r="BI111" s="68">
        <f t="shared" si="9"/>
        <v>0</v>
      </c>
      <c r="BJ111" s="68"/>
      <c r="BK111" s="68"/>
      <c r="BL111" s="68"/>
      <c r="BM111" s="68"/>
      <c r="BN111" s="68"/>
    </row>
    <row r="112" spans="1:66" ht="22.5" customHeight="1" x14ac:dyDescent="0.2">
      <c r="A112" s="115" t="s">
        <v>291</v>
      </c>
      <c r="B112" s="116" t="s">
        <v>77</v>
      </c>
      <c r="C112" s="126" t="s">
        <v>292</v>
      </c>
      <c r="D112" s="119">
        <v>6</v>
      </c>
      <c r="E112" s="120" t="s">
        <v>79</v>
      </c>
      <c r="F112" s="18">
        <v>185679</v>
      </c>
      <c r="G112" s="19">
        <v>183380</v>
      </c>
      <c r="H112" s="19">
        <v>38793</v>
      </c>
      <c r="I112" s="19">
        <v>0</v>
      </c>
      <c r="J112" s="19">
        <v>0</v>
      </c>
      <c r="K112" s="19">
        <v>0</v>
      </c>
      <c r="L112" s="19">
        <v>4941</v>
      </c>
      <c r="M112" s="19">
        <v>0</v>
      </c>
      <c r="N112" s="19">
        <v>1496</v>
      </c>
      <c r="O112" s="19">
        <v>0</v>
      </c>
      <c r="P112" s="19">
        <v>49997</v>
      </c>
      <c r="Q112" s="19">
        <v>14016</v>
      </c>
      <c r="R112" s="19">
        <v>17384</v>
      </c>
      <c r="S112" s="19">
        <v>27280</v>
      </c>
      <c r="T112" s="20">
        <v>26478</v>
      </c>
      <c r="U112" s="49">
        <v>15593</v>
      </c>
      <c r="V112" s="19">
        <v>17584</v>
      </c>
      <c r="W112" s="19">
        <v>11562</v>
      </c>
      <c r="X112" s="19">
        <v>0</v>
      </c>
      <c r="Y112" s="20">
        <v>0</v>
      </c>
      <c r="Z112" s="19">
        <v>112211</v>
      </c>
      <c r="AA112" s="30">
        <v>0</v>
      </c>
      <c r="AB112" s="19">
        <v>50534</v>
      </c>
      <c r="AC112" s="19">
        <v>93827</v>
      </c>
      <c r="AD112" s="19">
        <v>106512</v>
      </c>
      <c r="AE112" s="19">
        <v>135130</v>
      </c>
      <c r="AF112" s="19">
        <v>62764</v>
      </c>
      <c r="AG112" s="19">
        <v>57873</v>
      </c>
      <c r="AH112" s="19">
        <v>36874</v>
      </c>
      <c r="AI112" s="20">
        <v>98462</v>
      </c>
      <c r="AJ112" s="24">
        <v>13577</v>
      </c>
      <c r="AK112" s="24">
        <v>35590</v>
      </c>
      <c r="AL112" s="24">
        <v>4486</v>
      </c>
      <c r="AM112" s="21">
        <v>12677</v>
      </c>
      <c r="AN112" s="19">
        <v>164654</v>
      </c>
      <c r="AO112" s="19">
        <v>51462</v>
      </c>
      <c r="AP112" s="49">
        <v>1630816</v>
      </c>
      <c r="AQ112" s="24">
        <v>50752</v>
      </c>
      <c r="AR112" s="24">
        <v>131906</v>
      </c>
      <c r="AS112" s="49">
        <v>52332</v>
      </c>
      <c r="AT112" s="49">
        <v>40512</v>
      </c>
      <c r="AU112" s="49">
        <v>34335</v>
      </c>
      <c r="AV112" s="24">
        <f t="shared" si="6"/>
        <v>309837</v>
      </c>
      <c r="AW112" s="155">
        <v>417236</v>
      </c>
      <c r="AX112" s="89">
        <f t="shared" si="5"/>
        <v>2357889</v>
      </c>
      <c r="AY112" s="68"/>
      <c r="AZ112" s="19">
        <v>243734</v>
      </c>
      <c r="BA112" s="19">
        <v>341529</v>
      </c>
      <c r="BB112" s="18">
        <f t="shared" si="7"/>
        <v>585263</v>
      </c>
      <c r="BC112" s="18">
        <v>2943152</v>
      </c>
      <c r="BE112" s="19"/>
      <c r="BF112" s="20">
        <v>2838113</v>
      </c>
      <c r="BH112" s="68">
        <f t="shared" si="8"/>
        <v>2943152</v>
      </c>
      <c r="BI112" s="68">
        <f t="shared" si="9"/>
        <v>0</v>
      </c>
      <c r="BJ112" s="68"/>
      <c r="BK112" s="68"/>
      <c r="BL112" s="68"/>
      <c r="BM112" s="68"/>
      <c r="BN112" s="68"/>
    </row>
    <row r="113" spans="1:66" ht="22.5" customHeight="1" x14ac:dyDescent="0.2">
      <c r="A113" s="115" t="s">
        <v>293</v>
      </c>
      <c r="B113" s="116" t="s">
        <v>77</v>
      </c>
      <c r="C113" s="126" t="s">
        <v>294</v>
      </c>
      <c r="D113" s="119">
        <v>6</v>
      </c>
      <c r="E113" s="120" t="s">
        <v>79</v>
      </c>
      <c r="F113" s="18">
        <v>162344</v>
      </c>
      <c r="G113" s="19">
        <v>280969</v>
      </c>
      <c r="H113" s="19">
        <v>39372</v>
      </c>
      <c r="I113" s="19">
        <v>0</v>
      </c>
      <c r="J113" s="19">
        <v>0</v>
      </c>
      <c r="K113" s="19">
        <v>0</v>
      </c>
      <c r="L113" s="19">
        <v>4804</v>
      </c>
      <c r="M113" s="19">
        <v>0</v>
      </c>
      <c r="N113" s="19">
        <v>1495</v>
      </c>
      <c r="O113" s="19">
        <v>0</v>
      </c>
      <c r="P113" s="19">
        <v>56560</v>
      </c>
      <c r="Q113" s="19">
        <v>13724</v>
      </c>
      <c r="R113" s="19">
        <v>18285</v>
      </c>
      <c r="S113" s="19">
        <v>29920</v>
      </c>
      <c r="T113" s="20">
        <v>26478</v>
      </c>
      <c r="U113" s="49">
        <v>15492</v>
      </c>
      <c r="V113" s="19">
        <v>18683</v>
      </c>
      <c r="W113" s="19">
        <v>18499</v>
      </c>
      <c r="X113" s="19">
        <v>0</v>
      </c>
      <c r="Y113" s="20">
        <v>0</v>
      </c>
      <c r="Z113" s="19">
        <v>89363</v>
      </c>
      <c r="AA113" s="30">
        <v>0</v>
      </c>
      <c r="AB113" s="19">
        <v>36551</v>
      </c>
      <c r="AC113" s="19">
        <v>100748</v>
      </c>
      <c r="AD113" s="19">
        <v>93072</v>
      </c>
      <c r="AE113" s="19">
        <v>156400</v>
      </c>
      <c r="AF113" s="19">
        <v>62676</v>
      </c>
      <c r="AG113" s="19">
        <v>39041</v>
      </c>
      <c r="AH113" s="19">
        <v>42951</v>
      </c>
      <c r="AI113" s="20">
        <v>42739</v>
      </c>
      <c r="AJ113" s="24">
        <v>13567</v>
      </c>
      <c r="AK113" s="24">
        <v>34378</v>
      </c>
      <c r="AL113" s="24">
        <v>4137</v>
      </c>
      <c r="AM113" s="21">
        <v>12162</v>
      </c>
      <c r="AN113" s="19">
        <v>167890</v>
      </c>
      <c r="AO113" s="19">
        <v>32323</v>
      </c>
      <c r="AP113" s="49">
        <v>1614623</v>
      </c>
      <c r="AQ113" s="24">
        <v>51445</v>
      </c>
      <c r="AR113" s="24">
        <v>114607</v>
      </c>
      <c r="AS113" s="49">
        <v>49721</v>
      </c>
      <c r="AT113" s="49">
        <v>48492</v>
      </c>
      <c r="AU113" s="49">
        <v>31753</v>
      </c>
      <c r="AV113" s="24">
        <f t="shared" si="6"/>
        <v>296018</v>
      </c>
      <c r="AW113" s="155">
        <v>583078</v>
      </c>
      <c r="AX113" s="89">
        <f t="shared" si="5"/>
        <v>2493719</v>
      </c>
      <c r="AY113" s="68"/>
      <c r="AZ113" s="19">
        <v>243600</v>
      </c>
      <c r="BA113" s="19">
        <v>267441</v>
      </c>
      <c r="BB113" s="18">
        <f t="shared" si="7"/>
        <v>511041</v>
      </c>
      <c r="BC113" s="18">
        <v>3004760</v>
      </c>
      <c r="BE113" s="19"/>
      <c r="BF113" s="20">
        <v>2956525</v>
      </c>
      <c r="BH113" s="68">
        <f t="shared" si="8"/>
        <v>3004760</v>
      </c>
      <c r="BI113" s="68">
        <f t="shared" si="9"/>
        <v>0</v>
      </c>
      <c r="BJ113" s="68"/>
      <c r="BK113" s="68"/>
      <c r="BL113" s="68"/>
      <c r="BM113" s="68"/>
      <c r="BN113" s="68"/>
    </row>
    <row r="114" spans="1:66" ht="22.5" customHeight="1" x14ac:dyDescent="0.2">
      <c r="A114" s="115" t="s">
        <v>295</v>
      </c>
      <c r="B114" s="116" t="s">
        <v>77</v>
      </c>
      <c r="C114" s="126" t="s">
        <v>296</v>
      </c>
      <c r="D114" s="119">
        <v>6</v>
      </c>
      <c r="E114" s="120" t="s">
        <v>79</v>
      </c>
      <c r="F114" s="18">
        <v>246298</v>
      </c>
      <c r="G114" s="19">
        <v>279743</v>
      </c>
      <c r="H114" s="19">
        <v>32617</v>
      </c>
      <c r="I114" s="19">
        <v>78062</v>
      </c>
      <c r="J114" s="19">
        <v>34078</v>
      </c>
      <c r="K114" s="19">
        <v>0</v>
      </c>
      <c r="L114" s="19">
        <v>1404</v>
      </c>
      <c r="M114" s="19">
        <v>6467</v>
      </c>
      <c r="N114" s="19">
        <v>3295</v>
      </c>
      <c r="O114" s="19">
        <v>12821</v>
      </c>
      <c r="P114" s="19">
        <v>116064</v>
      </c>
      <c r="Q114" s="19">
        <v>24458</v>
      </c>
      <c r="R114" s="19">
        <v>16059</v>
      </c>
      <c r="S114" s="19">
        <v>33440</v>
      </c>
      <c r="T114" s="20">
        <v>39717</v>
      </c>
      <c r="U114" s="49">
        <v>12273</v>
      </c>
      <c r="V114" s="19">
        <v>29673</v>
      </c>
      <c r="W114" s="19">
        <v>34686</v>
      </c>
      <c r="X114" s="19">
        <v>13855</v>
      </c>
      <c r="Y114" s="20">
        <v>2025</v>
      </c>
      <c r="Z114" s="19">
        <v>131965</v>
      </c>
      <c r="AA114" s="30">
        <v>0</v>
      </c>
      <c r="AB114" s="19">
        <v>99878</v>
      </c>
      <c r="AC114" s="19">
        <v>109024</v>
      </c>
      <c r="AD114" s="19">
        <v>161448</v>
      </c>
      <c r="AE114" s="19">
        <v>243469</v>
      </c>
      <c r="AF114" s="19">
        <v>143473</v>
      </c>
      <c r="AG114" s="19">
        <v>60523</v>
      </c>
      <c r="AH114" s="19">
        <v>34711</v>
      </c>
      <c r="AI114" s="20">
        <v>83314</v>
      </c>
      <c r="AJ114" s="24">
        <v>24599</v>
      </c>
      <c r="AK114" s="24">
        <v>53097</v>
      </c>
      <c r="AL114" s="24">
        <v>7918</v>
      </c>
      <c r="AM114" s="21">
        <v>20014</v>
      </c>
      <c r="AN114" s="19">
        <v>212162</v>
      </c>
      <c r="AO114" s="19">
        <v>33543</v>
      </c>
      <c r="AP114" s="49">
        <v>2436173</v>
      </c>
      <c r="AQ114" s="24">
        <v>57155</v>
      </c>
      <c r="AR114" s="24">
        <v>118184</v>
      </c>
      <c r="AS114" s="49">
        <v>64030</v>
      </c>
      <c r="AT114" s="49">
        <v>64485</v>
      </c>
      <c r="AU114" s="49">
        <v>41769</v>
      </c>
      <c r="AV114" s="24">
        <f t="shared" si="6"/>
        <v>345623</v>
      </c>
      <c r="AW114" s="155">
        <v>631843</v>
      </c>
      <c r="AX114" s="89">
        <f t="shared" si="5"/>
        <v>3413639</v>
      </c>
      <c r="AY114" s="68"/>
      <c r="AZ114" s="19">
        <v>385974</v>
      </c>
      <c r="BA114" s="19">
        <v>270153</v>
      </c>
      <c r="BB114" s="18">
        <f t="shared" si="7"/>
        <v>656127</v>
      </c>
      <c r="BC114" s="18">
        <v>4069766</v>
      </c>
      <c r="BE114" s="19"/>
      <c r="BF114" s="20">
        <v>3936550</v>
      </c>
      <c r="BH114" s="68">
        <f t="shared" si="8"/>
        <v>4069766</v>
      </c>
      <c r="BI114" s="68">
        <f t="shared" si="9"/>
        <v>0</v>
      </c>
      <c r="BJ114" s="68"/>
      <c r="BK114" s="68"/>
      <c r="BL114" s="68"/>
      <c r="BM114" s="68"/>
      <c r="BN114" s="68"/>
    </row>
    <row r="115" spans="1:66" ht="22.5" customHeight="1" x14ac:dyDescent="0.2">
      <c r="A115" s="115" t="s">
        <v>297</v>
      </c>
      <c r="B115" s="116" t="s">
        <v>77</v>
      </c>
      <c r="C115" s="126" t="s">
        <v>298</v>
      </c>
      <c r="D115" s="119">
        <v>6</v>
      </c>
      <c r="E115" s="120" t="s">
        <v>79</v>
      </c>
      <c r="F115" s="18">
        <v>79924</v>
      </c>
      <c r="G115" s="19">
        <v>180470</v>
      </c>
      <c r="H115" s="19">
        <v>18528</v>
      </c>
      <c r="I115" s="19">
        <v>0</v>
      </c>
      <c r="J115" s="19">
        <v>0</v>
      </c>
      <c r="K115" s="19">
        <v>0</v>
      </c>
      <c r="L115" s="19">
        <v>2116</v>
      </c>
      <c r="M115" s="19">
        <v>0</v>
      </c>
      <c r="N115" s="19">
        <v>552</v>
      </c>
      <c r="O115" s="19">
        <v>0</v>
      </c>
      <c r="P115" s="19">
        <v>21621</v>
      </c>
      <c r="Q115" s="19">
        <v>5198</v>
      </c>
      <c r="R115" s="19">
        <v>1643</v>
      </c>
      <c r="S115" s="19">
        <v>10560</v>
      </c>
      <c r="T115" s="20">
        <v>13239</v>
      </c>
      <c r="U115" s="49">
        <v>13732</v>
      </c>
      <c r="V115" s="19">
        <v>9891</v>
      </c>
      <c r="W115" s="19">
        <v>11562</v>
      </c>
      <c r="X115" s="19">
        <v>0</v>
      </c>
      <c r="Y115" s="20">
        <v>0</v>
      </c>
      <c r="Z115" s="19">
        <v>49849</v>
      </c>
      <c r="AA115" s="30">
        <v>0</v>
      </c>
      <c r="AB115" s="19">
        <v>17657</v>
      </c>
      <c r="AC115" s="19">
        <v>86340</v>
      </c>
      <c r="AD115" s="19">
        <v>47208</v>
      </c>
      <c r="AE115" s="19">
        <v>62413</v>
      </c>
      <c r="AF115" s="19">
        <v>22365</v>
      </c>
      <c r="AG115" s="19">
        <v>21890</v>
      </c>
      <c r="AH115" s="19">
        <v>27810</v>
      </c>
      <c r="AI115" s="20">
        <v>43280</v>
      </c>
      <c r="AJ115" s="24">
        <v>5013</v>
      </c>
      <c r="AK115" s="24">
        <v>16023</v>
      </c>
      <c r="AL115" s="24">
        <v>1852</v>
      </c>
      <c r="AM115" s="21">
        <v>5593</v>
      </c>
      <c r="AN115" s="19">
        <v>89434</v>
      </c>
      <c r="AO115" s="19">
        <v>25762</v>
      </c>
      <c r="AP115" s="49">
        <v>891525</v>
      </c>
      <c r="AQ115" s="24">
        <v>45204</v>
      </c>
      <c r="AR115" s="24">
        <v>78013</v>
      </c>
      <c r="AS115" s="49">
        <v>32865</v>
      </c>
      <c r="AT115" s="49">
        <v>37622</v>
      </c>
      <c r="AU115" s="49">
        <v>18097</v>
      </c>
      <c r="AV115" s="24">
        <f t="shared" si="6"/>
        <v>211801</v>
      </c>
      <c r="AW115" s="155">
        <v>204327</v>
      </c>
      <c r="AX115" s="89">
        <f t="shared" si="5"/>
        <v>1307653</v>
      </c>
      <c r="AY115" s="68"/>
      <c r="AZ115" s="19">
        <v>136864</v>
      </c>
      <c r="BA115" s="19">
        <v>165916</v>
      </c>
      <c r="BB115" s="18">
        <f t="shared" si="7"/>
        <v>302780</v>
      </c>
      <c r="BC115" s="18">
        <v>1610433</v>
      </c>
      <c r="BE115" s="19"/>
      <c r="BF115" s="20">
        <v>1568838</v>
      </c>
      <c r="BH115" s="68">
        <f t="shared" si="8"/>
        <v>1610433</v>
      </c>
      <c r="BI115" s="68">
        <f t="shared" si="9"/>
        <v>0</v>
      </c>
      <c r="BJ115" s="68"/>
      <c r="BK115" s="68"/>
      <c r="BL115" s="68"/>
      <c r="BM115" s="68"/>
      <c r="BN115" s="68"/>
    </row>
    <row r="116" spans="1:66" ht="22.5" customHeight="1" x14ac:dyDescent="0.2">
      <c r="A116" s="115" t="s">
        <v>299</v>
      </c>
      <c r="B116" s="116" t="s">
        <v>77</v>
      </c>
      <c r="C116" s="126" t="s">
        <v>300</v>
      </c>
      <c r="D116" s="119">
        <v>6</v>
      </c>
      <c r="E116" s="120" t="s">
        <v>79</v>
      </c>
      <c r="F116" s="18">
        <v>155194</v>
      </c>
      <c r="G116" s="19">
        <v>269096</v>
      </c>
      <c r="H116" s="19">
        <v>32038</v>
      </c>
      <c r="I116" s="19">
        <v>0</v>
      </c>
      <c r="J116" s="19">
        <v>0</v>
      </c>
      <c r="K116" s="19">
        <v>0</v>
      </c>
      <c r="L116" s="19">
        <v>2047</v>
      </c>
      <c r="M116" s="19">
        <v>0</v>
      </c>
      <c r="N116" s="19">
        <v>1263</v>
      </c>
      <c r="O116" s="19">
        <v>0</v>
      </c>
      <c r="P116" s="19">
        <v>44024</v>
      </c>
      <c r="Q116" s="19">
        <v>12716</v>
      </c>
      <c r="R116" s="19">
        <v>3869</v>
      </c>
      <c r="S116" s="19">
        <v>19360</v>
      </c>
      <c r="T116" s="20">
        <v>13239</v>
      </c>
      <c r="U116" s="49">
        <v>2666</v>
      </c>
      <c r="V116" s="19">
        <v>14287</v>
      </c>
      <c r="W116" s="19">
        <v>11562</v>
      </c>
      <c r="X116" s="19">
        <v>0</v>
      </c>
      <c r="Y116" s="20">
        <v>0</v>
      </c>
      <c r="Z116" s="19">
        <v>94735</v>
      </c>
      <c r="AA116" s="30">
        <v>0</v>
      </c>
      <c r="AB116" s="19">
        <v>48854</v>
      </c>
      <c r="AC116" s="19">
        <v>112783</v>
      </c>
      <c r="AD116" s="19">
        <v>97608</v>
      </c>
      <c r="AE116" s="19">
        <v>126003</v>
      </c>
      <c r="AF116" s="19">
        <v>52156</v>
      </c>
      <c r="AG116" s="19">
        <v>41495</v>
      </c>
      <c r="AH116" s="19">
        <v>34711</v>
      </c>
      <c r="AI116" s="20">
        <v>97380</v>
      </c>
      <c r="AJ116" s="24">
        <v>11463</v>
      </c>
      <c r="AK116" s="24">
        <v>33645</v>
      </c>
      <c r="AL116" s="24">
        <v>3691</v>
      </c>
      <c r="AM116" s="21">
        <v>11856</v>
      </c>
      <c r="AN116" s="19">
        <v>159864</v>
      </c>
      <c r="AO116" s="19">
        <v>51149</v>
      </c>
      <c r="AP116" s="49">
        <v>1558754</v>
      </c>
      <c r="AQ116" s="24">
        <v>41672</v>
      </c>
      <c r="AR116" s="24">
        <v>106437</v>
      </c>
      <c r="AS116" s="49">
        <v>36434</v>
      </c>
      <c r="AT116" s="49">
        <v>49657</v>
      </c>
      <c r="AU116" s="49">
        <v>31280</v>
      </c>
      <c r="AV116" s="24">
        <f t="shared" si="6"/>
        <v>265480</v>
      </c>
      <c r="AW116" s="155">
        <v>452975</v>
      </c>
      <c r="AX116" s="89">
        <f t="shared" si="5"/>
        <v>2277209</v>
      </c>
      <c r="AY116" s="68"/>
      <c r="AZ116" s="19">
        <v>220506</v>
      </c>
      <c r="BA116" s="19">
        <v>335600</v>
      </c>
      <c r="BB116" s="18">
        <f t="shared" si="7"/>
        <v>556106</v>
      </c>
      <c r="BC116" s="18">
        <v>2833315</v>
      </c>
      <c r="BE116" s="19"/>
      <c r="BF116" s="20">
        <v>2752271</v>
      </c>
      <c r="BH116" s="68">
        <f t="shared" si="8"/>
        <v>2833315</v>
      </c>
      <c r="BI116" s="68">
        <f t="shared" si="9"/>
        <v>0</v>
      </c>
      <c r="BJ116" s="68"/>
      <c r="BK116" s="68"/>
      <c r="BL116" s="68"/>
      <c r="BM116" s="68"/>
      <c r="BN116" s="68"/>
    </row>
    <row r="117" spans="1:66" ht="22.5" customHeight="1" x14ac:dyDescent="0.2">
      <c r="A117" s="115" t="s">
        <v>301</v>
      </c>
      <c r="B117" s="116" t="s">
        <v>77</v>
      </c>
      <c r="C117" s="126" t="s">
        <v>302</v>
      </c>
      <c r="D117" s="119">
        <v>6</v>
      </c>
      <c r="E117" s="120" t="s">
        <v>79</v>
      </c>
      <c r="F117" s="18">
        <v>151203</v>
      </c>
      <c r="G117" s="19">
        <v>301038</v>
      </c>
      <c r="H117" s="19">
        <v>49987</v>
      </c>
      <c r="I117" s="19">
        <v>24024</v>
      </c>
      <c r="J117" s="19">
        <v>34364</v>
      </c>
      <c r="K117" s="19">
        <v>0</v>
      </c>
      <c r="L117" s="19">
        <v>0</v>
      </c>
      <c r="M117" s="19">
        <v>0</v>
      </c>
      <c r="N117" s="19">
        <v>1480</v>
      </c>
      <c r="O117" s="19">
        <v>0</v>
      </c>
      <c r="P117" s="19">
        <v>30987</v>
      </c>
      <c r="Q117" s="19">
        <v>13387</v>
      </c>
      <c r="R117" s="19">
        <v>23214</v>
      </c>
      <c r="S117" s="19">
        <v>24640</v>
      </c>
      <c r="T117" s="20">
        <v>26478</v>
      </c>
      <c r="U117" s="49">
        <v>15392</v>
      </c>
      <c r="V117" s="19">
        <v>13188</v>
      </c>
      <c r="W117" s="19">
        <v>11562</v>
      </c>
      <c r="X117" s="19">
        <v>0</v>
      </c>
      <c r="Y117" s="20">
        <v>0</v>
      </c>
      <c r="Z117" s="19">
        <v>82018</v>
      </c>
      <c r="AA117" s="30">
        <v>0</v>
      </c>
      <c r="AB117" s="19">
        <v>47571</v>
      </c>
      <c r="AC117" s="19">
        <v>162243</v>
      </c>
      <c r="AD117" s="19">
        <v>136920</v>
      </c>
      <c r="AE117" s="19">
        <v>122838</v>
      </c>
      <c r="AF117" s="19">
        <v>48355</v>
      </c>
      <c r="AG117" s="19">
        <v>34379</v>
      </c>
      <c r="AH117" s="19">
        <v>30385</v>
      </c>
      <c r="AI117" s="20">
        <v>58428</v>
      </c>
      <c r="AJ117" s="24">
        <v>13434</v>
      </c>
      <c r="AK117" s="24">
        <v>34977</v>
      </c>
      <c r="AL117" s="24">
        <v>3785</v>
      </c>
      <c r="AM117" s="21">
        <v>12408</v>
      </c>
      <c r="AN117" s="19">
        <v>184924</v>
      </c>
      <c r="AO117" s="19">
        <v>45871</v>
      </c>
      <c r="AP117" s="49">
        <v>1739480</v>
      </c>
      <c r="AQ117" s="24">
        <v>48396</v>
      </c>
      <c r="AR117" s="24">
        <v>121615</v>
      </c>
      <c r="AS117" s="49">
        <v>47098</v>
      </c>
      <c r="AT117" s="49">
        <v>46721</v>
      </c>
      <c r="AU117" s="49">
        <v>29338</v>
      </c>
      <c r="AV117" s="24">
        <f t="shared" si="6"/>
        <v>293168</v>
      </c>
      <c r="AW117" s="155">
        <v>415641</v>
      </c>
      <c r="AX117" s="89">
        <f t="shared" si="5"/>
        <v>2448289</v>
      </c>
      <c r="AY117" s="68"/>
      <c r="AZ117" s="19">
        <v>242189</v>
      </c>
      <c r="BA117" s="19">
        <v>339690</v>
      </c>
      <c r="BB117" s="18">
        <f t="shared" si="7"/>
        <v>581879</v>
      </c>
      <c r="BC117" s="18">
        <v>3030168</v>
      </c>
      <c r="BE117" s="19"/>
      <c r="BF117" s="20">
        <v>2946544</v>
      </c>
      <c r="BH117" s="68">
        <f t="shared" si="8"/>
        <v>3030168</v>
      </c>
      <c r="BI117" s="68">
        <f t="shared" si="9"/>
        <v>0</v>
      </c>
      <c r="BJ117" s="68"/>
      <c r="BK117" s="68"/>
      <c r="BL117" s="68"/>
      <c r="BM117" s="68"/>
      <c r="BN117" s="68"/>
    </row>
    <row r="118" spans="1:66" ht="22.5" customHeight="1" x14ac:dyDescent="0.2">
      <c r="A118" s="115" t="s">
        <v>303</v>
      </c>
      <c r="B118" s="116" t="s">
        <v>77</v>
      </c>
      <c r="C118" s="126" t="s">
        <v>304</v>
      </c>
      <c r="D118" s="119">
        <v>6</v>
      </c>
      <c r="E118" s="120" t="s">
        <v>79</v>
      </c>
      <c r="F118" s="18">
        <v>181623</v>
      </c>
      <c r="G118" s="19">
        <v>303719</v>
      </c>
      <c r="H118" s="19">
        <v>49408</v>
      </c>
      <c r="I118" s="19">
        <v>0</v>
      </c>
      <c r="J118" s="19">
        <v>0</v>
      </c>
      <c r="K118" s="19">
        <v>0</v>
      </c>
      <c r="L118" s="19">
        <v>8314</v>
      </c>
      <c r="M118" s="19">
        <v>0</v>
      </c>
      <c r="N118" s="19">
        <v>1464</v>
      </c>
      <c r="O118" s="19">
        <v>0</v>
      </c>
      <c r="P118" s="19">
        <v>44053</v>
      </c>
      <c r="Q118" s="19">
        <v>15618</v>
      </c>
      <c r="R118" s="19">
        <v>32807</v>
      </c>
      <c r="S118" s="19">
        <v>41360</v>
      </c>
      <c r="T118" s="20">
        <v>52956</v>
      </c>
      <c r="U118" s="49">
        <v>22736</v>
      </c>
      <c r="V118" s="19">
        <v>16485</v>
      </c>
      <c r="W118" s="19">
        <v>11562</v>
      </c>
      <c r="X118" s="19">
        <v>0</v>
      </c>
      <c r="Y118" s="20">
        <v>0</v>
      </c>
      <c r="Z118" s="19">
        <v>109756</v>
      </c>
      <c r="AA118" s="30">
        <v>0</v>
      </c>
      <c r="AB118" s="19">
        <v>37843</v>
      </c>
      <c r="AC118" s="19">
        <v>107639</v>
      </c>
      <c r="AD118" s="19">
        <v>120960</v>
      </c>
      <c r="AE118" s="19">
        <v>71907</v>
      </c>
      <c r="AF118" s="19">
        <v>25724</v>
      </c>
      <c r="AG118" s="19">
        <v>47487</v>
      </c>
      <c r="AH118" s="19">
        <v>20497</v>
      </c>
      <c r="AI118" s="20">
        <v>62215</v>
      </c>
      <c r="AJ118" s="24">
        <v>13280</v>
      </c>
      <c r="AK118" s="24">
        <v>34086</v>
      </c>
      <c r="AL118" s="24">
        <v>3218</v>
      </c>
      <c r="AM118" s="21">
        <v>12041</v>
      </c>
      <c r="AN118" s="19">
        <v>120824</v>
      </c>
      <c r="AO118" s="19">
        <v>63571</v>
      </c>
      <c r="AP118" s="49">
        <v>1633153</v>
      </c>
      <c r="AQ118" s="24">
        <v>49320</v>
      </c>
      <c r="AR118" s="24">
        <v>92966</v>
      </c>
      <c r="AS118" s="49">
        <v>43175</v>
      </c>
      <c r="AT118" s="49">
        <v>27888</v>
      </c>
      <c r="AU118" s="49">
        <v>30599</v>
      </c>
      <c r="AV118" s="24">
        <f t="shared" si="6"/>
        <v>243948</v>
      </c>
      <c r="AW118" s="155">
        <v>528126</v>
      </c>
      <c r="AX118" s="89">
        <f t="shared" si="5"/>
        <v>2405227</v>
      </c>
      <c r="AY118" s="68"/>
      <c r="AZ118" s="19">
        <v>240486</v>
      </c>
      <c r="BA118" s="19">
        <v>397508</v>
      </c>
      <c r="BB118" s="18">
        <f t="shared" si="7"/>
        <v>637994</v>
      </c>
      <c r="BC118" s="18">
        <v>3043221</v>
      </c>
      <c r="BE118" s="19"/>
      <c r="BF118" s="20">
        <v>2969995</v>
      </c>
      <c r="BH118" s="68">
        <f t="shared" si="8"/>
        <v>3043221</v>
      </c>
      <c r="BI118" s="68">
        <f t="shared" si="9"/>
        <v>0</v>
      </c>
      <c r="BJ118" s="68"/>
      <c r="BK118" s="68"/>
      <c r="BL118" s="68"/>
      <c r="BM118" s="68"/>
      <c r="BN118" s="68"/>
    </row>
    <row r="119" spans="1:66" ht="22.5" customHeight="1" x14ac:dyDescent="0.2">
      <c r="A119" s="115" t="s">
        <v>305</v>
      </c>
      <c r="B119" s="116" t="s">
        <v>77</v>
      </c>
      <c r="C119" s="126" t="s">
        <v>306</v>
      </c>
      <c r="D119" s="119">
        <v>6</v>
      </c>
      <c r="E119" s="120" t="s">
        <v>79</v>
      </c>
      <c r="F119" s="18">
        <v>174577</v>
      </c>
      <c r="G119" s="19">
        <v>336044</v>
      </c>
      <c r="H119" s="19">
        <v>54426</v>
      </c>
      <c r="I119" s="19">
        <v>0</v>
      </c>
      <c r="J119" s="19">
        <v>0</v>
      </c>
      <c r="K119" s="19">
        <v>0</v>
      </c>
      <c r="L119" s="19">
        <v>3484</v>
      </c>
      <c r="M119" s="19">
        <v>3224</v>
      </c>
      <c r="N119" s="19">
        <v>1775</v>
      </c>
      <c r="O119" s="19">
        <v>3581</v>
      </c>
      <c r="P119" s="19">
        <v>40094</v>
      </c>
      <c r="Q119" s="19">
        <v>17263</v>
      </c>
      <c r="R119" s="19">
        <v>4558</v>
      </c>
      <c r="S119" s="19">
        <v>17600</v>
      </c>
      <c r="T119" s="20">
        <v>13239</v>
      </c>
      <c r="U119" s="49">
        <v>15492</v>
      </c>
      <c r="V119" s="19">
        <v>10990</v>
      </c>
      <c r="W119" s="19">
        <v>11562</v>
      </c>
      <c r="X119" s="19">
        <v>0</v>
      </c>
      <c r="Y119" s="20">
        <v>0</v>
      </c>
      <c r="Z119" s="19">
        <v>92554</v>
      </c>
      <c r="AA119" s="30">
        <v>0</v>
      </c>
      <c r="AB119" s="19">
        <v>48670</v>
      </c>
      <c r="AC119" s="19">
        <v>207532</v>
      </c>
      <c r="AD119" s="19">
        <v>138600</v>
      </c>
      <c r="AE119" s="19">
        <v>143446</v>
      </c>
      <c r="AF119" s="19">
        <v>58698</v>
      </c>
      <c r="AG119" s="19">
        <v>39275</v>
      </c>
      <c r="AH119" s="19">
        <v>18540</v>
      </c>
      <c r="AI119" s="20">
        <v>73576</v>
      </c>
      <c r="AJ119" s="24">
        <v>16105</v>
      </c>
      <c r="AK119" s="24">
        <v>38057</v>
      </c>
      <c r="AL119" s="24">
        <v>4202</v>
      </c>
      <c r="AM119" s="21">
        <v>13694</v>
      </c>
      <c r="AN119" s="19">
        <v>199182</v>
      </c>
      <c r="AO119" s="19">
        <v>35545</v>
      </c>
      <c r="AP119" s="49">
        <v>1835585</v>
      </c>
      <c r="AQ119" s="24">
        <v>47584</v>
      </c>
      <c r="AR119" s="24">
        <v>99504</v>
      </c>
      <c r="AS119" s="49">
        <v>52239</v>
      </c>
      <c r="AT119" s="49">
        <v>45668</v>
      </c>
      <c r="AU119" s="49">
        <v>31915</v>
      </c>
      <c r="AV119" s="24">
        <f t="shared" si="6"/>
        <v>276910</v>
      </c>
      <c r="AW119" s="155">
        <v>484353</v>
      </c>
      <c r="AX119" s="89">
        <f t="shared" si="5"/>
        <v>2596848</v>
      </c>
      <c r="AY119" s="68"/>
      <c r="AZ119" s="19">
        <v>271488</v>
      </c>
      <c r="BA119" s="19">
        <v>263351</v>
      </c>
      <c r="BB119" s="18">
        <f t="shared" si="7"/>
        <v>534839</v>
      </c>
      <c r="BC119" s="18">
        <v>3131687</v>
      </c>
      <c r="BE119" s="19"/>
      <c r="BF119" s="20">
        <v>2969573</v>
      </c>
      <c r="BH119" s="68">
        <f t="shared" si="8"/>
        <v>3131687</v>
      </c>
      <c r="BI119" s="68">
        <f t="shared" si="9"/>
        <v>0</v>
      </c>
      <c r="BJ119" s="68"/>
      <c r="BK119" s="68"/>
      <c r="BL119" s="68"/>
      <c r="BM119" s="68"/>
      <c r="BN119" s="68"/>
    </row>
    <row r="120" spans="1:66" ht="22.5" customHeight="1" x14ac:dyDescent="0.2">
      <c r="A120" s="115" t="s">
        <v>307</v>
      </c>
      <c r="B120" s="116" t="s">
        <v>77</v>
      </c>
      <c r="C120" s="126" t="s">
        <v>308</v>
      </c>
      <c r="D120" s="119">
        <v>6</v>
      </c>
      <c r="E120" s="120" t="s">
        <v>79</v>
      </c>
      <c r="F120" s="18">
        <v>102141</v>
      </c>
      <c r="G120" s="19">
        <v>264193</v>
      </c>
      <c r="H120" s="19">
        <v>42460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826</v>
      </c>
      <c r="O120" s="19">
        <v>0</v>
      </c>
      <c r="P120" s="19">
        <v>32603</v>
      </c>
      <c r="Q120" s="19">
        <v>7472</v>
      </c>
      <c r="R120" s="19">
        <v>9116</v>
      </c>
      <c r="S120" s="19">
        <v>17600</v>
      </c>
      <c r="T120" s="20">
        <v>13239</v>
      </c>
      <c r="U120" s="49">
        <v>7495</v>
      </c>
      <c r="V120" s="19">
        <v>14287</v>
      </c>
      <c r="W120" s="19">
        <v>11562</v>
      </c>
      <c r="X120" s="19">
        <v>0</v>
      </c>
      <c r="Y120" s="20">
        <v>0</v>
      </c>
      <c r="Z120" s="19">
        <v>61976</v>
      </c>
      <c r="AA120" s="30">
        <v>0</v>
      </c>
      <c r="AB120" s="19">
        <v>33163</v>
      </c>
      <c r="AC120" s="19">
        <v>122887</v>
      </c>
      <c r="AD120" s="19">
        <v>81312</v>
      </c>
      <c r="AE120" s="19">
        <v>136454</v>
      </c>
      <c r="AF120" s="19">
        <v>33946</v>
      </c>
      <c r="AG120" s="19">
        <v>26972</v>
      </c>
      <c r="AH120" s="19">
        <v>16480</v>
      </c>
      <c r="AI120" s="20">
        <v>57887</v>
      </c>
      <c r="AJ120" s="24">
        <v>7498</v>
      </c>
      <c r="AK120" s="24">
        <v>23658</v>
      </c>
      <c r="AL120" s="24">
        <v>2523</v>
      </c>
      <c r="AM120" s="21">
        <v>8217</v>
      </c>
      <c r="AN120" s="19">
        <v>119100</v>
      </c>
      <c r="AO120" s="19">
        <v>32990</v>
      </c>
      <c r="AP120" s="49">
        <v>1288057</v>
      </c>
      <c r="AQ120" s="24">
        <v>43630</v>
      </c>
      <c r="AR120" s="24">
        <v>111568</v>
      </c>
      <c r="AS120" s="49">
        <v>31637</v>
      </c>
      <c r="AT120" s="49">
        <v>35531</v>
      </c>
      <c r="AU120" s="49">
        <v>23004</v>
      </c>
      <c r="AV120" s="24">
        <f t="shared" si="6"/>
        <v>245370</v>
      </c>
      <c r="AW120" s="155">
        <v>440283</v>
      </c>
      <c r="AX120" s="89">
        <f t="shared" si="5"/>
        <v>1973710</v>
      </c>
      <c r="AY120" s="68"/>
      <c r="AZ120" s="19">
        <v>169859</v>
      </c>
      <c r="BA120" s="19">
        <v>244277</v>
      </c>
      <c r="BB120" s="18">
        <f t="shared" si="7"/>
        <v>414136</v>
      </c>
      <c r="BC120" s="18">
        <v>2387846</v>
      </c>
      <c r="BE120" s="19"/>
      <c r="BF120" s="20">
        <v>2323795</v>
      </c>
      <c r="BH120" s="68">
        <f t="shared" si="8"/>
        <v>2387846</v>
      </c>
      <c r="BI120" s="68">
        <f t="shared" si="9"/>
        <v>0</v>
      </c>
      <c r="BJ120" s="68"/>
      <c r="BK120" s="68"/>
      <c r="BL120" s="68"/>
      <c r="BM120" s="68"/>
      <c r="BN120" s="68"/>
    </row>
    <row r="121" spans="1:66" ht="22.5" customHeight="1" x14ac:dyDescent="0.2">
      <c r="A121" s="115" t="s">
        <v>309</v>
      </c>
      <c r="B121" s="116" t="s">
        <v>77</v>
      </c>
      <c r="C121" s="126" t="s">
        <v>310</v>
      </c>
      <c r="D121" s="119">
        <v>6</v>
      </c>
      <c r="E121" s="120" t="s">
        <v>79</v>
      </c>
      <c r="F121" s="18">
        <v>324753</v>
      </c>
      <c r="G121" s="19">
        <v>849647</v>
      </c>
      <c r="H121" s="19">
        <v>146487</v>
      </c>
      <c r="I121" s="19">
        <v>45958</v>
      </c>
      <c r="J121" s="19">
        <v>34533</v>
      </c>
      <c r="K121" s="19">
        <v>0</v>
      </c>
      <c r="L121" s="19">
        <v>7578</v>
      </c>
      <c r="M121" s="19">
        <v>5079</v>
      </c>
      <c r="N121" s="19">
        <v>4103</v>
      </c>
      <c r="O121" s="19">
        <v>8817</v>
      </c>
      <c r="P121" s="19">
        <v>80922</v>
      </c>
      <c r="Q121" s="19">
        <v>28094</v>
      </c>
      <c r="R121" s="19">
        <v>18656</v>
      </c>
      <c r="S121" s="19">
        <v>65120</v>
      </c>
      <c r="T121" s="20">
        <v>92673</v>
      </c>
      <c r="U121" s="49">
        <v>13229</v>
      </c>
      <c r="V121" s="19">
        <v>36267</v>
      </c>
      <c r="W121" s="19">
        <v>34686</v>
      </c>
      <c r="X121" s="19">
        <v>0</v>
      </c>
      <c r="Y121" s="20">
        <v>0</v>
      </c>
      <c r="Z121" s="19">
        <v>208605</v>
      </c>
      <c r="AA121" s="30">
        <v>0</v>
      </c>
      <c r="AB121" s="19">
        <v>102582</v>
      </c>
      <c r="AC121" s="19">
        <v>286722</v>
      </c>
      <c r="AD121" s="19">
        <v>270312</v>
      </c>
      <c r="AE121" s="19">
        <v>242659</v>
      </c>
      <c r="AF121" s="19">
        <v>123583</v>
      </c>
      <c r="AG121" s="19">
        <v>104181</v>
      </c>
      <c r="AH121" s="19">
        <v>32445</v>
      </c>
      <c r="AI121" s="20">
        <v>272123</v>
      </c>
      <c r="AJ121" s="24">
        <v>27470</v>
      </c>
      <c r="AK121" s="24">
        <v>56809</v>
      </c>
      <c r="AL121" s="24">
        <v>8930</v>
      </c>
      <c r="AM121" s="21">
        <v>22328</v>
      </c>
      <c r="AN121" s="19">
        <v>342272</v>
      </c>
      <c r="AO121" s="19">
        <v>111851</v>
      </c>
      <c r="AP121" s="49">
        <v>4009474</v>
      </c>
      <c r="AQ121" s="24">
        <v>59824</v>
      </c>
      <c r="AR121" s="24">
        <v>124321</v>
      </c>
      <c r="AS121" s="49">
        <v>80494</v>
      </c>
      <c r="AT121" s="49">
        <v>48692</v>
      </c>
      <c r="AU121" s="49">
        <v>68773</v>
      </c>
      <c r="AV121" s="24">
        <f t="shared" si="6"/>
        <v>382104</v>
      </c>
      <c r="AW121" s="155">
        <v>1141773</v>
      </c>
      <c r="AX121" s="89">
        <f t="shared" si="5"/>
        <v>5533351</v>
      </c>
      <c r="AY121" s="68"/>
      <c r="AZ121" s="19">
        <v>435254</v>
      </c>
      <c r="BA121" s="19">
        <v>735107</v>
      </c>
      <c r="BB121" s="18">
        <f t="shared" si="7"/>
        <v>1170361</v>
      </c>
      <c r="BC121" s="18">
        <v>6703712</v>
      </c>
      <c r="BE121" s="19"/>
      <c r="BF121" s="20">
        <v>6451485</v>
      </c>
      <c r="BH121" s="68">
        <f t="shared" si="8"/>
        <v>6703712</v>
      </c>
      <c r="BI121" s="68">
        <f t="shared" si="9"/>
        <v>0</v>
      </c>
      <c r="BJ121" s="68"/>
      <c r="BK121" s="68"/>
      <c r="BL121" s="68"/>
      <c r="BM121" s="68"/>
      <c r="BN121" s="68"/>
    </row>
    <row r="122" spans="1:66" ht="22.5" customHeight="1" x14ac:dyDescent="0.2">
      <c r="A122" s="115" t="s">
        <v>311</v>
      </c>
      <c r="B122" s="116" t="s">
        <v>77</v>
      </c>
      <c r="C122" s="126" t="s">
        <v>312</v>
      </c>
      <c r="D122" s="119">
        <v>6</v>
      </c>
      <c r="E122" s="120" t="s">
        <v>79</v>
      </c>
      <c r="F122" s="18">
        <v>204282</v>
      </c>
      <c r="G122" s="19">
        <v>450868</v>
      </c>
      <c r="H122" s="19">
        <v>63111</v>
      </c>
      <c r="I122" s="19">
        <v>0</v>
      </c>
      <c r="J122" s="19">
        <v>0</v>
      </c>
      <c r="K122" s="19">
        <v>0</v>
      </c>
      <c r="L122" s="19">
        <v>1207</v>
      </c>
      <c r="M122" s="19">
        <v>0</v>
      </c>
      <c r="N122" s="19">
        <v>2004</v>
      </c>
      <c r="O122" s="19">
        <v>0</v>
      </c>
      <c r="P122" s="19">
        <v>53187</v>
      </c>
      <c r="Q122" s="19">
        <v>19979</v>
      </c>
      <c r="R122" s="19">
        <v>57505</v>
      </c>
      <c r="S122" s="19">
        <v>28160</v>
      </c>
      <c r="T122" s="20">
        <v>26478</v>
      </c>
      <c r="U122" s="49">
        <v>9959</v>
      </c>
      <c r="V122" s="19">
        <v>19782</v>
      </c>
      <c r="W122" s="19">
        <v>23124</v>
      </c>
      <c r="X122" s="19">
        <v>0</v>
      </c>
      <c r="Y122" s="20">
        <v>0</v>
      </c>
      <c r="Z122" s="19">
        <v>111010</v>
      </c>
      <c r="AA122" s="30">
        <v>0</v>
      </c>
      <c r="AB122" s="19">
        <v>63364</v>
      </c>
      <c r="AC122" s="19">
        <v>131385</v>
      </c>
      <c r="AD122" s="19">
        <v>138096</v>
      </c>
      <c r="AE122" s="19">
        <v>145139</v>
      </c>
      <c r="AF122" s="19">
        <v>60731</v>
      </c>
      <c r="AG122" s="19">
        <v>47755</v>
      </c>
      <c r="AH122" s="19">
        <v>42951</v>
      </c>
      <c r="AI122" s="20">
        <v>57346</v>
      </c>
      <c r="AJ122" s="24">
        <v>18182</v>
      </c>
      <c r="AK122" s="24">
        <v>40921</v>
      </c>
      <c r="AL122" s="24">
        <v>4424</v>
      </c>
      <c r="AM122" s="21">
        <v>14893</v>
      </c>
      <c r="AN122" s="19">
        <v>175818</v>
      </c>
      <c r="AO122" s="19">
        <v>60358</v>
      </c>
      <c r="AP122" s="49">
        <v>2072019</v>
      </c>
      <c r="AQ122" s="24">
        <v>62370</v>
      </c>
      <c r="AR122" s="24">
        <v>102901</v>
      </c>
      <c r="AS122" s="49">
        <v>49436</v>
      </c>
      <c r="AT122" s="49">
        <v>50584</v>
      </c>
      <c r="AU122" s="49">
        <v>35032</v>
      </c>
      <c r="AV122" s="24">
        <f t="shared" si="6"/>
        <v>300323</v>
      </c>
      <c r="AW122" s="155">
        <v>382140</v>
      </c>
      <c r="AX122" s="89">
        <f t="shared" si="5"/>
        <v>2754482</v>
      </c>
      <c r="AY122" s="68"/>
      <c r="AZ122" s="19">
        <v>294358</v>
      </c>
      <c r="BA122" s="19">
        <v>420580</v>
      </c>
      <c r="BB122" s="18">
        <f t="shared" si="7"/>
        <v>714938</v>
      </c>
      <c r="BC122" s="18">
        <v>3469420</v>
      </c>
      <c r="BE122" s="19"/>
      <c r="BF122" s="20">
        <v>3366676</v>
      </c>
      <c r="BH122" s="68">
        <f t="shared" si="8"/>
        <v>3469420</v>
      </c>
      <c r="BI122" s="68">
        <f t="shared" si="9"/>
        <v>0</v>
      </c>
      <c r="BJ122" s="68"/>
      <c r="BK122" s="68"/>
      <c r="BL122" s="68"/>
      <c r="BM122" s="68"/>
      <c r="BN122" s="68"/>
    </row>
    <row r="123" spans="1:66" ht="22.5" customHeight="1" x14ac:dyDescent="0.2">
      <c r="A123" s="115" t="s">
        <v>313</v>
      </c>
      <c r="B123" s="116" t="s">
        <v>77</v>
      </c>
      <c r="C123" s="126" t="s">
        <v>314</v>
      </c>
      <c r="D123" s="119">
        <v>6</v>
      </c>
      <c r="E123" s="120" t="s">
        <v>79</v>
      </c>
      <c r="F123" s="18">
        <v>104663</v>
      </c>
      <c r="G123" s="19">
        <v>75221</v>
      </c>
      <c r="H123" s="19">
        <v>25669</v>
      </c>
      <c r="I123" s="19">
        <v>58968</v>
      </c>
      <c r="J123" s="19">
        <v>47811</v>
      </c>
      <c r="K123" s="19">
        <v>0</v>
      </c>
      <c r="L123" s="19">
        <v>7983</v>
      </c>
      <c r="M123" s="19">
        <v>0</v>
      </c>
      <c r="N123" s="19">
        <v>1273</v>
      </c>
      <c r="O123" s="19">
        <v>0</v>
      </c>
      <c r="P123" s="19">
        <v>59501</v>
      </c>
      <c r="Q123" s="19">
        <v>14970</v>
      </c>
      <c r="R123" s="19">
        <v>10653</v>
      </c>
      <c r="S123" s="19">
        <v>28160</v>
      </c>
      <c r="T123" s="20">
        <v>39717</v>
      </c>
      <c r="U123" s="49">
        <v>8098</v>
      </c>
      <c r="V123" s="19">
        <v>17584</v>
      </c>
      <c r="W123" s="19">
        <v>23124</v>
      </c>
      <c r="X123" s="19">
        <v>0</v>
      </c>
      <c r="Y123" s="20">
        <v>0</v>
      </c>
      <c r="Z123" s="19">
        <v>45906</v>
      </c>
      <c r="AA123" s="30">
        <v>0</v>
      </c>
      <c r="AB123" s="19">
        <v>30828</v>
      </c>
      <c r="AC123" s="19">
        <v>86192</v>
      </c>
      <c r="AD123" s="19">
        <v>98952</v>
      </c>
      <c r="AE123" s="19">
        <v>96342</v>
      </c>
      <c r="AF123" s="19">
        <v>40310</v>
      </c>
      <c r="AG123" s="19">
        <v>24031</v>
      </c>
      <c r="AH123" s="19">
        <v>3811</v>
      </c>
      <c r="AI123" s="20">
        <v>41116</v>
      </c>
      <c r="AJ123" s="24">
        <v>11547</v>
      </c>
      <c r="AK123" s="24">
        <v>31758</v>
      </c>
      <c r="AL123" s="24">
        <v>3243</v>
      </c>
      <c r="AM123" s="21">
        <v>11072</v>
      </c>
      <c r="AN123" s="19">
        <v>431738</v>
      </c>
      <c r="AO123" s="19">
        <v>5048</v>
      </c>
      <c r="AP123" s="49">
        <v>1485289</v>
      </c>
      <c r="AQ123" s="24">
        <v>39554</v>
      </c>
      <c r="AR123" s="24">
        <v>153173</v>
      </c>
      <c r="AS123" s="49">
        <v>51022</v>
      </c>
      <c r="AT123" s="49">
        <v>25986</v>
      </c>
      <c r="AU123" s="49">
        <v>20031</v>
      </c>
      <c r="AV123" s="24">
        <f t="shared" si="6"/>
        <v>289766</v>
      </c>
      <c r="AW123" s="155">
        <v>606191</v>
      </c>
      <c r="AX123" s="89">
        <f t="shared" si="5"/>
        <v>2381246</v>
      </c>
      <c r="AY123" s="68"/>
      <c r="AZ123" s="19">
        <v>221402</v>
      </c>
      <c r="BA123" s="19">
        <v>40169</v>
      </c>
      <c r="BB123" s="18">
        <f t="shared" si="7"/>
        <v>261571</v>
      </c>
      <c r="BC123" s="18">
        <v>2642817</v>
      </c>
      <c r="BE123" s="19"/>
      <c r="BF123" s="20">
        <v>2553495</v>
      </c>
      <c r="BH123" s="68">
        <f t="shared" si="8"/>
        <v>2642817</v>
      </c>
      <c r="BI123" s="68">
        <f t="shared" si="9"/>
        <v>0</v>
      </c>
      <c r="BJ123" s="68"/>
      <c r="BK123" s="68"/>
      <c r="BL123" s="68"/>
      <c r="BM123" s="68"/>
      <c r="BN123" s="68"/>
    </row>
    <row r="124" spans="1:66" ht="22.5" customHeight="1" x14ac:dyDescent="0.2">
      <c r="A124" s="115" t="s">
        <v>315</v>
      </c>
      <c r="B124" s="116" t="s">
        <v>77</v>
      </c>
      <c r="C124" s="126" t="s">
        <v>316</v>
      </c>
      <c r="D124" s="119">
        <v>6</v>
      </c>
      <c r="E124" s="120" t="s">
        <v>79</v>
      </c>
      <c r="F124" s="18">
        <v>86879</v>
      </c>
      <c r="G124" s="19">
        <v>94141</v>
      </c>
      <c r="H124" s="19">
        <v>22774</v>
      </c>
      <c r="I124" s="19">
        <v>29609</v>
      </c>
      <c r="J124" s="19">
        <v>10384</v>
      </c>
      <c r="K124" s="19">
        <v>0</v>
      </c>
      <c r="L124" s="19">
        <v>4497</v>
      </c>
      <c r="M124" s="19">
        <v>0</v>
      </c>
      <c r="N124" s="19">
        <v>1033</v>
      </c>
      <c r="O124" s="19">
        <v>0</v>
      </c>
      <c r="P124" s="19">
        <v>37464</v>
      </c>
      <c r="Q124" s="19">
        <v>11069</v>
      </c>
      <c r="R124" s="19">
        <v>16695</v>
      </c>
      <c r="S124" s="19">
        <v>23760</v>
      </c>
      <c r="T124" s="20">
        <v>26478</v>
      </c>
      <c r="U124" s="49">
        <v>7595</v>
      </c>
      <c r="V124" s="19">
        <v>15386</v>
      </c>
      <c r="W124" s="19">
        <v>11562</v>
      </c>
      <c r="X124" s="19">
        <v>0</v>
      </c>
      <c r="Y124" s="20">
        <v>0</v>
      </c>
      <c r="Z124" s="19">
        <v>38791</v>
      </c>
      <c r="AA124" s="30">
        <v>0</v>
      </c>
      <c r="AB124" s="19">
        <v>28447</v>
      </c>
      <c r="AC124" s="19">
        <v>144894</v>
      </c>
      <c r="AD124" s="19">
        <v>90216</v>
      </c>
      <c r="AE124" s="19">
        <v>101126</v>
      </c>
      <c r="AF124" s="19">
        <v>39780</v>
      </c>
      <c r="AG124" s="19">
        <v>16356</v>
      </c>
      <c r="AH124" s="19">
        <v>22042</v>
      </c>
      <c r="AI124" s="20">
        <v>32460</v>
      </c>
      <c r="AJ124" s="24">
        <v>9370</v>
      </c>
      <c r="AK124" s="24">
        <v>29545</v>
      </c>
      <c r="AL124" s="24">
        <v>2863</v>
      </c>
      <c r="AM124" s="21">
        <v>10148</v>
      </c>
      <c r="AN124" s="19">
        <v>382612</v>
      </c>
      <c r="AO124" s="19">
        <v>4224</v>
      </c>
      <c r="AP124" s="49">
        <v>1352200</v>
      </c>
      <c r="AQ124" s="24">
        <v>31119</v>
      </c>
      <c r="AR124" s="24">
        <v>148308</v>
      </c>
      <c r="AS124" s="49">
        <v>43885</v>
      </c>
      <c r="AT124" s="49">
        <v>28213</v>
      </c>
      <c r="AU124" s="49">
        <v>17889</v>
      </c>
      <c r="AV124" s="24">
        <f t="shared" si="6"/>
        <v>269414</v>
      </c>
      <c r="AW124" s="155">
        <v>444620</v>
      </c>
      <c r="AX124" s="89">
        <f t="shared" si="5"/>
        <v>2066234</v>
      </c>
      <c r="AY124" s="68"/>
      <c r="AZ124" s="19">
        <v>194678</v>
      </c>
      <c r="BA124" s="19">
        <v>38790</v>
      </c>
      <c r="BB124" s="18">
        <f t="shared" si="7"/>
        <v>233468</v>
      </c>
      <c r="BC124" s="18">
        <v>2299702</v>
      </c>
      <c r="BE124" s="19"/>
      <c r="BF124" s="20">
        <v>2274381</v>
      </c>
      <c r="BH124" s="68">
        <f t="shared" si="8"/>
        <v>2299702</v>
      </c>
      <c r="BI124" s="68">
        <f t="shared" si="9"/>
        <v>0</v>
      </c>
      <c r="BJ124" s="68"/>
      <c r="BK124" s="68"/>
      <c r="BL124" s="68"/>
      <c r="BM124" s="68"/>
      <c r="BN124" s="68"/>
    </row>
    <row r="125" spans="1:66" ht="22.5" customHeight="1" x14ac:dyDescent="0.2">
      <c r="A125" s="115" t="s">
        <v>317</v>
      </c>
      <c r="B125" s="116" t="s">
        <v>77</v>
      </c>
      <c r="C125" s="126" t="s">
        <v>318</v>
      </c>
      <c r="D125" s="119">
        <v>6</v>
      </c>
      <c r="E125" s="120" t="s">
        <v>79</v>
      </c>
      <c r="F125" s="18">
        <v>104598</v>
      </c>
      <c r="G125" s="19">
        <v>94524</v>
      </c>
      <c r="H125" s="19">
        <v>22388</v>
      </c>
      <c r="I125" s="19">
        <v>47424</v>
      </c>
      <c r="J125" s="19">
        <v>35131</v>
      </c>
      <c r="K125" s="19">
        <v>0</v>
      </c>
      <c r="L125" s="19">
        <v>1895</v>
      </c>
      <c r="M125" s="19">
        <v>0</v>
      </c>
      <c r="N125" s="19">
        <v>1250</v>
      </c>
      <c r="O125" s="19">
        <v>0</v>
      </c>
      <c r="P125" s="19">
        <v>28880</v>
      </c>
      <c r="Q125" s="19">
        <v>12732</v>
      </c>
      <c r="R125" s="19">
        <v>3551</v>
      </c>
      <c r="S125" s="19">
        <v>33440</v>
      </c>
      <c r="T125" s="20">
        <v>26478</v>
      </c>
      <c r="U125" s="49">
        <v>15241</v>
      </c>
      <c r="V125" s="19">
        <v>24178</v>
      </c>
      <c r="W125" s="19">
        <v>23124</v>
      </c>
      <c r="X125" s="19">
        <v>0</v>
      </c>
      <c r="Y125" s="20">
        <v>0</v>
      </c>
      <c r="Z125" s="19">
        <v>48048</v>
      </c>
      <c r="AA125" s="30">
        <v>0</v>
      </c>
      <c r="AB125" s="19">
        <v>29250</v>
      </c>
      <c r="AC125" s="19">
        <v>80547</v>
      </c>
      <c r="AD125" s="19">
        <v>114240</v>
      </c>
      <c r="AE125" s="19">
        <v>102893</v>
      </c>
      <c r="AF125" s="19">
        <v>49062</v>
      </c>
      <c r="AG125" s="19">
        <v>41713</v>
      </c>
      <c r="AH125" s="19">
        <v>3811</v>
      </c>
      <c r="AI125" s="20">
        <v>37870</v>
      </c>
      <c r="AJ125" s="24">
        <v>11341</v>
      </c>
      <c r="AK125" s="24">
        <v>31379</v>
      </c>
      <c r="AL125" s="24">
        <v>3243</v>
      </c>
      <c r="AM125" s="21">
        <v>10910</v>
      </c>
      <c r="AN125" s="19">
        <v>415156</v>
      </c>
      <c r="AO125" s="19">
        <v>7802</v>
      </c>
      <c r="AP125" s="49">
        <v>1462099</v>
      </c>
      <c r="AQ125" s="24">
        <v>32589</v>
      </c>
      <c r="AR125" s="24">
        <v>113353</v>
      </c>
      <c r="AS125" s="49">
        <v>40252</v>
      </c>
      <c r="AT125" s="49">
        <v>28264</v>
      </c>
      <c r="AU125" s="49">
        <v>19936</v>
      </c>
      <c r="AV125" s="24">
        <f t="shared" si="6"/>
        <v>234394</v>
      </c>
      <c r="AW125" s="155">
        <v>480526</v>
      </c>
      <c r="AX125" s="89">
        <f t="shared" si="5"/>
        <v>2177019</v>
      </c>
      <c r="AY125" s="68"/>
      <c r="AZ125" s="19">
        <v>219162</v>
      </c>
      <c r="BA125" s="19">
        <v>63264</v>
      </c>
      <c r="BB125" s="18">
        <f t="shared" si="7"/>
        <v>282426</v>
      </c>
      <c r="BC125" s="18">
        <v>2459445</v>
      </c>
      <c r="BE125" s="19"/>
      <c r="BF125" s="20">
        <v>2364856</v>
      </c>
      <c r="BH125" s="68">
        <f t="shared" si="8"/>
        <v>2459445</v>
      </c>
      <c r="BI125" s="68">
        <f t="shared" si="9"/>
        <v>0</v>
      </c>
      <c r="BJ125" s="68"/>
      <c r="BK125" s="68"/>
      <c r="BL125" s="68"/>
      <c r="BM125" s="68"/>
      <c r="BN125" s="68"/>
    </row>
    <row r="126" spans="1:66" ht="22.5" customHeight="1" x14ac:dyDescent="0.2">
      <c r="A126" s="115" t="s">
        <v>319</v>
      </c>
      <c r="B126" s="116" t="s">
        <v>77</v>
      </c>
      <c r="C126" s="126" t="s">
        <v>320</v>
      </c>
      <c r="D126" s="119">
        <v>6</v>
      </c>
      <c r="E126" s="120" t="s">
        <v>79</v>
      </c>
      <c r="F126" s="18">
        <v>144508</v>
      </c>
      <c r="G126" s="19">
        <v>308238</v>
      </c>
      <c r="H126" s="19">
        <v>54812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1175</v>
      </c>
      <c r="O126" s="19">
        <v>0</v>
      </c>
      <c r="P126" s="19">
        <v>32586</v>
      </c>
      <c r="Q126" s="19">
        <v>10625</v>
      </c>
      <c r="R126" s="19">
        <v>29892</v>
      </c>
      <c r="S126" s="19">
        <v>20240</v>
      </c>
      <c r="T126" s="20">
        <v>26478</v>
      </c>
      <c r="U126" s="49">
        <v>2565</v>
      </c>
      <c r="V126" s="19">
        <v>15386</v>
      </c>
      <c r="W126" s="19">
        <v>23124</v>
      </c>
      <c r="X126" s="19">
        <v>0</v>
      </c>
      <c r="Y126" s="20">
        <v>0</v>
      </c>
      <c r="Z126" s="19">
        <v>88123</v>
      </c>
      <c r="AA126" s="30">
        <v>0</v>
      </c>
      <c r="AB126" s="19">
        <v>51199</v>
      </c>
      <c r="AC126" s="19">
        <v>82183</v>
      </c>
      <c r="AD126" s="19">
        <v>107856</v>
      </c>
      <c r="AE126" s="19">
        <v>77133</v>
      </c>
      <c r="AF126" s="19">
        <v>27404</v>
      </c>
      <c r="AG126" s="19">
        <v>38129</v>
      </c>
      <c r="AH126" s="19">
        <v>26677</v>
      </c>
      <c r="AI126" s="20">
        <v>50854</v>
      </c>
      <c r="AJ126" s="24">
        <v>10662</v>
      </c>
      <c r="AK126" s="24">
        <v>33937</v>
      </c>
      <c r="AL126" s="24">
        <v>2889</v>
      </c>
      <c r="AM126" s="21">
        <v>11977</v>
      </c>
      <c r="AN126" s="19">
        <v>124060</v>
      </c>
      <c r="AO126" s="19">
        <v>49574</v>
      </c>
      <c r="AP126" s="49">
        <v>1452286</v>
      </c>
      <c r="AQ126" s="24">
        <v>46985</v>
      </c>
      <c r="AR126" s="24">
        <v>116151</v>
      </c>
      <c r="AS126" s="49">
        <v>38776</v>
      </c>
      <c r="AT126" s="49">
        <v>31759</v>
      </c>
      <c r="AU126" s="49">
        <v>29426</v>
      </c>
      <c r="AV126" s="24">
        <f t="shared" si="6"/>
        <v>263097</v>
      </c>
      <c r="AW126" s="155">
        <v>665379</v>
      </c>
      <c r="AX126" s="89">
        <f t="shared" si="5"/>
        <v>2380762</v>
      </c>
      <c r="AY126" s="68"/>
      <c r="AZ126" s="19">
        <v>211680</v>
      </c>
      <c r="BA126" s="19">
        <v>399852</v>
      </c>
      <c r="BB126" s="18">
        <f t="shared" si="7"/>
        <v>611532</v>
      </c>
      <c r="BC126" s="18">
        <v>2992294</v>
      </c>
      <c r="BE126" s="19"/>
      <c r="BF126" s="20">
        <v>2896186</v>
      </c>
      <c r="BH126" s="68">
        <f t="shared" si="8"/>
        <v>2992294</v>
      </c>
      <c r="BI126" s="68">
        <f t="shared" si="9"/>
        <v>0</v>
      </c>
      <c r="BJ126" s="68"/>
      <c r="BK126" s="68"/>
      <c r="BL126" s="68"/>
      <c r="BM126" s="68"/>
      <c r="BN126" s="68"/>
    </row>
    <row r="127" spans="1:66" ht="22.5" customHeight="1" x14ac:dyDescent="0.2">
      <c r="A127" s="115" t="s">
        <v>321</v>
      </c>
      <c r="B127" s="116" t="s">
        <v>77</v>
      </c>
      <c r="C127" s="126" t="s">
        <v>322</v>
      </c>
      <c r="D127" s="119">
        <v>6</v>
      </c>
      <c r="E127" s="120" t="s">
        <v>79</v>
      </c>
      <c r="F127" s="18">
        <v>388778</v>
      </c>
      <c r="G127" s="19">
        <v>470247</v>
      </c>
      <c r="H127" s="19">
        <v>98623</v>
      </c>
      <c r="I127" s="19">
        <v>0</v>
      </c>
      <c r="J127" s="19">
        <v>0</v>
      </c>
      <c r="K127" s="19">
        <v>0</v>
      </c>
      <c r="L127" s="19">
        <v>0</v>
      </c>
      <c r="M127" s="19">
        <v>18405</v>
      </c>
      <c r="N127" s="19">
        <v>9757</v>
      </c>
      <c r="O127" s="19">
        <v>36036</v>
      </c>
      <c r="P127" s="19">
        <v>229762</v>
      </c>
      <c r="Q127" s="19">
        <v>46852</v>
      </c>
      <c r="R127" s="19">
        <v>29680</v>
      </c>
      <c r="S127" s="19">
        <v>76560</v>
      </c>
      <c r="T127" s="20">
        <v>39717</v>
      </c>
      <c r="U127" s="49">
        <v>64133</v>
      </c>
      <c r="V127" s="19">
        <v>41762</v>
      </c>
      <c r="W127" s="19">
        <v>23124</v>
      </c>
      <c r="X127" s="19">
        <v>0</v>
      </c>
      <c r="Y127" s="20">
        <v>0</v>
      </c>
      <c r="Z127" s="19">
        <v>235377</v>
      </c>
      <c r="AA127" s="30">
        <v>0</v>
      </c>
      <c r="AB127" s="19">
        <v>237940</v>
      </c>
      <c r="AC127" s="19">
        <v>376165</v>
      </c>
      <c r="AD127" s="19">
        <v>408744</v>
      </c>
      <c r="AE127" s="19">
        <v>528154</v>
      </c>
      <c r="AF127" s="19">
        <v>313643</v>
      </c>
      <c r="AG127" s="19">
        <v>137475</v>
      </c>
      <c r="AH127" s="19">
        <v>100013</v>
      </c>
      <c r="AI127" s="20">
        <v>198006</v>
      </c>
      <c r="AJ127" s="24">
        <v>45607</v>
      </c>
      <c r="AK127" s="24">
        <v>80755</v>
      </c>
      <c r="AL127" s="24">
        <v>15267</v>
      </c>
      <c r="AM127" s="21">
        <v>38420</v>
      </c>
      <c r="AN127" s="19">
        <v>334106</v>
      </c>
      <c r="AO127" s="19">
        <v>80290</v>
      </c>
      <c r="AP127" s="49">
        <v>4703398</v>
      </c>
      <c r="AQ127" s="24">
        <v>63784</v>
      </c>
      <c r="AR127" s="24">
        <v>138771</v>
      </c>
      <c r="AS127" s="49">
        <v>73887</v>
      </c>
      <c r="AT127" s="49">
        <v>53827</v>
      </c>
      <c r="AU127" s="49">
        <v>65038</v>
      </c>
      <c r="AV127" s="24">
        <f t="shared" si="6"/>
        <v>395307</v>
      </c>
      <c r="AW127" s="155">
        <v>935355</v>
      </c>
      <c r="AX127" s="89">
        <f t="shared" si="5"/>
        <v>6034060</v>
      </c>
      <c r="AY127" s="68"/>
      <c r="AZ127" s="19">
        <v>627222</v>
      </c>
      <c r="BA127" s="19">
        <v>404333</v>
      </c>
      <c r="BB127" s="18">
        <f t="shared" si="7"/>
        <v>1031555</v>
      </c>
      <c r="BC127" s="18">
        <v>7065615</v>
      </c>
      <c r="BE127" s="19"/>
      <c r="BF127" s="20">
        <v>6741460</v>
      </c>
      <c r="BH127" s="68">
        <f t="shared" si="8"/>
        <v>7065615</v>
      </c>
      <c r="BI127" s="68">
        <f t="shared" si="9"/>
        <v>0</v>
      </c>
      <c r="BJ127" s="68"/>
      <c r="BK127" s="68"/>
      <c r="BL127" s="68"/>
      <c r="BM127" s="68"/>
      <c r="BN127" s="68"/>
    </row>
    <row r="128" spans="1:66" ht="22.5" customHeight="1" x14ac:dyDescent="0.2">
      <c r="A128" s="115" t="s">
        <v>323</v>
      </c>
      <c r="B128" s="116" t="s">
        <v>77</v>
      </c>
      <c r="C128" s="126" t="s">
        <v>324</v>
      </c>
      <c r="D128" s="119">
        <v>6</v>
      </c>
      <c r="E128" s="120" t="s">
        <v>79</v>
      </c>
      <c r="F128" s="18">
        <v>248456</v>
      </c>
      <c r="G128" s="19">
        <v>251708</v>
      </c>
      <c r="H128" s="19">
        <v>50180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2204</v>
      </c>
      <c r="O128" s="19">
        <v>0</v>
      </c>
      <c r="P128" s="19">
        <v>57395</v>
      </c>
      <c r="Q128" s="19">
        <v>20617</v>
      </c>
      <c r="R128" s="19">
        <v>39114</v>
      </c>
      <c r="S128" s="19">
        <v>17600</v>
      </c>
      <c r="T128" s="20">
        <v>13239</v>
      </c>
      <c r="U128" s="49">
        <v>3974</v>
      </c>
      <c r="V128" s="19">
        <v>14287</v>
      </c>
      <c r="W128" s="19">
        <v>11562</v>
      </c>
      <c r="X128" s="19">
        <v>0</v>
      </c>
      <c r="Y128" s="20">
        <v>0</v>
      </c>
      <c r="Z128" s="19">
        <v>145165</v>
      </c>
      <c r="AA128" s="30">
        <v>0</v>
      </c>
      <c r="AB128" s="19">
        <v>94746</v>
      </c>
      <c r="AC128" s="19">
        <v>121384</v>
      </c>
      <c r="AD128" s="19">
        <v>116424</v>
      </c>
      <c r="AE128" s="19">
        <v>193494</v>
      </c>
      <c r="AF128" s="19">
        <v>96710</v>
      </c>
      <c r="AG128" s="19">
        <v>62401</v>
      </c>
      <c r="AH128" s="19">
        <v>51397</v>
      </c>
      <c r="AI128" s="20">
        <v>103872</v>
      </c>
      <c r="AJ128" s="24">
        <v>19999</v>
      </c>
      <c r="AK128" s="24">
        <v>42823</v>
      </c>
      <c r="AL128" s="24">
        <v>6048</v>
      </c>
      <c r="AM128" s="21">
        <v>15698</v>
      </c>
      <c r="AN128" s="19">
        <v>201584</v>
      </c>
      <c r="AO128" s="19">
        <v>78893</v>
      </c>
      <c r="AP128" s="49">
        <v>2080974</v>
      </c>
      <c r="AQ128" s="24">
        <v>49317</v>
      </c>
      <c r="AR128" s="24">
        <v>120129</v>
      </c>
      <c r="AS128" s="49">
        <v>65196</v>
      </c>
      <c r="AT128" s="49">
        <v>51409</v>
      </c>
      <c r="AU128" s="49">
        <v>40258</v>
      </c>
      <c r="AV128" s="24">
        <f t="shared" si="6"/>
        <v>326309</v>
      </c>
      <c r="AW128" s="155">
        <v>645226</v>
      </c>
      <c r="AX128" s="89">
        <f t="shared" si="5"/>
        <v>3052509</v>
      </c>
      <c r="AY128" s="68"/>
      <c r="AZ128" s="19">
        <v>314317</v>
      </c>
      <c r="BA128" s="19">
        <v>463070</v>
      </c>
      <c r="BB128" s="18">
        <f t="shared" si="7"/>
        <v>777387</v>
      </c>
      <c r="BC128" s="18">
        <v>3829896</v>
      </c>
      <c r="BE128" s="19"/>
      <c r="BF128" s="20">
        <v>3648944</v>
      </c>
      <c r="BH128" s="68">
        <f t="shared" si="8"/>
        <v>3829896</v>
      </c>
      <c r="BI128" s="68">
        <f t="shared" si="9"/>
        <v>0</v>
      </c>
      <c r="BJ128" s="68"/>
      <c r="BK128" s="68"/>
      <c r="BL128" s="68"/>
      <c r="BM128" s="68"/>
      <c r="BN128" s="68"/>
    </row>
    <row r="129" spans="1:66" ht="22.5" customHeight="1" x14ac:dyDescent="0.2">
      <c r="A129" s="115" t="s">
        <v>325</v>
      </c>
      <c r="B129" s="116" t="s">
        <v>77</v>
      </c>
      <c r="C129" s="126" t="s">
        <v>326</v>
      </c>
      <c r="D129" s="119">
        <v>6</v>
      </c>
      <c r="E129" s="120" t="s">
        <v>79</v>
      </c>
      <c r="F129" s="18">
        <v>338416</v>
      </c>
      <c r="G129" s="19">
        <v>583845</v>
      </c>
      <c r="H129" s="19">
        <v>102290</v>
      </c>
      <c r="I129" s="19">
        <v>0</v>
      </c>
      <c r="J129" s="19">
        <v>0</v>
      </c>
      <c r="K129" s="19">
        <v>0</v>
      </c>
      <c r="L129" s="19">
        <v>11261</v>
      </c>
      <c r="M129" s="19">
        <v>9778</v>
      </c>
      <c r="N129" s="19">
        <v>6259</v>
      </c>
      <c r="O129" s="19">
        <v>9972</v>
      </c>
      <c r="P129" s="19">
        <v>120853</v>
      </c>
      <c r="Q129" s="19">
        <v>32873</v>
      </c>
      <c r="R129" s="19">
        <v>23797</v>
      </c>
      <c r="S129" s="19">
        <v>69520</v>
      </c>
      <c r="T129" s="20">
        <v>39717</v>
      </c>
      <c r="U129" s="49">
        <v>63630</v>
      </c>
      <c r="V129" s="19">
        <v>45059</v>
      </c>
      <c r="W129" s="19">
        <v>23124</v>
      </c>
      <c r="X129" s="19">
        <v>0</v>
      </c>
      <c r="Y129" s="20">
        <v>0</v>
      </c>
      <c r="Z129" s="19">
        <v>204540</v>
      </c>
      <c r="AA129" s="30">
        <v>0</v>
      </c>
      <c r="AB129" s="19">
        <v>133641</v>
      </c>
      <c r="AC129" s="19">
        <v>273206</v>
      </c>
      <c r="AD129" s="19">
        <v>347928</v>
      </c>
      <c r="AE129" s="19">
        <v>316774</v>
      </c>
      <c r="AF129" s="19">
        <v>172026</v>
      </c>
      <c r="AG129" s="19">
        <v>165704</v>
      </c>
      <c r="AH129" s="19">
        <v>86108</v>
      </c>
      <c r="AI129" s="20">
        <v>97380</v>
      </c>
      <c r="AJ129" s="24">
        <v>34596</v>
      </c>
      <c r="AK129" s="24">
        <v>65206</v>
      </c>
      <c r="AL129" s="24">
        <v>10220</v>
      </c>
      <c r="AM129" s="21">
        <v>28878</v>
      </c>
      <c r="AN129" s="19">
        <v>226772</v>
      </c>
      <c r="AO129" s="19">
        <v>65865</v>
      </c>
      <c r="AP129" s="49">
        <v>3709238</v>
      </c>
      <c r="AQ129" s="24">
        <v>79986</v>
      </c>
      <c r="AR129" s="24">
        <v>125055</v>
      </c>
      <c r="AS129" s="49">
        <v>78388</v>
      </c>
      <c r="AT129" s="49">
        <v>46168</v>
      </c>
      <c r="AU129" s="49">
        <v>55390</v>
      </c>
      <c r="AV129" s="24">
        <f t="shared" si="6"/>
        <v>384987</v>
      </c>
      <c r="AW129" s="155">
        <v>747690</v>
      </c>
      <c r="AX129" s="89">
        <f t="shared" si="5"/>
        <v>4841915</v>
      </c>
      <c r="AY129" s="68"/>
      <c r="AZ129" s="19">
        <v>522368</v>
      </c>
      <c r="BA129" s="19">
        <v>528793</v>
      </c>
      <c r="BB129" s="18">
        <f t="shared" si="7"/>
        <v>1051161</v>
      </c>
      <c r="BC129" s="18">
        <v>5893076</v>
      </c>
      <c r="BE129" s="19"/>
      <c r="BF129" s="20">
        <v>5616383</v>
      </c>
      <c r="BH129" s="68">
        <f t="shared" si="8"/>
        <v>5893076</v>
      </c>
      <c r="BI129" s="68">
        <f t="shared" si="9"/>
        <v>0</v>
      </c>
      <c r="BJ129" s="68"/>
      <c r="BK129" s="68"/>
      <c r="BL129" s="68"/>
      <c r="BM129" s="68"/>
      <c r="BN129" s="68"/>
    </row>
    <row r="130" spans="1:66" ht="22.5" customHeight="1" x14ac:dyDescent="0.2">
      <c r="A130" s="115" t="s">
        <v>327</v>
      </c>
      <c r="B130" s="116" t="s">
        <v>77</v>
      </c>
      <c r="C130" s="126" t="s">
        <v>328</v>
      </c>
      <c r="D130" s="119">
        <v>6</v>
      </c>
      <c r="E130" s="120" t="s">
        <v>79</v>
      </c>
      <c r="F130" s="18">
        <v>197951</v>
      </c>
      <c r="G130" s="19">
        <v>426356</v>
      </c>
      <c r="H130" s="19">
        <v>49408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2085</v>
      </c>
      <c r="O130" s="19">
        <v>0</v>
      </c>
      <c r="P130" s="19">
        <v>22550</v>
      </c>
      <c r="Q130" s="19">
        <v>19020</v>
      </c>
      <c r="R130" s="19">
        <v>20829</v>
      </c>
      <c r="S130" s="19">
        <v>19360</v>
      </c>
      <c r="T130" s="20">
        <v>13239</v>
      </c>
      <c r="U130" s="49">
        <v>17957</v>
      </c>
      <c r="V130" s="19">
        <v>17584</v>
      </c>
      <c r="W130" s="19">
        <v>11562</v>
      </c>
      <c r="X130" s="19">
        <v>0</v>
      </c>
      <c r="Y130" s="20">
        <v>0</v>
      </c>
      <c r="Z130" s="19">
        <v>103480</v>
      </c>
      <c r="AA130" s="30">
        <v>0</v>
      </c>
      <c r="AB130" s="19">
        <v>65985</v>
      </c>
      <c r="AC130" s="19">
        <v>103983</v>
      </c>
      <c r="AD130" s="19">
        <v>140448</v>
      </c>
      <c r="AE130" s="19">
        <v>158240</v>
      </c>
      <c r="AF130" s="19">
        <v>76554</v>
      </c>
      <c r="AG130" s="19">
        <v>46090</v>
      </c>
      <c r="AH130" s="19">
        <v>81164</v>
      </c>
      <c r="AI130" s="20">
        <v>12984</v>
      </c>
      <c r="AJ130" s="24">
        <v>18923</v>
      </c>
      <c r="AK130" s="24">
        <v>36476</v>
      </c>
      <c r="AL130" s="24">
        <v>4474</v>
      </c>
      <c r="AM130" s="21">
        <v>13032</v>
      </c>
      <c r="AN130" s="19">
        <v>173650</v>
      </c>
      <c r="AO130" s="19">
        <v>36839</v>
      </c>
      <c r="AP130" s="49">
        <v>1890223</v>
      </c>
      <c r="AQ130" s="24">
        <v>45381</v>
      </c>
      <c r="AR130" s="24">
        <v>96040</v>
      </c>
      <c r="AS130" s="49">
        <v>59432</v>
      </c>
      <c r="AT130" s="49">
        <v>35087</v>
      </c>
      <c r="AU130" s="49">
        <v>32457</v>
      </c>
      <c r="AV130" s="24">
        <f t="shared" si="6"/>
        <v>268397</v>
      </c>
      <c r="AW130" s="155">
        <v>469447</v>
      </c>
      <c r="AX130" s="89">
        <f t="shared" si="5"/>
        <v>2628067</v>
      </c>
      <c r="AY130" s="68"/>
      <c r="AZ130" s="19">
        <v>302534</v>
      </c>
      <c r="BA130" s="19">
        <v>327074</v>
      </c>
      <c r="BB130" s="18">
        <f t="shared" si="7"/>
        <v>629608</v>
      </c>
      <c r="BC130" s="18">
        <v>3257675</v>
      </c>
      <c r="BE130" s="19"/>
      <c r="BF130" s="20">
        <v>3166782</v>
      </c>
      <c r="BH130" s="68">
        <f t="shared" si="8"/>
        <v>3257675</v>
      </c>
      <c r="BI130" s="68">
        <f t="shared" si="9"/>
        <v>0</v>
      </c>
      <c r="BJ130" s="68"/>
      <c r="BK130" s="68"/>
      <c r="BL130" s="68"/>
      <c r="BM130" s="68"/>
      <c r="BN130" s="68"/>
    </row>
    <row r="131" spans="1:66" ht="22.5" customHeight="1" x14ac:dyDescent="0.2">
      <c r="A131" s="115" t="s">
        <v>329</v>
      </c>
      <c r="B131" s="116" t="s">
        <v>77</v>
      </c>
      <c r="C131" s="126" t="s">
        <v>330</v>
      </c>
      <c r="D131" s="119">
        <v>6</v>
      </c>
      <c r="E131" s="120" t="s">
        <v>79</v>
      </c>
      <c r="F131" s="18">
        <v>205166</v>
      </c>
      <c r="G131" s="19">
        <v>376719</v>
      </c>
      <c r="H131" s="19">
        <v>74112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2450</v>
      </c>
      <c r="O131" s="19">
        <v>0</v>
      </c>
      <c r="P131" s="19">
        <v>29579</v>
      </c>
      <c r="Q131" s="19">
        <v>21348</v>
      </c>
      <c r="R131" s="19">
        <v>36517</v>
      </c>
      <c r="S131" s="19">
        <v>21120</v>
      </c>
      <c r="T131" s="20">
        <v>13239</v>
      </c>
      <c r="U131" s="49">
        <v>23993</v>
      </c>
      <c r="V131" s="19">
        <v>9891</v>
      </c>
      <c r="W131" s="19">
        <v>11562</v>
      </c>
      <c r="X131" s="19">
        <v>0</v>
      </c>
      <c r="Y131" s="20">
        <v>0</v>
      </c>
      <c r="Z131" s="19">
        <v>100025</v>
      </c>
      <c r="AA131" s="30">
        <v>0</v>
      </c>
      <c r="AB131" s="19">
        <v>61103</v>
      </c>
      <c r="AC131" s="19">
        <v>128459</v>
      </c>
      <c r="AD131" s="19">
        <v>186984</v>
      </c>
      <c r="AE131" s="19">
        <v>191581</v>
      </c>
      <c r="AF131" s="19">
        <v>86455</v>
      </c>
      <c r="AG131" s="19">
        <v>44088</v>
      </c>
      <c r="AH131" s="19">
        <v>101043</v>
      </c>
      <c r="AI131" s="20">
        <v>43280</v>
      </c>
      <c r="AJ131" s="24">
        <v>21602</v>
      </c>
      <c r="AK131" s="24">
        <v>40006</v>
      </c>
      <c r="AL131" s="24">
        <v>5232</v>
      </c>
      <c r="AM131" s="21">
        <v>14496</v>
      </c>
      <c r="AN131" s="19">
        <v>146548</v>
      </c>
      <c r="AO131" s="19">
        <v>40458</v>
      </c>
      <c r="AP131" s="49">
        <v>2037056</v>
      </c>
      <c r="AQ131" s="24">
        <v>54246</v>
      </c>
      <c r="AR131" s="24">
        <v>112220</v>
      </c>
      <c r="AS131" s="49">
        <v>73425</v>
      </c>
      <c r="AT131" s="49">
        <v>57638</v>
      </c>
      <c r="AU131" s="49">
        <v>32138</v>
      </c>
      <c r="AV131" s="24">
        <f t="shared" si="6"/>
        <v>329667</v>
      </c>
      <c r="AW131" s="155">
        <v>506465</v>
      </c>
      <c r="AX131" s="89">
        <f t="shared" si="5"/>
        <v>2873188</v>
      </c>
      <c r="AY131" s="68"/>
      <c r="AZ131" s="19">
        <v>334432</v>
      </c>
      <c r="BA131" s="19">
        <v>310184</v>
      </c>
      <c r="BB131" s="18">
        <f t="shared" si="7"/>
        <v>644616</v>
      </c>
      <c r="BC131" s="18">
        <v>3517804</v>
      </c>
      <c r="BE131" s="19"/>
      <c r="BF131" s="20">
        <v>3385440</v>
      </c>
      <c r="BH131" s="68">
        <f t="shared" si="8"/>
        <v>3517804</v>
      </c>
      <c r="BI131" s="68">
        <f t="shared" si="9"/>
        <v>0</v>
      </c>
      <c r="BJ131" s="68"/>
      <c r="BK131" s="68"/>
      <c r="BL131" s="68"/>
      <c r="BM131" s="68"/>
      <c r="BN131" s="68"/>
    </row>
    <row r="132" spans="1:66" ht="22.5" customHeight="1" x14ac:dyDescent="0.2">
      <c r="A132" s="115" t="s">
        <v>331</v>
      </c>
      <c r="B132" s="116" t="s">
        <v>77</v>
      </c>
      <c r="C132" s="126" t="s">
        <v>332</v>
      </c>
      <c r="D132" s="119">
        <v>6</v>
      </c>
      <c r="E132" s="120" t="s">
        <v>79</v>
      </c>
      <c r="F132" s="18">
        <v>196573</v>
      </c>
      <c r="G132" s="19">
        <v>266338</v>
      </c>
      <c r="H132" s="19">
        <v>47285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2479</v>
      </c>
      <c r="O132" s="19">
        <v>0</v>
      </c>
      <c r="P132" s="19">
        <v>35369</v>
      </c>
      <c r="Q132" s="19">
        <v>21848</v>
      </c>
      <c r="R132" s="19">
        <v>22737</v>
      </c>
      <c r="S132" s="19">
        <v>29920</v>
      </c>
      <c r="T132" s="20">
        <v>26478</v>
      </c>
      <c r="U132" s="49">
        <v>18712</v>
      </c>
      <c r="V132" s="19">
        <v>13188</v>
      </c>
      <c r="W132" s="19">
        <v>11562</v>
      </c>
      <c r="X132" s="19">
        <v>0</v>
      </c>
      <c r="Y132" s="20">
        <v>0</v>
      </c>
      <c r="Z132" s="19">
        <v>91398</v>
      </c>
      <c r="AA132" s="30">
        <v>0</v>
      </c>
      <c r="AB132" s="19">
        <v>82129</v>
      </c>
      <c r="AC132" s="19">
        <v>128179</v>
      </c>
      <c r="AD132" s="19">
        <v>218904</v>
      </c>
      <c r="AE132" s="19">
        <v>184883</v>
      </c>
      <c r="AF132" s="19">
        <v>88312</v>
      </c>
      <c r="AG132" s="19">
        <v>37397</v>
      </c>
      <c r="AH132" s="19">
        <v>89198</v>
      </c>
      <c r="AI132" s="20">
        <v>34083</v>
      </c>
      <c r="AJ132" s="24">
        <v>21703</v>
      </c>
      <c r="AK132" s="24">
        <v>38722</v>
      </c>
      <c r="AL132" s="24">
        <v>5250</v>
      </c>
      <c r="AM132" s="21">
        <v>13951</v>
      </c>
      <c r="AN132" s="19">
        <v>107484</v>
      </c>
      <c r="AO132" s="19">
        <v>36265</v>
      </c>
      <c r="AP132" s="49">
        <v>1870347</v>
      </c>
      <c r="AQ132" s="24">
        <v>54225</v>
      </c>
      <c r="AR132" s="24">
        <v>113543</v>
      </c>
      <c r="AS132" s="49">
        <v>67796</v>
      </c>
      <c r="AT132" s="49">
        <v>37858</v>
      </c>
      <c r="AU132" s="49">
        <v>30808</v>
      </c>
      <c r="AV132" s="24">
        <f t="shared" si="6"/>
        <v>304230</v>
      </c>
      <c r="AW132" s="155">
        <v>470719</v>
      </c>
      <c r="AX132" s="89">
        <f t="shared" si="5"/>
        <v>2645296</v>
      </c>
      <c r="AY132" s="68"/>
      <c r="AZ132" s="19">
        <v>336224</v>
      </c>
      <c r="BA132" s="19">
        <v>218287</v>
      </c>
      <c r="BB132" s="18">
        <f t="shared" si="7"/>
        <v>554511</v>
      </c>
      <c r="BC132" s="18">
        <v>3199807</v>
      </c>
      <c r="BE132" s="19"/>
      <c r="BF132" s="20">
        <v>3081332</v>
      </c>
      <c r="BH132" s="68">
        <f t="shared" si="8"/>
        <v>3199807</v>
      </c>
      <c r="BI132" s="68">
        <f t="shared" si="9"/>
        <v>0</v>
      </c>
      <c r="BJ132" s="68"/>
      <c r="BK132" s="68"/>
      <c r="BL132" s="68"/>
      <c r="BM132" s="68"/>
      <c r="BN132" s="68"/>
    </row>
    <row r="133" spans="1:66" ht="22.5" customHeight="1" x14ac:dyDescent="0.2">
      <c r="A133" s="115" t="s">
        <v>333</v>
      </c>
      <c r="B133" s="116" t="s">
        <v>77</v>
      </c>
      <c r="C133" s="126" t="s">
        <v>334</v>
      </c>
      <c r="D133" s="119">
        <v>6</v>
      </c>
      <c r="E133" s="120" t="s">
        <v>79</v>
      </c>
      <c r="F133" s="18">
        <v>165711</v>
      </c>
      <c r="G133" s="19">
        <v>221834</v>
      </c>
      <c r="H133" s="19">
        <v>47285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1442</v>
      </c>
      <c r="O133" s="19">
        <v>0</v>
      </c>
      <c r="P133" s="19">
        <v>28475</v>
      </c>
      <c r="Q133" s="19">
        <v>13765</v>
      </c>
      <c r="R133" s="19">
        <v>18391</v>
      </c>
      <c r="S133" s="19">
        <v>18480</v>
      </c>
      <c r="T133" s="20">
        <v>13239</v>
      </c>
      <c r="U133" s="49">
        <v>21780</v>
      </c>
      <c r="V133" s="19">
        <v>12089</v>
      </c>
      <c r="W133" s="19">
        <v>11562</v>
      </c>
      <c r="X133" s="19">
        <v>0</v>
      </c>
      <c r="Y133" s="20">
        <v>0</v>
      </c>
      <c r="Z133" s="19">
        <v>94970</v>
      </c>
      <c r="AA133" s="30">
        <v>0</v>
      </c>
      <c r="AB133" s="19">
        <v>41452</v>
      </c>
      <c r="AC133" s="19">
        <v>86236</v>
      </c>
      <c r="AD133" s="19">
        <v>102144</v>
      </c>
      <c r="AE133" s="19">
        <v>264666</v>
      </c>
      <c r="AF133" s="19">
        <v>66300</v>
      </c>
      <c r="AG133" s="19">
        <v>41640</v>
      </c>
      <c r="AH133" s="19">
        <v>35123</v>
      </c>
      <c r="AI133" s="20">
        <v>99003</v>
      </c>
      <c r="AJ133" s="24">
        <v>13084</v>
      </c>
      <c r="AK133" s="24">
        <v>33099</v>
      </c>
      <c r="AL133" s="24">
        <v>4139</v>
      </c>
      <c r="AM133" s="21">
        <v>11628</v>
      </c>
      <c r="AN133" s="19">
        <v>154924</v>
      </c>
      <c r="AO133" s="19">
        <v>44348</v>
      </c>
      <c r="AP133" s="49">
        <v>1666809</v>
      </c>
      <c r="AQ133" s="24">
        <v>43390</v>
      </c>
      <c r="AR133" s="24">
        <v>124348</v>
      </c>
      <c r="AS133" s="49">
        <v>55218</v>
      </c>
      <c r="AT133" s="49">
        <v>46296</v>
      </c>
      <c r="AU133" s="49">
        <v>31375</v>
      </c>
      <c r="AV133" s="24">
        <f t="shared" si="6"/>
        <v>300627</v>
      </c>
      <c r="AW133" s="155">
        <v>501459</v>
      </c>
      <c r="AX133" s="89">
        <f t="shared" si="5"/>
        <v>2468895</v>
      </c>
      <c r="AY133" s="68"/>
      <c r="AZ133" s="19">
        <v>238314</v>
      </c>
      <c r="BA133" s="19">
        <v>327189</v>
      </c>
      <c r="BB133" s="18">
        <f t="shared" si="7"/>
        <v>565503</v>
      </c>
      <c r="BC133" s="18">
        <v>3034398</v>
      </c>
      <c r="BE133" s="19"/>
      <c r="BF133" s="20">
        <v>2982027</v>
      </c>
      <c r="BH133" s="68">
        <f t="shared" si="8"/>
        <v>3034398</v>
      </c>
      <c r="BI133" s="68">
        <f t="shared" si="9"/>
        <v>0</v>
      </c>
      <c r="BJ133" s="68"/>
      <c r="BK133" s="68"/>
      <c r="BL133" s="68"/>
      <c r="BM133" s="68"/>
      <c r="BN133" s="68"/>
    </row>
    <row r="134" spans="1:66" ht="22.5" customHeight="1" x14ac:dyDescent="0.2">
      <c r="A134" s="115" t="s">
        <v>335</v>
      </c>
      <c r="B134" s="116" t="s">
        <v>77</v>
      </c>
      <c r="C134" s="126" t="s">
        <v>336</v>
      </c>
      <c r="D134" s="119">
        <v>6</v>
      </c>
      <c r="E134" s="120" t="s">
        <v>79</v>
      </c>
      <c r="F134" s="18">
        <v>221234</v>
      </c>
      <c r="G134" s="19">
        <v>287327</v>
      </c>
      <c r="H134" s="19">
        <v>72182</v>
      </c>
      <c r="I134" s="19">
        <v>0</v>
      </c>
      <c r="J134" s="19">
        <v>0</v>
      </c>
      <c r="K134" s="19">
        <v>0</v>
      </c>
      <c r="L134" s="19">
        <v>2995</v>
      </c>
      <c r="M134" s="19">
        <v>0</v>
      </c>
      <c r="N134" s="19">
        <v>2534</v>
      </c>
      <c r="O134" s="19">
        <v>0</v>
      </c>
      <c r="P134" s="19">
        <v>48374</v>
      </c>
      <c r="Q134" s="19">
        <v>21506</v>
      </c>
      <c r="R134" s="19">
        <v>32754</v>
      </c>
      <c r="S134" s="19">
        <v>30800</v>
      </c>
      <c r="T134" s="20">
        <v>39717</v>
      </c>
      <c r="U134" s="49">
        <v>11267</v>
      </c>
      <c r="V134" s="19">
        <v>9891</v>
      </c>
      <c r="W134" s="19">
        <v>11562</v>
      </c>
      <c r="X134" s="19">
        <v>0</v>
      </c>
      <c r="Y134" s="20">
        <v>0</v>
      </c>
      <c r="Z134" s="19">
        <v>113240</v>
      </c>
      <c r="AA134" s="30">
        <v>0</v>
      </c>
      <c r="AB134" s="19">
        <v>70646</v>
      </c>
      <c r="AC134" s="19">
        <v>156627</v>
      </c>
      <c r="AD134" s="19">
        <v>184632</v>
      </c>
      <c r="AE134" s="19">
        <v>185251</v>
      </c>
      <c r="AF134" s="19">
        <v>93969</v>
      </c>
      <c r="AG134" s="19">
        <v>47660</v>
      </c>
      <c r="AH134" s="19">
        <v>43363</v>
      </c>
      <c r="AI134" s="20">
        <v>75740</v>
      </c>
      <c r="AJ134" s="24">
        <v>21903</v>
      </c>
      <c r="AK134" s="24">
        <v>43699</v>
      </c>
      <c r="AL134" s="24">
        <v>5790</v>
      </c>
      <c r="AM134" s="21">
        <v>16026</v>
      </c>
      <c r="AN134" s="19">
        <v>159458</v>
      </c>
      <c r="AO134" s="19">
        <v>42763</v>
      </c>
      <c r="AP134" s="49">
        <v>2052910</v>
      </c>
      <c r="AQ134" s="24">
        <v>50696</v>
      </c>
      <c r="AR134" s="24">
        <v>108698</v>
      </c>
      <c r="AS134" s="49">
        <v>75143</v>
      </c>
      <c r="AT134" s="49">
        <v>49396</v>
      </c>
      <c r="AU134" s="49">
        <v>34969</v>
      </c>
      <c r="AV134" s="24">
        <f t="shared" si="6"/>
        <v>318902</v>
      </c>
      <c r="AW134" s="155">
        <v>480604</v>
      </c>
      <c r="AX134" s="89">
        <f t="shared" ref="AX134:AX197" si="10">AP134+AV134+AW134</f>
        <v>2852416</v>
      </c>
      <c r="AY134" s="68"/>
      <c r="AZ134" s="19">
        <v>339584</v>
      </c>
      <c r="BA134" s="19">
        <v>307518</v>
      </c>
      <c r="BB134" s="18">
        <f t="shared" si="7"/>
        <v>647102</v>
      </c>
      <c r="BC134" s="18">
        <v>3499518</v>
      </c>
      <c r="BE134" s="19"/>
      <c r="BF134" s="20">
        <v>3385403</v>
      </c>
      <c r="BH134" s="68">
        <f t="shared" si="8"/>
        <v>3499518</v>
      </c>
      <c r="BI134" s="68">
        <f t="shared" si="9"/>
        <v>0</v>
      </c>
      <c r="BJ134" s="68"/>
      <c r="BK134" s="68"/>
      <c r="BL134" s="68"/>
      <c r="BM134" s="68"/>
      <c r="BN134" s="68"/>
    </row>
    <row r="135" spans="1:66" ht="22.5" customHeight="1" x14ac:dyDescent="0.2">
      <c r="A135" s="115" t="s">
        <v>337</v>
      </c>
      <c r="B135" s="116" t="s">
        <v>77</v>
      </c>
      <c r="C135" s="126" t="s">
        <v>338</v>
      </c>
      <c r="D135" s="119">
        <v>6</v>
      </c>
      <c r="E135" s="120" t="s">
        <v>79</v>
      </c>
      <c r="F135" s="18">
        <v>493753</v>
      </c>
      <c r="G135" s="19">
        <v>541639</v>
      </c>
      <c r="H135" s="19">
        <v>135679</v>
      </c>
      <c r="I135" s="19">
        <v>0</v>
      </c>
      <c r="J135" s="19">
        <v>0</v>
      </c>
      <c r="K135" s="19">
        <v>0</v>
      </c>
      <c r="L135" s="19">
        <v>0</v>
      </c>
      <c r="M135" s="19">
        <v>16306</v>
      </c>
      <c r="N135" s="19">
        <v>9955</v>
      </c>
      <c r="O135" s="19">
        <v>39270</v>
      </c>
      <c r="P135" s="19">
        <v>164239</v>
      </c>
      <c r="Q135" s="19">
        <v>51201</v>
      </c>
      <c r="R135" s="19">
        <v>39432</v>
      </c>
      <c r="S135" s="19">
        <v>95040</v>
      </c>
      <c r="T135" s="20">
        <v>105912</v>
      </c>
      <c r="U135" s="49">
        <v>32142</v>
      </c>
      <c r="V135" s="19">
        <v>79128</v>
      </c>
      <c r="W135" s="19">
        <v>80934</v>
      </c>
      <c r="X135" s="19">
        <v>0</v>
      </c>
      <c r="Y135" s="20">
        <v>0</v>
      </c>
      <c r="Z135" s="19">
        <v>304224</v>
      </c>
      <c r="AA135" s="30">
        <v>0</v>
      </c>
      <c r="AB135" s="19">
        <v>217293</v>
      </c>
      <c r="AC135" s="19">
        <v>350399</v>
      </c>
      <c r="AD135" s="19">
        <v>465024</v>
      </c>
      <c r="AE135" s="19">
        <v>593290</v>
      </c>
      <c r="AF135" s="19">
        <v>357755</v>
      </c>
      <c r="AG135" s="19">
        <v>182010</v>
      </c>
      <c r="AH135" s="19">
        <v>38625</v>
      </c>
      <c r="AI135" s="20">
        <v>299714</v>
      </c>
      <c r="AJ135" s="24">
        <v>46209</v>
      </c>
      <c r="AK135" s="24">
        <v>85061</v>
      </c>
      <c r="AL135" s="24">
        <v>16059</v>
      </c>
      <c r="AM135" s="21">
        <v>41010</v>
      </c>
      <c r="AN135" s="19">
        <v>921698</v>
      </c>
      <c r="AO135" s="19">
        <v>88467</v>
      </c>
      <c r="AP135" s="49">
        <v>5891468</v>
      </c>
      <c r="AQ135" s="24">
        <v>66549</v>
      </c>
      <c r="AR135" s="24">
        <v>152898</v>
      </c>
      <c r="AS135" s="49">
        <v>92046</v>
      </c>
      <c r="AT135" s="49">
        <v>50809</v>
      </c>
      <c r="AU135" s="49">
        <v>117525</v>
      </c>
      <c r="AV135" s="24">
        <f t="shared" ref="AV135:AV198" si="11">SUM(AQ135:AU135)</f>
        <v>479827</v>
      </c>
      <c r="AW135" s="155">
        <v>2044553</v>
      </c>
      <c r="AX135" s="89">
        <f t="shared" si="10"/>
        <v>8415848</v>
      </c>
      <c r="AY135" s="68"/>
      <c r="AZ135" s="19">
        <v>633114</v>
      </c>
      <c r="BA135" s="19">
        <v>738233</v>
      </c>
      <c r="BB135" s="18">
        <f t="shared" ref="BB135:BB198" si="12">SUM(AZ135:BA135)</f>
        <v>1371347</v>
      </c>
      <c r="BC135" s="18">
        <v>9787195</v>
      </c>
      <c r="BE135" s="19"/>
      <c r="BF135" s="20">
        <v>9462838</v>
      </c>
      <c r="BH135" s="68">
        <f t="shared" ref="BH135:BH198" si="13">AX135+BB135</f>
        <v>9787195</v>
      </c>
      <c r="BI135" s="68">
        <f t="shared" ref="BI135:BI198" si="14">BC135-BH135</f>
        <v>0</v>
      </c>
      <c r="BJ135" s="68"/>
      <c r="BK135" s="68"/>
      <c r="BL135" s="68"/>
      <c r="BM135" s="68"/>
      <c r="BN135" s="68"/>
    </row>
    <row r="136" spans="1:66" ht="22.5" customHeight="1" x14ac:dyDescent="0.2">
      <c r="A136" s="115" t="s">
        <v>339</v>
      </c>
      <c r="B136" s="116" t="s">
        <v>77</v>
      </c>
      <c r="C136" s="126" t="s">
        <v>340</v>
      </c>
      <c r="D136" s="119">
        <v>6</v>
      </c>
      <c r="E136" s="120" t="s">
        <v>79</v>
      </c>
      <c r="F136" s="18">
        <v>284765</v>
      </c>
      <c r="G136" s="19">
        <v>480588</v>
      </c>
      <c r="H136" s="19">
        <v>110975</v>
      </c>
      <c r="I136" s="19">
        <v>0</v>
      </c>
      <c r="J136" s="19">
        <v>0</v>
      </c>
      <c r="K136" s="19">
        <v>0</v>
      </c>
      <c r="L136" s="19">
        <v>5230</v>
      </c>
      <c r="M136" s="19">
        <v>0</v>
      </c>
      <c r="N136" s="19">
        <v>4402</v>
      </c>
      <c r="O136" s="19">
        <v>0</v>
      </c>
      <c r="P136" s="19">
        <v>90944</v>
      </c>
      <c r="Q136" s="19">
        <v>27395</v>
      </c>
      <c r="R136" s="19">
        <v>59837</v>
      </c>
      <c r="S136" s="19">
        <v>48400</v>
      </c>
      <c r="T136" s="20">
        <v>79434</v>
      </c>
      <c r="U136" s="49">
        <v>32594</v>
      </c>
      <c r="V136" s="19">
        <v>36267</v>
      </c>
      <c r="W136" s="19">
        <v>34686</v>
      </c>
      <c r="X136" s="19">
        <v>0</v>
      </c>
      <c r="Y136" s="20">
        <v>0</v>
      </c>
      <c r="Z136" s="19">
        <v>152954</v>
      </c>
      <c r="AA136" s="30">
        <v>0</v>
      </c>
      <c r="AB136" s="19">
        <v>103736</v>
      </c>
      <c r="AC136" s="19">
        <v>184221</v>
      </c>
      <c r="AD136" s="19">
        <v>271656</v>
      </c>
      <c r="AE136" s="19">
        <v>309635</v>
      </c>
      <c r="AF136" s="19">
        <v>161153</v>
      </c>
      <c r="AG136" s="19">
        <v>73318</v>
      </c>
      <c r="AH136" s="19">
        <v>75293</v>
      </c>
      <c r="AI136" s="20">
        <v>164464</v>
      </c>
      <c r="AJ136" s="24">
        <v>28533</v>
      </c>
      <c r="AK136" s="24">
        <v>55847</v>
      </c>
      <c r="AL136" s="24">
        <v>8752</v>
      </c>
      <c r="AM136" s="21">
        <v>22148</v>
      </c>
      <c r="AN136" s="19">
        <v>439602</v>
      </c>
      <c r="AO136" s="19">
        <v>96269</v>
      </c>
      <c r="AP136" s="49">
        <v>3443098</v>
      </c>
      <c r="AQ136" s="24">
        <v>56242</v>
      </c>
      <c r="AR136" s="24">
        <v>139910</v>
      </c>
      <c r="AS136" s="49">
        <v>95897</v>
      </c>
      <c r="AT136" s="49">
        <v>60924</v>
      </c>
      <c r="AU136" s="49">
        <v>59596</v>
      </c>
      <c r="AV136" s="24">
        <f t="shared" si="11"/>
        <v>412569</v>
      </c>
      <c r="AW136" s="155">
        <v>929854</v>
      </c>
      <c r="AX136" s="89">
        <f t="shared" si="10"/>
        <v>4785521</v>
      </c>
      <c r="AY136" s="68"/>
      <c r="AZ136" s="19">
        <v>453533</v>
      </c>
      <c r="BA136" s="19">
        <v>438803</v>
      </c>
      <c r="BB136" s="18">
        <f t="shared" si="12"/>
        <v>892336</v>
      </c>
      <c r="BC136" s="18">
        <v>5677857</v>
      </c>
      <c r="BE136" s="19"/>
      <c r="BF136" s="20">
        <v>5411827</v>
      </c>
      <c r="BH136" s="68">
        <f t="shared" si="13"/>
        <v>5677857</v>
      </c>
      <c r="BI136" s="68">
        <f t="shared" si="14"/>
        <v>0</v>
      </c>
      <c r="BJ136" s="68"/>
      <c r="BK136" s="68"/>
      <c r="BL136" s="68"/>
      <c r="BM136" s="68"/>
      <c r="BN136" s="68"/>
    </row>
    <row r="137" spans="1:66" ht="22.5" customHeight="1" x14ac:dyDescent="0.2">
      <c r="A137" s="115" t="s">
        <v>341</v>
      </c>
      <c r="B137" s="116" t="s">
        <v>77</v>
      </c>
      <c r="C137" s="126" t="s">
        <v>342</v>
      </c>
      <c r="D137" s="119">
        <v>6</v>
      </c>
      <c r="E137" s="120" t="s">
        <v>79</v>
      </c>
      <c r="F137" s="18">
        <v>171275</v>
      </c>
      <c r="G137" s="19">
        <v>200386</v>
      </c>
      <c r="H137" s="19">
        <v>51338</v>
      </c>
      <c r="I137" s="19">
        <v>0</v>
      </c>
      <c r="J137" s="19">
        <v>0</v>
      </c>
      <c r="K137" s="19">
        <v>0</v>
      </c>
      <c r="L137" s="19">
        <v>0</v>
      </c>
      <c r="M137" s="19">
        <v>2291</v>
      </c>
      <c r="N137" s="19">
        <v>1225</v>
      </c>
      <c r="O137" s="19">
        <v>7700</v>
      </c>
      <c r="P137" s="19">
        <v>33640</v>
      </c>
      <c r="Q137" s="19">
        <v>12218</v>
      </c>
      <c r="R137" s="19">
        <v>9911</v>
      </c>
      <c r="S137" s="19">
        <v>16720</v>
      </c>
      <c r="T137" s="20">
        <v>25154</v>
      </c>
      <c r="U137" s="49">
        <v>2213</v>
      </c>
      <c r="V137" s="19">
        <v>14287</v>
      </c>
      <c r="W137" s="19">
        <v>11562</v>
      </c>
      <c r="X137" s="19">
        <v>0</v>
      </c>
      <c r="Y137" s="20">
        <v>0</v>
      </c>
      <c r="Z137" s="19">
        <v>110498</v>
      </c>
      <c r="AA137" s="30">
        <v>0</v>
      </c>
      <c r="AB137" s="19">
        <v>46473</v>
      </c>
      <c r="AC137" s="19">
        <v>101957</v>
      </c>
      <c r="AD137" s="19">
        <v>101304</v>
      </c>
      <c r="AE137" s="19">
        <v>122470</v>
      </c>
      <c r="AF137" s="19">
        <v>55250</v>
      </c>
      <c r="AG137" s="19">
        <v>54072</v>
      </c>
      <c r="AH137" s="19">
        <v>23072</v>
      </c>
      <c r="AI137" s="20">
        <v>144988</v>
      </c>
      <c r="AJ137" s="24">
        <v>11113</v>
      </c>
      <c r="AK137" s="24">
        <v>34598</v>
      </c>
      <c r="AL137" s="24">
        <v>4163</v>
      </c>
      <c r="AM137" s="21">
        <v>12253</v>
      </c>
      <c r="AN137" s="19">
        <v>165160</v>
      </c>
      <c r="AO137" s="19">
        <v>47175</v>
      </c>
      <c r="AP137" s="49">
        <v>1594466</v>
      </c>
      <c r="AQ137" s="24">
        <v>41196</v>
      </c>
      <c r="AR137" s="24">
        <v>124851</v>
      </c>
      <c r="AS137" s="49">
        <v>46445</v>
      </c>
      <c r="AT137" s="49">
        <v>42022</v>
      </c>
      <c r="AU137" s="49">
        <v>37051</v>
      </c>
      <c r="AV137" s="24">
        <f t="shared" si="11"/>
        <v>291565</v>
      </c>
      <c r="AW137" s="155">
        <v>376304</v>
      </c>
      <c r="AX137" s="89">
        <f t="shared" si="10"/>
        <v>2262335</v>
      </c>
      <c r="AY137" s="68"/>
      <c r="AZ137" s="19">
        <v>216630</v>
      </c>
      <c r="BA137" s="19">
        <v>420304</v>
      </c>
      <c r="BB137" s="18">
        <f t="shared" si="12"/>
        <v>636934</v>
      </c>
      <c r="BC137" s="18">
        <v>2899269</v>
      </c>
      <c r="BE137" s="19"/>
      <c r="BF137" s="20">
        <v>2899563</v>
      </c>
      <c r="BH137" s="68">
        <f t="shared" si="13"/>
        <v>2899269</v>
      </c>
      <c r="BI137" s="68">
        <f t="shared" si="14"/>
        <v>0</v>
      </c>
      <c r="BJ137" s="68"/>
      <c r="BK137" s="68"/>
      <c r="BL137" s="68"/>
      <c r="BM137" s="68"/>
      <c r="BN137" s="68"/>
    </row>
    <row r="138" spans="1:66" ht="22.5" customHeight="1" x14ac:dyDescent="0.2">
      <c r="A138" s="115" t="s">
        <v>343</v>
      </c>
      <c r="B138" s="116" t="s">
        <v>77</v>
      </c>
      <c r="C138" s="126" t="s">
        <v>344</v>
      </c>
      <c r="D138" s="119">
        <v>6</v>
      </c>
      <c r="E138" s="120" t="s">
        <v>79</v>
      </c>
      <c r="F138" s="18">
        <v>187343</v>
      </c>
      <c r="G138" s="19">
        <v>256610</v>
      </c>
      <c r="H138" s="19">
        <v>60216</v>
      </c>
      <c r="I138" s="19">
        <v>0</v>
      </c>
      <c r="J138" s="19">
        <v>0</v>
      </c>
      <c r="K138" s="19">
        <v>0</v>
      </c>
      <c r="L138" s="19">
        <v>2274</v>
      </c>
      <c r="M138" s="19">
        <v>3621</v>
      </c>
      <c r="N138" s="19">
        <v>1960</v>
      </c>
      <c r="O138" s="19">
        <v>6969</v>
      </c>
      <c r="P138" s="19">
        <v>35709</v>
      </c>
      <c r="Q138" s="19">
        <v>17925</v>
      </c>
      <c r="R138" s="19">
        <v>8533</v>
      </c>
      <c r="S138" s="19">
        <v>24640</v>
      </c>
      <c r="T138" s="20">
        <v>26478</v>
      </c>
      <c r="U138" s="49">
        <v>23239</v>
      </c>
      <c r="V138" s="19">
        <v>9891</v>
      </c>
      <c r="W138" s="19">
        <v>11562</v>
      </c>
      <c r="X138" s="19">
        <v>0</v>
      </c>
      <c r="Y138" s="20">
        <v>0</v>
      </c>
      <c r="Z138" s="19">
        <v>97249</v>
      </c>
      <c r="AA138" s="30">
        <v>0</v>
      </c>
      <c r="AB138" s="19">
        <v>45716</v>
      </c>
      <c r="AC138" s="19">
        <v>181914</v>
      </c>
      <c r="AD138" s="19">
        <v>149688</v>
      </c>
      <c r="AE138" s="19">
        <v>148893</v>
      </c>
      <c r="AF138" s="19">
        <v>55515</v>
      </c>
      <c r="AG138" s="19">
        <v>45458</v>
      </c>
      <c r="AH138" s="19">
        <v>27913</v>
      </c>
      <c r="AI138" s="20">
        <v>116856</v>
      </c>
      <c r="AJ138" s="24">
        <v>17784</v>
      </c>
      <c r="AK138" s="24">
        <v>37975</v>
      </c>
      <c r="AL138" s="24">
        <v>4328</v>
      </c>
      <c r="AM138" s="21">
        <v>13655</v>
      </c>
      <c r="AN138" s="19">
        <v>155712</v>
      </c>
      <c r="AO138" s="19">
        <v>56458</v>
      </c>
      <c r="AP138" s="49">
        <v>1832084</v>
      </c>
      <c r="AQ138" s="24">
        <v>43387</v>
      </c>
      <c r="AR138" s="24">
        <v>101507</v>
      </c>
      <c r="AS138" s="49">
        <v>55173</v>
      </c>
      <c r="AT138" s="49">
        <v>43753</v>
      </c>
      <c r="AU138" s="49">
        <v>30289</v>
      </c>
      <c r="AV138" s="24">
        <f t="shared" si="11"/>
        <v>274109</v>
      </c>
      <c r="AW138" s="155">
        <v>455821</v>
      </c>
      <c r="AX138" s="89">
        <f t="shared" si="10"/>
        <v>2562014</v>
      </c>
      <c r="AY138" s="68"/>
      <c r="AZ138" s="19">
        <v>290013</v>
      </c>
      <c r="BA138" s="19">
        <v>294213</v>
      </c>
      <c r="BB138" s="18">
        <f t="shared" si="12"/>
        <v>584226</v>
      </c>
      <c r="BC138" s="18">
        <v>3146240</v>
      </c>
      <c r="BE138" s="19"/>
      <c r="BF138" s="20">
        <v>3049227</v>
      </c>
      <c r="BH138" s="68">
        <f t="shared" si="13"/>
        <v>3146240</v>
      </c>
      <c r="BI138" s="68">
        <f t="shared" si="14"/>
        <v>0</v>
      </c>
      <c r="BJ138" s="68"/>
      <c r="BK138" s="68"/>
      <c r="BL138" s="68"/>
      <c r="BM138" s="68"/>
      <c r="BN138" s="68"/>
    </row>
    <row r="139" spans="1:66" ht="22.5" customHeight="1" x14ac:dyDescent="0.2">
      <c r="A139" s="115" t="s">
        <v>345</v>
      </c>
      <c r="B139" s="116" t="s">
        <v>77</v>
      </c>
      <c r="C139" s="126" t="s">
        <v>346</v>
      </c>
      <c r="D139" s="119">
        <v>6</v>
      </c>
      <c r="E139" s="120" t="s">
        <v>79</v>
      </c>
      <c r="F139" s="18">
        <v>75023</v>
      </c>
      <c r="G139" s="19">
        <v>96976</v>
      </c>
      <c r="H139" s="19">
        <v>21037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534</v>
      </c>
      <c r="O139" s="19">
        <v>0</v>
      </c>
      <c r="P139" s="19">
        <v>14040</v>
      </c>
      <c r="Q139" s="19">
        <v>8375</v>
      </c>
      <c r="R139" s="19">
        <v>8109</v>
      </c>
      <c r="S139" s="19">
        <v>13200</v>
      </c>
      <c r="T139" s="20">
        <v>21182</v>
      </c>
      <c r="U139" s="49">
        <v>6941</v>
      </c>
      <c r="V139" s="19">
        <v>10990</v>
      </c>
      <c r="W139" s="19">
        <v>11562</v>
      </c>
      <c r="X139" s="19">
        <v>0</v>
      </c>
      <c r="Y139" s="20">
        <v>0</v>
      </c>
      <c r="Z139" s="19">
        <v>48161</v>
      </c>
      <c r="AA139" s="30">
        <v>0</v>
      </c>
      <c r="AB139" s="19">
        <v>17768</v>
      </c>
      <c r="AC139" s="19">
        <v>44633</v>
      </c>
      <c r="AD139" s="19">
        <v>29568</v>
      </c>
      <c r="AE139" s="19">
        <v>43203</v>
      </c>
      <c r="AF139" s="19">
        <v>21746</v>
      </c>
      <c r="AG139" s="19">
        <v>21818</v>
      </c>
      <c r="AH139" s="19">
        <v>7416</v>
      </c>
      <c r="AI139" s="20">
        <v>54641</v>
      </c>
      <c r="AJ139" s="24">
        <v>4844</v>
      </c>
      <c r="AK139" s="24">
        <v>16056</v>
      </c>
      <c r="AL139" s="24">
        <v>1424</v>
      </c>
      <c r="AM139" s="21">
        <v>5604</v>
      </c>
      <c r="AN139" s="19">
        <v>74494</v>
      </c>
      <c r="AO139" s="19">
        <v>45934</v>
      </c>
      <c r="AP139" s="49">
        <v>725279</v>
      </c>
      <c r="AQ139" s="24">
        <v>32473</v>
      </c>
      <c r="AR139" s="24">
        <v>54305</v>
      </c>
      <c r="AS139" s="49">
        <v>25738</v>
      </c>
      <c r="AT139" s="49">
        <v>32856</v>
      </c>
      <c r="AU139" s="49">
        <v>17466</v>
      </c>
      <c r="AV139" s="24">
        <f t="shared" si="11"/>
        <v>162838</v>
      </c>
      <c r="AW139" s="155">
        <v>310060</v>
      </c>
      <c r="AX139" s="89">
        <f t="shared" si="10"/>
        <v>1198177</v>
      </c>
      <c r="AY139" s="68"/>
      <c r="AZ139" s="19">
        <v>134624</v>
      </c>
      <c r="BA139" s="19">
        <v>201075</v>
      </c>
      <c r="BB139" s="18">
        <f t="shared" si="12"/>
        <v>335699</v>
      </c>
      <c r="BC139" s="18">
        <v>1533876</v>
      </c>
      <c r="BE139" s="19"/>
      <c r="BF139" s="20">
        <v>1550521</v>
      </c>
      <c r="BH139" s="68">
        <f t="shared" si="13"/>
        <v>1533876</v>
      </c>
      <c r="BI139" s="68">
        <f t="shared" si="14"/>
        <v>0</v>
      </c>
      <c r="BJ139" s="68"/>
      <c r="BK139" s="68"/>
      <c r="BL139" s="68"/>
      <c r="BM139" s="68"/>
      <c r="BN139" s="68"/>
    </row>
    <row r="140" spans="1:66" ht="22.5" customHeight="1" x14ac:dyDescent="0.2">
      <c r="A140" s="115" t="s">
        <v>347</v>
      </c>
      <c r="B140" s="116" t="s">
        <v>77</v>
      </c>
      <c r="C140" s="126" t="s">
        <v>348</v>
      </c>
      <c r="D140" s="119">
        <v>6</v>
      </c>
      <c r="E140" s="120" t="s">
        <v>79</v>
      </c>
      <c r="F140" s="18">
        <v>239928</v>
      </c>
      <c r="G140" s="19">
        <v>344700</v>
      </c>
      <c r="H140" s="19">
        <v>49022</v>
      </c>
      <c r="I140" s="19">
        <v>0</v>
      </c>
      <c r="J140" s="19">
        <v>0</v>
      </c>
      <c r="K140" s="19">
        <v>0</v>
      </c>
      <c r="L140" s="19">
        <v>6636</v>
      </c>
      <c r="M140" s="19">
        <v>3615</v>
      </c>
      <c r="N140" s="19">
        <v>2255</v>
      </c>
      <c r="O140" s="19">
        <v>5005</v>
      </c>
      <c r="P140" s="19">
        <v>46149</v>
      </c>
      <c r="Q140" s="19">
        <v>21362</v>
      </c>
      <c r="R140" s="19">
        <v>7420</v>
      </c>
      <c r="S140" s="19">
        <v>29920</v>
      </c>
      <c r="T140" s="20">
        <v>42365</v>
      </c>
      <c r="U140" s="49">
        <v>29526</v>
      </c>
      <c r="V140" s="19">
        <v>15386</v>
      </c>
      <c r="W140" s="19">
        <v>11562</v>
      </c>
      <c r="X140" s="19">
        <v>0</v>
      </c>
      <c r="Y140" s="20">
        <v>0</v>
      </c>
      <c r="Z140" s="19">
        <v>134776</v>
      </c>
      <c r="AA140" s="30">
        <v>0</v>
      </c>
      <c r="AB140" s="19">
        <v>62293</v>
      </c>
      <c r="AC140" s="19">
        <v>216914</v>
      </c>
      <c r="AD140" s="19">
        <v>172368</v>
      </c>
      <c r="AE140" s="19">
        <v>170973</v>
      </c>
      <c r="AF140" s="19">
        <v>66919</v>
      </c>
      <c r="AG140" s="19">
        <v>58013</v>
      </c>
      <c r="AH140" s="19">
        <v>24823</v>
      </c>
      <c r="AI140" s="20">
        <v>148775</v>
      </c>
      <c r="AJ140" s="24">
        <v>20461</v>
      </c>
      <c r="AK140" s="24">
        <v>42411</v>
      </c>
      <c r="AL140" s="24">
        <v>5239</v>
      </c>
      <c r="AM140" s="21">
        <v>15525</v>
      </c>
      <c r="AN140" s="19">
        <v>157514</v>
      </c>
      <c r="AO140" s="19">
        <v>99200</v>
      </c>
      <c r="AP140" s="49">
        <v>2251055</v>
      </c>
      <c r="AQ140" s="24">
        <v>39367</v>
      </c>
      <c r="AR140" s="24">
        <v>104217</v>
      </c>
      <c r="AS140" s="49">
        <v>59576</v>
      </c>
      <c r="AT140" s="49">
        <v>42173</v>
      </c>
      <c r="AU140" s="49">
        <v>37659</v>
      </c>
      <c r="AV140" s="24">
        <f t="shared" si="11"/>
        <v>282992</v>
      </c>
      <c r="AW140" s="155">
        <v>489761</v>
      </c>
      <c r="AX140" s="89">
        <f t="shared" si="10"/>
        <v>3023808</v>
      </c>
      <c r="AY140" s="68"/>
      <c r="AZ140" s="19">
        <v>319402</v>
      </c>
      <c r="BA140" s="19">
        <v>487038</v>
      </c>
      <c r="BB140" s="18">
        <f t="shared" si="12"/>
        <v>806440</v>
      </c>
      <c r="BC140" s="18">
        <v>3830248</v>
      </c>
      <c r="BE140" s="19"/>
      <c r="BF140" s="20">
        <v>3703012</v>
      </c>
      <c r="BH140" s="68">
        <f t="shared" si="13"/>
        <v>3830248</v>
      </c>
      <c r="BI140" s="68">
        <f t="shared" si="14"/>
        <v>0</v>
      </c>
      <c r="BJ140" s="68"/>
      <c r="BK140" s="68"/>
      <c r="BL140" s="68"/>
      <c r="BM140" s="68"/>
      <c r="BN140" s="68"/>
    </row>
    <row r="141" spans="1:66" ht="22.5" customHeight="1" x14ac:dyDescent="0.2">
      <c r="A141" s="115" t="s">
        <v>349</v>
      </c>
      <c r="B141" s="116" t="s">
        <v>77</v>
      </c>
      <c r="C141" s="126" t="s">
        <v>350</v>
      </c>
      <c r="D141" s="119">
        <v>6</v>
      </c>
      <c r="E141" s="120" t="s">
        <v>79</v>
      </c>
      <c r="F141" s="18">
        <v>242580</v>
      </c>
      <c r="G141" s="19">
        <v>565997</v>
      </c>
      <c r="H141" s="19">
        <v>127573</v>
      </c>
      <c r="I141" s="19">
        <v>0</v>
      </c>
      <c r="J141" s="19">
        <v>0</v>
      </c>
      <c r="K141" s="19">
        <v>0</v>
      </c>
      <c r="L141" s="19">
        <v>0</v>
      </c>
      <c r="M141" s="19">
        <v>4203</v>
      </c>
      <c r="N141" s="19">
        <v>3611</v>
      </c>
      <c r="O141" s="19">
        <v>6314</v>
      </c>
      <c r="P141" s="19">
        <v>79139</v>
      </c>
      <c r="Q141" s="19">
        <v>23993</v>
      </c>
      <c r="R141" s="19">
        <v>46852</v>
      </c>
      <c r="S141" s="19">
        <v>37840</v>
      </c>
      <c r="T141" s="20">
        <v>26478</v>
      </c>
      <c r="U141" s="49">
        <v>39234</v>
      </c>
      <c r="V141" s="19">
        <v>25277</v>
      </c>
      <c r="W141" s="19">
        <v>23124</v>
      </c>
      <c r="X141" s="19">
        <v>118422</v>
      </c>
      <c r="Y141" s="20">
        <v>15424</v>
      </c>
      <c r="Z141" s="19">
        <v>125338</v>
      </c>
      <c r="AA141" s="30">
        <v>0</v>
      </c>
      <c r="AB141" s="19">
        <v>87943</v>
      </c>
      <c r="AC141" s="19">
        <v>204422</v>
      </c>
      <c r="AD141" s="19">
        <v>166992</v>
      </c>
      <c r="AE141" s="19">
        <v>240083</v>
      </c>
      <c r="AF141" s="19">
        <v>116158</v>
      </c>
      <c r="AG141" s="19">
        <v>56683</v>
      </c>
      <c r="AH141" s="19">
        <v>137196</v>
      </c>
      <c r="AI141" s="20">
        <v>66543</v>
      </c>
      <c r="AJ141" s="24">
        <v>25722</v>
      </c>
      <c r="AK141" s="24">
        <v>48489</v>
      </c>
      <c r="AL141" s="24">
        <v>6967</v>
      </c>
      <c r="AM141" s="21">
        <v>18007</v>
      </c>
      <c r="AN141" s="19">
        <v>350922</v>
      </c>
      <c r="AO141" s="19">
        <v>77797</v>
      </c>
      <c r="AP141" s="49">
        <v>3115323</v>
      </c>
      <c r="AQ141" s="24">
        <v>54954</v>
      </c>
      <c r="AR141" s="24">
        <v>106794</v>
      </c>
      <c r="AS141" s="49">
        <v>79804</v>
      </c>
      <c r="AT141" s="49">
        <v>54721</v>
      </c>
      <c r="AU141" s="49">
        <v>50162</v>
      </c>
      <c r="AV141" s="24">
        <f t="shared" si="11"/>
        <v>346435</v>
      </c>
      <c r="AW141" s="155">
        <v>1215531</v>
      </c>
      <c r="AX141" s="89">
        <f t="shared" si="10"/>
        <v>4677289</v>
      </c>
      <c r="AY141" s="68"/>
      <c r="AZ141" s="19">
        <v>405238</v>
      </c>
      <c r="BA141" s="19">
        <v>396635</v>
      </c>
      <c r="BB141" s="18">
        <f t="shared" si="12"/>
        <v>801873</v>
      </c>
      <c r="BC141" s="18">
        <v>5479162</v>
      </c>
      <c r="BE141" s="19"/>
      <c r="BF141" s="20">
        <v>5198165</v>
      </c>
      <c r="BH141" s="68">
        <f t="shared" si="13"/>
        <v>5479162</v>
      </c>
      <c r="BI141" s="68">
        <f t="shared" si="14"/>
        <v>0</v>
      </c>
      <c r="BJ141" s="68"/>
      <c r="BK141" s="68"/>
      <c r="BL141" s="68"/>
      <c r="BM141" s="68"/>
      <c r="BN141" s="68"/>
    </row>
    <row r="142" spans="1:66" ht="22.5" customHeight="1" x14ac:dyDescent="0.2">
      <c r="A142" s="115" t="s">
        <v>351</v>
      </c>
      <c r="B142" s="116" t="s">
        <v>77</v>
      </c>
      <c r="C142" s="126" t="s">
        <v>352</v>
      </c>
      <c r="D142" s="119">
        <v>6</v>
      </c>
      <c r="E142" s="120" t="s">
        <v>79</v>
      </c>
      <c r="F142" s="18">
        <v>172042</v>
      </c>
      <c r="G142" s="19">
        <v>262968</v>
      </c>
      <c r="H142" s="19">
        <v>84341</v>
      </c>
      <c r="I142" s="19">
        <v>0</v>
      </c>
      <c r="J142" s="19">
        <v>0</v>
      </c>
      <c r="K142" s="19">
        <v>0</v>
      </c>
      <c r="L142" s="19">
        <v>3969</v>
      </c>
      <c r="M142" s="19">
        <v>0</v>
      </c>
      <c r="N142" s="19">
        <v>1991</v>
      </c>
      <c r="O142" s="19">
        <v>0</v>
      </c>
      <c r="P142" s="19">
        <v>27540</v>
      </c>
      <c r="Q142" s="19">
        <v>18001</v>
      </c>
      <c r="R142" s="19">
        <v>18444</v>
      </c>
      <c r="S142" s="19">
        <v>32560</v>
      </c>
      <c r="T142" s="20">
        <v>39717</v>
      </c>
      <c r="U142" s="49">
        <v>9959</v>
      </c>
      <c r="V142" s="19">
        <v>9891</v>
      </c>
      <c r="W142" s="19">
        <v>11562</v>
      </c>
      <c r="X142" s="19">
        <v>0</v>
      </c>
      <c r="Y142" s="20">
        <v>0</v>
      </c>
      <c r="Z142" s="19">
        <v>82614</v>
      </c>
      <c r="AA142" s="30">
        <v>0</v>
      </c>
      <c r="AB142" s="19">
        <v>70194</v>
      </c>
      <c r="AC142" s="19">
        <v>243483</v>
      </c>
      <c r="AD142" s="19">
        <v>139944</v>
      </c>
      <c r="AE142" s="19">
        <v>172960</v>
      </c>
      <c r="AF142" s="19">
        <v>76908</v>
      </c>
      <c r="AG142" s="19">
        <v>33272</v>
      </c>
      <c r="AH142" s="19">
        <v>24720</v>
      </c>
      <c r="AI142" s="20">
        <v>75199</v>
      </c>
      <c r="AJ142" s="24">
        <v>18065</v>
      </c>
      <c r="AK142" s="24">
        <v>37898</v>
      </c>
      <c r="AL142" s="24">
        <v>4415</v>
      </c>
      <c r="AM142" s="21">
        <v>13618</v>
      </c>
      <c r="AN142" s="19">
        <v>144822</v>
      </c>
      <c r="AO142" s="19">
        <v>33887</v>
      </c>
      <c r="AP142" s="49">
        <v>1864984</v>
      </c>
      <c r="AQ142" s="24">
        <v>39959</v>
      </c>
      <c r="AR142" s="24">
        <v>110979</v>
      </c>
      <c r="AS142" s="49">
        <v>57328</v>
      </c>
      <c r="AT142" s="49">
        <v>50713</v>
      </c>
      <c r="AU142" s="49">
        <v>27969</v>
      </c>
      <c r="AV142" s="24">
        <f t="shared" si="11"/>
        <v>286948</v>
      </c>
      <c r="AW142" s="155">
        <v>449386</v>
      </c>
      <c r="AX142" s="89">
        <f t="shared" si="10"/>
        <v>2601318</v>
      </c>
      <c r="AY142" s="68"/>
      <c r="AZ142" s="19">
        <v>293082</v>
      </c>
      <c r="BA142" s="19">
        <v>160125</v>
      </c>
      <c r="BB142" s="18">
        <f t="shared" si="12"/>
        <v>453207</v>
      </c>
      <c r="BC142" s="18">
        <v>3054525</v>
      </c>
      <c r="BE142" s="19"/>
      <c r="BF142" s="20">
        <v>3001556</v>
      </c>
      <c r="BH142" s="68">
        <f t="shared" si="13"/>
        <v>3054525</v>
      </c>
      <c r="BI142" s="68">
        <f t="shared" si="14"/>
        <v>0</v>
      </c>
      <c r="BJ142" s="68"/>
      <c r="BK142" s="68"/>
      <c r="BL142" s="68"/>
      <c r="BM142" s="68"/>
      <c r="BN142" s="68"/>
    </row>
    <row r="143" spans="1:66" ht="22.5" customHeight="1" x14ac:dyDescent="0.2">
      <c r="A143" s="115" t="s">
        <v>353</v>
      </c>
      <c r="B143" s="116" t="s">
        <v>77</v>
      </c>
      <c r="C143" s="126" t="s">
        <v>354</v>
      </c>
      <c r="D143" s="119">
        <v>6</v>
      </c>
      <c r="E143" s="120" t="s">
        <v>79</v>
      </c>
      <c r="F143" s="18">
        <v>125658</v>
      </c>
      <c r="G143" s="19">
        <v>100269</v>
      </c>
      <c r="H143" s="19">
        <v>36284</v>
      </c>
      <c r="I143" s="19">
        <v>0</v>
      </c>
      <c r="J143" s="19">
        <v>0</v>
      </c>
      <c r="K143" s="19">
        <v>0</v>
      </c>
      <c r="L143" s="19">
        <v>0</v>
      </c>
      <c r="M143" s="19">
        <v>403</v>
      </c>
      <c r="N143" s="19">
        <v>1372</v>
      </c>
      <c r="O143" s="19">
        <v>424</v>
      </c>
      <c r="P143" s="19">
        <v>27194</v>
      </c>
      <c r="Q143" s="19">
        <v>13938</v>
      </c>
      <c r="R143" s="19">
        <v>23850</v>
      </c>
      <c r="S143" s="19">
        <v>14080</v>
      </c>
      <c r="T143" s="20">
        <v>13239</v>
      </c>
      <c r="U143" s="49">
        <v>2817</v>
      </c>
      <c r="V143" s="19">
        <v>10990</v>
      </c>
      <c r="W143" s="19">
        <v>11562</v>
      </c>
      <c r="X143" s="19">
        <v>110838</v>
      </c>
      <c r="Y143" s="20">
        <v>12542</v>
      </c>
      <c r="Z143" s="19">
        <v>63025</v>
      </c>
      <c r="AA143" s="30">
        <v>0</v>
      </c>
      <c r="AB143" s="19">
        <v>61795</v>
      </c>
      <c r="AC143" s="19">
        <v>96518</v>
      </c>
      <c r="AD143" s="19">
        <v>121968</v>
      </c>
      <c r="AE143" s="19">
        <v>136307</v>
      </c>
      <c r="AF143" s="19">
        <v>63913</v>
      </c>
      <c r="AG143" s="19">
        <v>30779</v>
      </c>
      <c r="AH143" s="19">
        <v>33063</v>
      </c>
      <c r="AI143" s="20">
        <v>28673</v>
      </c>
      <c r="AJ143" s="24">
        <v>12448</v>
      </c>
      <c r="AK143" s="24">
        <v>31513</v>
      </c>
      <c r="AL143" s="24">
        <v>3006</v>
      </c>
      <c r="AM143" s="21">
        <v>10967</v>
      </c>
      <c r="AN143" s="19">
        <v>122482</v>
      </c>
      <c r="AO143" s="19">
        <v>20505</v>
      </c>
      <c r="AP143" s="49">
        <v>1342422</v>
      </c>
      <c r="AQ143" s="24">
        <v>42297</v>
      </c>
      <c r="AR143" s="24">
        <v>108691</v>
      </c>
      <c r="AS143" s="49">
        <v>52424</v>
      </c>
      <c r="AT143" s="49">
        <v>43496</v>
      </c>
      <c r="AU143" s="49">
        <v>22674</v>
      </c>
      <c r="AV143" s="24">
        <f t="shared" si="11"/>
        <v>269582</v>
      </c>
      <c r="AW143" s="155">
        <v>242316</v>
      </c>
      <c r="AX143" s="89">
        <f t="shared" si="10"/>
        <v>1854320</v>
      </c>
      <c r="AY143" s="68"/>
      <c r="AZ143" s="19">
        <v>231302</v>
      </c>
      <c r="BA143" s="19">
        <v>124552</v>
      </c>
      <c r="BB143" s="18">
        <f t="shared" si="12"/>
        <v>355854</v>
      </c>
      <c r="BC143" s="18">
        <v>2210174</v>
      </c>
      <c r="BE143" s="19"/>
      <c r="BF143" s="20">
        <v>2152165</v>
      </c>
      <c r="BH143" s="68">
        <f t="shared" si="13"/>
        <v>2210174</v>
      </c>
      <c r="BI143" s="68">
        <f t="shared" si="14"/>
        <v>0</v>
      </c>
      <c r="BJ143" s="68"/>
      <c r="BK143" s="68"/>
      <c r="BL143" s="68"/>
      <c r="BM143" s="68"/>
      <c r="BN143" s="68"/>
    </row>
    <row r="144" spans="1:66" ht="22.5" customHeight="1" x14ac:dyDescent="0.2">
      <c r="A144" s="115" t="s">
        <v>355</v>
      </c>
      <c r="B144" s="116" t="s">
        <v>77</v>
      </c>
      <c r="C144" s="126" t="s">
        <v>356</v>
      </c>
      <c r="D144" s="119">
        <v>6</v>
      </c>
      <c r="E144" s="120" t="s">
        <v>79</v>
      </c>
      <c r="F144" s="18">
        <v>367003</v>
      </c>
      <c r="G144" s="19">
        <v>390890</v>
      </c>
      <c r="H144" s="19">
        <v>80674</v>
      </c>
      <c r="I144" s="19">
        <v>36098</v>
      </c>
      <c r="J144" s="19">
        <v>48657</v>
      </c>
      <c r="K144" s="19">
        <v>0</v>
      </c>
      <c r="L144" s="19">
        <v>966</v>
      </c>
      <c r="M144" s="19">
        <v>17425</v>
      </c>
      <c r="N144" s="19">
        <v>8516</v>
      </c>
      <c r="O144" s="19">
        <v>80003</v>
      </c>
      <c r="P144" s="19">
        <v>270946</v>
      </c>
      <c r="Q144" s="19">
        <v>58514</v>
      </c>
      <c r="R144" s="19">
        <v>25917</v>
      </c>
      <c r="S144" s="19">
        <v>45760</v>
      </c>
      <c r="T144" s="20">
        <v>52956</v>
      </c>
      <c r="U144" s="49">
        <v>23641</v>
      </c>
      <c r="V144" s="19">
        <v>25277</v>
      </c>
      <c r="W144" s="19">
        <v>23124</v>
      </c>
      <c r="X144" s="19">
        <v>0</v>
      </c>
      <c r="Y144" s="20">
        <v>0</v>
      </c>
      <c r="Z144" s="19">
        <v>215472</v>
      </c>
      <c r="AA144" s="30">
        <v>0</v>
      </c>
      <c r="AB144" s="19">
        <v>259760</v>
      </c>
      <c r="AC144" s="19">
        <v>293606</v>
      </c>
      <c r="AD144" s="19">
        <v>274008</v>
      </c>
      <c r="AE144" s="19">
        <v>583869</v>
      </c>
      <c r="AF144" s="19">
        <v>348650</v>
      </c>
      <c r="AG144" s="19">
        <v>121616</v>
      </c>
      <c r="AH144" s="19">
        <v>14523</v>
      </c>
      <c r="AI144" s="20">
        <v>96839</v>
      </c>
      <c r="AJ144" s="24">
        <v>41714</v>
      </c>
      <c r="AK144" s="24">
        <v>77406</v>
      </c>
      <c r="AL144" s="24">
        <v>13589</v>
      </c>
      <c r="AM144" s="21">
        <v>36389</v>
      </c>
      <c r="AN144" s="19">
        <v>234682</v>
      </c>
      <c r="AO144" s="19">
        <v>37976</v>
      </c>
      <c r="AP144" s="49">
        <v>4206466</v>
      </c>
      <c r="AQ144" s="24">
        <v>64378</v>
      </c>
      <c r="AR144" s="24">
        <v>156570</v>
      </c>
      <c r="AS144" s="49">
        <v>117464</v>
      </c>
      <c r="AT144" s="49">
        <v>57095</v>
      </c>
      <c r="AU144" s="49">
        <v>62841</v>
      </c>
      <c r="AV144" s="24">
        <f t="shared" si="11"/>
        <v>458348</v>
      </c>
      <c r="AW144" s="155">
        <v>660346</v>
      </c>
      <c r="AX144" s="89">
        <f t="shared" si="10"/>
        <v>5325160</v>
      </c>
      <c r="AY144" s="68"/>
      <c r="AZ144" s="19">
        <v>590890</v>
      </c>
      <c r="BA144" s="19">
        <v>232994</v>
      </c>
      <c r="BB144" s="18">
        <f t="shared" si="12"/>
        <v>823884</v>
      </c>
      <c r="BC144" s="18">
        <v>6149044</v>
      </c>
      <c r="BE144" s="19"/>
      <c r="BF144" s="20">
        <v>5951519</v>
      </c>
      <c r="BH144" s="68">
        <f t="shared" si="13"/>
        <v>6149044</v>
      </c>
      <c r="BI144" s="68">
        <f t="shared" si="14"/>
        <v>0</v>
      </c>
      <c r="BJ144" s="68"/>
      <c r="BK144" s="68"/>
      <c r="BL144" s="68"/>
      <c r="BM144" s="68"/>
      <c r="BN144" s="68"/>
    </row>
    <row r="145" spans="1:66" ht="22.5" customHeight="1" x14ac:dyDescent="0.2">
      <c r="A145" s="115" t="s">
        <v>357</v>
      </c>
      <c r="B145" s="116" t="s">
        <v>77</v>
      </c>
      <c r="C145" s="126" t="s">
        <v>358</v>
      </c>
      <c r="D145" s="119">
        <v>6</v>
      </c>
      <c r="E145" s="120" t="s">
        <v>79</v>
      </c>
      <c r="F145" s="18">
        <v>331058</v>
      </c>
      <c r="G145" s="19">
        <v>257299</v>
      </c>
      <c r="H145" s="19">
        <v>43232</v>
      </c>
      <c r="I145" s="19">
        <v>0</v>
      </c>
      <c r="J145" s="19">
        <v>0</v>
      </c>
      <c r="K145" s="19">
        <v>0</v>
      </c>
      <c r="L145" s="19">
        <v>0</v>
      </c>
      <c r="M145" s="19">
        <v>4723</v>
      </c>
      <c r="N145" s="19">
        <v>2429</v>
      </c>
      <c r="O145" s="19">
        <v>32148</v>
      </c>
      <c r="P145" s="19">
        <v>62015</v>
      </c>
      <c r="Q145" s="19">
        <v>23125</v>
      </c>
      <c r="R145" s="19">
        <v>30422</v>
      </c>
      <c r="S145" s="19">
        <v>29920</v>
      </c>
      <c r="T145" s="20">
        <v>26478</v>
      </c>
      <c r="U145" s="49">
        <v>24396</v>
      </c>
      <c r="V145" s="19">
        <v>24178</v>
      </c>
      <c r="W145" s="19">
        <v>23124</v>
      </c>
      <c r="X145" s="19">
        <v>0</v>
      </c>
      <c r="Y145" s="20">
        <v>0</v>
      </c>
      <c r="Z145" s="19">
        <v>115588</v>
      </c>
      <c r="AA145" s="30">
        <v>0</v>
      </c>
      <c r="AB145" s="19">
        <v>75354</v>
      </c>
      <c r="AC145" s="19">
        <v>210642</v>
      </c>
      <c r="AD145" s="19">
        <v>169512</v>
      </c>
      <c r="AE145" s="19">
        <v>198499</v>
      </c>
      <c r="AF145" s="19">
        <v>78853</v>
      </c>
      <c r="AG145" s="19">
        <v>47521</v>
      </c>
      <c r="AH145" s="19">
        <v>84151</v>
      </c>
      <c r="AI145" s="20">
        <v>94675</v>
      </c>
      <c r="AJ145" s="24">
        <v>21527</v>
      </c>
      <c r="AK145" s="24">
        <v>40092</v>
      </c>
      <c r="AL145" s="24">
        <v>4818</v>
      </c>
      <c r="AM145" s="21">
        <v>14535</v>
      </c>
      <c r="AN145" s="19">
        <v>66252</v>
      </c>
      <c r="AO145" s="19">
        <v>71654</v>
      </c>
      <c r="AP145" s="49">
        <v>2208220</v>
      </c>
      <c r="AQ145" s="24">
        <v>40953</v>
      </c>
      <c r="AR145" s="24">
        <v>125511</v>
      </c>
      <c r="AS145" s="49">
        <v>67638</v>
      </c>
      <c r="AT145" s="49">
        <v>47425</v>
      </c>
      <c r="AU145" s="49">
        <v>38801</v>
      </c>
      <c r="AV145" s="24">
        <f t="shared" si="11"/>
        <v>320328</v>
      </c>
      <c r="AW145" s="155">
        <v>1173268</v>
      </c>
      <c r="AX145" s="89">
        <f t="shared" si="10"/>
        <v>3701816</v>
      </c>
      <c r="AY145" s="68"/>
      <c r="AZ145" s="19">
        <v>333155</v>
      </c>
      <c r="BA145" s="19">
        <v>321444</v>
      </c>
      <c r="BB145" s="18">
        <f t="shared" si="12"/>
        <v>654599</v>
      </c>
      <c r="BC145" s="18">
        <v>4356415</v>
      </c>
      <c r="BE145" s="19"/>
      <c r="BF145" s="20">
        <v>4108342</v>
      </c>
      <c r="BH145" s="68">
        <f t="shared" si="13"/>
        <v>4356415</v>
      </c>
      <c r="BI145" s="68">
        <f t="shared" si="14"/>
        <v>0</v>
      </c>
      <c r="BJ145" s="68"/>
      <c r="BK145" s="68"/>
      <c r="BL145" s="68"/>
      <c r="BM145" s="68"/>
      <c r="BN145" s="68"/>
    </row>
    <row r="146" spans="1:66" ht="22.5" customHeight="1" x14ac:dyDescent="0.2">
      <c r="A146" s="115" t="s">
        <v>359</v>
      </c>
      <c r="B146" s="116" t="s">
        <v>77</v>
      </c>
      <c r="C146" s="126" t="s">
        <v>360</v>
      </c>
      <c r="D146" s="119">
        <v>6</v>
      </c>
      <c r="E146" s="120" t="s">
        <v>79</v>
      </c>
      <c r="F146" s="18">
        <v>250575</v>
      </c>
      <c r="G146" s="19">
        <v>268100</v>
      </c>
      <c r="H146" s="19">
        <v>35319</v>
      </c>
      <c r="I146" s="19">
        <v>0</v>
      </c>
      <c r="J146" s="19">
        <v>0</v>
      </c>
      <c r="K146" s="19">
        <v>0</v>
      </c>
      <c r="L146" s="19">
        <v>2631</v>
      </c>
      <c r="M146" s="19">
        <v>7151</v>
      </c>
      <c r="N146" s="19">
        <v>4570</v>
      </c>
      <c r="O146" s="19">
        <v>17864</v>
      </c>
      <c r="P146" s="19">
        <v>121229</v>
      </c>
      <c r="Q146" s="19">
        <v>25504</v>
      </c>
      <c r="R146" s="19">
        <v>32542</v>
      </c>
      <c r="S146" s="19">
        <v>37840</v>
      </c>
      <c r="T146" s="20">
        <v>39717</v>
      </c>
      <c r="U146" s="49">
        <v>19164</v>
      </c>
      <c r="V146" s="19">
        <v>20881</v>
      </c>
      <c r="W146" s="19">
        <v>23124</v>
      </c>
      <c r="X146" s="19">
        <v>0</v>
      </c>
      <c r="Y146" s="20">
        <v>0</v>
      </c>
      <c r="Z146" s="19">
        <v>127329</v>
      </c>
      <c r="AA146" s="30">
        <v>0</v>
      </c>
      <c r="AB146" s="19">
        <v>128500</v>
      </c>
      <c r="AC146" s="19">
        <v>183933</v>
      </c>
      <c r="AD146" s="19">
        <v>273336</v>
      </c>
      <c r="AE146" s="19">
        <v>409658</v>
      </c>
      <c r="AF146" s="19">
        <v>187762</v>
      </c>
      <c r="AG146" s="19">
        <v>70389</v>
      </c>
      <c r="AH146" s="19">
        <v>35638</v>
      </c>
      <c r="AI146" s="20">
        <v>25968</v>
      </c>
      <c r="AJ146" s="24">
        <v>29128</v>
      </c>
      <c r="AK146" s="24">
        <v>56905</v>
      </c>
      <c r="AL146" s="24">
        <v>8519</v>
      </c>
      <c r="AM146" s="21">
        <v>23137</v>
      </c>
      <c r="AN146" s="19">
        <v>289124</v>
      </c>
      <c r="AO146" s="19">
        <v>24823</v>
      </c>
      <c r="AP146" s="49">
        <v>2780360</v>
      </c>
      <c r="AQ146" s="24">
        <v>64310</v>
      </c>
      <c r="AR146" s="24">
        <v>140464</v>
      </c>
      <c r="AS146" s="49">
        <v>82957</v>
      </c>
      <c r="AT146" s="49">
        <v>46469</v>
      </c>
      <c r="AU146" s="49">
        <v>50060</v>
      </c>
      <c r="AV146" s="24">
        <f t="shared" si="11"/>
        <v>384260</v>
      </c>
      <c r="AW146" s="155">
        <v>612651</v>
      </c>
      <c r="AX146" s="89">
        <f t="shared" si="10"/>
        <v>3777271</v>
      </c>
      <c r="AY146" s="68"/>
      <c r="AZ146" s="19">
        <v>463680</v>
      </c>
      <c r="BA146" s="19">
        <v>137558</v>
      </c>
      <c r="BB146" s="18">
        <f t="shared" si="12"/>
        <v>601238</v>
      </c>
      <c r="BC146" s="18">
        <v>4378509</v>
      </c>
      <c r="BE146" s="19"/>
      <c r="BF146" s="20">
        <v>4251068</v>
      </c>
      <c r="BH146" s="68">
        <f t="shared" si="13"/>
        <v>4378509</v>
      </c>
      <c r="BI146" s="68">
        <f t="shared" si="14"/>
        <v>0</v>
      </c>
      <c r="BJ146" s="68"/>
      <c r="BK146" s="68"/>
      <c r="BL146" s="68"/>
      <c r="BM146" s="68"/>
      <c r="BN146" s="68"/>
    </row>
    <row r="147" spans="1:66" ht="22.5" customHeight="1" x14ac:dyDescent="0.2">
      <c r="A147" s="115" t="s">
        <v>361</v>
      </c>
      <c r="B147" s="116" t="s">
        <v>77</v>
      </c>
      <c r="C147" s="126" t="s">
        <v>362</v>
      </c>
      <c r="D147" s="119">
        <v>6</v>
      </c>
      <c r="E147" s="120" t="s">
        <v>79</v>
      </c>
      <c r="F147" s="18">
        <v>248274</v>
      </c>
      <c r="G147" s="19">
        <v>334742</v>
      </c>
      <c r="H147" s="19">
        <v>55584</v>
      </c>
      <c r="I147" s="19">
        <v>0</v>
      </c>
      <c r="J147" s="19">
        <v>0</v>
      </c>
      <c r="K147" s="19">
        <v>0</v>
      </c>
      <c r="L147" s="19">
        <v>0</v>
      </c>
      <c r="M147" s="19">
        <v>4707</v>
      </c>
      <c r="N147" s="19">
        <v>4062</v>
      </c>
      <c r="O147" s="19">
        <v>22985</v>
      </c>
      <c r="P147" s="19">
        <v>159031</v>
      </c>
      <c r="Q147" s="19">
        <v>24505</v>
      </c>
      <c r="R147" s="19">
        <v>16271</v>
      </c>
      <c r="S147" s="19">
        <v>34320</v>
      </c>
      <c r="T147" s="20">
        <v>42365</v>
      </c>
      <c r="U147" s="49">
        <v>39838</v>
      </c>
      <c r="V147" s="19">
        <v>20881</v>
      </c>
      <c r="W147" s="19">
        <v>23124</v>
      </c>
      <c r="X147" s="19">
        <v>0</v>
      </c>
      <c r="Y147" s="20">
        <v>0</v>
      </c>
      <c r="Z147" s="19">
        <v>124054</v>
      </c>
      <c r="AA147" s="30">
        <v>0</v>
      </c>
      <c r="AB147" s="19">
        <v>100469</v>
      </c>
      <c r="AC147" s="19">
        <v>163157</v>
      </c>
      <c r="AD147" s="19">
        <v>215040</v>
      </c>
      <c r="AE147" s="19">
        <v>241114</v>
      </c>
      <c r="AF147" s="19">
        <v>131893</v>
      </c>
      <c r="AG147" s="19">
        <v>56532</v>
      </c>
      <c r="AH147" s="19">
        <v>62315</v>
      </c>
      <c r="AI147" s="20">
        <v>44362</v>
      </c>
      <c r="AJ147" s="24">
        <v>27318</v>
      </c>
      <c r="AK147" s="24">
        <v>53873</v>
      </c>
      <c r="AL147" s="24">
        <v>7176</v>
      </c>
      <c r="AM147" s="21">
        <v>20860</v>
      </c>
      <c r="AN147" s="19">
        <v>303460</v>
      </c>
      <c r="AO147" s="19">
        <v>41355</v>
      </c>
      <c r="AP147" s="49">
        <v>2623667</v>
      </c>
      <c r="AQ147" s="24">
        <v>54337</v>
      </c>
      <c r="AR147" s="24">
        <v>137034</v>
      </c>
      <c r="AS147" s="49">
        <v>81237</v>
      </c>
      <c r="AT147" s="49">
        <v>51471</v>
      </c>
      <c r="AU147" s="49">
        <v>56655</v>
      </c>
      <c r="AV147" s="24">
        <f t="shared" si="11"/>
        <v>380734</v>
      </c>
      <c r="AW147" s="155">
        <v>725934</v>
      </c>
      <c r="AX147" s="89">
        <f t="shared" si="10"/>
        <v>3730335</v>
      </c>
      <c r="AY147" s="68"/>
      <c r="AZ147" s="19">
        <v>432790</v>
      </c>
      <c r="BA147" s="19">
        <v>245426</v>
      </c>
      <c r="BB147" s="18">
        <f t="shared" si="12"/>
        <v>678216</v>
      </c>
      <c r="BC147" s="18">
        <v>4408551</v>
      </c>
      <c r="BE147" s="19"/>
      <c r="BF147" s="20">
        <v>4195369</v>
      </c>
      <c r="BH147" s="68">
        <f t="shared" si="13"/>
        <v>4408551</v>
      </c>
      <c r="BI147" s="68">
        <f t="shared" si="14"/>
        <v>0</v>
      </c>
      <c r="BJ147" s="68"/>
      <c r="BK147" s="68"/>
      <c r="BL147" s="68"/>
      <c r="BM147" s="68"/>
      <c r="BN147" s="68"/>
    </row>
    <row r="148" spans="1:66" ht="22.5" customHeight="1" x14ac:dyDescent="0.2">
      <c r="A148" s="115" t="s">
        <v>363</v>
      </c>
      <c r="B148" s="116" t="s">
        <v>77</v>
      </c>
      <c r="C148" s="126" t="s">
        <v>364</v>
      </c>
      <c r="D148" s="119">
        <v>6</v>
      </c>
      <c r="E148" s="120" t="s">
        <v>79</v>
      </c>
      <c r="F148" s="18">
        <v>291837</v>
      </c>
      <c r="G148" s="19">
        <v>373578</v>
      </c>
      <c r="H148" s="19">
        <v>102290</v>
      </c>
      <c r="I148" s="19">
        <v>0</v>
      </c>
      <c r="J148" s="19">
        <v>0</v>
      </c>
      <c r="K148" s="19">
        <v>0</v>
      </c>
      <c r="L148" s="19">
        <v>1126</v>
      </c>
      <c r="M148" s="19">
        <v>5673</v>
      </c>
      <c r="N148" s="19">
        <v>4178</v>
      </c>
      <c r="O148" s="19">
        <v>22215</v>
      </c>
      <c r="P148" s="19">
        <v>48064</v>
      </c>
      <c r="Q148" s="19">
        <v>26729</v>
      </c>
      <c r="R148" s="19">
        <v>58300</v>
      </c>
      <c r="S148" s="19">
        <v>32560</v>
      </c>
      <c r="T148" s="20">
        <v>34421</v>
      </c>
      <c r="U148" s="49">
        <v>26458</v>
      </c>
      <c r="V148" s="19">
        <v>20881</v>
      </c>
      <c r="W148" s="19">
        <v>23124</v>
      </c>
      <c r="X148" s="19">
        <v>0</v>
      </c>
      <c r="Y148" s="20">
        <v>0</v>
      </c>
      <c r="Z148" s="19">
        <v>169985</v>
      </c>
      <c r="AA148" s="30">
        <v>0</v>
      </c>
      <c r="AB148" s="19">
        <v>124799</v>
      </c>
      <c r="AC148" s="19">
        <v>279389</v>
      </c>
      <c r="AD148" s="19">
        <v>178248</v>
      </c>
      <c r="AE148" s="19">
        <v>297123</v>
      </c>
      <c r="AF148" s="19">
        <v>149131</v>
      </c>
      <c r="AG148" s="19">
        <v>89222</v>
      </c>
      <c r="AH148" s="19">
        <v>93936</v>
      </c>
      <c r="AI148" s="20">
        <v>249942</v>
      </c>
      <c r="AJ148" s="24">
        <v>27732</v>
      </c>
      <c r="AK148" s="24">
        <v>56268</v>
      </c>
      <c r="AL148" s="24">
        <v>8630</v>
      </c>
      <c r="AM148" s="21">
        <v>22285</v>
      </c>
      <c r="AN148" s="19">
        <v>453664</v>
      </c>
      <c r="AO148" s="19">
        <v>94465</v>
      </c>
      <c r="AP148" s="49">
        <v>3366253</v>
      </c>
      <c r="AQ148" s="24">
        <v>59187</v>
      </c>
      <c r="AR148" s="24">
        <v>155281</v>
      </c>
      <c r="AS148" s="49">
        <v>96396</v>
      </c>
      <c r="AT148" s="49">
        <v>56995</v>
      </c>
      <c r="AU148" s="49">
        <v>65837</v>
      </c>
      <c r="AV148" s="24">
        <f t="shared" si="11"/>
        <v>433696</v>
      </c>
      <c r="AW148" s="155">
        <v>830647</v>
      </c>
      <c r="AX148" s="89">
        <f t="shared" si="10"/>
        <v>4630596</v>
      </c>
      <c r="AY148" s="68"/>
      <c r="AZ148" s="19">
        <v>439891</v>
      </c>
      <c r="BA148" s="19">
        <v>462932</v>
      </c>
      <c r="BB148" s="18">
        <f t="shared" si="12"/>
        <v>902823</v>
      </c>
      <c r="BC148" s="18">
        <v>5533419</v>
      </c>
      <c r="BE148" s="19"/>
      <c r="BF148" s="20">
        <v>5330873</v>
      </c>
      <c r="BH148" s="68">
        <f t="shared" si="13"/>
        <v>5533419</v>
      </c>
      <c r="BI148" s="68">
        <f t="shared" si="14"/>
        <v>0</v>
      </c>
      <c r="BJ148" s="68"/>
      <c r="BK148" s="68"/>
      <c r="BL148" s="68"/>
      <c r="BM148" s="68"/>
      <c r="BN148" s="68"/>
    </row>
    <row r="149" spans="1:66" ht="22.5" customHeight="1" x14ac:dyDescent="0.2">
      <c r="A149" s="115" t="s">
        <v>365</v>
      </c>
      <c r="B149" s="116" t="s">
        <v>77</v>
      </c>
      <c r="C149" s="126" t="s">
        <v>366</v>
      </c>
      <c r="D149" s="119">
        <v>6</v>
      </c>
      <c r="E149" s="120" t="s">
        <v>79</v>
      </c>
      <c r="F149" s="18">
        <v>365482</v>
      </c>
      <c r="G149" s="19">
        <v>360633</v>
      </c>
      <c r="H149" s="19">
        <v>78551</v>
      </c>
      <c r="I149" s="19">
        <v>0</v>
      </c>
      <c r="J149" s="19">
        <v>0</v>
      </c>
      <c r="K149" s="19">
        <v>0</v>
      </c>
      <c r="L149" s="19">
        <v>4798</v>
      </c>
      <c r="M149" s="19">
        <v>8351</v>
      </c>
      <c r="N149" s="19">
        <v>6014</v>
      </c>
      <c r="O149" s="19">
        <v>0</v>
      </c>
      <c r="P149" s="19">
        <v>93018</v>
      </c>
      <c r="Q149" s="19">
        <v>34984</v>
      </c>
      <c r="R149" s="19">
        <v>57876</v>
      </c>
      <c r="S149" s="19">
        <v>55440</v>
      </c>
      <c r="T149" s="20">
        <v>52956</v>
      </c>
      <c r="U149" s="49">
        <v>30935</v>
      </c>
      <c r="V149" s="19">
        <v>40663</v>
      </c>
      <c r="W149" s="19">
        <v>46248</v>
      </c>
      <c r="X149" s="19">
        <v>13855</v>
      </c>
      <c r="Y149" s="20">
        <v>7011</v>
      </c>
      <c r="Z149" s="19">
        <v>225241</v>
      </c>
      <c r="AA149" s="30">
        <v>0</v>
      </c>
      <c r="AB149" s="19">
        <v>140961</v>
      </c>
      <c r="AC149" s="19">
        <v>317551</v>
      </c>
      <c r="AD149" s="19">
        <v>294672</v>
      </c>
      <c r="AE149" s="19">
        <v>512992</v>
      </c>
      <c r="AF149" s="19">
        <v>191740</v>
      </c>
      <c r="AG149" s="19">
        <v>129755</v>
      </c>
      <c r="AH149" s="19">
        <v>75705</v>
      </c>
      <c r="AI149" s="20">
        <v>161218</v>
      </c>
      <c r="AJ149" s="24">
        <v>33819</v>
      </c>
      <c r="AK149" s="24">
        <v>67151</v>
      </c>
      <c r="AL149" s="24">
        <v>10745</v>
      </c>
      <c r="AM149" s="21">
        <v>30000</v>
      </c>
      <c r="AN149" s="19">
        <v>466128</v>
      </c>
      <c r="AO149" s="19">
        <v>82908</v>
      </c>
      <c r="AP149" s="49">
        <v>3997401</v>
      </c>
      <c r="AQ149" s="24">
        <v>52890</v>
      </c>
      <c r="AR149" s="24">
        <v>144605</v>
      </c>
      <c r="AS149" s="49">
        <v>106831</v>
      </c>
      <c r="AT149" s="49">
        <v>64417</v>
      </c>
      <c r="AU149" s="49">
        <v>74044</v>
      </c>
      <c r="AV149" s="24">
        <f t="shared" si="11"/>
        <v>442787</v>
      </c>
      <c r="AW149" s="155">
        <v>1168762</v>
      </c>
      <c r="AX149" s="89">
        <f t="shared" si="10"/>
        <v>5608950</v>
      </c>
      <c r="AY149" s="68"/>
      <c r="AZ149" s="19">
        <v>514170</v>
      </c>
      <c r="BA149" s="19">
        <v>595734</v>
      </c>
      <c r="BB149" s="18">
        <f t="shared" si="12"/>
        <v>1109904</v>
      </c>
      <c r="BC149" s="18">
        <v>6718854</v>
      </c>
      <c r="BE149" s="19"/>
      <c r="BF149" s="20">
        <v>6502944</v>
      </c>
      <c r="BH149" s="68">
        <f t="shared" si="13"/>
        <v>6718854</v>
      </c>
      <c r="BI149" s="68">
        <f t="shared" si="14"/>
        <v>0</v>
      </c>
      <c r="BJ149" s="68"/>
      <c r="BK149" s="68"/>
      <c r="BL149" s="68"/>
      <c r="BM149" s="68"/>
      <c r="BN149" s="68"/>
    </row>
    <row r="150" spans="1:66" ht="22.5" customHeight="1" x14ac:dyDescent="0.2">
      <c r="A150" s="115" t="s">
        <v>367</v>
      </c>
      <c r="B150" s="116" t="s">
        <v>77</v>
      </c>
      <c r="C150" s="126" t="s">
        <v>368</v>
      </c>
      <c r="D150" s="119">
        <v>6</v>
      </c>
      <c r="E150" s="120" t="s">
        <v>79</v>
      </c>
      <c r="F150" s="18">
        <v>256178</v>
      </c>
      <c r="G150" s="19">
        <v>217697</v>
      </c>
      <c r="H150" s="19">
        <v>36863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2530</v>
      </c>
      <c r="O150" s="19">
        <v>0</v>
      </c>
      <c r="P150" s="19">
        <v>135</v>
      </c>
      <c r="Q150" s="19">
        <v>26358</v>
      </c>
      <c r="R150" s="19">
        <v>35192</v>
      </c>
      <c r="S150" s="19">
        <v>40480</v>
      </c>
      <c r="T150" s="20">
        <v>66195</v>
      </c>
      <c r="U150" s="49">
        <v>17957</v>
      </c>
      <c r="V150" s="19">
        <v>17584</v>
      </c>
      <c r="W150" s="19">
        <v>23124</v>
      </c>
      <c r="X150" s="19">
        <v>0</v>
      </c>
      <c r="Y150" s="20">
        <v>0</v>
      </c>
      <c r="Z150" s="19">
        <v>147220</v>
      </c>
      <c r="AA150" s="30">
        <v>0</v>
      </c>
      <c r="AB150" s="19">
        <v>83088</v>
      </c>
      <c r="AC150" s="19">
        <v>254457</v>
      </c>
      <c r="AD150" s="19">
        <v>140784</v>
      </c>
      <c r="AE150" s="19">
        <v>179510</v>
      </c>
      <c r="AF150" s="19">
        <v>78234</v>
      </c>
      <c r="AG150" s="19">
        <v>69305</v>
      </c>
      <c r="AH150" s="19">
        <v>56856</v>
      </c>
      <c r="AI150" s="20">
        <v>153644</v>
      </c>
      <c r="AJ150" s="24">
        <v>21887</v>
      </c>
      <c r="AK150" s="24">
        <v>45107</v>
      </c>
      <c r="AL150" s="24">
        <v>5747</v>
      </c>
      <c r="AM150" s="21">
        <v>16646</v>
      </c>
      <c r="AN150" s="19">
        <v>95062</v>
      </c>
      <c r="AO150" s="19">
        <v>62017</v>
      </c>
      <c r="AP150" s="49">
        <v>2149857</v>
      </c>
      <c r="AQ150" s="24">
        <v>51468</v>
      </c>
      <c r="AR150" s="24">
        <v>110435</v>
      </c>
      <c r="AS150" s="49">
        <v>75393</v>
      </c>
      <c r="AT150" s="49">
        <v>47801</v>
      </c>
      <c r="AU150" s="49">
        <v>41397</v>
      </c>
      <c r="AV150" s="24">
        <f t="shared" si="11"/>
        <v>326494</v>
      </c>
      <c r="AW150" s="155">
        <v>775951</v>
      </c>
      <c r="AX150" s="89">
        <f t="shared" si="10"/>
        <v>3252302</v>
      </c>
      <c r="AY150" s="68"/>
      <c r="AZ150" s="19">
        <v>339338</v>
      </c>
      <c r="BA150" s="19">
        <v>436114</v>
      </c>
      <c r="BB150" s="18">
        <f t="shared" si="12"/>
        <v>775452</v>
      </c>
      <c r="BC150" s="18">
        <v>4027754</v>
      </c>
      <c r="BE150" s="19"/>
      <c r="BF150" s="20">
        <v>3930099</v>
      </c>
      <c r="BH150" s="68">
        <f t="shared" si="13"/>
        <v>4027754</v>
      </c>
      <c r="BI150" s="68">
        <f t="shared" si="14"/>
        <v>0</v>
      </c>
      <c r="BJ150" s="68"/>
      <c r="BK150" s="68"/>
      <c r="BL150" s="68"/>
      <c r="BM150" s="68"/>
      <c r="BN150" s="68"/>
    </row>
    <row r="151" spans="1:66" ht="22.5" customHeight="1" x14ac:dyDescent="0.2">
      <c r="A151" s="115" t="s">
        <v>369</v>
      </c>
      <c r="B151" s="116" t="s">
        <v>77</v>
      </c>
      <c r="C151" s="126" t="s">
        <v>370</v>
      </c>
      <c r="D151" s="119">
        <v>6</v>
      </c>
      <c r="E151" s="120" t="s">
        <v>79</v>
      </c>
      <c r="F151" s="18">
        <v>248144</v>
      </c>
      <c r="G151" s="19">
        <v>239988</v>
      </c>
      <c r="H151" s="19">
        <v>33003</v>
      </c>
      <c r="I151" s="19">
        <v>0</v>
      </c>
      <c r="J151" s="19">
        <v>0</v>
      </c>
      <c r="K151" s="19">
        <v>0</v>
      </c>
      <c r="L151" s="19">
        <v>1654</v>
      </c>
      <c r="M151" s="19">
        <v>0</v>
      </c>
      <c r="N151" s="19">
        <v>2779</v>
      </c>
      <c r="O151" s="19">
        <v>0</v>
      </c>
      <c r="P151" s="19">
        <v>34886</v>
      </c>
      <c r="Q151" s="19">
        <v>24168</v>
      </c>
      <c r="R151" s="19">
        <v>42824</v>
      </c>
      <c r="S151" s="19">
        <v>21120</v>
      </c>
      <c r="T151" s="20">
        <v>25154</v>
      </c>
      <c r="U151" s="49">
        <v>6086</v>
      </c>
      <c r="V151" s="19">
        <v>13188</v>
      </c>
      <c r="W151" s="19">
        <v>11562</v>
      </c>
      <c r="X151" s="19">
        <v>0</v>
      </c>
      <c r="Y151" s="20">
        <v>0</v>
      </c>
      <c r="Z151" s="19">
        <v>136928</v>
      </c>
      <c r="AA151" s="30">
        <v>0</v>
      </c>
      <c r="AB151" s="19">
        <v>91543</v>
      </c>
      <c r="AC151" s="19">
        <v>163268</v>
      </c>
      <c r="AD151" s="19">
        <v>433608</v>
      </c>
      <c r="AE151" s="19">
        <v>180394</v>
      </c>
      <c r="AF151" s="19">
        <v>81682</v>
      </c>
      <c r="AG151" s="19">
        <v>62463</v>
      </c>
      <c r="AH151" s="19">
        <v>56856</v>
      </c>
      <c r="AI151" s="20">
        <v>68166</v>
      </c>
      <c r="AJ151" s="24">
        <v>22772</v>
      </c>
      <c r="AK151" s="24">
        <v>46247</v>
      </c>
      <c r="AL151" s="24">
        <v>5539</v>
      </c>
      <c r="AM151" s="21">
        <v>17105</v>
      </c>
      <c r="AN151" s="19">
        <v>113016</v>
      </c>
      <c r="AO151" s="19">
        <v>56468</v>
      </c>
      <c r="AP151" s="49">
        <v>2240611</v>
      </c>
      <c r="AQ151" s="24">
        <v>48283</v>
      </c>
      <c r="AR151" s="24">
        <v>92891</v>
      </c>
      <c r="AS151" s="49">
        <v>66548</v>
      </c>
      <c r="AT151" s="49">
        <v>55322</v>
      </c>
      <c r="AU151" s="49">
        <v>38241</v>
      </c>
      <c r="AV151" s="24">
        <f t="shared" si="11"/>
        <v>301285</v>
      </c>
      <c r="AW151" s="155">
        <v>447654</v>
      </c>
      <c r="AX151" s="89">
        <f t="shared" si="10"/>
        <v>2989550</v>
      </c>
      <c r="AY151" s="68"/>
      <c r="AZ151" s="19">
        <v>354547</v>
      </c>
      <c r="BA151" s="19">
        <v>388845</v>
      </c>
      <c r="BB151" s="18">
        <f t="shared" si="12"/>
        <v>743392</v>
      </c>
      <c r="BC151" s="18">
        <v>3732942</v>
      </c>
      <c r="BE151" s="19"/>
      <c r="BF151" s="20">
        <v>3403511</v>
      </c>
      <c r="BH151" s="68">
        <f t="shared" si="13"/>
        <v>3732942</v>
      </c>
      <c r="BI151" s="68">
        <f t="shared" si="14"/>
        <v>0</v>
      </c>
      <c r="BJ151" s="68"/>
      <c r="BK151" s="68"/>
      <c r="BL151" s="68"/>
      <c r="BM151" s="68"/>
      <c r="BN151" s="68"/>
    </row>
    <row r="152" spans="1:66" ht="22.5" customHeight="1" x14ac:dyDescent="0.2">
      <c r="A152" s="115" t="s">
        <v>371</v>
      </c>
      <c r="B152" s="116" t="s">
        <v>77</v>
      </c>
      <c r="C152" s="126" t="s">
        <v>372</v>
      </c>
      <c r="D152" s="119">
        <v>6</v>
      </c>
      <c r="E152" s="120" t="s">
        <v>79</v>
      </c>
      <c r="F152" s="18">
        <v>346216</v>
      </c>
      <c r="G152" s="19">
        <v>203756</v>
      </c>
      <c r="H152" s="19">
        <v>41688</v>
      </c>
      <c r="I152" s="19">
        <v>44273</v>
      </c>
      <c r="J152" s="19">
        <v>23223</v>
      </c>
      <c r="K152" s="19">
        <v>0</v>
      </c>
      <c r="L152" s="19">
        <v>2047</v>
      </c>
      <c r="M152" s="19">
        <v>8126</v>
      </c>
      <c r="N152" s="19">
        <v>6494</v>
      </c>
      <c r="O152" s="19">
        <v>6237</v>
      </c>
      <c r="P152" s="19">
        <v>109243</v>
      </c>
      <c r="Q152" s="19">
        <v>36611</v>
      </c>
      <c r="R152" s="19">
        <v>66303</v>
      </c>
      <c r="S152" s="19">
        <v>66000</v>
      </c>
      <c r="T152" s="20">
        <v>52956</v>
      </c>
      <c r="U152" s="49">
        <v>23540</v>
      </c>
      <c r="V152" s="19">
        <v>30772</v>
      </c>
      <c r="W152" s="19">
        <v>34686</v>
      </c>
      <c r="X152" s="19">
        <v>0</v>
      </c>
      <c r="Y152" s="20">
        <v>0</v>
      </c>
      <c r="Z152" s="19">
        <v>205502</v>
      </c>
      <c r="AA152" s="30">
        <v>0</v>
      </c>
      <c r="AB152" s="19">
        <v>246432</v>
      </c>
      <c r="AC152" s="19">
        <v>158175</v>
      </c>
      <c r="AD152" s="19">
        <v>304080</v>
      </c>
      <c r="AE152" s="19">
        <v>510195</v>
      </c>
      <c r="AF152" s="19">
        <v>191474</v>
      </c>
      <c r="AG152" s="19">
        <v>105858</v>
      </c>
      <c r="AH152" s="19">
        <v>72306</v>
      </c>
      <c r="AI152" s="20">
        <v>160677</v>
      </c>
      <c r="AJ152" s="24">
        <v>35358</v>
      </c>
      <c r="AK152" s="24">
        <v>68440</v>
      </c>
      <c r="AL152" s="24">
        <v>10889</v>
      </c>
      <c r="AM152" s="21">
        <v>30858</v>
      </c>
      <c r="AN152" s="19">
        <v>237880</v>
      </c>
      <c r="AO152" s="19">
        <v>84587</v>
      </c>
      <c r="AP152" s="49">
        <v>3524882</v>
      </c>
      <c r="AQ152" s="24">
        <v>47744</v>
      </c>
      <c r="AR152" s="24">
        <v>136904</v>
      </c>
      <c r="AS152" s="49">
        <v>101958</v>
      </c>
      <c r="AT152" s="49">
        <v>75983</v>
      </c>
      <c r="AU152" s="49">
        <v>55155</v>
      </c>
      <c r="AV152" s="24">
        <f t="shared" si="11"/>
        <v>417744</v>
      </c>
      <c r="AW152" s="155">
        <v>605881</v>
      </c>
      <c r="AX152" s="89">
        <f t="shared" si="10"/>
        <v>4548507</v>
      </c>
      <c r="AY152" s="68"/>
      <c r="AZ152" s="19">
        <v>530051</v>
      </c>
      <c r="BA152" s="19">
        <v>414444</v>
      </c>
      <c r="BB152" s="18">
        <f t="shared" si="12"/>
        <v>944495</v>
      </c>
      <c r="BC152" s="18">
        <v>5493002</v>
      </c>
      <c r="BE152" s="19"/>
      <c r="BF152" s="20">
        <v>5382383</v>
      </c>
      <c r="BH152" s="68">
        <f t="shared" si="13"/>
        <v>5493002</v>
      </c>
      <c r="BI152" s="68">
        <f t="shared" si="14"/>
        <v>0</v>
      </c>
      <c r="BJ152" s="68"/>
      <c r="BK152" s="68"/>
      <c r="BL152" s="68"/>
      <c r="BM152" s="68"/>
      <c r="BN152" s="68"/>
    </row>
    <row r="153" spans="1:66" ht="22.5" customHeight="1" x14ac:dyDescent="0.2">
      <c r="A153" s="115" t="s">
        <v>373</v>
      </c>
      <c r="B153" s="116" t="s">
        <v>77</v>
      </c>
      <c r="C153" s="126" t="s">
        <v>374</v>
      </c>
      <c r="D153" s="119">
        <v>6</v>
      </c>
      <c r="E153" s="120" t="s">
        <v>79</v>
      </c>
      <c r="F153" s="18">
        <v>198874</v>
      </c>
      <c r="G153" s="19">
        <v>119190</v>
      </c>
      <c r="H153" s="19">
        <v>32424</v>
      </c>
      <c r="I153" s="19">
        <v>0</v>
      </c>
      <c r="J153" s="19">
        <v>0</v>
      </c>
      <c r="K153" s="19">
        <v>0</v>
      </c>
      <c r="L153" s="19">
        <v>6690</v>
      </c>
      <c r="M153" s="19">
        <v>0</v>
      </c>
      <c r="N153" s="19">
        <v>2140</v>
      </c>
      <c r="O153" s="19">
        <v>0</v>
      </c>
      <c r="P153" s="19">
        <v>56183</v>
      </c>
      <c r="Q153" s="19">
        <v>21526</v>
      </c>
      <c r="R153" s="19">
        <v>12985</v>
      </c>
      <c r="S153" s="19">
        <v>12320</v>
      </c>
      <c r="T153" s="20">
        <v>13239</v>
      </c>
      <c r="U153" s="49">
        <v>9909</v>
      </c>
      <c r="V153" s="19">
        <v>8792</v>
      </c>
      <c r="W153" s="19">
        <v>11562</v>
      </c>
      <c r="X153" s="19">
        <v>0</v>
      </c>
      <c r="Y153" s="20">
        <v>0</v>
      </c>
      <c r="Z153" s="19">
        <v>101855</v>
      </c>
      <c r="AA153" s="30">
        <v>0</v>
      </c>
      <c r="AB153" s="19">
        <v>75538</v>
      </c>
      <c r="AC153" s="19">
        <v>97454</v>
      </c>
      <c r="AD153" s="19">
        <v>180264</v>
      </c>
      <c r="AE153" s="19">
        <v>155296</v>
      </c>
      <c r="AF153" s="19">
        <v>77615</v>
      </c>
      <c r="AG153" s="19">
        <v>41796</v>
      </c>
      <c r="AH153" s="19">
        <v>22454</v>
      </c>
      <c r="AI153" s="20">
        <v>110364</v>
      </c>
      <c r="AJ153" s="24">
        <v>19422</v>
      </c>
      <c r="AK153" s="24">
        <v>39905</v>
      </c>
      <c r="AL153" s="24">
        <v>5421</v>
      </c>
      <c r="AM153" s="21">
        <v>14460</v>
      </c>
      <c r="AN153" s="19">
        <v>167864</v>
      </c>
      <c r="AO153" s="19">
        <v>53433</v>
      </c>
      <c r="AP153" s="49">
        <v>1668975</v>
      </c>
      <c r="AQ153" s="24">
        <v>59103</v>
      </c>
      <c r="AR153" s="24">
        <v>124049</v>
      </c>
      <c r="AS153" s="49">
        <v>66836</v>
      </c>
      <c r="AT153" s="49">
        <v>49793</v>
      </c>
      <c r="AU153" s="49">
        <v>32268</v>
      </c>
      <c r="AV153" s="24">
        <f t="shared" si="11"/>
        <v>332049</v>
      </c>
      <c r="AW153" s="155">
        <v>477181</v>
      </c>
      <c r="AX153" s="89">
        <f t="shared" si="10"/>
        <v>2478205</v>
      </c>
      <c r="AY153" s="68"/>
      <c r="AZ153" s="19">
        <v>307933</v>
      </c>
      <c r="BA153" s="19">
        <v>224078</v>
      </c>
      <c r="BB153" s="18">
        <f t="shared" si="12"/>
        <v>532011</v>
      </c>
      <c r="BC153" s="18">
        <v>3010216</v>
      </c>
      <c r="BE153" s="19"/>
      <c r="BF153" s="20">
        <v>2893105</v>
      </c>
      <c r="BH153" s="68">
        <f t="shared" si="13"/>
        <v>3010216</v>
      </c>
      <c r="BI153" s="68">
        <f t="shared" si="14"/>
        <v>0</v>
      </c>
      <c r="BJ153" s="68"/>
      <c r="BK153" s="68"/>
      <c r="BL153" s="68"/>
      <c r="BM153" s="68"/>
      <c r="BN153" s="68"/>
    </row>
    <row r="154" spans="1:66" ht="22.5" customHeight="1" x14ac:dyDescent="0.2">
      <c r="A154" s="115" t="s">
        <v>375</v>
      </c>
      <c r="B154" s="116" t="s">
        <v>77</v>
      </c>
      <c r="C154" s="126" t="s">
        <v>376</v>
      </c>
      <c r="D154" s="119">
        <v>6</v>
      </c>
      <c r="E154" s="120" t="s">
        <v>79</v>
      </c>
      <c r="F154" s="18">
        <v>192725</v>
      </c>
      <c r="G154" s="19">
        <v>117121</v>
      </c>
      <c r="H154" s="19">
        <v>44969</v>
      </c>
      <c r="I154" s="19">
        <v>24648</v>
      </c>
      <c r="J154" s="19">
        <v>16066</v>
      </c>
      <c r="K154" s="19">
        <v>0</v>
      </c>
      <c r="L154" s="19">
        <v>5161</v>
      </c>
      <c r="M154" s="19">
        <v>0</v>
      </c>
      <c r="N154" s="19">
        <v>2183</v>
      </c>
      <c r="O154" s="19">
        <v>0</v>
      </c>
      <c r="P154" s="19">
        <v>60124</v>
      </c>
      <c r="Q154" s="19">
        <v>20631</v>
      </c>
      <c r="R154" s="19">
        <v>27189</v>
      </c>
      <c r="S154" s="19">
        <v>29040</v>
      </c>
      <c r="T154" s="20">
        <v>52956</v>
      </c>
      <c r="U154" s="49">
        <v>24345</v>
      </c>
      <c r="V154" s="19">
        <v>8792</v>
      </c>
      <c r="W154" s="19">
        <v>11562</v>
      </c>
      <c r="X154" s="19">
        <v>169904</v>
      </c>
      <c r="Y154" s="20">
        <v>7478</v>
      </c>
      <c r="Z154" s="19">
        <v>94692</v>
      </c>
      <c r="AA154" s="30">
        <v>0</v>
      </c>
      <c r="AB154" s="19">
        <v>71662</v>
      </c>
      <c r="AC154" s="19">
        <v>126587</v>
      </c>
      <c r="AD154" s="19">
        <v>174888</v>
      </c>
      <c r="AE154" s="19">
        <v>167219</v>
      </c>
      <c r="AF154" s="19">
        <v>59405</v>
      </c>
      <c r="AG154" s="19">
        <v>38280</v>
      </c>
      <c r="AH154" s="19">
        <v>7828</v>
      </c>
      <c r="AI154" s="20">
        <v>152021</v>
      </c>
      <c r="AJ154" s="24">
        <v>19808</v>
      </c>
      <c r="AK154" s="24">
        <v>38560</v>
      </c>
      <c r="AL154" s="24">
        <v>4982</v>
      </c>
      <c r="AM154" s="21">
        <v>13899</v>
      </c>
      <c r="AN154" s="19">
        <v>167388</v>
      </c>
      <c r="AO154" s="19">
        <v>39926</v>
      </c>
      <c r="AP154" s="49">
        <v>1992039</v>
      </c>
      <c r="AQ154" s="24">
        <v>37753</v>
      </c>
      <c r="AR154" s="24">
        <v>100783</v>
      </c>
      <c r="AS154" s="49">
        <v>71703</v>
      </c>
      <c r="AT154" s="49">
        <v>50028</v>
      </c>
      <c r="AU154" s="49">
        <v>31297</v>
      </c>
      <c r="AV154" s="24">
        <f t="shared" si="11"/>
        <v>291564</v>
      </c>
      <c r="AW154" s="155">
        <v>344388</v>
      </c>
      <c r="AX154" s="89">
        <f t="shared" si="10"/>
        <v>2627991</v>
      </c>
      <c r="AY154" s="68"/>
      <c r="AZ154" s="19">
        <v>312234</v>
      </c>
      <c r="BA154" s="19">
        <v>169271</v>
      </c>
      <c r="BB154" s="18">
        <f t="shared" si="12"/>
        <v>481505</v>
      </c>
      <c r="BC154" s="18">
        <v>3109496</v>
      </c>
      <c r="BE154" s="19"/>
      <c r="BF154" s="20">
        <v>2969968</v>
      </c>
      <c r="BH154" s="68">
        <f t="shared" si="13"/>
        <v>3109496</v>
      </c>
      <c r="BI154" s="68">
        <f t="shared" si="14"/>
        <v>0</v>
      </c>
      <c r="BJ154" s="68"/>
      <c r="BK154" s="68"/>
      <c r="BL154" s="68"/>
      <c r="BM154" s="68"/>
      <c r="BN154" s="68"/>
    </row>
    <row r="155" spans="1:66" ht="22.5" customHeight="1" x14ac:dyDescent="0.2">
      <c r="A155" s="115" t="s">
        <v>377</v>
      </c>
      <c r="B155" s="116" t="s">
        <v>77</v>
      </c>
      <c r="C155" s="126" t="s">
        <v>378</v>
      </c>
      <c r="D155" s="119">
        <v>6</v>
      </c>
      <c r="E155" s="120" t="s">
        <v>79</v>
      </c>
      <c r="F155" s="18">
        <v>496938</v>
      </c>
      <c r="G155" s="19">
        <v>406286</v>
      </c>
      <c r="H155" s="19">
        <v>75077</v>
      </c>
      <c r="I155" s="19">
        <v>0</v>
      </c>
      <c r="J155" s="19">
        <v>0</v>
      </c>
      <c r="K155" s="19">
        <v>0</v>
      </c>
      <c r="L155" s="19">
        <v>10248</v>
      </c>
      <c r="M155" s="19">
        <v>16569</v>
      </c>
      <c r="N155" s="19">
        <v>11431</v>
      </c>
      <c r="O155" s="19">
        <v>28375</v>
      </c>
      <c r="P155" s="19">
        <v>260088</v>
      </c>
      <c r="Q155" s="19">
        <v>51975</v>
      </c>
      <c r="R155" s="19">
        <v>100859</v>
      </c>
      <c r="S155" s="19">
        <v>63360</v>
      </c>
      <c r="T155" s="20">
        <v>67519</v>
      </c>
      <c r="U155" s="49">
        <v>50401</v>
      </c>
      <c r="V155" s="19">
        <v>46158</v>
      </c>
      <c r="W155" s="19">
        <v>34686</v>
      </c>
      <c r="X155" s="19">
        <v>0</v>
      </c>
      <c r="Y155" s="20">
        <v>0</v>
      </c>
      <c r="Z155" s="19">
        <v>313579</v>
      </c>
      <c r="AA155" s="30">
        <v>0</v>
      </c>
      <c r="AB155" s="19">
        <v>345599</v>
      </c>
      <c r="AC155" s="19">
        <v>467958</v>
      </c>
      <c r="AD155" s="19">
        <v>466872</v>
      </c>
      <c r="AE155" s="19">
        <v>534778</v>
      </c>
      <c r="AF155" s="19">
        <v>359169</v>
      </c>
      <c r="AG155" s="19">
        <v>185018</v>
      </c>
      <c r="AH155" s="19">
        <v>92185</v>
      </c>
      <c r="AI155" s="20">
        <v>252106</v>
      </c>
      <c r="AJ155" s="24">
        <v>50812</v>
      </c>
      <c r="AK155" s="24">
        <v>92174</v>
      </c>
      <c r="AL155" s="24">
        <v>18348</v>
      </c>
      <c r="AM155" s="21">
        <v>45381</v>
      </c>
      <c r="AN155" s="19">
        <v>559278</v>
      </c>
      <c r="AO155" s="19">
        <v>94058</v>
      </c>
      <c r="AP155" s="49">
        <v>5597285</v>
      </c>
      <c r="AQ155" s="24">
        <v>96365</v>
      </c>
      <c r="AR155" s="24">
        <v>164706</v>
      </c>
      <c r="AS155" s="49">
        <v>103586</v>
      </c>
      <c r="AT155" s="49">
        <v>84257</v>
      </c>
      <c r="AU155" s="49">
        <v>100472</v>
      </c>
      <c r="AV155" s="24">
        <f t="shared" si="11"/>
        <v>549386</v>
      </c>
      <c r="AW155" s="155">
        <v>1342288</v>
      </c>
      <c r="AX155" s="89">
        <f t="shared" si="10"/>
        <v>7488959</v>
      </c>
      <c r="AY155" s="68"/>
      <c r="AZ155" s="19">
        <v>676077</v>
      </c>
      <c r="BA155" s="19">
        <v>669936</v>
      </c>
      <c r="BB155" s="18">
        <f t="shared" si="12"/>
        <v>1346013</v>
      </c>
      <c r="BC155" s="18">
        <v>8834972</v>
      </c>
      <c r="BE155" s="19"/>
      <c r="BF155" s="20">
        <v>8598446</v>
      </c>
      <c r="BH155" s="68">
        <f t="shared" si="13"/>
        <v>8834972</v>
      </c>
      <c r="BI155" s="68">
        <f t="shared" si="14"/>
        <v>0</v>
      </c>
      <c r="BJ155" s="68"/>
      <c r="BK155" s="68"/>
      <c r="BL155" s="68"/>
      <c r="BM155" s="68"/>
      <c r="BN155" s="68"/>
    </row>
    <row r="156" spans="1:66" ht="22.5" customHeight="1" x14ac:dyDescent="0.2">
      <c r="A156" s="115" t="s">
        <v>379</v>
      </c>
      <c r="B156" s="116" t="s">
        <v>77</v>
      </c>
      <c r="C156" s="126" t="s">
        <v>380</v>
      </c>
      <c r="D156" s="119">
        <v>6</v>
      </c>
      <c r="E156" s="120" t="s">
        <v>79</v>
      </c>
      <c r="F156" s="18">
        <v>691184</v>
      </c>
      <c r="G156" s="19">
        <v>1115909</v>
      </c>
      <c r="H156" s="19">
        <v>183157</v>
      </c>
      <c r="I156" s="19">
        <v>0</v>
      </c>
      <c r="J156" s="19">
        <v>0</v>
      </c>
      <c r="K156" s="19">
        <v>0</v>
      </c>
      <c r="L156" s="19">
        <v>0</v>
      </c>
      <c r="M156" s="19">
        <v>43071</v>
      </c>
      <c r="N156" s="19">
        <v>24526</v>
      </c>
      <c r="O156" s="19">
        <v>68530</v>
      </c>
      <c r="P156" s="19">
        <v>379404</v>
      </c>
      <c r="Q156" s="19">
        <v>95435</v>
      </c>
      <c r="R156" s="19">
        <v>148082</v>
      </c>
      <c r="S156" s="19">
        <v>257840</v>
      </c>
      <c r="T156" s="20">
        <v>145629</v>
      </c>
      <c r="U156" s="49">
        <v>89836</v>
      </c>
      <c r="V156" s="19">
        <v>116494</v>
      </c>
      <c r="W156" s="19">
        <v>57810</v>
      </c>
      <c r="X156" s="19">
        <v>0</v>
      </c>
      <c r="Y156" s="20">
        <v>0</v>
      </c>
      <c r="Z156" s="19">
        <v>372183</v>
      </c>
      <c r="AA156" s="30">
        <v>0</v>
      </c>
      <c r="AB156" s="19">
        <v>504309</v>
      </c>
      <c r="AC156" s="19">
        <v>424969</v>
      </c>
      <c r="AD156" s="19">
        <v>1137360</v>
      </c>
      <c r="AE156" s="19">
        <v>1004125</v>
      </c>
      <c r="AF156" s="19">
        <v>610137</v>
      </c>
      <c r="AG156" s="19">
        <v>296974</v>
      </c>
      <c r="AH156" s="19">
        <v>188284</v>
      </c>
      <c r="AI156" s="20">
        <v>123889</v>
      </c>
      <c r="AJ156" s="24">
        <v>77107</v>
      </c>
      <c r="AK156" s="24">
        <v>131668</v>
      </c>
      <c r="AL156" s="24">
        <v>26988</v>
      </c>
      <c r="AM156" s="21">
        <v>64389</v>
      </c>
      <c r="AN156" s="19">
        <v>399980</v>
      </c>
      <c r="AO156" s="19">
        <v>96634</v>
      </c>
      <c r="AP156" s="49">
        <v>8875903</v>
      </c>
      <c r="AQ156" s="24">
        <v>174998</v>
      </c>
      <c r="AR156" s="24">
        <v>165352</v>
      </c>
      <c r="AS156" s="49">
        <v>77717</v>
      </c>
      <c r="AT156" s="49">
        <v>48683</v>
      </c>
      <c r="AU156" s="49">
        <v>104451</v>
      </c>
      <c r="AV156" s="24">
        <f t="shared" si="11"/>
        <v>571201</v>
      </c>
      <c r="AW156" s="155">
        <v>1032794</v>
      </c>
      <c r="AX156" s="89">
        <f t="shared" si="10"/>
        <v>10479898</v>
      </c>
      <c r="AY156" s="68"/>
      <c r="AZ156" s="19">
        <v>1148627</v>
      </c>
      <c r="BA156" s="19">
        <v>631582</v>
      </c>
      <c r="BB156" s="18">
        <f t="shared" si="12"/>
        <v>1780209</v>
      </c>
      <c r="BC156" s="18">
        <v>12260107</v>
      </c>
      <c r="BE156" s="19"/>
      <c r="BF156" s="20">
        <v>11809813</v>
      </c>
      <c r="BH156" s="68">
        <f t="shared" si="13"/>
        <v>12260107</v>
      </c>
      <c r="BI156" s="68">
        <f t="shared" si="14"/>
        <v>0</v>
      </c>
      <c r="BJ156" s="68"/>
      <c r="BK156" s="68"/>
      <c r="BL156" s="68"/>
      <c r="BM156" s="68"/>
      <c r="BN156" s="68"/>
    </row>
    <row r="157" spans="1:66" ht="22.5" customHeight="1" x14ac:dyDescent="0.2">
      <c r="A157" s="115" t="s">
        <v>381</v>
      </c>
      <c r="B157" s="116" t="s">
        <v>77</v>
      </c>
      <c r="C157" s="126" t="s">
        <v>382</v>
      </c>
      <c r="D157" s="119">
        <v>6</v>
      </c>
      <c r="E157" s="120" t="s">
        <v>79</v>
      </c>
      <c r="F157" s="18">
        <v>215826</v>
      </c>
      <c r="G157" s="19">
        <v>591582</v>
      </c>
      <c r="H157" s="19">
        <v>113484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3145</v>
      </c>
      <c r="O157" s="19">
        <v>0</v>
      </c>
      <c r="P157" s="19">
        <v>30180</v>
      </c>
      <c r="Q157" s="19">
        <v>24850</v>
      </c>
      <c r="R157" s="19">
        <v>18974</v>
      </c>
      <c r="S157" s="19">
        <v>46640</v>
      </c>
      <c r="T157" s="20">
        <v>39717</v>
      </c>
      <c r="U157" s="49">
        <v>51256</v>
      </c>
      <c r="V157" s="19">
        <v>23079</v>
      </c>
      <c r="W157" s="19">
        <v>11562</v>
      </c>
      <c r="X157" s="19">
        <v>259085</v>
      </c>
      <c r="Y157" s="20">
        <v>29758</v>
      </c>
      <c r="Z157" s="19">
        <v>110264</v>
      </c>
      <c r="AA157" s="30">
        <v>0</v>
      </c>
      <c r="AB157" s="19">
        <v>98216</v>
      </c>
      <c r="AC157" s="19">
        <v>260272</v>
      </c>
      <c r="AD157" s="19">
        <v>281736</v>
      </c>
      <c r="AE157" s="19">
        <v>183411</v>
      </c>
      <c r="AF157" s="19">
        <v>87162</v>
      </c>
      <c r="AG157" s="19">
        <v>48465</v>
      </c>
      <c r="AH157" s="19">
        <v>128338</v>
      </c>
      <c r="AI157" s="20">
        <v>35706</v>
      </c>
      <c r="AJ157" s="24">
        <v>24064</v>
      </c>
      <c r="AK157" s="24">
        <v>45859</v>
      </c>
      <c r="AL157" s="24">
        <v>5422</v>
      </c>
      <c r="AM157" s="21">
        <v>16913</v>
      </c>
      <c r="AN157" s="19">
        <v>145944</v>
      </c>
      <c r="AO157" s="19">
        <v>56291</v>
      </c>
      <c r="AP157" s="49">
        <v>2987201</v>
      </c>
      <c r="AQ157" s="24">
        <v>55981</v>
      </c>
      <c r="AR157" s="24">
        <v>99328</v>
      </c>
      <c r="AS157" s="49">
        <v>70890</v>
      </c>
      <c r="AT157" s="49">
        <v>36517</v>
      </c>
      <c r="AU157" s="49">
        <v>35356</v>
      </c>
      <c r="AV157" s="24">
        <f t="shared" si="11"/>
        <v>298072</v>
      </c>
      <c r="AW157" s="155">
        <v>463649</v>
      </c>
      <c r="AX157" s="89">
        <f t="shared" si="10"/>
        <v>3748922</v>
      </c>
      <c r="AY157" s="68"/>
      <c r="AZ157" s="19">
        <v>376835</v>
      </c>
      <c r="BA157" s="19">
        <v>380089</v>
      </c>
      <c r="BB157" s="18">
        <f t="shared" si="12"/>
        <v>756924</v>
      </c>
      <c r="BC157" s="18">
        <v>4505846</v>
      </c>
      <c r="BE157" s="19"/>
      <c r="BF157" s="20">
        <v>4262940</v>
      </c>
      <c r="BH157" s="68">
        <f t="shared" si="13"/>
        <v>4505846</v>
      </c>
      <c r="BI157" s="68">
        <f t="shared" si="14"/>
        <v>0</v>
      </c>
      <c r="BJ157" s="68"/>
      <c r="BK157" s="68"/>
      <c r="BL157" s="68"/>
      <c r="BM157" s="68"/>
      <c r="BN157" s="68"/>
    </row>
    <row r="158" spans="1:66" ht="22.5" customHeight="1" x14ac:dyDescent="0.2">
      <c r="A158" s="115" t="s">
        <v>383</v>
      </c>
      <c r="B158" s="116" t="s">
        <v>77</v>
      </c>
      <c r="C158" s="126" t="s">
        <v>384</v>
      </c>
      <c r="D158" s="119">
        <v>6</v>
      </c>
      <c r="E158" s="120" t="s">
        <v>79</v>
      </c>
      <c r="F158" s="18">
        <v>258583</v>
      </c>
      <c r="G158" s="19">
        <v>503032</v>
      </c>
      <c r="H158" s="19">
        <v>77586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2612</v>
      </c>
      <c r="O158" s="19">
        <v>0</v>
      </c>
      <c r="P158" s="19">
        <v>48835</v>
      </c>
      <c r="Q158" s="19">
        <v>21663</v>
      </c>
      <c r="R158" s="19">
        <v>11024</v>
      </c>
      <c r="S158" s="19">
        <v>27280</v>
      </c>
      <c r="T158" s="20">
        <v>13239</v>
      </c>
      <c r="U158" s="49">
        <v>43208</v>
      </c>
      <c r="V158" s="19">
        <v>16485</v>
      </c>
      <c r="W158" s="19">
        <v>11562</v>
      </c>
      <c r="X158" s="19">
        <v>0</v>
      </c>
      <c r="Y158" s="20">
        <v>0</v>
      </c>
      <c r="Z158" s="19">
        <v>150363</v>
      </c>
      <c r="AA158" s="30">
        <v>0</v>
      </c>
      <c r="AB158" s="19">
        <v>77310</v>
      </c>
      <c r="AC158" s="19">
        <v>132623</v>
      </c>
      <c r="AD158" s="19">
        <v>249144</v>
      </c>
      <c r="AE158" s="19">
        <v>175978</v>
      </c>
      <c r="AF158" s="19">
        <v>88312</v>
      </c>
      <c r="AG158" s="19">
        <v>66521</v>
      </c>
      <c r="AH158" s="19">
        <v>62006</v>
      </c>
      <c r="AI158" s="20">
        <v>97380</v>
      </c>
      <c r="AJ158" s="24">
        <v>22173</v>
      </c>
      <c r="AK158" s="24">
        <v>45826</v>
      </c>
      <c r="AL158" s="24">
        <v>5211</v>
      </c>
      <c r="AM158" s="21">
        <v>16947</v>
      </c>
      <c r="AN158" s="19">
        <v>101372</v>
      </c>
      <c r="AO158" s="19">
        <v>56207</v>
      </c>
      <c r="AP158" s="49">
        <v>2382482</v>
      </c>
      <c r="AQ158" s="24">
        <v>58291</v>
      </c>
      <c r="AR158" s="24">
        <v>123570</v>
      </c>
      <c r="AS158" s="49">
        <v>52629</v>
      </c>
      <c r="AT158" s="49">
        <v>52412</v>
      </c>
      <c r="AU158" s="49">
        <v>38566</v>
      </c>
      <c r="AV158" s="24">
        <f t="shared" si="11"/>
        <v>325468</v>
      </c>
      <c r="AW158" s="155">
        <v>849606</v>
      </c>
      <c r="AX158" s="89">
        <f t="shared" si="10"/>
        <v>3557556</v>
      </c>
      <c r="AY158" s="68"/>
      <c r="AZ158" s="19">
        <v>344288</v>
      </c>
      <c r="BA158" s="19">
        <v>483959</v>
      </c>
      <c r="BB158" s="18">
        <f t="shared" si="12"/>
        <v>828247</v>
      </c>
      <c r="BC158" s="18">
        <v>4385803</v>
      </c>
      <c r="BE158" s="19"/>
      <c r="BF158" s="20">
        <v>4191739</v>
      </c>
      <c r="BH158" s="68">
        <f t="shared" si="13"/>
        <v>4385803</v>
      </c>
      <c r="BI158" s="68">
        <f t="shared" si="14"/>
        <v>0</v>
      </c>
      <c r="BJ158" s="68"/>
      <c r="BK158" s="68"/>
      <c r="BL158" s="68"/>
      <c r="BM158" s="68"/>
      <c r="BN158" s="68"/>
    </row>
    <row r="159" spans="1:66" ht="22.5" customHeight="1" x14ac:dyDescent="0.2">
      <c r="A159" s="115" t="s">
        <v>385</v>
      </c>
      <c r="B159" s="116" t="s">
        <v>77</v>
      </c>
      <c r="C159" s="126" t="s">
        <v>386</v>
      </c>
      <c r="D159" s="119">
        <v>6</v>
      </c>
      <c r="E159" s="120" t="s">
        <v>79</v>
      </c>
      <c r="F159" s="18">
        <v>224835</v>
      </c>
      <c r="G159" s="19">
        <v>504564</v>
      </c>
      <c r="H159" s="19">
        <v>86271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2839</v>
      </c>
      <c r="O159" s="19">
        <v>0</v>
      </c>
      <c r="P159" s="19">
        <v>56568</v>
      </c>
      <c r="Q159" s="19">
        <v>22270</v>
      </c>
      <c r="R159" s="19">
        <v>38955</v>
      </c>
      <c r="S159" s="19">
        <v>44000</v>
      </c>
      <c r="T159" s="20">
        <v>66195</v>
      </c>
      <c r="U159" s="49">
        <v>20120</v>
      </c>
      <c r="V159" s="19">
        <v>21980</v>
      </c>
      <c r="W159" s="19">
        <v>23124</v>
      </c>
      <c r="X159" s="19">
        <v>0</v>
      </c>
      <c r="Y159" s="20">
        <v>0</v>
      </c>
      <c r="Z159" s="19">
        <v>118657</v>
      </c>
      <c r="AA159" s="30">
        <v>0</v>
      </c>
      <c r="AB159" s="19">
        <v>73582</v>
      </c>
      <c r="AC159" s="19">
        <v>210406</v>
      </c>
      <c r="AD159" s="19">
        <v>230496</v>
      </c>
      <c r="AE159" s="19">
        <v>183338</v>
      </c>
      <c r="AF159" s="19">
        <v>78057</v>
      </c>
      <c r="AG159" s="19">
        <v>51819</v>
      </c>
      <c r="AH159" s="19">
        <v>72615</v>
      </c>
      <c r="AI159" s="20">
        <v>25968</v>
      </c>
      <c r="AJ159" s="24">
        <v>22981</v>
      </c>
      <c r="AK159" s="24">
        <v>43488</v>
      </c>
      <c r="AL159" s="24">
        <v>4938</v>
      </c>
      <c r="AM159" s="21">
        <v>15939</v>
      </c>
      <c r="AN159" s="19">
        <v>149340</v>
      </c>
      <c r="AO159" s="19">
        <v>51263</v>
      </c>
      <c r="AP159" s="49">
        <v>2444608</v>
      </c>
      <c r="AQ159" s="24">
        <v>53388</v>
      </c>
      <c r="AR159" s="24">
        <v>103380</v>
      </c>
      <c r="AS159" s="49">
        <v>63556</v>
      </c>
      <c r="AT159" s="49">
        <v>40743</v>
      </c>
      <c r="AU159" s="49">
        <v>35231</v>
      </c>
      <c r="AV159" s="24">
        <f t="shared" si="11"/>
        <v>296298</v>
      </c>
      <c r="AW159" s="155">
        <v>690615</v>
      </c>
      <c r="AX159" s="89">
        <f t="shared" si="10"/>
        <v>3431521</v>
      </c>
      <c r="AY159" s="68"/>
      <c r="AZ159" s="19">
        <v>358131</v>
      </c>
      <c r="BA159" s="19">
        <v>386133</v>
      </c>
      <c r="BB159" s="18">
        <f t="shared" si="12"/>
        <v>744264</v>
      </c>
      <c r="BC159" s="18">
        <v>4175785</v>
      </c>
      <c r="BE159" s="19"/>
      <c r="BF159" s="20">
        <v>4068405</v>
      </c>
      <c r="BH159" s="68">
        <f t="shared" si="13"/>
        <v>4175785</v>
      </c>
      <c r="BI159" s="68">
        <f t="shared" si="14"/>
        <v>0</v>
      </c>
      <c r="BJ159" s="68"/>
      <c r="BK159" s="68"/>
      <c r="BL159" s="68"/>
      <c r="BM159" s="68"/>
      <c r="BN159" s="68"/>
    </row>
    <row r="160" spans="1:66" ht="22.5" customHeight="1" x14ac:dyDescent="0.2">
      <c r="A160" s="115" t="s">
        <v>387</v>
      </c>
      <c r="B160" s="116" t="s">
        <v>77</v>
      </c>
      <c r="C160" s="126" t="s">
        <v>388</v>
      </c>
      <c r="D160" s="119">
        <v>6</v>
      </c>
      <c r="E160" s="120" t="s">
        <v>79</v>
      </c>
      <c r="F160" s="18">
        <v>296023</v>
      </c>
      <c r="G160" s="19">
        <v>495449</v>
      </c>
      <c r="H160" s="19">
        <v>70638</v>
      </c>
      <c r="I160" s="19">
        <v>0</v>
      </c>
      <c r="J160" s="19">
        <v>0</v>
      </c>
      <c r="K160" s="19">
        <v>0</v>
      </c>
      <c r="L160" s="19">
        <v>0</v>
      </c>
      <c r="M160" s="19">
        <v>5244</v>
      </c>
      <c r="N160" s="19">
        <v>3051</v>
      </c>
      <c r="O160" s="19">
        <v>6160</v>
      </c>
      <c r="P160" s="19">
        <v>28826</v>
      </c>
      <c r="Q160" s="19">
        <v>23900</v>
      </c>
      <c r="R160" s="19">
        <v>10335</v>
      </c>
      <c r="S160" s="19">
        <v>34320</v>
      </c>
      <c r="T160" s="20">
        <v>39717</v>
      </c>
      <c r="U160" s="49">
        <v>6338</v>
      </c>
      <c r="V160" s="19">
        <v>32970</v>
      </c>
      <c r="W160" s="19">
        <v>34686</v>
      </c>
      <c r="X160" s="19">
        <v>0</v>
      </c>
      <c r="Y160" s="20">
        <v>0</v>
      </c>
      <c r="Z160" s="19">
        <v>184596</v>
      </c>
      <c r="AA160" s="30">
        <v>0</v>
      </c>
      <c r="AB160" s="19">
        <v>119436</v>
      </c>
      <c r="AC160" s="19">
        <v>108265</v>
      </c>
      <c r="AD160" s="19">
        <v>211176</v>
      </c>
      <c r="AE160" s="19">
        <v>357990</v>
      </c>
      <c r="AF160" s="19">
        <v>109528</v>
      </c>
      <c r="AG160" s="19">
        <v>86874</v>
      </c>
      <c r="AH160" s="19">
        <v>38007</v>
      </c>
      <c r="AI160" s="20">
        <v>142824</v>
      </c>
      <c r="AJ160" s="24">
        <v>23736</v>
      </c>
      <c r="AK160" s="24">
        <v>52518</v>
      </c>
      <c r="AL160" s="24">
        <v>6348</v>
      </c>
      <c r="AM160" s="21">
        <v>19758</v>
      </c>
      <c r="AN160" s="19">
        <v>156448</v>
      </c>
      <c r="AO160" s="19">
        <v>63863</v>
      </c>
      <c r="AP160" s="49">
        <v>2769024</v>
      </c>
      <c r="AQ160" s="24">
        <v>61590</v>
      </c>
      <c r="AR160" s="24">
        <v>127388</v>
      </c>
      <c r="AS160" s="49">
        <v>65930</v>
      </c>
      <c r="AT160" s="49">
        <v>57874</v>
      </c>
      <c r="AU160" s="49">
        <v>50000</v>
      </c>
      <c r="AV160" s="24">
        <f t="shared" si="11"/>
        <v>362782</v>
      </c>
      <c r="AW160" s="155">
        <v>784446</v>
      </c>
      <c r="AX160" s="89">
        <f t="shared" si="10"/>
        <v>3916252</v>
      </c>
      <c r="AY160" s="68"/>
      <c r="AZ160" s="19">
        <v>371056</v>
      </c>
      <c r="BA160" s="19">
        <v>588725</v>
      </c>
      <c r="BB160" s="18">
        <f t="shared" si="12"/>
        <v>959781</v>
      </c>
      <c r="BC160" s="18">
        <v>4876033</v>
      </c>
      <c r="BE160" s="19"/>
      <c r="BF160" s="20">
        <v>4730624</v>
      </c>
      <c r="BH160" s="68">
        <f t="shared" si="13"/>
        <v>4876033</v>
      </c>
      <c r="BI160" s="68">
        <f t="shared" si="14"/>
        <v>0</v>
      </c>
      <c r="BJ160" s="68"/>
      <c r="BK160" s="68"/>
      <c r="BL160" s="68"/>
      <c r="BM160" s="68"/>
      <c r="BN160" s="68"/>
    </row>
    <row r="161" spans="1:66" ht="22.5" customHeight="1" x14ac:dyDescent="0.2">
      <c r="A161" s="115" t="s">
        <v>389</v>
      </c>
      <c r="B161" s="116" t="s">
        <v>77</v>
      </c>
      <c r="C161" s="126" t="s">
        <v>390</v>
      </c>
      <c r="D161" s="119">
        <v>6</v>
      </c>
      <c r="E161" s="120" t="s">
        <v>79</v>
      </c>
      <c r="F161" s="18">
        <v>277615</v>
      </c>
      <c r="G161" s="19">
        <v>654930</v>
      </c>
      <c r="H161" s="19">
        <v>113098</v>
      </c>
      <c r="I161" s="19">
        <v>0</v>
      </c>
      <c r="J161" s="19">
        <v>0</v>
      </c>
      <c r="K161" s="19">
        <v>0</v>
      </c>
      <c r="L161" s="19">
        <v>0</v>
      </c>
      <c r="M161" s="19">
        <v>5888</v>
      </c>
      <c r="N161" s="19">
        <v>4887</v>
      </c>
      <c r="O161" s="19">
        <v>20752</v>
      </c>
      <c r="P161" s="19">
        <v>51995</v>
      </c>
      <c r="Q161" s="19">
        <v>27614</v>
      </c>
      <c r="R161" s="19">
        <v>16324</v>
      </c>
      <c r="S161" s="19">
        <v>40480</v>
      </c>
      <c r="T161" s="20">
        <v>26478</v>
      </c>
      <c r="U161" s="49">
        <v>54978</v>
      </c>
      <c r="V161" s="19">
        <v>32970</v>
      </c>
      <c r="W161" s="19">
        <v>23124</v>
      </c>
      <c r="X161" s="19">
        <v>0</v>
      </c>
      <c r="Y161" s="20">
        <v>0</v>
      </c>
      <c r="Z161" s="19">
        <v>152032</v>
      </c>
      <c r="AA161" s="30">
        <v>0</v>
      </c>
      <c r="AB161" s="19">
        <v>117867</v>
      </c>
      <c r="AC161" s="19">
        <v>127044</v>
      </c>
      <c r="AD161" s="19">
        <v>324912</v>
      </c>
      <c r="AE161" s="19">
        <v>291235</v>
      </c>
      <c r="AF161" s="19">
        <v>166899</v>
      </c>
      <c r="AG161" s="19">
        <v>73391</v>
      </c>
      <c r="AH161" s="19">
        <v>95790</v>
      </c>
      <c r="AI161" s="20">
        <v>49231</v>
      </c>
      <c r="AJ161" s="24">
        <v>30186</v>
      </c>
      <c r="AK161" s="24">
        <v>58131</v>
      </c>
      <c r="AL161" s="24">
        <v>8409</v>
      </c>
      <c r="AM161" s="21">
        <v>23945</v>
      </c>
      <c r="AN161" s="19">
        <v>167192</v>
      </c>
      <c r="AO161" s="19">
        <v>60567</v>
      </c>
      <c r="AP161" s="49">
        <v>3097964</v>
      </c>
      <c r="AQ161" s="24">
        <v>61100</v>
      </c>
      <c r="AR161" s="24">
        <v>124617</v>
      </c>
      <c r="AS161" s="49">
        <v>81604</v>
      </c>
      <c r="AT161" s="49">
        <v>60072</v>
      </c>
      <c r="AU161" s="49">
        <v>45405</v>
      </c>
      <c r="AV161" s="24">
        <f t="shared" si="11"/>
        <v>372798</v>
      </c>
      <c r="AW161" s="155">
        <v>819479</v>
      </c>
      <c r="AX161" s="89">
        <f t="shared" si="10"/>
        <v>4290241</v>
      </c>
      <c r="AY161" s="68"/>
      <c r="AZ161" s="19">
        <v>477053</v>
      </c>
      <c r="BA161" s="19">
        <v>436137</v>
      </c>
      <c r="BB161" s="18">
        <f t="shared" si="12"/>
        <v>913190</v>
      </c>
      <c r="BC161" s="18">
        <v>5203431</v>
      </c>
      <c r="BE161" s="19"/>
      <c r="BF161" s="20">
        <v>5052023</v>
      </c>
      <c r="BH161" s="68">
        <f t="shared" si="13"/>
        <v>5203431</v>
      </c>
      <c r="BI161" s="68">
        <f t="shared" si="14"/>
        <v>0</v>
      </c>
      <c r="BJ161" s="68"/>
      <c r="BK161" s="68"/>
      <c r="BL161" s="68"/>
      <c r="BM161" s="68"/>
      <c r="BN161" s="68"/>
    </row>
    <row r="162" spans="1:66" ht="22.5" customHeight="1" x14ac:dyDescent="0.2">
      <c r="A162" s="115" t="s">
        <v>391</v>
      </c>
      <c r="B162" s="116" t="s">
        <v>77</v>
      </c>
      <c r="C162" s="126" t="s">
        <v>392</v>
      </c>
      <c r="D162" s="119">
        <v>6</v>
      </c>
      <c r="E162" s="120" t="s">
        <v>79</v>
      </c>
      <c r="F162" s="18">
        <v>402792</v>
      </c>
      <c r="G162" s="19">
        <v>1069872</v>
      </c>
      <c r="H162" s="19">
        <v>139925</v>
      </c>
      <c r="I162" s="19">
        <v>0</v>
      </c>
      <c r="J162" s="19">
        <v>0</v>
      </c>
      <c r="K162" s="19">
        <v>0</v>
      </c>
      <c r="L162" s="19">
        <v>0</v>
      </c>
      <c r="M162" s="19">
        <v>16956</v>
      </c>
      <c r="N162" s="19">
        <v>10069</v>
      </c>
      <c r="O162" s="19">
        <v>24563</v>
      </c>
      <c r="P162" s="19">
        <v>160126</v>
      </c>
      <c r="Q162" s="19">
        <v>47777</v>
      </c>
      <c r="R162" s="19">
        <v>97785</v>
      </c>
      <c r="S162" s="19">
        <v>96800</v>
      </c>
      <c r="T162" s="20">
        <v>52956</v>
      </c>
      <c r="U162" s="49">
        <v>64585</v>
      </c>
      <c r="V162" s="19">
        <v>64841</v>
      </c>
      <c r="W162" s="19">
        <v>34686</v>
      </c>
      <c r="X162" s="19">
        <v>0</v>
      </c>
      <c r="Y162" s="20">
        <v>0</v>
      </c>
      <c r="Z162" s="19">
        <v>245440</v>
      </c>
      <c r="AA162" s="30">
        <v>0</v>
      </c>
      <c r="AB162" s="19">
        <v>205931</v>
      </c>
      <c r="AC162" s="19">
        <v>358344</v>
      </c>
      <c r="AD162" s="19">
        <v>480648</v>
      </c>
      <c r="AE162" s="19">
        <v>486790</v>
      </c>
      <c r="AF162" s="19">
        <v>258040</v>
      </c>
      <c r="AG162" s="19">
        <v>136575</v>
      </c>
      <c r="AH162" s="19">
        <v>176336</v>
      </c>
      <c r="AI162" s="20">
        <v>59510</v>
      </c>
      <c r="AJ162" s="24">
        <v>46561</v>
      </c>
      <c r="AK162" s="24">
        <v>75016</v>
      </c>
      <c r="AL162" s="24">
        <v>13040</v>
      </c>
      <c r="AM162" s="21">
        <v>34911</v>
      </c>
      <c r="AN162" s="19">
        <v>238284</v>
      </c>
      <c r="AO162" s="19">
        <v>82992</v>
      </c>
      <c r="AP162" s="49">
        <v>5182151</v>
      </c>
      <c r="AQ162" s="24">
        <v>95925</v>
      </c>
      <c r="AR162" s="24">
        <v>107161</v>
      </c>
      <c r="AS162" s="49">
        <v>64923</v>
      </c>
      <c r="AT162" s="49">
        <v>48479</v>
      </c>
      <c r="AU162" s="49">
        <v>62376</v>
      </c>
      <c r="AV162" s="24">
        <f t="shared" si="11"/>
        <v>378864</v>
      </c>
      <c r="AW162" s="155">
        <v>641257</v>
      </c>
      <c r="AX162" s="89">
        <f t="shared" si="10"/>
        <v>6202272</v>
      </c>
      <c r="AY162" s="68"/>
      <c r="AZ162" s="19">
        <v>636115</v>
      </c>
      <c r="BA162" s="19">
        <v>603156</v>
      </c>
      <c r="BB162" s="18">
        <f t="shared" si="12"/>
        <v>1239271</v>
      </c>
      <c r="BC162" s="18">
        <v>7441543</v>
      </c>
      <c r="BE162" s="19"/>
      <c r="BF162" s="20">
        <v>7134907</v>
      </c>
      <c r="BH162" s="68">
        <f t="shared" si="13"/>
        <v>7441543</v>
      </c>
      <c r="BI162" s="68">
        <f t="shared" si="14"/>
        <v>0</v>
      </c>
      <c r="BJ162" s="68"/>
      <c r="BK162" s="68"/>
      <c r="BL162" s="68"/>
      <c r="BM162" s="68"/>
      <c r="BN162" s="68"/>
    </row>
    <row r="163" spans="1:66" ht="22.5" customHeight="1" x14ac:dyDescent="0.2">
      <c r="A163" s="115" t="s">
        <v>393</v>
      </c>
      <c r="B163" s="116" t="s">
        <v>77</v>
      </c>
      <c r="C163" s="126" t="s">
        <v>394</v>
      </c>
      <c r="D163" s="119">
        <v>6</v>
      </c>
      <c r="E163" s="120" t="s">
        <v>79</v>
      </c>
      <c r="F163" s="18">
        <v>196378</v>
      </c>
      <c r="G163" s="19">
        <v>387213</v>
      </c>
      <c r="H163" s="19">
        <v>51724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2222</v>
      </c>
      <c r="O163" s="19">
        <v>0</v>
      </c>
      <c r="P163" s="19">
        <v>33906</v>
      </c>
      <c r="Q163" s="19">
        <v>20145</v>
      </c>
      <c r="R163" s="19">
        <v>27666</v>
      </c>
      <c r="S163" s="19">
        <v>33440</v>
      </c>
      <c r="T163" s="20">
        <v>26478</v>
      </c>
      <c r="U163" s="49">
        <v>12474</v>
      </c>
      <c r="V163" s="19">
        <v>15386</v>
      </c>
      <c r="W163" s="19">
        <v>11562</v>
      </c>
      <c r="X163" s="19">
        <v>0</v>
      </c>
      <c r="Y163" s="20">
        <v>0</v>
      </c>
      <c r="Z163" s="19">
        <v>96365</v>
      </c>
      <c r="AA163" s="30">
        <v>0</v>
      </c>
      <c r="AB163" s="19">
        <v>58952</v>
      </c>
      <c r="AC163" s="19">
        <v>119431</v>
      </c>
      <c r="AD163" s="19">
        <v>204792</v>
      </c>
      <c r="AE163" s="19">
        <v>134835</v>
      </c>
      <c r="AF163" s="19">
        <v>54808</v>
      </c>
      <c r="AG163" s="19">
        <v>39298</v>
      </c>
      <c r="AH163" s="19">
        <v>58607</v>
      </c>
      <c r="AI163" s="20">
        <v>20558</v>
      </c>
      <c r="AJ163" s="24">
        <v>20158</v>
      </c>
      <c r="AK163" s="24">
        <v>37031</v>
      </c>
      <c r="AL163" s="24">
        <v>3491</v>
      </c>
      <c r="AM163" s="21">
        <v>13263</v>
      </c>
      <c r="AN163" s="19">
        <v>129434</v>
      </c>
      <c r="AO163" s="19">
        <v>31373</v>
      </c>
      <c r="AP163" s="49">
        <v>1840990</v>
      </c>
      <c r="AQ163" s="24">
        <v>54299</v>
      </c>
      <c r="AR163" s="24">
        <v>102071</v>
      </c>
      <c r="AS163" s="49">
        <v>50909</v>
      </c>
      <c r="AT163" s="49">
        <v>40302</v>
      </c>
      <c r="AU163" s="49">
        <v>27967</v>
      </c>
      <c r="AV163" s="24">
        <f t="shared" si="11"/>
        <v>275548</v>
      </c>
      <c r="AW163" s="155">
        <v>178206</v>
      </c>
      <c r="AX163" s="89">
        <f t="shared" si="10"/>
        <v>2294744</v>
      </c>
      <c r="AY163" s="68"/>
      <c r="AZ163" s="19">
        <v>316042</v>
      </c>
      <c r="BA163" s="19">
        <v>251309</v>
      </c>
      <c r="BB163" s="18">
        <f t="shared" si="12"/>
        <v>567351</v>
      </c>
      <c r="BC163" s="18">
        <v>2862095</v>
      </c>
      <c r="BE163" s="19"/>
      <c r="BF163" s="20">
        <v>2745944</v>
      </c>
      <c r="BH163" s="68">
        <f t="shared" si="13"/>
        <v>2862095</v>
      </c>
      <c r="BI163" s="68">
        <f t="shared" si="14"/>
        <v>0</v>
      </c>
      <c r="BJ163" s="68"/>
      <c r="BK163" s="68"/>
      <c r="BL163" s="68"/>
      <c r="BM163" s="68"/>
      <c r="BN163" s="68"/>
    </row>
    <row r="164" spans="1:66" ht="22.5" customHeight="1" x14ac:dyDescent="0.2">
      <c r="A164" s="115" t="s">
        <v>395</v>
      </c>
      <c r="B164" s="116" t="s">
        <v>77</v>
      </c>
      <c r="C164" s="126" t="s">
        <v>396</v>
      </c>
      <c r="D164" s="119">
        <v>6</v>
      </c>
      <c r="E164" s="120" t="s">
        <v>79</v>
      </c>
      <c r="F164" s="18">
        <v>150436</v>
      </c>
      <c r="G164" s="19">
        <v>457685</v>
      </c>
      <c r="H164" s="19">
        <v>73919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1753</v>
      </c>
      <c r="O164" s="19">
        <v>0</v>
      </c>
      <c r="P164" s="19">
        <v>35437</v>
      </c>
      <c r="Q164" s="19">
        <v>16737</v>
      </c>
      <c r="R164" s="19">
        <v>21412</v>
      </c>
      <c r="S164" s="19">
        <v>26400</v>
      </c>
      <c r="T164" s="20">
        <v>26478</v>
      </c>
      <c r="U164" s="49">
        <v>9406</v>
      </c>
      <c r="V164" s="19">
        <v>12089</v>
      </c>
      <c r="W164" s="19">
        <v>11562</v>
      </c>
      <c r="X164" s="19">
        <v>0</v>
      </c>
      <c r="Y164" s="20">
        <v>0</v>
      </c>
      <c r="Z164" s="19">
        <v>70194</v>
      </c>
      <c r="AA164" s="30">
        <v>0</v>
      </c>
      <c r="AB164" s="19">
        <v>46510</v>
      </c>
      <c r="AC164" s="19">
        <v>107646</v>
      </c>
      <c r="AD164" s="19">
        <v>183288</v>
      </c>
      <c r="AE164" s="19">
        <v>128874</v>
      </c>
      <c r="AF164" s="19">
        <v>48620</v>
      </c>
      <c r="AG164" s="19">
        <v>28000</v>
      </c>
      <c r="AH164" s="19">
        <v>87035</v>
      </c>
      <c r="AI164" s="20">
        <v>28132</v>
      </c>
      <c r="AJ164" s="24">
        <v>15904</v>
      </c>
      <c r="AK164" s="24">
        <v>32697</v>
      </c>
      <c r="AL164" s="24">
        <v>3124</v>
      </c>
      <c r="AM164" s="21">
        <v>11459</v>
      </c>
      <c r="AN164" s="19">
        <v>77030</v>
      </c>
      <c r="AO164" s="19">
        <v>39394</v>
      </c>
      <c r="AP164" s="49">
        <v>1751221</v>
      </c>
      <c r="AQ164" s="24">
        <v>52761</v>
      </c>
      <c r="AR164" s="24">
        <v>85422</v>
      </c>
      <c r="AS164" s="49">
        <v>50205</v>
      </c>
      <c r="AT164" s="49">
        <v>34716</v>
      </c>
      <c r="AU164" s="49">
        <v>22953</v>
      </c>
      <c r="AV164" s="24">
        <f t="shared" si="11"/>
        <v>246057</v>
      </c>
      <c r="AW164" s="155">
        <v>567006</v>
      </c>
      <c r="AX164" s="89">
        <f t="shared" si="10"/>
        <v>2564284</v>
      </c>
      <c r="AY164" s="68"/>
      <c r="AZ164" s="19">
        <v>269293</v>
      </c>
      <c r="BA164" s="19">
        <v>286767</v>
      </c>
      <c r="BB164" s="18">
        <f t="shared" si="12"/>
        <v>556060</v>
      </c>
      <c r="BC164" s="18">
        <v>3120344</v>
      </c>
      <c r="BE164" s="19"/>
      <c r="BF164" s="20">
        <v>3024223</v>
      </c>
      <c r="BH164" s="68">
        <f t="shared" si="13"/>
        <v>3120344</v>
      </c>
      <c r="BI164" s="68">
        <f t="shared" si="14"/>
        <v>0</v>
      </c>
      <c r="BJ164" s="68"/>
      <c r="BK164" s="68"/>
      <c r="BL164" s="68"/>
      <c r="BM164" s="68"/>
      <c r="BN164" s="68"/>
    </row>
    <row r="165" spans="1:66" ht="22.5" customHeight="1" x14ac:dyDescent="0.2">
      <c r="A165" s="115" t="s">
        <v>397</v>
      </c>
      <c r="B165" s="116" t="s">
        <v>77</v>
      </c>
      <c r="C165" s="126" t="s">
        <v>398</v>
      </c>
      <c r="D165" s="119">
        <v>6</v>
      </c>
      <c r="E165" s="120" t="s">
        <v>79</v>
      </c>
      <c r="F165" s="18">
        <v>279669</v>
      </c>
      <c r="G165" s="19">
        <v>523331</v>
      </c>
      <c r="H165" s="19">
        <v>86078</v>
      </c>
      <c r="I165" s="19">
        <v>0</v>
      </c>
      <c r="J165" s="19">
        <v>0</v>
      </c>
      <c r="K165" s="19">
        <v>0</v>
      </c>
      <c r="L165" s="19">
        <v>5108</v>
      </c>
      <c r="M165" s="19">
        <v>4615</v>
      </c>
      <c r="N165" s="19">
        <v>2994</v>
      </c>
      <c r="O165" s="19">
        <v>15824</v>
      </c>
      <c r="P165" s="19">
        <v>53959</v>
      </c>
      <c r="Q165" s="19">
        <v>23753</v>
      </c>
      <c r="R165" s="19">
        <v>42771</v>
      </c>
      <c r="S165" s="19">
        <v>23760</v>
      </c>
      <c r="T165" s="20">
        <v>13239</v>
      </c>
      <c r="U165" s="49">
        <v>25150</v>
      </c>
      <c r="V165" s="19">
        <v>17584</v>
      </c>
      <c r="W165" s="19">
        <v>11562</v>
      </c>
      <c r="X165" s="19">
        <v>0</v>
      </c>
      <c r="Y165" s="20">
        <v>0</v>
      </c>
      <c r="Z165" s="19">
        <v>165305</v>
      </c>
      <c r="AA165" s="30">
        <v>0</v>
      </c>
      <c r="AB165" s="19">
        <v>79738</v>
      </c>
      <c r="AC165" s="19">
        <v>224527</v>
      </c>
      <c r="AD165" s="19">
        <v>138096</v>
      </c>
      <c r="AE165" s="19">
        <v>201149</v>
      </c>
      <c r="AF165" s="19">
        <v>98036</v>
      </c>
      <c r="AG165" s="19">
        <v>76320</v>
      </c>
      <c r="AH165" s="19">
        <v>61285</v>
      </c>
      <c r="AI165" s="20">
        <v>104413</v>
      </c>
      <c r="AJ165" s="24">
        <v>23529</v>
      </c>
      <c r="AK165" s="24">
        <v>48599</v>
      </c>
      <c r="AL165" s="24">
        <v>5961</v>
      </c>
      <c r="AM165" s="21">
        <v>18103</v>
      </c>
      <c r="AN165" s="19">
        <v>124976</v>
      </c>
      <c r="AO165" s="19">
        <v>77557</v>
      </c>
      <c r="AP165" s="49">
        <v>2576991</v>
      </c>
      <c r="AQ165" s="24">
        <v>55012</v>
      </c>
      <c r="AR165" s="24">
        <v>116759</v>
      </c>
      <c r="AS165" s="49">
        <v>67464</v>
      </c>
      <c r="AT165" s="49">
        <v>56212</v>
      </c>
      <c r="AU165" s="49">
        <v>43505</v>
      </c>
      <c r="AV165" s="24">
        <f t="shared" si="11"/>
        <v>338952</v>
      </c>
      <c r="AW165" s="155">
        <v>605736</v>
      </c>
      <c r="AX165" s="89">
        <f t="shared" si="10"/>
        <v>3521679</v>
      </c>
      <c r="AY165" s="68"/>
      <c r="AZ165" s="19">
        <v>367629</v>
      </c>
      <c r="BA165" s="19">
        <v>597802</v>
      </c>
      <c r="BB165" s="18">
        <f t="shared" si="12"/>
        <v>965431</v>
      </c>
      <c r="BC165" s="18">
        <v>4487110</v>
      </c>
      <c r="BE165" s="19"/>
      <c r="BF165" s="20">
        <v>4358415</v>
      </c>
      <c r="BH165" s="68">
        <f t="shared" si="13"/>
        <v>4487110</v>
      </c>
      <c r="BI165" s="68">
        <f t="shared" si="14"/>
        <v>0</v>
      </c>
      <c r="BJ165" s="68"/>
      <c r="BK165" s="68"/>
      <c r="BL165" s="68"/>
      <c r="BM165" s="68"/>
      <c r="BN165" s="68"/>
    </row>
    <row r="166" spans="1:66" ht="22.5" customHeight="1" x14ac:dyDescent="0.2">
      <c r="A166" s="115" t="s">
        <v>399</v>
      </c>
      <c r="B166" s="116" t="s">
        <v>77</v>
      </c>
      <c r="C166" s="126" t="s">
        <v>400</v>
      </c>
      <c r="D166" s="119">
        <v>6</v>
      </c>
      <c r="E166" s="120" t="s">
        <v>79</v>
      </c>
      <c r="F166" s="18">
        <v>255606</v>
      </c>
      <c r="G166" s="19">
        <v>415861</v>
      </c>
      <c r="H166" s="19">
        <v>81639</v>
      </c>
      <c r="I166" s="19">
        <v>157217</v>
      </c>
      <c r="J166" s="19">
        <v>39516</v>
      </c>
      <c r="K166" s="19">
        <v>0</v>
      </c>
      <c r="L166" s="19">
        <v>849</v>
      </c>
      <c r="M166" s="19">
        <v>5755</v>
      </c>
      <c r="N166" s="19">
        <v>3216</v>
      </c>
      <c r="O166" s="19">
        <v>18403</v>
      </c>
      <c r="P166" s="19">
        <v>96861</v>
      </c>
      <c r="Q166" s="19">
        <v>23517</v>
      </c>
      <c r="R166" s="19">
        <v>36040</v>
      </c>
      <c r="S166" s="19">
        <v>34320</v>
      </c>
      <c r="T166" s="20">
        <v>26478</v>
      </c>
      <c r="U166" s="49">
        <v>17605</v>
      </c>
      <c r="V166" s="19">
        <v>16485</v>
      </c>
      <c r="W166" s="19">
        <v>11562</v>
      </c>
      <c r="X166" s="19">
        <v>0</v>
      </c>
      <c r="Y166" s="20">
        <v>0</v>
      </c>
      <c r="Z166" s="19">
        <v>144394</v>
      </c>
      <c r="AA166" s="30">
        <v>0</v>
      </c>
      <c r="AB166" s="19">
        <v>93971</v>
      </c>
      <c r="AC166" s="19">
        <v>204805</v>
      </c>
      <c r="AD166" s="19">
        <v>219408</v>
      </c>
      <c r="AE166" s="19">
        <v>343050</v>
      </c>
      <c r="AF166" s="19">
        <v>120843</v>
      </c>
      <c r="AG166" s="19">
        <v>65867</v>
      </c>
      <c r="AH166" s="19">
        <v>29664</v>
      </c>
      <c r="AI166" s="20">
        <v>134709</v>
      </c>
      <c r="AJ166" s="24">
        <v>24323</v>
      </c>
      <c r="AK166" s="24">
        <v>52225</v>
      </c>
      <c r="AL166" s="24">
        <v>7377</v>
      </c>
      <c r="AM166" s="21">
        <v>19590</v>
      </c>
      <c r="AN166" s="19">
        <v>197136</v>
      </c>
      <c r="AO166" s="19">
        <v>53329</v>
      </c>
      <c r="AP166" s="49">
        <v>2951621</v>
      </c>
      <c r="AQ166" s="24">
        <v>48657</v>
      </c>
      <c r="AR166" s="24">
        <v>120448</v>
      </c>
      <c r="AS166" s="49">
        <v>74190</v>
      </c>
      <c r="AT166" s="49">
        <v>65671</v>
      </c>
      <c r="AU166" s="49">
        <v>43588</v>
      </c>
      <c r="AV166" s="24">
        <f t="shared" si="11"/>
        <v>352554</v>
      </c>
      <c r="AW166" s="155">
        <v>677199</v>
      </c>
      <c r="AX166" s="89">
        <f t="shared" si="10"/>
        <v>3981374</v>
      </c>
      <c r="AY166" s="68"/>
      <c r="AZ166" s="19">
        <v>381114</v>
      </c>
      <c r="BA166" s="19">
        <v>389833</v>
      </c>
      <c r="BB166" s="18">
        <f t="shared" si="12"/>
        <v>770947</v>
      </c>
      <c r="BC166" s="18">
        <v>4752321</v>
      </c>
      <c r="BE166" s="19"/>
      <c r="BF166" s="20">
        <v>4617844</v>
      </c>
      <c r="BH166" s="68">
        <f t="shared" si="13"/>
        <v>4752321</v>
      </c>
      <c r="BI166" s="68">
        <f t="shared" si="14"/>
        <v>0</v>
      </c>
      <c r="BJ166" s="68"/>
      <c r="BK166" s="68"/>
      <c r="BL166" s="68"/>
      <c r="BM166" s="68"/>
      <c r="BN166" s="68"/>
    </row>
    <row r="167" spans="1:66" ht="22.5" customHeight="1" x14ac:dyDescent="0.2">
      <c r="A167" s="115" t="s">
        <v>401</v>
      </c>
      <c r="B167" s="116" t="s">
        <v>77</v>
      </c>
      <c r="C167" s="126" t="s">
        <v>402</v>
      </c>
      <c r="D167" s="119">
        <v>6</v>
      </c>
      <c r="E167" s="120" t="s">
        <v>79</v>
      </c>
      <c r="F167" s="18">
        <v>506090</v>
      </c>
      <c r="G167" s="19">
        <v>922187</v>
      </c>
      <c r="H167" s="19">
        <v>169454</v>
      </c>
      <c r="I167" s="19">
        <v>0</v>
      </c>
      <c r="J167" s="19">
        <v>0</v>
      </c>
      <c r="K167" s="19">
        <v>0</v>
      </c>
      <c r="L167" s="19">
        <v>0</v>
      </c>
      <c r="M167" s="19">
        <v>24741</v>
      </c>
      <c r="N167" s="19">
        <v>14130</v>
      </c>
      <c r="O167" s="19">
        <v>86741</v>
      </c>
      <c r="P167" s="19">
        <v>280868</v>
      </c>
      <c r="Q167" s="19">
        <v>66822</v>
      </c>
      <c r="R167" s="19">
        <v>93545</v>
      </c>
      <c r="S167" s="19">
        <v>159280</v>
      </c>
      <c r="T167" s="20">
        <v>117827</v>
      </c>
      <c r="U167" s="49">
        <v>66044</v>
      </c>
      <c r="V167" s="19">
        <v>92316</v>
      </c>
      <c r="W167" s="19">
        <v>57810</v>
      </c>
      <c r="X167" s="19">
        <v>0</v>
      </c>
      <c r="Y167" s="20">
        <v>0</v>
      </c>
      <c r="Z167" s="19">
        <v>294352</v>
      </c>
      <c r="AA167" s="30">
        <v>0</v>
      </c>
      <c r="AB167" s="19">
        <v>289868</v>
      </c>
      <c r="AC167" s="19">
        <v>362516</v>
      </c>
      <c r="AD167" s="19">
        <v>788256</v>
      </c>
      <c r="AE167" s="19">
        <v>666522</v>
      </c>
      <c r="AF167" s="19">
        <v>410176</v>
      </c>
      <c r="AG167" s="19">
        <v>181099</v>
      </c>
      <c r="AH167" s="19">
        <v>145436</v>
      </c>
      <c r="AI167" s="20">
        <v>162841</v>
      </c>
      <c r="AJ167" s="24">
        <v>56230</v>
      </c>
      <c r="AK167" s="24">
        <v>95460</v>
      </c>
      <c r="AL167" s="24">
        <v>17668</v>
      </c>
      <c r="AM167" s="21">
        <v>47502</v>
      </c>
      <c r="AN167" s="19">
        <v>560792</v>
      </c>
      <c r="AO167" s="19">
        <v>94225</v>
      </c>
      <c r="AP167" s="49">
        <v>6830798</v>
      </c>
      <c r="AQ167" s="24">
        <v>107368</v>
      </c>
      <c r="AR167" s="24">
        <v>127755</v>
      </c>
      <c r="AS167" s="49">
        <v>74168</v>
      </c>
      <c r="AT167" s="49">
        <v>58654</v>
      </c>
      <c r="AU167" s="49">
        <v>83057</v>
      </c>
      <c r="AV167" s="24">
        <f t="shared" si="11"/>
        <v>451002</v>
      </c>
      <c r="AW167" s="155">
        <v>1082929</v>
      </c>
      <c r="AX167" s="89">
        <f t="shared" si="10"/>
        <v>8364729</v>
      </c>
      <c r="AY167" s="68"/>
      <c r="AZ167" s="19">
        <v>783686</v>
      </c>
      <c r="BA167" s="19">
        <v>621241</v>
      </c>
      <c r="BB167" s="18">
        <f t="shared" si="12"/>
        <v>1404927</v>
      </c>
      <c r="BC167" s="18">
        <v>9769656</v>
      </c>
      <c r="BE167" s="19"/>
      <c r="BF167" s="20">
        <v>9418751</v>
      </c>
      <c r="BH167" s="68">
        <f t="shared" si="13"/>
        <v>9769656</v>
      </c>
      <c r="BI167" s="68">
        <f t="shared" si="14"/>
        <v>0</v>
      </c>
      <c r="BJ167" s="68"/>
      <c r="BK167" s="68"/>
      <c r="BL167" s="68"/>
      <c r="BM167" s="68"/>
      <c r="BN167" s="68"/>
    </row>
    <row r="168" spans="1:66" ht="22.5" customHeight="1" x14ac:dyDescent="0.2">
      <c r="A168" s="115" t="s">
        <v>403</v>
      </c>
      <c r="B168" s="116" t="s">
        <v>77</v>
      </c>
      <c r="C168" s="126" t="s">
        <v>404</v>
      </c>
      <c r="D168" s="119">
        <v>6</v>
      </c>
      <c r="E168" s="120" t="s">
        <v>79</v>
      </c>
      <c r="F168" s="18">
        <v>230152</v>
      </c>
      <c r="G168" s="19">
        <v>390277</v>
      </c>
      <c r="H168" s="19">
        <v>76042</v>
      </c>
      <c r="I168" s="19">
        <v>0</v>
      </c>
      <c r="J168" s="19">
        <v>0</v>
      </c>
      <c r="K168" s="19">
        <v>0</v>
      </c>
      <c r="L168" s="19">
        <v>0</v>
      </c>
      <c r="M168" s="19">
        <v>5514</v>
      </c>
      <c r="N168" s="19">
        <v>3266</v>
      </c>
      <c r="O168" s="19">
        <v>20598</v>
      </c>
      <c r="P168" s="19">
        <v>55879</v>
      </c>
      <c r="Q168" s="19">
        <v>23197</v>
      </c>
      <c r="R168" s="19">
        <v>60314</v>
      </c>
      <c r="S168" s="19">
        <v>18480</v>
      </c>
      <c r="T168" s="20">
        <v>21182</v>
      </c>
      <c r="U168" s="49">
        <v>5533</v>
      </c>
      <c r="V168" s="19">
        <v>15386</v>
      </c>
      <c r="W168" s="19">
        <v>11562</v>
      </c>
      <c r="X168" s="19">
        <v>0</v>
      </c>
      <c r="Y168" s="20">
        <v>0</v>
      </c>
      <c r="Z168" s="19">
        <v>122146</v>
      </c>
      <c r="AA168" s="30">
        <v>0</v>
      </c>
      <c r="AB168" s="19">
        <v>99979</v>
      </c>
      <c r="AC168" s="19">
        <v>248929</v>
      </c>
      <c r="AD168" s="19">
        <v>143304</v>
      </c>
      <c r="AE168" s="19">
        <v>262237</v>
      </c>
      <c r="AF168" s="19">
        <v>136755</v>
      </c>
      <c r="AG168" s="19">
        <v>54391</v>
      </c>
      <c r="AH168" s="19">
        <v>71276</v>
      </c>
      <c r="AI168" s="20">
        <v>115774</v>
      </c>
      <c r="AJ168" s="24">
        <v>24496</v>
      </c>
      <c r="AK168" s="24">
        <v>51128</v>
      </c>
      <c r="AL168" s="24">
        <v>7343</v>
      </c>
      <c r="AM168" s="21">
        <v>19109</v>
      </c>
      <c r="AN168" s="19">
        <v>150302</v>
      </c>
      <c r="AO168" s="19">
        <v>62997</v>
      </c>
      <c r="AP168" s="49">
        <v>2507548</v>
      </c>
      <c r="AQ168" s="24">
        <v>66213</v>
      </c>
      <c r="AR168" s="24">
        <v>127194</v>
      </c>
      <c r="AS168" s="49">
        <v>77967</v>
      </c>
      <c r="AT168" s="49">
        <v>49093</v>
      </c>
      <c r="AU168" s="49">
        <v>39671</v>
      </c>
      <c r="AV168" s="24">
        <f t="shared" si="11"/>
        <v>360138</v>
      </c>
      <c r="AW168" s="155">
        <v>617217</v>
      </c>
      <c r="AX168" s="89">
        <f t="shared" si="10"/>
        <v>3484903</v>
      </c>
      <c r="AY168" s="68"/>
      <c r="AZ168" s="19">
        <v>384182</v>
      </c>
      <c r="BA168" s="19">
        <v>326316</v>
      </c>
      <c r="BB168" s="18">
        <f t="shared" si="12"/>
        <v>710498</v>
      </c>
      <c r="BC168" s="18">
        <v>4195401</v>
      </c>
      <c r="BE168" s="19"/>
      <c r="BF168" s="20">
        <v>4049267</v>
      </c>
      <c r="BH168" s="68">
        <f t="shared" si="13"/>
        <v>4195401</v>
      </c>
      <c r="BI168" s="68">
        <f t="shared" si="14"/>
        <v>0</v>
      </c>
      <c r="BJ168" s="68"/>
      <c r="BK168" s="68"/>
      <c r="BL168" s="68"/>
      <c r="BM168" s="68"/>
      <c r="BN168" s="68"/>
    </row>
    <row r="169" spans="1:66" ht="22.5" customHeight="1" x14ac:dyDescent="0.2">
      <c r="A169" s="115" t="s">
        <v>405</v>
      </c>
      <c r="B169" s="116" t="s">
        <v>77</v>
      </c>
      <c r="C169" s="126" t="s">
        <v>406</v>
      </c>
      <c r="D169" s="119">
        <v>6</v>
      </c>
      <c r="E169" s="120" t="s">
        <v>79</v>
      </c>
      <c r="F169" s="18">
        <v>179387</v>
      </c>
      <c r="G169" s="19">
        <v>303106</v>
      </c>
      <c r="H169" s="19">
        <v>56163</v>
      </c>
      <c r="I169" s="19">
        <v>0</v>
      </c>
      <c r="J169" s="19">
        <v>0</v>
      </c>
      <c r="K169" s="19">
        <v>0</v>
      </c>
      <c r="L169" s="19">
        <v>3066</v>
      </c>
      <c r="M169" s="19">
        <v>0</v>
      </c>
      <c r="N169" s="19">
        <v>1579</v>
      </c>
      <c r="O169" s="19">
        <v>0</v>
      </c>
      <c r="P169" s="19">
        <v>37895</v>
      </c>
      <c r="Q169" s="19">
        <v>16918</v>
      </c>
      <c r="R169" s="19">
        <v>31111</v>
      </c>
      <c r="S169" s="19">
        <v>21120</v>
      </c>
      <c r="T169" s="20">
        <v>26478</v>
      </c>
      <c r="U169" s="49">
        <v>21277</v>
      </c>
      <c r="V169" s="19">
        <v>12089</v>
      </c>
      <c r="W169" s="19">
        <v>11562</v>
      </c>
      <c r="X169" s="19">
        <v>0</v>
      </c>
      <c r="Y169" s="20">
        <v>0</v>
      </c>
      <c r="Z169" s="19">
        <v>104007</v>
      </c>
      <c r="AA169" s="30">
        <v>0</v>
      </c>
      <c r="AB169" s="19">
        <v>57208</v>
      </c>
      <c r="AC169" s="19">
        <v>115768</v>
      </c>
      <c r="AD169" s="19">
        <v>138096</v>
      </c>
      <c r="AE169" s="19">
        <v>148525</v>
      </c>
      <c r="AF169" s="19">
        <v>60731</v>
      </c>
      <c r="AG169" s="19">
        <v>44441</v>
      </c>
      <c r="AH169" s="19">
        <v>65508</v>
      </c>
      <c r="AI169" s="20">
        <v>101708</v>
      </c>
      <c r="AJ169" s="24">
        <v>14330</v>
      </c>
      <c r="AK169" s="24">
        <v>34871</v>
      </c>
      <c r="AL169" s="24">
        <v>4094</v>
      </c>
      <c r="AM169" s="21">
        <v>12369</v>
      </c>
      <c r="AN169" s="19">
        <v>124324</v>
      </c>
      <c r="AO169" s="19">
        <v>83628</v>
      </c>
      <c r="AP169" s="49">
        <v>1831359</v>
      </c>
      <c r="AQ169" s="24">
        <v>43784</v>
      </c>
      <c r="AR169" s="24">
        <v>125338</v>
      </c>
      <c r="AS169" s="49">
        <v>54984</v>
      </c>
      <c r="AT169" s="49">
        <v>41320</v>
      </c>
      <c r="AU169" s="49">
        <v>32138</v>
      </c>
      <c r="AV169" s="24">
        <f t="shared" si="11"/>
        <v>297564</v>
      </c>
      <c r="AW169" s="155">
        <v>522200</v>
      </c>
      <c r="AX169" s="89">
        <f t="shared" si="10"/>
        <v>2651123</v>
      </c>
      <c r="AY169" s="68"/>
      <c r="AZ169" s="19">
        <v>252022</v>
      </c>
      <c r="BA169" s="19">
        <v>463805</v>
      </c>
      <c r="BB169" s="18">
        <f t="shared" si="12"/>
        <v>715827</v>
      </c>
      <c r="BC169" s="18">
        <v>3366950</v>
      </c>
      <c r="BE169" s="19"/>
      <c r="BF169" s="20">
        <v>3284741</v>
      </c>
      <c r="BH169" s="68">
        <f t="shared" si="13"/>
        <v>3366950</v>
      </c>
      <c r="BI169" s="68">
        <f t="shared" si="14"/>
        <v>0</v>
      </c>
      <c r="BJ169" s="68"/>
      <c r="BK169" s="68"/>
      <c r="BL169" s="68"/>
      <c r="BM169" s="68"/>
      <c r="BN169" s="68"/>
    </row>
    <row r="170" spans="1:66" ht="22.5" customHeight="1" x14ac:dyDescent="0.2">
      <c r="A170" s="115" t="s">
        <v>407</v>
      </c>
      <c r="B170" s="116" t="s">
        <v>77</v>
      </c>
      <c r="C170" s="126" t="s">
        <v>408</v>
      </c>
      <c r="D170" s="119">
        <v>6</v>
      </c>
      <c r="E170" s="120" t="s">
        <v>79</v>
      </c>
      <c r="F170" s="18">
        <v>233584</v>
      </c>
      <c r="G170" s="19">
        <v>370821</v>
      </c>
      <c r="H170" s="19">
        <v>80481</v>
      </c>
      <c r="I170" s="19">
        <v>0</v>
      </c>
      <c r="J170" s="19">
        <v>0</v>
      </c>
      <c r="K170" s="19">
        <v>0</v>
      </c>
      <c r="L170" s="19">
        <v>0</v>
      </c>
      <c r="M170" s="19">
        <v>5699</v>
      </c>
      <c r="N170" s="19">
        <v>3326</v>
      </c>
      <c r="O170" s="19">
        <v>22754</v>
      </c>
      <c r="P170" s="19">
        <v>113241</v>
      </c>
      <c r="Q170" s="19">
        <v>23589</v>
      </c>
      <c r="R170" s="19">
        <v>54378</v>
      </c>
      <c r="S170" s="19">
        <v>26400</v>
      </c>
      <c r="T170" s="20">
        <v>39717</v>
      </c>
      <c r="U170" s="49">
        <v>5382</v>
      </c>
      <c r="V170" s="19">
        <v>19782</v>
      </c>
      <c r="W170" s="19">
        <v>23124</v>
      </c>
      <c r="X170" s="19">
        <v>0</v>
      </c>
      <c r="Y170" s="20">
        <v>0</v>
      </c>
      <c r="Z170" s="19">
        <v>123757</v>
      </c>
      <c r="AA170" s="30">
        <v>0</v>
      </c>
      <c r="AB170" s="19">
        <v>101133</v>
      </c>
      <c r="AC170" s="19">
        <v>242724</v>
      </c>
      <c r="AD170" s="19">
        <v>160608</v>
      </c>
      <c r="AE170" s="19">
        <v>253994</v>
      </c>
      <c r="AF170" s="19">
        <v>133661</v>
      </c>
      <c r="AG170" s="19">
        <v>55391</v>
      </c>
      <c r="AH170" s="19">
        <v>78177</v>
      </c>
      <c r="AI170" s="20">
        <v>64379</v>
      </c>
      <c r="AJ170" s="24">
        <v>24714</v>
      </c>
      <c r="AK170" s="24">
        <v>52551</v>
      </c>
      <c r="AL170" s="24">
        <v>7604</v>
      </c>
      <c r="AM170" s="21">
        <v>19713</v>
      </c>
      <c r="AN170" s="19">
        <v>168526</v>
      </c>
      <c r="AO170" s="19">
        <v>55269</v>
      </c>
      <c r="AP170" s="49">
        <v>2564479</v>
      </c>
      <c r="AQ170" s="24">
        <v>41828</v>
      </c>
      <c r="AR170" s="24">
        <v>118442</v>
      </c>
      <c r="AS170" s="49">
        <v>87042</v>
      </c>
      <c r="AT170" s="49">
        <v>60280</v>
      </c>
      <c r="AU170" s="49">
        <v>42157</v>
      </c>
      <c r="AV170" s="24">
        <f t="shared" si="11"/>
        <v>349749</v>
      </c>
      <c r="AW170" s="155">
        <v>471209</v>
      </c>
      <c r="AX170" s="89">
        <f t="shared" si="10"/>
        <v>3385437</v>
      </c>
      <c r="AY170" s="68"/>
      <c r="AZ170" s="19">
        <v>387811</v>
      </c>
      <c r="BA170" s="19">
        <v>374114</v>
      </c>
      <c r="BB170" s="18">
        <f t="shared" si="12"/>
        <v>761925</v>
      </c>
      <c r="BC170" s="18">
        <v>4147362</v>
      </c>
      <c r="BE170" s="19"/>
      <c r="BF170" s="20">
        <v>4081357</v>
      </c>
      <c r="BH170" s="68">
        <f t="shared" si="13"/>
        <v>4147362</v>
      </c>
      <c r="BI170" s="68">
        <f t="shared" si="14"/>
        <v>0</v>
      </c>
      <c r="BJ170" s="68"/>
      <c r="BK170" s="68"/>
      <c r="BL170" s="68"/>
      <c r="BM170" s="68"/>
      <c r="BN170" s="68"/>
    </row>
    <row r="171" spans="1:66" ht="22.5" customHeight="1" x14ac:dyDescent="0.2">
      <c r="A171" s="115" t="s">
        <v>409</v>
      </c>
      <c r="B171" s="116" t="s">
        <v>77</v>
      </c>
      <c r="C171" s="126" t="s">
        <v>410</v>
      </c>
      <c r="D171" s="119">
        <v>6</v>
      </c>
      <c r="E171" s="120" t="s">
        <v>79</v>
      </c>
      <c r="F171" s="18">
        <v>327925</v>
      </c>
      <c r="G171" s="19">
        <v>448646</v>
      </c>
      <c r="H171" s="19">
        <v>82797</v>
      </c>
      <c r="I171" s="19">
        <v>0</v>
      </c>
      <c r="J171" s="19">
        <v>0</v>
      </c>
      <c r="K171" s="19">
        <v>0</v>
      </c>
      <c r="L171" s="19">
        <v>0</v>
      </c>
      <c r="M171" s="19">
        <v>5399</v>
      </c>
      <c r="N171" s="19">
        <v>3278</v>
      </c>
      <c r="O171" s="19">
        <v>46739</v>
      </c>
      <c r="P171" s="19">
        <v>74928</v>
      </c>
      <c r="Q171" s="19">
        <v>25501</v>
      </c>
      <c r="R171" s="19">
        <v>56604</v>
      </c>
      <c r="S171" s="19">
        <v>42240</v>
      </c>
      <c r="T171" s="20">
        <v>52956</v>
      </c>
      <c r="U171" s="49">
        <v>25754</v>
      </c>
      <c r="V171" s="19">
        <v>18683</v>
      </c>
      <c r="W171" s="19">
        <v>11562</v>
      </c>
      <c r="X171" s="19">
        <v>0</v>
      </c>
      <c r="Y171" s="20">
        <v>0</v>
      </c>
      <c r="Z171" s="19">
        <v>221406</v>
      </c>
      <c r="AA171" s="30">
        <v>0</v>
      </c>
      <c r="AB171" s="19">
        <v>124134</v>
      </c>
      <c r="AC171" s="19">
        <v>217842</v>
      </c>
      <c r="AD171" s="19">
        <v>210336</v>
      </c>
      <c r="AE171" s="19">
        <v>216752</v>
      </c>
      <c r="AF171" s="19">
        <v>129683</v>
      </c>
      <c r="AG171" s="19">
        <v>106462</v>
      </c>
      <c r="AH171" s="19">
        <v>58710</v>
      </c>
      <c r="AI171" s="20">
        <v>308370</v>
      </c>
      <c r="AJ171" s="24">
        <v>24539</v>
      </c>
      <c r="AK171" s="24">
        <v>55914</v>
      </c>
      <c r="AL171" s="24">
        <v>8419</v>
      </c>
      <c r="AM171" s="21">
        <v>21211</v>
      </c>
      <c r="AN171" s="19">
        <v>206940</v>
      </c>
      <c r="AO171" s="19">
        <v>110412</v>
      </c>
      <c r="AP171" s="49">
        <v>3244142</v>
      </c>
      <c r="AQ171" s="24">
        <v>46722</v>
      </c>
      <c r="AR171" s="24">
        <v>124103</v>
      </c>
      <c r="AS171" s="49">
        <v>70247</v>
      </c>
      <c r="AT171" s="49">
        <v>51982</v>
      </c>
      <c r="AU171" s="49">
        <v>56640</v>
      </c>
      <c r="AV171" s="24">
        <f t="shared" si="11"/>
        <v>349694</v>
      </c>
      <c r="AW171" s="155">
        <v>1060570</v>
      </c>
      <c r="AX171" s="89">
        <f t="shared" si="10"/>
        <v>4654406</v>
      </c>
      <c r="AY171" s="68"/>
      <c r="AZ171" s="19">
        <v>384989</v>
      </c>
      <c r="BA171" s="19">
        <v>859636</v>
      </c>
      <c r="BB171" s="18">
        <f t="shared" si="12"/>
        <v>1244625</v>
      </c>
      <c r="BC171" s="18">
        <v>5899031</v>
      </c>
      <c r="BE171" s="19"/>
      <c r="BF171" s="20">
        <v>5698653</v>
      </c>
      <c r="BH171" s="68">
        <f t="shared" si="13"/>
        <v>5899031</v>
      </c>
      <c r="BI171" s="68">
        <f t="shared" si="14"/>
        <v>0</v>
      </c>
      <c r="BJ171" s="68"/>
      <c r="BK171" s="68"/>
      <c r="BL171" s="68"/>
      <c r="BM171" s="68"/>
      <c r="BN171" s="68"/>
    </row>
    <row r="172" spans="1:66" ht="22.5" customHeight="1" x14ac:dyDescent="0.2">
      <c r="A172" s="115" t="s">
        <v>411</v>
      </c>
      <c r="B172" s="116" t="s">
        <v>77</v>
      </c>
      <c r="C172" s="126" t="s">
        <v>412</v>
      </c>
      <c r="D172" s="119">
        <v>6</v>
      </c>
      <c r="E172" s="120" t="s">
        <v>79</v>
      </c>
      <c r="F172" s="18">
        <v>161889</v>
      </c>
      <c r="G172" s="19">
        <v>218157</v>
      </c>
      <c r="H172" s="19">
        <v>50566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1161</v>
      </c>
      <c r="O172" s="19">
        <v>0</v>
      </c>
      <c r="P172" s="19">
        <v>25158</v>
      </c>
      <c r="Q172" s="19">
        <v>12999</v>
      </c>
      <c r="R172" s="19">
        <v>16059</v>
      </c>
      <c r="S172" s="19">
        <v>13200</v>
      </c>
      <c r="T172" s="20">
        <v>13239</v>
      </c>
      <c r="U172" s="49">
        <v>14788</v>
      </c>
      <c r="V172" s="19">
        <v>10990</v>
      </c>
      <c r="W172" s="19">
        <v>11562</v>
      </c>
      <c r="X172" s="19">
        <v>0</v>
      </c>
      <c r="Y172" s="20">
        <v>0</v>
      </c>
      <c r="Z172" s="19">
        <v>104754</v>
      </c>
      <c r="AA172" s="30">
        <v>0</v>
      </c>
      <c r="AB172" s="19">
        <v>54420</v>
      </c>
      <c r="AC172" s="19">
        <v>79648</v>
      </c>
      <c r="AD172" s="19">
        <v>61152</v>
      </c>
      <c r="AE172" s="19">
        <v>96195</v>
      </c>
      <c r="AF172" s="19">
        <v>44023</v>
      </c>
      <c r="AG172" s="19">
        <v>46006</v>
      </c>
      <c r="AH172" s="19">
        <v>25544</v>
      </c>
      <c r="AI172" s="20">
        <v>153644</v>
      </c>
      <c r="AJ172" s="24">
        <v>10535</v>
      </c>
      <c r="AK172" s="24">
        <v>32869</v>
      </c>
      <c r="AL172" s="24">
        <v>3476</v>
      </c>
      <c r="AM172" s="21">
        <v>11523</v>
      </c>
      <c r="AN172" s="19">
        <v>131956</v>
      </c>
      <c r="AO172" s="19">
        <v>46101</v>
      </c>
      <c r="AP172" s="49">
        <v>1451614</v>
      </c>
      <c r="AQ172" s="24">
        <v>48708</v>
      </c>
      <c r="AR172" s="24">
        <v>105104</v>
      </c>
      <c r="AS172" s="49">
        <v>38514</v>
      </c>
      <c r="AT172" s="49">
        <v>42990</v>
      </c>
      <c r="AU172" s="49">
        <v>30177</v>
      </c>
      <c r="AV172" s="24">
        <f t="shared" si="11"/>
        <v>265493</v>
      </c>
      <c r="AW172" s="155">
        <v>422227</v>
      </c>
      <c r="AX172" s="89">
        <f t="shared" si="10"/>
        <v>2139334</v>
      </c>
      <c r="AY172" s="68"/>
      <c r="AZ172" s="19">
        <v>210134</v>
      </c>
      <c r="BA172" s="19">
        <v>370300</v>
      </c>
      <c r="BB172" s="18">
        <f t="shared" si="12"/>
        <v>580434</v>
      </c>
      <c r="BC172" s="18">
        <v>2719768</v>
      </c>
      <c r="BE172" s="19"/>
      <c r="BF172" s="20">
        <v>2597685</v>
      </c>
      <c r="BH172" s="68">
        <f t="shared" si="13"/>
        <v>2719768</v>
      </c>
      <c r="BI172" s="68">
        <f t="shared" si="14"/>
        <v>0</v>
      </c>
      <c r="BJ172" s="68"/>
      <c r="BK172" s="68"/>
      <c r="BL172" s="68"/>
      <c r="BM172" s="68"/>
      <c r="BN172" s="68"/>
    </row>
    <row r="173" spans="1:66" ht="22.5" customHeight="1" x14ac:dyDescent="0.2">
      <c r="A173" s="115" t="s">
        <v>413</v>
      </c>
      <c r="B173" s="116" t="s">
        <v>77</v>
      </c>
      <c r="C173" s="126" t="s">
        <v>414</v>
      </c>
      <c r="D173" s="119">
        <v>6</v>
      </c>
      <c r="E173" s="120" t="s">
        <v>79</v>
      </c>
      <c r="F173" s="18">
        <v>253786</v>
      </c>
      <c r="G173" s="19">
        <v>256150</v>
      </c>
      <c r="H173" s="19">
        <v>47671</v>
      </c>
      <c r="I173" s="19">
        <v>0</v>
      </c>
      <c r="J173" s="19">
        <v>0</v>
      </c>
      <c r="K173" s="19">
        <v>0</v>
      </c>
      <c r="L173" s="19">
        <v>2548</v>
      </c>
      <c r="M173" s="19">
        <v>3092</v>
      </c>
      <c r="N173" s="19">
        <v>2251</v>
      </c>
      <c r="O173" s="19">
        <v>1964</v>
      </c>
      <c r="P173" s="19">
        <v>56133</v>
      </c>
      <c r="Q173" s="19">
        <v>20842</v>
      </c>
      <c r="R173" s="19">
        <v>38637</v>
      </c>
      <c r="S173" s="19">
        <v>20240</v>
      </c>
      <c r="T173" s="20">
        <v>26478</v>
      </c>
      <c r="U173" s="49">
        <v>17303</v>
      </c>
      <c r="V173" s="19">
        <v>17584</v>
      </c>
      <c r="W173" s="19">
        <v>23124</v>
      </c>
      <c r="X173" s="19">
        <v>0</v>
      </c>
      <c r="Y173" s="20">
        <v>0</v>
      </c>
      <c r="Z173" s="19">
        <v>148279</v>
      </c>
      <c r="AA173" s="30">
        <v>0</v>
      </c>
      <c r="AB173" s="19">
        <v>78104</v>
      </c>
      <c r="AC173" s="19">
        <v>191605</v>
      </c>
      <c r="AD173" s="19">
        <v>170016</v>
      </c>
      <c r="AE173" s="19">
        <v>348275</v>
      </c>
      <c r="AF173" s="19">
        <v>87693</v>
      </c>
      <c r="AG173" s="19">
        <v>64022</v>
      </c>
      <c r="AH173" s="19">
        <v>67980</v>
      </c>
      <c r="AI173" s="20">
        <v>258598</v>
      </c>
      <c r="AJ173" s="24">
        <v>20429</v>
      </c>
      <c r="AK173" s="24">
        <v>42209</v>
      </c>
      <c r="AL173" s="24">
        <v>6044</v>
      </c>
      <c r="AM173" s="21">
        <v>15447</v>
      </c>
      <c r="AN173" s="19">
        <v>165780</v>
      </c>
      <c r="AO173" s="19">
        <v>113896</v>
      </c>
      <c r="AP173" s="49">
        <v>2566180</v>
      </c>
      <c r="AQ173" s="24">
        <v>63941</v>
      </c>
      <c r="AR173" s="24">
        <v>125841</v>
      </c>
      <c r="AS173" s="49">
        <v>66618</v>
      </c>
      <c r="AT173" s="49">
        <v>52177</v>
      </c>
      <c r="AU173" s="49">
        <v>41206</v>
      </c>
      <c r="AV173" s="24">
        <f t="shared" si="11"/>
        <v>349783</v>
      </c>
      <c r="AW173" s="155">
        <v>661022</v>
      </c>
      <c r="AX173" s="89">
        <f t="shared" si="10"/>
        <v>3576985</v>
      </c>
      <c r="AY173" s="68"/>
      <c r="AZ173" s="19">
        <v>319066</v>
      </c>
      <c r="BA173" s="19">
        <v>572937</v>
      </c>
      <c r="BB173" s="18">
        <f t="shared" si="12"/>
        <v>892003</v>
      </c>
      <c r="BC173" s="18">
        <v>4468988</v>
      </c>
      <c r="BE173" s="19"/>
      <c r="BF173" s="20">
        <v>4365807</v>
      </c>
      <c r="BH173" s="68">
        <f t="shared" si="13"/>
        <v>4468988</v>
      </c>
      <c r="BI173" s="68">
        <f t="shared" si="14"/>
        <v>0</v>
      </c>
      <c r="BJ173" s="68"/>
      <c r="BK173" s="68"/>
      <c r="BL173" s="68"/>
      <c r="BM173" s="68"/>
      <c r="BN173" s="68"/>
    </row>
    <row r="174" spans="1:66" ht="22.5" customHeight="1" x14ac:dyDescent="0.2">
      <c r="A174" s="115" t="s">
        <v>415</v>
      </c>
      <c r="B174" s="116" t="s">
        <v>77</v>
      </c>
      <c r="C174" s="126" t="s">
        <v>416</v>
      </c>
      <c r="D174" s="119">
        <v>6</v>
      </c>
      <c r="E174" s="120" t="s">
        <v>79</v>
      </c>
      <c r="F174" s="18">
        <v>376571</v>
      </c>
      <c r="G174" s="19">
        <v>294527</v>
      </c>
      <c r="H174" s="19">
        <v>59830</v>
      </c>
      <c r="I174" s="19">
        <v>0</v>
      </c>
      <c r="J174" s="19">
        <v>0</v>
      </c>
      <c r="K174" s="19">
        <v>0</v>
      </c>
      <c r="L174" s="19">
        <v>6437</v>
      </c>
      <c r="M174" s="19">
        <v>19760</v>
      </c>
      <c r="N174" s="19">
        <v>10385</v>
      </c>
      <c r="O174" s="19">
        <v>120313</v>
      </c>
      <c r="P174" s="19">
        <v>169211</v>
      </c>
      <c r="Q174" s="19">
        <v>46327</v>
      </c>
      <c r="R174" s="19">
        <v>81514</v>
      </c>
      <c r="S174" s="19">
        <v>96800</v>
      </c>
      <c r="T174" s="20">
        <v>66195</v>
      </c>
      <c r="U174" s="49">
        <v>39787</v>
      </c>
      <c r="V174" s="19">
        <v>59346</v>
      </c>
      <c r="W174" s="19">
        <v>46248</v>
      </c>
      <c r="X174" s="19">
        <v>0</v>
      </c>
      <c r="Y174" s="20">
        <v>0</v>
      </c>
      <c r="Z174" s="19">
        <v>221537</v>
      </c>
      <c r="AA174" s="30">
        <v>0</v>
      </c>
      <c r="AB174" s="19">
        <v>235199</v>
      </c>
      <c r="AC174" s="19">
        <v>247035</v>
      </c>
      <c r="AD174" s="19">
        <v>575232</v>
      </c>
      <c r="AE174" s="19">
        <v>426144</v>
      </c>
      <c r="AF174" s="19">
        <v>250260</v>
      </c>
      <c r="AG174" s="19">
        <v>131013</v>
      </c>
      <c r="AH174" s="19">
        <v>8652</v>
      </c>
      <c r="AI174" s="20">
        <v>97380</v>
      </c>
      <c r="AJ174" s="24">
        <v>47547</v>
      </c>
      <c r="AK174" s="24">
        <v>77780</v>
      </c>
      <c r="AL174" s="24">
        <v>12586</v>
      </c>
      <c r="AM174" s="21">
        <v>37796</v>
      </c>
      <c r="AN174" s="19">
        <v>260578</v>
      </c>
      <c r="AO174" s="19">
        <v>27650</v>
      </c>
      <c r="AP174" s="49">
        <v>4149640</v>
      </c>
      <c r="AQ174" s="24">
        <v>75670</v>
      </c>
      <c r="AR174" s="24">
        <v>138329</v>
      </c>
      <c r="AS174" s="49">
        <v>65465</v>
      </c>
      <c r="AT174" s="49">
        <v>39523</v>
      </c>
      <c r="AU174" s="49">
        <v>60214</v>
      </c>
      <c r="AV174" s="24">
        <f t="shared" si="11"/>
        <v>379201</v>
      </c>
      <c r="AW174" s="155">
        <v>403153</v>
      </c>
      <c r="AX174" s="89">
        <f t="shared" si="10"/>
        <v>4931994</v>
      </c>
      <c r="AY174" s="68"/>
      <c r="AZ174" s="19">
        <v>645277</v>
      </c>
      <c r="BA174" s="19">
        <v>146291</v>
      </c>
      <c r="BB174" s="18">
        <f t="shared" si="12"/>
        <v>791568</v>
      </c>
      <c r="BC174" s="18">
        <v>5723562</v>
      </c>
      <c r="BE174" s="19"/>
      <c r="BF174" s="20">
        <v>5485804</v>
      </c>
      <c r="BH174" s="68">
        <f t="shared" si="13"/>
        <v>5723562</v>
      </c>
      <c r="BI174" s="68">
        <f t="shared" si="14"/>
        <v>0</v>
      </c>
      <c r="BJ174" s="68"/>
      <c r="BK174" s="68"/>
      <c r="BL174" s="68"/>
      <c r="BM174" s="68"/>
      <c r="BN174" s="68"/>
    </row>
    <row r="175" spans="1:66" ht="22.5" customHeight="1" x14ac:dyDescent="0.2">
      <c r="A175" s="115" t="s">
        <v>417</v>
      </c>
      <c r="B175" s="116" t="s">
        <v>77</v>
      </c>
      <c r="C175" s="126" t="s">
        <v>418</v>
      </c>
      <c r="D175" s="119">
        <v>6</v>
      </c>
      <c r="E175" s="120" t="s">
        <v>79</v>
      </c>
      <c r="F175" s="18">
        <v>287573</v>
      </c>
      <c r="G175" s="19">
        <v>330606</v>
      </c>
      <c r="H175" s="19">
        <v>62918</v>
      </c>
      <c r="I175" s="19">
        <v>0</v>
      </c>
      <c r="J175" s="19">
        <v>0</v>
      </c>
      <c r="K175" s="19">
        <v>0</v>
      </c>
      <c r="L175" s="19">
        <v>14700</v>
      </c>
      <c r="M175" s="19">
        <v>7962</v>
      </c>
      <c r="N175" s="19">
        <v>4591</v>
      </c>
      <c r="O175" s="19">
        <v>16555</v>
      </c>
      <c r="P175" s="19">
        <v>133811</v>
      </c>
      <c r="Q175" s="19">
        <v>26240</v>
      </c>
      <c r="R175" s="19">
        <v>51834</v>
      </c>
      <c r="S175" s="19">
        <v>44000</v>
      </c>
      <c r="T175" s="20">
        <v>39717</v>
      </c>
      <c r="U175" s="49">
        <v>14738</v>
      </c>
      <c r="V175" s="19">
        <v>35168</v>
      </c>
      <c r="W175" s="19">
        <v>34686</v>
      </c>
      <c r="X175" s="19">
        <v>0</v>
      </c>
      <c r="Y175" s="20">
        <v>0</v>
      </c>
      <c r="Z175" s="19">
        <v>174968</v>
      </c>
      <c r="AA175" s="30">
        <v>0</v>
      </c>
      <c r="AB175" s="19">
        <v>110142</v>
      </c>
      <c r="AC175" s="19">
        <v>221491</v>
      </c>
      <c r="AD175" s="19">
        <v>317520</v>
      </c>
      <c r="AE175" s="19">
        <v>294842</v>
      </c>
      <c r="AF175" s="19">
        <v>150368</v>
      </c>
      <c r="AG175" s="19">
        <v>86131</v>
      </c>
      <c r="AH175" s="19">
        <v>30282</v>
      </c>
      <c r="AI175" s="20">
        <v>190432</v>
      </c>
      <c r="AJ175" s="24">
        <v>29202</v>
      </c>
      <c r="AK175" s="24">
        <v>58203</v>
      </c>
      <c r="AL175" s="24">
        <v>9602</v>
      </c>
      <c r="AM175" s="21">
        <v>23771</v>
      </c>
      <c r="AN175" s="19">
        <v>294410</v>
      </c>
      <c r="AO175" s="19">
        <v>80175</v>
      </c>
      <c r="AP175" s="49">
        <v>3176638</v>
      </c>
      <c r="AQ175" s="24">
        <v>54752</v>
      </c>
      <c r="AR175" s="24">
        <v>130081</v>
      </c>
      <c r="AS175" s="49">
        <v>91375</v>
      </c>
      <c r="AT175" s="49">
        <v>35826</v>
      </c>
      <c r="AU175" s="49">
        <v>49403</v>
      </c>
      <c r="AV175" s="24">
        <f t="shared" si="11"/>
        <v>361437</v>
      </c>
      <c r="AW175" s="155">
        <v>864584</v>
      </c>
      <c r="AX175" s="89">
        <f t="shared" si="10"/>
        <v>4402659</v>
      </c>
      <c r="AY175" s="68"/>
      <c r="AZ175" s="19">
        <v>465046</v>
      </c>
      <c r="BA175" s="19">
        <v>528080</v>
      </c>
      <c r="BB175" s="18">
        <f t="shared" si="12"/>
        <v>993126</v>
      </c>
      <c r="BC175" s="18">
        <v>5395785</v>
      </c>
      <c r="BE175" s="19"/>
      <c r="BF175" s="20">
        <v>5307177</v>
      </c>
      <c r="BH175" s="68">
        <f t="shared" si="13"/>
        <v>5395785</v>
      </c>
      <c r="BI175" s="68">
        <f t="shared" si="14"/>
        <v>0</v>
      </c>
      <c r="BJ175" s="68"/>
      <c r="BK175" s="68"/>
      <c r="BL175" s="68"/>
      <c r="BM175" s="68"/>
      <c r="BN175" s="68"/>
    </row>
    <row r="176" spans="1:66" ht="22.5" customHeight="1" x14ac:dyDescent="0.2">
      <c r="A176" s="115" t="s">
        <v>419</v>
      </c>
      <c r="B176" s="116" t="s">
        <v>77</v>
      </c>
      <c r="C176" s="126" t="s">
        <v>420</v>
      </c>
      <c r="D176" s="119">
        <v>6</v>
      </c>
      <c r="E176" s="120" t="s">
        <v>79</v>
      </c>
      <c r="F176" s="18">
        <v>234650</v>
      </c>
      <c r="G176" s="19">
        <v>399929</v>
      </c>
      <c r="H176" s="19">
        <v>58672</v>
      </c>
      <c r="I176" s="19">
        <v>58843</v>
      </c>
      <c r="J176" s="19">
        <v>37210</v>
      </c>
      <c r="K176" s="19">
        <v>0</v>
      </c>
      <c r="L176" s="19">
        <v>11029</v>
      </c>
      <c r="M176" s="19">
        <v>0</v>
      </c>
      <c r="N176" s="19">
        <v>3004</v>
      </c>
      <c r="O176" s="19">
        <v>0</v>
      </c>
      <c r="P176" s="19">
        <v>86928</v>
      </c>
      <c r="Q176" s="19">
        <v>24019</v>
      </c>
      <c r="R176" s="19">
        <v>37259</v>
      </c>
      <c r="S176" s="19">
        <v>52800</v>
      </c>
      <c r="T176" s="20">
        <v>52956</v>
      </c>
      <c r="U176" s="49">
        <v>56638</v>
      </c>
      <c r="V176" s="19">
        <v>38465</v>
      </c>
      <c r="W176" s="19">
        <v>46248</v>
      </c>
      <c r="X176" s="19">
        <v>118203</v>
      </c>
      <c r="Y176" s="20">
        <v>4518</v>
      </c>
      <c r="Z176" s="19">
        <v>123479</v>
      </c>
      <c r="AA176" s="30">
        <v>0</v>
      </c>
      <c r="AB176" s="19">
        <v>75400</v>
      </c>
      <c r="AC176" s="19">
        <v>127987</v>
      </c>
      <c r="AD176" s="19">
        <v>208824</v>
      </c>
      <c r="AE176" s="19">
        <v>171046</v>
      </c>
      <c r="AF176" s="19">
        <v>74256</v>
      </c>
      <c r="AG176" s="19">
        <v>54346</v>
      </c>
      <c r="AH176" s="19">
        <v>49955</v>
      </c>
      <c r="AI176" s="20">
        <v>127135</v>
      </c>
      <c r="AJ176" s="24">
        <v>23570</v>
      </c>
      <c r="AK176" s="24">
        <v>44231</v>
      </c>
      <c r="AL176" s="24">
        <v>6097</v>
      </c>
      <c r="AM176" s="21">
        <v>16250</v>
      </c>
      <c r="AN176" s="19">
        <v>161130</v>
      </c>
      <c r="AO176" s="19">
        <v>67482</v>
      </c>
      <c r="AP176" s="49">
        <v>2652559</v>
      </c>
      <c r="AQ176" s="24">
        <v>57497</v>
      </c>
      <c r="AR176" s="24">
        <v>112652</v>
      </c>
      <c r="AS176" s="49">
        <v>83897</v>
      </c>
      <c r="AT176" s="49">
        <v>46520</v>
      </c>
      <c r="AU176" s="49">
        <v>37465</v>
      </c>
      <c r="AV176" s="24">
        <f t="shared" si="11"/>
        <v>338031</v>
      </c>
      <c r="AW176" s="155">
        <v>795594</v>
      </c>
      <c r="AX176" s="89">
        <f t="shared" si="10"/>
        <v>3786184</v>
      </c>
      <c r="AY176" s="68"/>
      <c r="AZ176" s="19">
        <v>368256</v>
      </c>
      <c r="BA176" s="19">
        <v>432553</v>
      </c>
      <c r="BB176" s="18">
        <f t="shared" si="12"/>
        <v>800809</v>
      </c>
      <c r="BC176" s="18">
        <v>4586993</v>
      </c>
      <c r="BE176" s="19"/>
      <c r="BF176" s="20">
        <v>4420201</v>
      </c>
      <c r="BH176" s="68">
        <f t="shared" si="13"/>
        <v>4586993</v>
      </c>
      <c r="BI176" s="68">
        <f t="shared" si="14"/>
        <v>0</v>
      </c>
      <c r="BJ176" s="68"/>
      <c r="BK176" s="68"/>
      <c r="BL176" s="68"/>
      <c r="BM176" s="68"/>
      <c r="BN176" s="68"/>
    </row>
    <row r="177" spans="1:66" ht="22.5" customHeight="1" x14ac:dyDescent="0.2">
      <c r="A177" s="115" t="s">
        <v>421</v>
      </c>
      <c r="B177" s="116" t="s">
        <v>77</v>
      </c>
      <c r="C177" s="126" t="s">
        <v>422</v>
      </c>
      <c r="D177" s="119">
        <v>6</v>
      </c>
      <c r="E177" s="120" t="s">
        <v>79</v>
      </c>
      <c r="F177" s="18">
        <v>303212</v>
      </c>
      <c r="G177" s="19">
        <v>712916</v>
      </c>
      <c r="H177" s="19">
        <v>130275</v>
      </c>
      <c r="I177" s="19">
        <v>0</v>
      </c>
      <c r="J177" s="19">
        <v>0</v>
      </c>
      <c r="K177" s="19">
        <v>0</v>
      </c>
      <c r="L177" s="19">
        <v>0</v>
      </c>
      <c r="M177" s="19">
        <v>4623</v>
      </c>
      <c r="N177" s="19">
        <v>3806</v>
      </c>
      <c r="O177" s="19">
        <v>25064</v>
      </c>
      <c r="P177" s="19">
        <v>107730</v>
      </c>
      <c r="Q177" s="19">
        <v>25606</v>
      </c>
      <c r="R177" s="19">
        <v>97255</v>
      </c>
      <c r="S177" s="19">
        <v>59840</v>
      </c>
      <c r="T177" s="20">
        <v>79434</v>
      </c>
      <c r="U177" s="49">
        <v>33399</v>
      </c>
      <c r="V177" s="19">
        <v>40663</v>
      </c>
      <c r="W177" s="19">
        <v>41623</v>
      </c>
      <c r="X177" s="19">
        <v>0</v>
      </c>
      <c r="Y177" s="20">
        <v>0</v>
      </c>
      <c r="Z177" s="19">
        <v>197084</v>
      </c>
      <c r="AA177" s="30">
        <v>0</v>
      </c>
      <c r="AB177" s="19">
        <v>120424</v>
      </c>
      <c r="AC177" s="19">
        <v>200191</v>
      </c>
      <c r="AD177" s="19">
        <v>341712</v>
      </c>
      <c r="AE177" s="19">
        <v>234784</v>
      </c>
      <c r="AF177" s="19">
        <v>114920</v>
      </c>
      <c r="AG177" s="19">
        <v>96651</v>
      </c>
      <c r="AH177" s="19">
        <v>97953</v>
      </c>
      <c r="AI177" s="20">
        <v>171497</v>
      </c>
      <c r="AJ177" s="24">
        <v>26411</v>
      </c>
      <c r="AK177" s="24">
        <v>55248</v>
      </c>
      <c r="AL177" s="24">
        <v>8210</v>
      </c>
      <c r="AM177" s="21">
        <v>21165</v>
      </c>
      <c r="AN177" s="19">
        <v>247686</v>
      </c>
      <c r="AO177" s="19">
        <v>139021</v>
      </c>
      <c r="AP177" s="49">
        <v>3738403</v>
      </c>
      <c r="AQ177" s="24">
        <v>55797</v>
      </c>
      <c r="AR177" s="24">
        <v>118986</v>
      </c>
      <c r="AS177" s="49">
        <v>80367</v>
      </c>
      <c r="AT177" s="49">
        <v>56909</v>
      </c>
      <c r="AU177" s="49">
        <v>53268</v>
      </c>
      <c r="AV177" s="24">
        <f t="shared" si="11"/>
        <v>365327</v>
      </c>
      <c r="AW177" s="155">
        <v>846796</v>
      </c>
      <c r="AX177" s="89">
        <f t="shared" si="10"/>
        <v>4950526</v>
      </c>
      <c r="AY177" s="68"/>
      <c r="AZ177" s="19">
        <v>417066</v>
      </c>
      <c r="BA177" s="19">
        <v>971548</v>
      </c>
      <c r="BB177" s="18">
        <f t="shared" si="12"/>
        <v>1388614</v>
      </c>
      <c r="BC177" s="18">
        <v>6339140</v>
      </c>
      <c r="BE177" s="19"/>
      <c r="BF177" s="20">
        <v>6120807</v>
      </c>
      <c r="BH177" s="68">
        <f t="shared" si="13"/>
        <v>6339140</v>
      </c>
      <c r="BI177" s="68">
        <f t="shared" si="14"/>
        <v>0</v>
      </c>
      <c r="BJ177" s="68"/>
      <c r="BK177" s="68"/>
      <c r="BL177" s="68"/>
      <c r="BM177" s="68"/>
      <c r="BN177" s="68"/>
    </row>
    <row r="178" spans="1:66" ht="22.5" customHeight="1" x14ac:dyDescent="0.2">
      <c r="A178" s="115" t="s">
        <v>423</v>
      </c>
      <c r="B178" s="116" t="s">
        <v>77</v>
      </c>
      <c r="C178" s="126" t="s">
        <v>424</v>
      </c>
      <c r="D178" s="119">
        <v>6</v>
      </c>
      <c r="E178" s="120" t="s">
        <v>79</v>
      </c>
      <c r="F178" s="18">
        <v>274001</v>
      </c>
      <c r="G178" s="19">
        <v>402533</v>
      </c>
      <c r="H178" s="19">
        <v>72182</v>
      </c>
      <c r="I178" s="19">
        <v>0</v>
      </c>
      <c r="J178" s="19">
        <v>0</v>
      </c>
      <c r="K178" s="19">
        <v>0</v>
      </c>
      <c r="L178" s="19">
        <v>0</v>
      </c>
      <c r="M178" s="19">
        <v>5027</v>
      </c>
      <c r="N178" s="19">
        <v>3648</v>
      </c>
      <c r="O178" s="19">
        <v>3196</v>
      </c>
      <c r="P178" s="19">
        <v>80570</v>
      </c>
      <c r="Q178" s="19">
        <v>26816</v>
      </c>
      <c r="R178" s="19">
        <v>35510</v>
      </c>
      <c r="S178" s="19">
        <v>44000</v>
      </c>
      <c r="T178" s="20">
        <v>52956</v>
      </c>
      <c r="U178" s="49">
        <v>31186</v>
      </c>
      <c r="V178" s="19">
        <v>19782</v>
      </c>
      <c r="W178" s="19">
        <v>23124</v>
      </c>
      <c r="X178" s="19">
        <v>0</v>
      </c>
      <c r="Y178" s="20">
        <v>0</v>
      </c>
      <c r="Z178" s="19">
        <v>166574</v>
      </c>
      <c r="AA178" s="30">
        <v>0</v>
      </c>
      <c r="AB178" s="19">
        <v>136595</v>
      </c>
      <c r="AC178" s="19">
        <v>143044</v>
      </c>
      <c r="AD178" s="19">
        <v>194376</v>
      </c>
      <c r="AE178" s="19">
        <v>422390</v>
      </c>
      <c r="AF178" s="19">
        <v>136401</v>
      </c>
      <c r="AG178" s="19">
        <v>81715</v>
      </c>
      <c r="AH178" s="19">
        <v>42745</v>
      </c>
      <c r="AI178" s="20">
        <v>97380</v>
      </c>
      <c r="AJ178" s="24">
        <v>25850</v>
      </c>
      <c r="AK178" s="24">
        <v>55004</v>
      </c>
      <c r="AL178" s="24">
        <v>7547</v>
      </c>
      <c r="AM178" s="21">
        <v>21209</v>
      </c>
      <c r="AN178" s="19">
        <v>202852</v>
      </c>
      <c r="AO178" s="19">
        <v>61130</v>
      </c>
      <c r="AP178" s="49">
        <v>2869343</v>
      </c>
      <c r="AQ178" s="24">
        <v>51144</v>
      </c>
      <c r="AR178" s="24">
        <v>126864</v>
      </c>
      <c r="AS178" s="49">
        <v>80106</v>
      </c>
      <c r="AT178" s="49">
        <v>53064</v>
      </c>
      <c r="AU178" s="49">
        <v>47156</v>
      </c>
      <c r="AV178" s="24">
        <f t="shared" si="11"/>
        <v>358334</v>
      </c>
      <c r="AW178" s="155">
        <v>714191</v>
      </c>
      <c r="AX178" s="89">
        <f t="shared" si="10"/>
        <v>3941868</v>
      </c>
      <c r="AY178" s="68"/>
      <c r="AZ178" s="19">
        <v>407478</v>
      </c>
      <c r="BA178" s="19">
        <v>514775</v>
      </c>
      <c r="BB178" s="18">
        <f t="shared" si="12"/>
        <v>922253</v>
      </c>
      <c r="BC178" s="18">
        <v>4864121</v>
      </c>
      <c r="BE178" s="19"/>
      <c r="BF178" s="20">
        <v>4720300</v>
      </c>
      <c r="BH178" s="68">
        <f t="shared" si="13"/>
        <v>4864121</v>
      </c>
      <c r="BI178" s="68">
        <f t="shared" si="14"/>
        <v>0</v>
      </c>
      <c r="BJ178" s="68"/>
      <c r="BK178" s="68"/>
      <c r="BL178" s="68"/>
      <c r="BM178" s="68"/>
      <c r="BN178" s="68"/>
    </row>
    <row r="179" spans="1:66" ht="22.5" customHeight="1" x14ac:dyDescent="0.2">
      <c r="A179" s="115" t="s">
        <v>425</v>
      </c>
      <c r="B179" s="116" t="s">
        <v>77</v>
      </c>
      <c r="C179" s="126" t="s">
        <v>426</v>
      </c>
      <c r="D179" s="119">
        <v>6</v>
      </c>
      <c r="E179" s="120" t="s">
        <v>79</v>
      </c>
      <c r="F179" s="18">
        <v>172848</v>
      </c>
      <c r="G179" s="19">
        <v>274611</v>
      </c>
      <c r="H179" s="19">
        <v>45741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1402</v>
      </c>
      <c r="O179" s="19">
        <v>0</v>
      </c>
      <c r="P179" s="19">
        <v>10064</v>
      </c>
      <c r="Q179" s="19">
        <v>12674</v>
      </c>
      <c r="R179" s="19">
        <v>37577</v>
      </c>
      <c r="S179" s="19">
        <v>29040</v>
      </c>
      <c r="T179" s="20">
        <v>39717</v>
      </c>
      <c r="U179" s="49">
        <v>2012</v>
      </c>
      <c r="V179" s="19">
        <v>13188</v>
      </c>
      <c r="W179" s="19">
        <v>23124</v>
      </c>
      <c r="X179" s="19">
        <v>0</v>
      </c>
      <c r="Y179" s="20">
        <v>0</v>
      </c>
      <c r="Z179" s="19">
        <v>105115</v>
      </c>
      <c r="AA179" s="30">
        <v>0</v>
      </c>
      <c r="AB179" s="19">
        <v>40760</v>
      </c>
      <c r="AC179" s="19">
        <v>78144</v>
      </c>
      <c r="AD179" s="19">
        <v>127680</v>
      </c>
      <c r="AE179" s="19">
        <v>95680</v>
      </c>
      <c r="AF179" s="19">
        <v>42344</v>
      </c>
      <c r="AG179" s="19">
        <v>46431</v>
      </c>
      <c r="AH179" s="19">
        <v>31312</v>
      </c>
      <c r="AI179" s="20">
        <v>87101</v>
      </c>
      <c r="AJ179" s="24">
        <v>12718</v>
      </c>
      <c r="AK179" s="24">
        <v>32572</v>
      </c>
      <c r="AL179" s="24">
        <v>2861</v>
      </c>
      <c r="AM179" s="21">
        <v>11405</v>
      </c>
      <c r="AN179" s="19">
        <v>106444</v>
      </c>
      <c r="AO179" s="19">
        <v>67482</v>
      </c>
      <c r="AP179" s="49">
        <v>1550047</v>
      </c>
      <c r="AQ179" s="24">
        <v>58704</v>
      </c>
      <c r="AR179" s="24">
        <v>82603</v>
      </c>
      <c r="AS179" s="49">
        <v>45751</v>
      </c>
      <c r="AT179" s="49">
        <v>35830</v>
      </c>
      <c r="AU179" s="49">
        <v>28044</v>
      </c>
      <c r="AV179" s="24">
        <f t="shared" si="11"/>
        <v>250932</v>
      </c>
      <c r="AW179" s="155">
        <v>567862</v>
      </c>
      <c r="AX179" s="89">
        <f t="shared" si="10"/>
        <v>2368841</v>
      </c>
      <c r="AY179" s="68"/>
      <c r="AZ179" s="19">
        <v>234282</v>
      </c>
      <c r="BA179" s="19">
        <v>435724</v>
      </c>
      <c r="BB179" s="18">
        <f t="shared" si="12"/>
        <v>670006</v>
      </c>
      <c r="BC179" s="18">
        <v>3038847</v>
      </c>
      <c r="BE179" s="19"/>
      <c r="BF179" s="20">
        <v>2936580</v>
      </c>
      <c r="BH179" s="68">
        <f t="shared" si="13"/>
        <v>3038847</v>
      </c>
      <c r="BI179" s="68">
        <f t="shared" si="14"/>
        <v>0</v>
      </c>
      <c r="BJ179" s="68"/>
      <c r="BK179" s="68"/>
      <c r="BL179" s="68"/>
      <c r="BM179" s="68"/>
      <c r="BN179" s="68"/>
    </row>
    <row r="180" spans="1:66" ht="22.5" customHeight="1" x14ac:dyDescent="0.2">
      <c r="A180" s="115" t="s">
        <v>427</v>
      </c>
      <c r="B180" s="116" t="s">
        <v>77</v>
      </c>
      <c r="C180" s="126" t="s">
        <v>428</v>
      </c>
      <c r="D180" s="119">
        <v>6</v>
      </c>
      <c r="E180" s="120" t="s">
        <v>79</v>
      </c>
      <c r="F180" s="18">
        <v>273468</v>
      </c>
      <c r="G180" s="19">
        <v>373195</v>
      </c>
      <c r="H180" s="19">
        <v>53268</v>
      </c>
      <c r="I180" s="19">
        <v>0</v>
      </c>
      <c r="J180" s="19">
        <v>0</v>
      </c>
      <c r="K180" s="19">
        <v>0</v>
      </c>
      <c r="L180" s="19">
        <v>1913</v>
      </c>
      <c r="M180" s="19">
        <v>7555</v>
      </c>
      <c r="N180" s="19">
        <v>3863</v>
      </c>
      <c r="O180" s="19">
        <v>32302</v>
      </c>
      <c r="P180" s="19">
        <v>99321</v>
      </c>
      <c r="Q180" s="19">
        <v>24121</v>
      </c>
      <c r="R180" s="19">
        <v>30210</v>
      </c>
      <c r="S180" s="19">
        <v>39600</v>
      </c>
      <c r="T180" s="20">
        <v>39717</v>
      </c>
      <c r="U180" s="49">
        <v>6086</v>
      </c>
      <c r="V180" s="19">
        <v>36267</v>
      </c>
      <c r="W180" s="19">
        <v>34686</v>
      </c>
      <c r="X180" s="19">
        <v>0</v>
      </c>
      <c r="Y180" s="20">
        <v>0</v>
      </c>
      <c r="Z180" s="19">
        <v>165408</v>
      </c>
      <c r="AA180" s="30">
        <v>0</v>
      </c>
      <c r="AB180" s="19">
        <v>127245</v>
      </c>
      <c r="AC180" s="19">
        <v>128562</v>
      </c>
      <c r="AD180" s="19">
        <v>453768</v>
      </c>
      <c r="AE180" s="19">
        <v>271658</v>
      </c>
      <c r="AF180" s="19">
        <v>141175</v>
      </c>
      <c r="AG180" s="19">
        <v>79132</v>
      </c>
      <c r="AH180" s="19">
        <v>22454</v>
      </c>
      <c r="AI180" s="20">
        <v>149316</v>
      </c>
      <c r="AJ180" s="24">
        <v>26614</v>
      </c>
      <c r="AK180" s="24">
        <v>55425</v>
      </c>
      <c r="AL180" s="24">
        <v>8845</v>
      </c>
      <c r="AM180" s="21">
        <v>21589</v>
      </c>
      <c r="AN180" s="19">
        <v>232174</v>
      </c>
      <c r="AO180" s="19">
        <v>89969</v>
      </c>
      <c r="AP180" s="49">
        <v>3028906</v>
      </c>
      <c r="AQ180" s="24">
        <v>55731</v>
      </c>
      <c r="AR180" s="24">
        <v>162724</v>
      </c>
      <c r="AS180" s="49">
        <v>83175</v>
      </c>
      <c r="AT180" s="49">
        <v>55498</v>
      </c>
      <c r="AU180" s="49">
        <v>49413</v>
      </c>
      <c r="AV180" s="24">
        <f t="shared" si="11"/>
        <v>406541</v>
      </c>
      <c r="AW180" s="155">
        <v>943919</v>
      </c>
      <c r="AX180" s="89">
        <f t="shared" si="10"/>
        <v>4379366</v>
      </c>
      <c r="AY180" s="68"/>
      <c r="AZ180" s="19">
        <v>420672</v>
      </c>
      <c r="BA180" s="19">
        <v>448064</v>
      </c>
      <c r="BB180" s="18">
        <f t="shared" si="12"/>
        <v>868736</v>
      </c>
      <c r="BC180" s="18">
        <v>5248102</v>
      </c>
      <c r="BE180" s="19"/>
      <c r="BF180" s="20">
        <v>4864331</v>
      </c>
      <c r="BH180" s="68">
        <f t="shared" si="13"/>
        <v>5248102</v>
      </c>
      <c r="BI180" s="68">
        <f t="shared" si="14"/>
        <v>0</v>
      </c>
      <c r="BJ180" s="68"/>
      <c r="BK180" s="68"/>
      <c r="BL180" s="68"/>
      <c r="BM180" s="68"/>
      <c r="BN180" s="68"/>
    </row>
    <row r="181" spans="1:66" ht="22.5" customHeight="1" x14ac:dyDescent="0.2">
      <c r="A181" s="115" t="s">
        <v>429</v>
      </c>
      <c r="B181" s="116" t="s">
        <v>77</v>
      </c>
      <c r="C181" s="126" t="s">
        <v>430</v>
      </c>
      <c r="D181" s="119">
        <v>6</v>
      </c>
      <c r="E181" s="120" t="s">
        <v>79</v>
      </c>
      <c r="F181" s="18">
        <v>420004</v>
      </c>
      <c r="G181" s="19">
        <v>1268726</v>
      </c>
      <c r="H181" s="19">
        <v>186052</v>
      </c>
      <c r="I181" s="19">
        <v>0</v>
      </c>
      <c r="J181" s="19">
        <v>0</v>
      </c>
      <c r="K181" s="19">
        <v>0</v>
      </c>
      <c r="L181" s="19">
        <v>11342</v>
      </c>
      <c r="M181" s="19">
        <v>0</v>
      </c>
      <c r="N181" s="19">
        <v>7781</v>
      </c>
      <c r="O181" s="19">
        <v>0</v>
      </c>
      <c r="P181" s="19">
        <v>74484</v>
      </c>
      <c r="Q181" s="19">
        <v>35237</v>
      </c>
      <c r="R181" s="19">
        <v>129055</v>
      </c>
      <c r="S181" s="19">
        <v>112640</v>
      </c>
      <c r="T181" s="20">
        <v>105912</v>
      </c>
      <c r="U181" s="49">
        <v>63277</v>
      </c>
      <c r="V181" s="19">
        <v>84623</v>
      </c>
      <c r="W181" s="19">
        <v>92496</v>
      </c>
      <c r="X181" s="19">
        <v>0</v>
      </c>
      <c r="Y181" s="20">
        <v>0</v>
      </c>
      <c r="Z181" s="19">
        <v>276252</v>
      </c>
      <c r="AA181" s="30">
        <v>0</v>
      </c>
      <c r="AB181" s="19">
        <v>167977</v>
      </c>
      <c r="AC181" s="19">
        <v>309990</v>
      </c>
      <c r="AD181" s="19">
        <v>584136</v>
      </c>
      <c r="AE181" s="19">
        <v>344080</v>
      </c>
      <c r="AF181" s="19">
        <v>169109</v>
      </c>
      <c r="AG181" s="19">
        <v>152970</v>
      </c>
      <c r="AH181" s="19">
        <v>171907</v>
      </c>
      <c r="AI181" s="20">
        <v>153644</v>
      </c>
      <c r="AJ181" s="24">
        <v>39424</v>
      </c>
      <c r="AK181" s="24">
        <v>70236</v>
      </c>
      <c r="AL181" s="24">
        <v>12340</v>
      </c>
      <c r="AM181" s="21">
        <v>31904</v>
      </c>
      <c r="AN181" s="19">
        <v>335820</v>
      </c>
      <c r="AO181" s="19">
        <v>241455</v>
      </c>
      <c r="AP181" s="49">
        <v>5652873</v>
      </c>
      <c r="AQ181" s="24">
        <v>87267</v>
      </c>
      <c r="AR181" s="24">
        <v>132182</v>
      </c>
      <c r="AS181" s="49">
        <v>112675</v>
      </c>
      <c r="AT181" s="49">
        <v>60265</v>
      </c>
      <c r="AU181" s="49">
        <v>67630</v>
      </c>
      <c r="AV181" s="24">
        <f t="shared" si="11"/>
        <v>460019</v>
      </c>
      <c r="AW181" s="155">
        <v>1117381</v>
      </c>
      <c r="AX181" s="89">
        <f t="shared" si="10"/>
        <v>7230273</v>
      </c>
      <c r="AY181" s="68"/>
      <c r="AZ181" s="19">
        <v>569408</v>
      </c>
      <c r="BA181" s="19">
        <v>1762474</v>
      </c>
      <c r="BB181" s="18">
        <f t="shared" si="12"/>
        <v>2331882</v>
      </c>
      <c r="BC181" s="18">
        <v>9562155</v>
      </c>
      <c r="BE181" s="19"/>
      <c r="BF181" s="20">
        <v>9176322</v>
      </c>
      <c r="BH181" s="68">
        <f t="shared" si="13"/>
        <v>9562155</v>
      </c>
      <c r="BI181" s="68">
        <f t="shared" si="14"/>
        <v>0</v>
      </c>
      <c r="BJ181" s="68"/>
      <c r="BK181" s="68"/>
      <c r="BL181" s="68"/>
      <c r="BM181" s="68"/>
      <c r="BN181" s="68"/>
    </row>
    <row r="182" spans="1:66" ht="22.5" customHeight="1" x14ac:dyDescent="0.2">
      <c r="A182" s="115" t="s">
        <v>431</v>
      </c>
      <c r="B182" s="116" t="s">
        <v>77</v>
      </c>
      <c r="C182" s="126" t="s">
        <v>432</v>
      </c>
      <c r="D182" s="119">
        <v>6</v>
      </c>
      <c r="E182" s="120" t="s">
        <v>79</v>
      </c>
      <c r="F182" s="18">
        <v>464451</v>
      </c>
      <c r="G182" s="19">
        <v>710388</v>
      </c>
      <c r="H182" s="19">
        <v>112519</v>
      </c>
      <c r="I182" s="19">
        <v>0</v>
      </c>
      <c r="J182" s="19">
        <v>0</v>
      </c>
      <c r="K182" s="19">
        <v>0</v>
      </c>
      <c r="L182" s="19">
        <v>0</v>
      </c>
      <c r="M182" s="19">
        <v>20664</v>
      </c>
      <c r="N182" s="19">
        <v>12722</v>
      </c>
      <c r="O182" s="19">
        <v>41580</v>
      </c>
      <c r="P182" s="19">
        <v>202266</v>
      </c>
      <c r="Q182" s="19">
        <v>59537</v>
      </c>
      <c r="R182" s="19">
        <v>78705</v>
      </c>
      <c r="S182" s="19">
        <v>128480</v>
      </c>
      <c r="T182" s="20">
        <v>52956</v>
      </c>
      <c r="U182" s="49">
        <v>43057</v>
      </c>
      <c r="V182" s="19">
        <v>96712</v>
      </c>
      <c r="W182" s="19">
        <v>34686</v>
      </c>
      <c r="X182" s="19">
        <v>228969</v>
      </c>
      <c r="Y182" s="20">
        <v>21656</v>
      </c>
      <c r="Z182" s="19">
        <v>294054</v>
      </c>
      <c r="AA182" s="30">
        <v>0</v>
      </c>
      <c r="AB182" s="19">
        <v>255366</v>
      </c>
      <c r="AC182" s="19">
        <v>577358</v>
      </c>
      <c r="AD182" s="19">
        <v>571032</v>
      </c>
      <c r="AE182" s="19">
        <v>443661</v>
      </c>
      <c r="AF182" s="19">
        <v>275189</v>
      </c>
      <c r="AG182" s="19">
        <v>183156</v>
      </c>
      <c r="AH182" s="19">
        <v>87344</v>
      </c>
      <c r="AI182" s="20">
        <v>117397</v>
      </c>
      <c r="AJ182" s="24">
        <v>53576</v>
      </c>
      <c r="AK182" s="24">
        <v>93625</v>
      </c>
      <c r="AL182" s="24">
        <v>15814</v>
      </c>
      <c r="AM182" s="21">
        <v>46254</v>
      </c>
      <c r="AN182" s="19">
        <v>322766</v>
      </c>
      <c r="AO182" s="19">
        <v>93912</v>
      </c>
      <c r="AP182" s="49">
        <v>5739852</v>
      </c>
      <c r="AQ182" s="24">
        <v>100476</v>
      </c>
      <c r="AR182" s="24">
        <v>108140</v>
      </c>
      <c r="AS182" s="49">
        <v>77146</v>
      </c>
      <c r="AT182" s="49">
        <v>62762</v>
      </c>
      <c r="AU182" s="49">
        <v>70829</v>
      </c>
      <c r="AV182" s="24">
        <f t="shared" si="11"/>
        <v>419353</v>
      </c>
      <c r="AW182" s="155">
        <v>980731</v>
      </c>
      <c r="AX182" s="89">
        <f t="shared" si="10"/>
        <v>7139936</v>
      </c>
      <c r="AY182" s="68"/>
      <c r="AZ182" s="19">
        <v>726118</v>
      </c>
      <c r="BA182" s="19">
        <v>708657</v>
      </c>
      <c r="BB182" s="18">
        <f t="shared" si="12"/>
        <v>1434775</v>
      </c>
      <c r="BC182" s="18">
        <v>8574711</v>
      </c>
      <c r="BE182" s="19"/>
      <c r="BF182" s="20">
        <v>8119120</v>
      </c>
      <c r="BH182" s="68">
        <f t="shared" si="13"/>
        <v>8574711</v>
      </c>
      <c r="BI182" s="68">
        <f t="shared" si="14"/>
        <v>0</v>
      </c>
      <c r="BJ182" s="68"/>
      <c r="BK182" s="68"/>
      <c r="BL182" s="68"/>
      <c r="BM182" s="68"/>
      <c r="BN182" s="68"/>
    </row>
    <row r="183" spans="1:66" ht="22.5" customHeight="1" x14ac:dyDescent="0.2">
      <c r="A183" s="115" t="s">
        <v>433</v>
      </c>
      <c r="B183" s="116" t="s">
        <v>77</v>
      </c>
      <c r="C183" s="126" t="s">
        <v>434</v>
      </c>
      <c r="D183" s="119">
        <v>6</v>
      </c>
      <c r="E183" s="120" t="s">
        <v>79</v>
      </c>
      <c r="F183" s="18">
        <v>249600</v>
      </c>
      <c r="G183" s="19">
        <v>460060</v>
      </c>
      <c r="H183" s="19">
        <v>57321</v>
      </c>
      <c r="I183" s="19">
        <v>0</v>
      </c>
      <c r="J183" s="19">
        <v>0</v>
      </c>
      <c r="K183" s="19">
        <v>0</v>
      </c>
      <c r="L183" s="19">
        <v>6240</v>
      </c>
      <c r="M183" s="19">
        <v>0</v>
      </c>
      <c r="N183" s="19">
        <v>2693</v>
      </c>
      <c r="O183" s="19">
        <v>0</v>
      </c>
      <c r="P183" s="19">
        <v>52323</v>
      </c>
      <c r="Q183" s="19">
        <v>22314</v>
      </c>
      <c r="R183" s="19">
        <v>31747</v>
      </c>
      <c r="S183" s="19">
        <v>50160</v>
      </c>
      <c r="T183" s="20">
        <v>26478</v>
      </c>
      <c r="U183" s="49">
        <v>6690</v>
      </c>
      <c r="V183" s="19">
        <v>29673</v>
      </c>
      <c r="W183" s="19">
        <v>23124</v>
      </c>
      <c r="X183" s="19">
        <v>0</v>
      </c>
      <c r="Y183" s="20">
        <v>0</v>
      </c>
      <c r="Z183" s="19">
        <v>142379</v>
      </c>
      <c r="AA183" s="30">
        <v>0</v>
      </c>
      <c r="AB183" s="19">
        <v>80707</v>
      </c>
      <c r="AC183" s="19">
        <v>192593</v>
      </c>
      <c r="AD183" s="19">
        <v>285264</v>
      </c>
      <c r="AE183" s="19">
        <v>158902</v>
      </c>
      <c r="AF183" s="19">
        <v>69571</v>
      </c>
      <c r="AG183" s="19">
        <v>66823</v>
      </c>
      <c r="AH183" s="19">
        <v>39449</v>
      </c>
      <c r="AI183" s="20">
        <v>108200</v>
      </c>
      <c r="AJ183" s="24">
        <v>22467</v>
      </c>
      <c r="AK183" s="24">
        <v>43819</v>
      </c>
      <c r="AL183" s="24">
        <v>5524</v>
      </c>
      <c r="AM183" s="21">
        <v>16099</v>
      </c>
      <c r="AN183" s="19">
        <v>141534</v>
      </c>
      <c r="AO183" s="19">
        <v>62486</v>
      </c>
      <c r="AP183" s="49">
        <v>2454240</v>
      </c>
      <c r="AQ183" s="24">
        <v>48763</v>
      </c>
      <c r="AR183" s="24">
        <v>107508</v>
      </c>
      <c r="AS183" s="49">
        <v>64816</v>
      </c>
      <c r="AT183" s="49">
        <v>49580</v>
      </c>
      <c r="AU183" s="49">
        <v>39089</v>
      </c>
      <c r="AV183" s="24">
        <f t="shared" si="11"/>
        <v>309756</v>
      </c>
      <c r="AW183" s="155">
        <v>642076</v>
      </c>
      <c r="AX183" s="89">
        <f t="shared" si="10"/>
        <v>3406072</v>
      </c>
      <c r="AY183" s="68"/>
      <c r="AZ183" s="19">
        <v>349283</v>
      </c>
      <c r="BA183" s="19">
        <v>493955</v>
      </c>
      <c r="BB183" s="18">
        <f t="shared" si="12"/>
        <v>843238</v>
      </c>
      <c r="BC183" s="18">
        <v>4249310</v>
      </c>
      <c r="BE183" s="19"/>
      <c r="BF183" s="20">
        <v>4102021</v>
      </c>
      <c r="BH183" s="68">
        <f t="shared" si="13"/>
        <v>4249310</v>
      </c>
      <c r="BI183" s="68">
        <f t="shared" si="14"/>
        <v>0</v>
      </c>
      <c r="BJ183" s="68"/>
      <c r="BK183" s="68"/>
      <c r="BL183" s="68"/>
      <c r="BM183" s="68"/>
      <c r="BN183" s="68"/>
    </row>
    <row r="184" spans="1:66" ht="22.5" customHeight="1" x14ac:dyDescent="0.2">
      <c r="A184" s="115" t="s">
        <v>435</v>
      </c>
      <c r="B184" s="116" t="s">
        <v>77</v>
      </c>
      <c r="C184" s="126" t="s">
        <v>436</v>
      </c>
      <c r="D184" s="119">
        <v>6</v>
      </c>
      <c r="E184" s="120" t="s">
        <v>79</v>
      </c>
      <c r="F184" s="18">
        <v>218777</v>
      </c>
      <c r="G184" s="19">
        <v>68404</v>
      </c>
      <c r="H184" s="19">
        <v>8685</v>
      </c>
      <c r="I184" s="19">
        <v>0</v>
      </c>
      <c r="J184" s="19">
        <v>0</v>
      </c>
      <c r="K184" s="19">
        <v>0</v>
      </c>
      <c r="L184" s="19">
        <v>9047</v>
      </c>
      <c r="M184" s="19">
        <v>0</v>
      </c>
      <c r="N184" s="19">
        <v>2352</v>
      </c>
      <c r="O184" s="19">
        <v>0</v>
      </c>
      <c r="P184" s="19">
        <v>126</v>
      </c>
      <c r="Q184" s="19">
        <v>22403</v>
      </c>
      <c r="R184" s="19">
        <v>8003</v>
      </c>
      <c r="S184" s="19">
        <v>49280</v>
      </c>
      <c r="T184" s="20">
        <v>26478</v>
      </c>
      <c r="U184" s="49">
        <v>5432</v>
      </c>
      <c r="V184" s="19">
        <v>20881</v>
      </c>
      <c r="W184" s="19">
        <v>11562</v>
      </c>
      <c r="X184" s="19">
        <v>0</v>
      </c>
      <c r="Y184" s="20">
        <v>0</v>
      </c>
      <c r="Z184" s="19">
        <v>111620</v>
      </c>
      <c r="AA184" s="30">
        <v>0</v>
      </c>
      <c r="AB184" s="19">
        <v>63816</v>
      </c>
      <c r="AC184" s="19">
        <v>107735</v>
      </c>
      <c r="AD184" s="19">
        <v>144144</v>
      </c>
      <c r="AE184" s="19">
        <v>139398</v>
      </c>
      <c r="AF184" s="19">
        <v>65770</v>
      </c>
      <c r="AG184" s="19">
        <v>54659</v>
      </c>
      <c r="AH184" s="19">
        <v>3399</v>
      </c>
      <c r="AI184" s="20">
        <v>100626</v>
      </c>
      <c r="AJ184" s="24">
        <v>21252</v>
      </c>
      <c r="AK184" s="24">
        <v>40404</v>
      </c>
      <c r="AL184" s="24">
        <v>5613</v>
      </c>
      <c r="AM184" s="21">
        <v>14670</v>
      </c>
      <c r="AN184" s="19">
        <v>252066</v>
      </c>
      <c r="AO184" s="19">
        <v>18638</v>
      </c>
      <c r="AP184" s="49">
        <v>1595240</v>
      </c>
      <c r="AQ184" s="24">
        <v>45095</v>
      </c>
      <c r="AR184" s="24">
        <v>106906</v>
      </c>
      <c r="AS184" s="49">
        <v>78967</v>
      </c>
      <c r="AT184" s="49">
        <v>63176</v>
      </c>
      <c r="AU184" s="49">
        <v>36693</v>
      </c>
      <c r="AV184" s="24">
        <f t="shared" si="11"/>
        <v>330837</v>
      </c>
      <c r="AW184" s="155">
        <v>531473</v>
      </c>
      <c r="AX184" s="89">
        <f t="shared" si="10"/>
        <v>2457550</v>
      </c>
      <c r="AY184" s="68"/>
      <c r="AZ184" s="19">
        <v>328429</v>
      </c>
      <c r="BA184" s="19">
        <v>189240</v>
      </c>
      <c r="BB184" s="18">
        <f t="shared" si="12"/>
        <v>517669</v>
      </c>
      <c r="BC184" s="18">
        <v>2975219</v>
      </c>
      <c r="BE184" s="19"/>
      <c r="BF184" s="20">
        <v>2767219</v>
      </c>
      <c r="BH184" s="68">
        <f t="shared" si="13"/>
        <v>2975219</v>
      </c>
      <c r="BI184" s="68">
        <f t="shared" si="14"/>
        <v>0</v>
      </c>
      <c r="BJ184" s="68"/>
      <c r="BK184" s="68"/>
      <c r="BL184" s="68"/>
      <c r="BM184" s="68"/>
      <c r="BN184" s="68"/>
    </row>
    <row r="185" spans="1:66" ht="22.5" customHeight="1" x14ac:dyDescent="0.2">
      <c r="A185" s="115" t="s">
        <v>437</v>
      </c>
      <c r="B185" s="116" t="s">
        <v>438</v>
      </c>
      <c r="C185" s="126" t="s">
        <v>439</v>
      </c>
      <c r="D185" s="119">
        <v>3</v>
      </c>
      <c r="E185" s="120" t="s">
        <v>79</v>
      </c>
      <c r="F185" s="18">
        <v>3130517</v>
      </c>
      <c r="G185" s="19">
        <v>2704746</v>
      </c>
      <c r="H185" s="19">
        <v>853060</v>
      </c>
      <c r="I185" s="19">
        <v>0</v>
      </c>
      <c r="J185" s="19">
        <v>61147</v>
      </c>
      <c r="K185" s="19">
        <v>5425</v>
      </c>
      <c r="L185" s="19">
        <v>4911</v>
      </c>
      <c r="M185" s="19">
        <v>321944</v>
      </c>
      <c r="N185" s="19">
        <v>167113</v>
      </c>
      <c r="O185" s="19">
        <v>124240</v>
      </c>
      <c r="P185" s="19">
        <v>3243720</v>
      </c>
      <c r="Q185" s="19">
        <v>461042</v>
      </c>
      <c r="R185" s="19">
        <v>600808</v>
      </c>
      <c r="S185" s="19">
        <v>1122000</v>
      </c>
      <c r="T185" s="20">
        <v>560142</v>
      </c>
      <c r="U185" s="49">
        <v>353358</v>
      </c>
      <c r="V185" s="19">
        <v>645113</v>
      </c>
      <c r="W185" s="19">
        <v>219678</v>
      </c>
      <c r="X185" s="19">
        <v>0</v>
      </c>
      <c r="Y185" s="20">
        <v>0</v>
      </c>
      <c r="Z185" s="19">
        <v>1890239</v>
      </c>
      <c r="AA185" s="30">
        <v>4470568</v>
      </c>
      <c r="AB185" s="19">
        <v>2792527</v>
      </c>
      <c r="AC185" s="19">
        <v>3566520</v>
      </c>
      <c r="AD185" s="19">
        <v>5828928</v>
      </c>
      <c r="AE185" s="19">
        <v>5990746</v>
      </c>
      <c r="AF185" s="19">
        <v>3794570</v>
      </c>
      <c r="AG185" s="19">
        <v>1937561</v>
      </c>
      <c r="AH185" s="19">
        <v>229175</v>
      </c>
      <c r="AI185" s="20">
        <v>351109</v>
      </c>
      <c r="AJ185" s="24">
        <v>381103</v>
      </c>
      <c r="AK185" s="24">
        <v>427919</v>
      </c>
      <c r="AL185" s="24">
        <v>144135</v>
      </c>
      <c r="AM185" s="21">
        <v>226648</v>
      </c>
      <c r="AN185" s="19">
        <v>2685792</v>
      </c>
      <c r="AO185" s="19">
        <v>405644</v>
      </c>
      <c r="AP185" s="49">
        <v>49702148</v>
      </c>
      <c r="AQ185" s="24">
        <v>768040</v>
      </c>
      <c r="AR185" s="24">
        <v>573998</v>
      </c>
      <c r="AS185" s="49">
        <v>406134</v>
      </c>
      <c r="AT185" s="49">
        <v>156874</v>
      </c>
      <c r="AU185" s="49">
        <v>631238</v>
      </c>
      <c r="AV185" s="24">
        <f t="shared" si="11"/>
        <v>2536284</v>
      </c>
      <c r="AW185" s="155">
        <v>5655339</v>
      </c>
      <c r="AX185" s="89">
        <f t="shared" si="10"/>
        <v>57893771</v>
      </c>
      <c r="AY185" s="68"/>
      <c r="AZ185" s="19">
        <v>4762890</v>
      </c>
      <c r="BA185" s="19">
        <v>631467</v>
      </c>
      <c r="BB185" s="18">
        <f t="shared" si="12"/>
        <v>5394357</v>
      </c>
      <c r="BC185" s="18">
        <v>63288128</v>
      </c>
      <c r="BE185" s="19"/>
      <c r="BF185" s="20">
        <v>60855685</v>
      </c>
      <c r="BH185" s="68">
        <f t="shared" si="13"/>
        <v>63288128</v>
      </c>
      <c r="BI185" s="68">
        <f t="shared" si="14"/>
        <v>0</v>
      </c>
      <c r="BJ185" s="68"/>
      <c r="BK185" s="68"/>
      <c r="BL185" s="68"/>
      <c r="BM185" s="68"/>
      <c r="BN185" s="68"/>
    </row>
    <row r="186" spans="1:66" ht="22.5" customHeight="1" x14ac:dyDescent="0.2">
      <c r="A186" s="115" t="s">
        <v>440</v>
      </c>
      <c r="B186" s="116" t="s">
        <v>438</v>
      </c>
      <c r="C186" s="126" t="s">
        <v>441</v>
      </c>
      <c r="D186" s="119">
        <v>5</v>
      </c>
      <c r="E186" s="120" t="s">
        <v>79</v>
      </c>
      <c r="F186" s="18">
        <v>2078063</v>
      </c>
      <c r="G186" s="19">
        <v>1510399</v>
      </c>
      <c r="H186" s="19">
        <v>452392</v>
      </c>
      <c r="I186" s="19">
        <v>0</v>
      </c>
      <c r="J186" s="19">
        <v>0</v>
      </c>
      <c r="K186" s="19">
        <v>0</v>
      </c>
      <c r="L186" s="19">
        <v>0</v>
      </c>
      <c r="M186" s="19">
        <v>169106</v>
      </c>
      <c r="N186" s="19">
        <v>98180</v>
      </c>
      <c r="O186" s="19">
        <v>64334</v>
      </c>
      <c r="P186" s="19">
        <v>1851560</v>
      </c>
      <c r="Q186" s="19">
        <v>286353</v>
      </c>
      <c r="R186" s="19">
        <v>378314</v>
      </c>
      <c r="S186" s="19">
        <v>658240</v>
      </c>
      <c r="T186" s="20">
        <v>423648</v>
      </c>
      <c r="U186" s="49">
        <v>153767</v>
      </c>
      <c r="V186" s="19">
        <v>291235</v>
      </c>
      <c r="W186" s="19">
        <v>184992</v>
      </c>
      <c r="X186" s="19">
        <v>0</v>
      </c>
      <c r="Y186" s="20">
        <v>0</v>
      </c>
      <c r="Z186" s="19">
        <v>886618</v>
      </c>
      <c r="AA186" s="30">
        <v>2158326</v>
      </c>
      <c r="AB186" s="19">
        <v>1592018</v>
      </c>
      <c r="AC186" s="19">
        <v>1744737</v>
      </c>
      <c r="AD186" s="19">
        <v>3613008</v>
      </c>
      <c r="AE186" s="19">
        <v>3671021</v>
      </c>
      <c r="AF186" s="19">
        <v>2496416</v>
      </c>
      <c r="AG186" s="19">
        <v>1086226</v>
      </c>
      <c r="AH186" s="19">
        <v>528699</v>
      </c>
      <c r="AI186" s="20">
        <v>114692</v>
      </c>
      <c r="AJ186" s="24">
        <v>243692</v>
      </c>
      <c r="AK186" s="24">
        <v>304816</v>
      </c>
      <c r="AL186" s="24">
        <v>94625</v>
      </c>
      <c r="AM186" s="21">
        <v>145738</v>
      </c>
      <c r="AN186" s="19">
        <v>1931310</v>
      </c>
      <c r="AO186" s="19">
        <v>428965</v>
      </c>
      <c r="AP186" s="49">
        <v>29641490</v>
      </c>
      <c r="AQ186" s="24">
        <v>464002</v>
      </c>
      <c r="AR186" s="24">
        <v>419948</v>
      </c>
      <c r="AS186" s="49">
        <v>307755</v>
      </c>
      <c r="AT186" s="49">
        <v>117507</v>
      </c>
      <c r="AU186" s="49">
        <v>423727</v>
      </c>
      <c r="AV186" s="24">
        <f t="shared" si="11"/>
        <v>1732939</v>
      </c>
      <c r="AW186" s="155">
        <v>4293890</v>
      </c>
      <c r="AX186" s="89">
        <f t="shared" si="10"/>
        <v>35668319</v>
      </c>
      <c r="AY186" s="68"/>
      <c r="AZ186" s="19">
        <v>3143997</v>
      </c>
      <c r="BA186" s="19">
        <v>558000</v>
      </c>
      <c r="BB186" s="18">
        <f t="shared" si="12"/>
        <v>3701997</v>
      </c>
      <c r="BC186" s="18">
        <v>39370316</v>
      </c>
      <c r="BE186" s="19"/>
      <c r="BF186" s="20">
        <v>38173663</v>
      </c>
      <c r="BH186" s="68">
        <f t="shared" si="13"/>
        <v>39370316</v>
      </c>
      <c r="BI186" s="68">
        <f t="shared" si="14"/>
        <v>0</v>
      </c>
      <c r="BJ186" s="68"/>
      <c r="BK186" s="68"/>
      <c r="BL186" s="68"/>
      <c r="BM186" s="68"/>
      <c r="BN186" s="68"/>
    </row>
    <row r="187" spans="1:66" ht="22.5" customHeight="1" x14ac:dyDescent="0.2">
      <c r="A187" s="115" t="s">
        <v>442</v>
      </c>
      <c r="B187" s="116" t="s">
        <v>438</v>
      </c>
      <c r="C187" s="126" t="s">
        <v>443</v>
      </c>
      <c r="D187" s="119">
        <v>3</v>
      </c>
      <c r="E187" s="120" t="s">
        <v>79</v>
      </c>
      <c r="F187" s="18">
        <v>2496091</v>
      </c>
      <c r="G187" s="19">
        <v>1345096</v>
      </c>
      <c r="H187" s="19">
        <v>573403</v>
      </c>
      <c r="I187" s="19">
        <v>0</v>
      </c>
      <c r="J187" s="19">
        <v>54053</v>
      </c>
      <c r="K187" s="19">
        <v>11203</v>
      </c>
      <c r="L187" s="19">
        <v>9390</v>
      </c>
      <c r="M187" s="19">
        <v>255349</v>
      </c>
      <c r="N187" s="19">
        <v>131420</v>
      </c>
      <c r="O187" s="19">
        <v>94402</v>
      </c>
      <c r="P187" s="19">
        <v>1663083</v>
      </c>
      <c r="Q187" s="19">
        <v>372297</v>
      </c>
      <c r="R187" s="19">
        <v>525866</v>
      </c>
      <c r="S187" s="19">
        <v>645040</v>
      </c>
      <c r="T187" s="20">
        <v>551007</v>
      </c>
      <c r="U187" s="49">
        <v>258592</v>
      </c>
      <c r="V187" s="19">
        <v>379155</v>
      </c>
      <c r="W187" s="19">
        <v>277488</v>
      </c>
      <c r="X187" s="19">
        <v>0</v>
      </c>
      <c r="Y187" s="20">
        <v>0</v>
      </c>
      <c r="Z187" s="19">
        <v>943001</v>
      </c>
      <c r="AA187" s="30">
        <v>3227427</v>
      </c>
      <c r="AB187" s="19">
        <v>2186882</v>
      </c>
      <c r="AC187" s="19">
        <v>3697993</v>
      </c>
      <c r="AD187" s="19">
        <v>5097120</v>
      </c>
      <c r="AE187" s="19">
        <v>4321866</v>
      </c>
      <c r="AF187" s="19">
        <v>3121846</v>
      </c>
      <c r="AG187" s="19">
        <v>1324450</v>
      </c>
      <c r="AH187" s="19">
        <v>222995</v>
      </c>
      <c r="AI187" s="20">
        <v>193678</v>
      </c>
      <c r="AJ187" s="24">
        <v>310898</v>
      </c>
      <c r="AK187" s="24">
        <v>336823</v>
      </c>
      <c r="AL187" s="24">
        <v>114119</v>
      </c>
      <c r="AM187" s="21">
        <v>180612</v>
      </c>
      <c r="AN187" s="19">
        <v>2105926</v>
      </c>
      <c r="AO187" s="19">
        <v>204908</v>
      </c>
      <c r="AP187" s="49">
        <v>37233479</v>
      </c>
      <c r="AQ187" s="24">
        <v>549096</v>
      </c>
      <c r="AR187" s="24">
        <v>438005</v>
      </c>
      <c r="AS187" s="49">
        <v>338013</v>
      </c>
      <c r="AT187" s="49">
        <v>131821</v>
      </c>
      <c r="AU187" s="49">
        <v>522448</v>
      </c>
      <c r="AV187" s="24">
        <f t="shared" si="11"/>
        <v>1979383</v>
      </c>
      <c r="AW187" s="155">
        <v>5581375</v>
      </c>
      <c r="AX187" s="89">
        <f t="shared" si="10"/>
        <v>44794237</v>
      </c>
      <c r="AY187" s="68"/>
      <c r="AZ187" s="19">
        <v>3933350</v>
      </c>
      <c r="BA187" s="19">
        <v>335876</v>
      </c>
      <c r="BB187" s="18">
        <f t="shared" si="12"/>
        <v>4269226</v>
      </c>
      <c r="BC187" s="18">
        <v>49063463</v>
      </c>
      <c r="BE187" s="19"/>
      <c r="BF187" s="20">
        <v>47559182</v>
      </c>
      <c r="BH187" s="68">
        <f t="shared" si="13"/>
        <v>49063463</v>
      </c>
      <c r="BI187" s="68">
        <f t="shared" si="14"/>
        <v>0</v>
      </c>
      <c r="BJ187" s="68"/>
      <c r="BK187" s="68"/>
      <c r="BL187" s="68"/>
      <c r="BM187" s="68"/>
      <c r="BN187" s="68"/>
    </row>
    <row r="188" spans="1:66" ht="22.5" customHeight="1" x14ac:dyDescent="0.2">
      <c r="A188" s="115" t="s">
        <v>444</v>
      </c>
      <c r="B188" s="116" t="s">
        <v>438</v>
      </c>
      <c r="C188" s="126" t="s">
        <v>445</v>
      </c>
      <c r="D188" s="119">
        <v>5</v>
      </c>
      <c r="E188" s="120" t="s">
        <v>79</v>
      </c>
      <c r="F188" s="18">
        <v>531921</v>
      </c>
      <c r="G188" s="19">
        <v>405750</v>
      </c>
      <c r="H188" s="19">
        <v>71410</v>
      </c>
      <c r="I188" s="19">
        <v>0</v>
      </c>
      <c r="J188" s="19">
        <v>0</v>
      </c>
      <c r="K188" s="19">
        <v>0</v>
      </c>
      <c r="L188" s="19">
        <v>0</v>
      </c>
      <c r="M188" s="19">
        <v>34308</v>
      </c>
      <c r="N188" s="19">
        <v>16875</v>
      </c>
      <c r="O188" s="19">
        <v>11435</v>
      </c>
      <c r="P188" s="19">
        <v>214852</v>
      </c>
      <c r="Q188" s="19">
        <v>63203</v>
      </c>
      <c r="R188" s="19">
        <v>130963</v>
      </c>
      <c r="S188" s="19">
        <v>151360</v>
      </c>
      <c r="T188" s="20">
        <v>52956</v>
      </c>
      <c r="U188" s="49">
        <v>39083</v>
      </c>
      <c r="V188" s="19">
        <v>62643</v>
      </c>
      <c r="W188" s="19">
        <v>23124</v>
      </c>
      <c r="X188" s="19">
        <v>0</v>
      </c>
      <c r="Y188" s="20">
        <v>0</v>
      </c>
      <c r="Z188" s="19">
        <v>282869</v>
      </c>
      <c r="AA188" s="30">
        <v>444187</v>
      </c>
      <c r="AB188" s="19">
        <v>370197</v>
      </c>
      <c r="AC188" s="19">
        <v>607797</v>
      </c>
      <c r="AD188" s="19">
        <v>790104</v>
      </c>
      <c r="AE188" s="19">
        <v>746598</v>
      </c>
      <c r="AF188" s="19">
        <v>484344</v>
      </c>
      <c r="AG188" s="19">
        <v>206919</v>
      </c>
      <c r="AH188" s="19">
        <v>169538</v>
      </c>
      <c r="AI188" s="20">
        <v>61674</v>
      </c>
      <c r="AJ188" s="24">
        <v>61422</v>
      </c>
      <c r="AK188" s="24">
        <v>89257</v>
      </c>
      <c r="AL188" s="24">
        <v>25065</v>
      </c>
      <c r="AM188" s="21">
        <v>48069</v>
      </c>
      <c r="AN188" s="19">
        <v>349872</v>
      </c>
      <c r="AO188" s="19">
        <v>30675</v>
      </c>
      <c r="AP188" s="49">
        <v>6578470</v>
      </c>
      <c r="AQ188" s="24">
        <v>113316</v>
      </c>
      <c r="AR188" s="24">
        <v>195116</v>
      </c>
      <c r="AS188" s="49">
        <v>105201</v>
      </c>
      <c r="AT188" s="49">
        <v>45839</v>
      </c>
      <c r="AU188" s="49">
        <v>84667</v>
      </c>
      <c r="AV188" s="24">
        <f t="shared" si="11"/>
        <v>544139</v>
      </c>
      <c r="AW188" s="155">
        <v>567037</v>
      </c>
      <c r="AX188" s="89">
        <f t="shared" si="10"/>
        <v>7689646</v>
      </c>
      <c r="AY188" s="68"/>
      <c r="AZ188" s="19">
        <v>896470</v>
      </c>
      <c r="BA188" s="19">
        <v>181864</v>
      </c>
      <c r="BB188" s="18">
        <f t="shared" si="12"/>
        <v>1078334</v>
      </c>
      <c r="BC188" s="18">
        <v>8767980</v>
      </c>
      <c r="BE188" s="19"/>
      <c r="BF188" s="20">
        <v>8404964</v>
      </c>
      <c r="BH188" s="68">
        <f t="shared" si="13"/>
        <v>8767980</v>
      </c>
      <c r="BI188" s="68">
        <f t="shared" si="14"/>
        <v>0</v>
      </c>
      <c r="BJ188" s="68"/>
      <c r="BK188" s="68"/>
      <c r="BL188" s="68"/>
      <c r="BM188" s="68"/>
      <c r="BN188" s="68"/>
    </row>
    <row r="189" spans="1:66" ht="22.5" customHeight="1" x14ac:dyDescent="0.2">
      <c r="A189" s="115" t="s">
        <v>446</v>
      </c>
      <c r="B189" s="116" t="s">
        <v>438</v>
      </c>
      <c r="C189" s="126" t="s">
        <v>447</v>
      </c>
      <c r="D189" s="119">
        <v>5</v>
      </c>
      <c r="E189" s="120" t="s">
        <v>79</v>
      </c>
      <c r="F189" s="18">
        <v>842140</v>
      </c>
      <c r="G189" s="19">
        <v>590050</v>
      </c>
      <c r="H189" s="19">
        <v>134521</v>
      </c>
      <c r="I189" s="19">
        <v>0</v>
      </c>
      <c r="J189" s="19">
        <v>0</v>
      </c>
      <c r="K189" s="19">
        <v>0</v>
      </c>
      <c r="L189" s="19">
        <v>2295</v>
      </c>
      <c r="M189" s="19">
        <v>45280</v>
      </c>
      <c r="N189" s="19">
        <v>27736</v>
      </c>
      <c r="O189" s="19">
        <v>48703</v>
      </c>
      <c r="P189" s="19">
        <v>321630</v>
      </c>
      <c r="Q189" s="19">
        <v>87639</v>
      </c>
      <c r="R189" s="19">
        <v>172833</v>
      </c>
      <c r="S189" s="19">
        <v>162800</v>
      </c>
      <c r="T189" s="20">
        <v>145629</v>
      </c>
      <c r="U189" s="49">
        <v>63780</v>
      </c>
      <c r="V189" s="19">
        <v>95613</v>
      </c>
      <c r="W189" s="19">
        <v>69372</v>
      </c>
      <c r="X189" s="19">
        <v>0</v>
      </c>
      <c r="Y189" s="20">
        <v>0</v>
      </c>
      <c r="Z189" s="19">
        <v>390063</v>
      </c>
      <c r="AA189" s="30">
        <v>693907</v>
      </c>
      <c r="AB189" s="19">
        <v>755734</v>
      </c>
      <c r="AC189" s="19">
        <v>1276536</v>
      </c>
      <c r="AD189" s="19">
        <v>1323840</v>
      </c>
      <c r="AE189" s="19">
        <v>1351517</v>
      </c>
      <c r="AF189" s="19">
        <v>875602</v>
      </c>
      <c r="AG189" s="19">
        <v>316992</v>
      </c>
      <c r="AH189" s="19">
        <v>252144</v>
      </c>
      <c r="AI189" s="20">
        <v>121725</v>
      </c>
      <c r="AJ189" s="24">
        <v>83708</v>
      </c>
      <c r="AK189" s="24">
        <v>140912</v>
      </c>
      <c r="AL189" s="24">
        <v>40262</v>
      </c>
      <c r="AM189" s="21">
        <v>68598</v>
      </c>
      <c r="AN189" s="19">
        <v>1043232</v>
      </c>
      <c r="AO189" s="19">
        <v>59023</v>
      </c>
      <c r="AP189" s="49">
        <v>11603816</v>
      </c>
      <c r="AQ189" s="24">
        <v>222653</v>
      </c>
      <c r="AR189" s="24">
        <v>262239</v>
      </c>
      <c r="AS189" s="49">
        <v>181147</v>
      </c>
      <c r="AT189" s="49">
        <v>74113</v>
      </c>
      <c r="AU189" s="49">
        <v>164103</v>
      </c>
      <c r="AV189" s="24">
        <f t="shared" si="11"/>
        <v>904255</v>
      </c>
      <c r="AW189" s="155">
        <v>2881182</v>
      </c>
      <c r="AX189" s="89">
        <f t="shared" si="10"/>
        <v>15389253</v>
      </c>
      <c r="AY189" s="68"/>
      <c r="AZ189" s="19">
        <v>1252138</v>
      </c>
      <c r="BA189" s="19">
        <v>377056</v>
      </c>
      <c r="BB189" s="18">
        <f t="shared" si="12"/>
        <v>1629194</v>
      </c>
      <c r="BC189" s="18">
        <v>17018447</v>
      </c>
      <c r="BE189" s="19"/>
      <c r="BF189" s="20">
        <v>16769579</v>
      </c>
      <c r="BH189" s="68">
        <f t="shared" si="13"/>
        <v>17018447</v>
      </c>
      <c r="BI189" s="68">
        <f t="shared" si="14"/>
        <v>0</v>
      </c>
      <c r="BJ189" s="68"/>
      <c r="BK189" s="68"/>
      <c r="BL189" s="68"/>
      <c r="BM189" s="68"/>
      <c r="BN189" s="68"/>
    </row>
    <row r="190" spans="1:66" ht="22.5" customHeight="1" x14ac:dyDescent="0.2">
      <c r="A190" s="115" t="s">
        <v>448</v>
      </c>
      <c r="B190" s="116" t="s">
        <v>438</v>
      </c>
      <c r="C190" s="126" t="s">
        <v>449</v>
      </c>
      <c r="D190" s="119">
        <v>5</v>
      </c>
      <c r="E190" s="120" t="s">
        <v>79</v>
      </c>
      <c r="F190" s="18">
        <v>951379</v>
      </c>
      <c r="G190" s="19">
        <v>1076383</v>
      </c>
      <c r="H190" s="19">
        <v>210177</v>
      </c>
      <c r="I190" s="19">
        <v>0</v>
      </c>
      <c r="J190" s="19">
        <v>196</v>
      </c>
      <c r="K190" s="19">
        <v>0</v>
      </c>
      <c r="L190" s="19">
        <v>0</v>
      </c>
      <c r="M190" s="19">
        <v>59864</v>
      </c>
      <c r="N190" s="19">
        <v>33157</v>
      </c>
      <c r="O190" s="19">
        <v>21214</v>
      </c>
      <c r="P190" s="19">
        <v>763588</v>
      </c>
      <c r="Q190" s="19">
        <v>99932</v>
      </c>
      <c r="R190" s="19">
        <v>145220</v>
      </c>
      <c r="S190" s="19">
        <v>237600</v>
      </c>
      <c r="T190" s="20">
        <v>197261</v>
      </c>
      <c r="U190" s="49">
        <v>71527</v>
      </c>
      <c r="V190" s="19">
        <v>131880</v>
      </c>
      <c r="W190" s="19">
        <v>104058</v>
      </c>
      <c r="X190" s="19">
        <v>0</v>
      </c>
      <c r="Y190" s="20">
        <v>0</v>
      </c>
      <c r="Z190" s="19">
        <v>467402</v>
      </c>
      <c r="AA190" s="30">
        <v>549137</v>
      </c>
      <c r="AB190" s="19">
        <v>647180</v>
      </c>
      <c r="AC190" s="19">
        <v>1201737</v>
      </c>
      <c r="AD190" s="19">
        <v>1520568</v>
      </c>
      <c r="AE190" s="19">
        <v>1462653</v>
      </c>
      <c r="AF190" s="19">
        <v>923250</v>
      </c>
      <c r="AG190" s="19">
        <v>422425</v>
      </c>
      <c r="AH190" s="19">
        <v>280778</v>
      </c>
      <c r="AI190" s="20">
        <v>299173</v>
      </c>
      <c r="AJ190" s="24">
        <v>94893</v>
      </c>
      <c r="AK190" s="24">
        <v>173839</v>
      </c>
      <c r="AL190" s="24">
        <v>42027</v>
      </c>
      <c r="AM190" s="21">
        <v>78612</v>
      </c>
      <c r="AN190" s="19">
        <v>773956</v>
      </c>
      <c r="AO190" s="19">
        <v>91231</v>
      </c>
      <c r="AP190" s="49">
        <v>13132297</v>
      </c>
      <c r="AQ190" s="24">
        <v>190899</v>
      </c>
      <c r="AR190" s="24">
        <v>256544</v>
      </c>
      <c r="AS190" s="49">
        <v>177470</v>
      </c>
      <c r="AT190" s="49">
        <v>79119</v>
      </c>
      <c r="AU190" s="49">
        <v>173379</v>
      </c>
      <c r="AV190" s="24">
        <f t="shared" si="11"/>
        <v>877411</v>
      </c>
      <c r="AW190" s="155">
        <v>1634146</v>
      </c>
      <c r="AX190" s="89">
        <f t="shared" si="10"/>
        <v>15643854</v>
      </c>
      <c r="AY190" s="68"/>
      <c r="AZ190" s="19">
        <v>1426925</v>
      </c>
      <c r="BA190" s="19">
        <v>575304</v>
      </c>
      <c r="BB190" s="18">
        <f t="shared" si="12"/>
        <v>2002229</v>
      </c>
      <c r="BC190" s="18">
        <v>17646083</v>
      </c>
      <c r="BE190" s="19"/>
      <c r="BF190" s="20">
        <v>17137474</v>
      </c>
      <c r="BH190" s="68">
        <f t="shared" si="13"/>
        <v>17646083</v>
      </c>
      <c r="BI190" s="68">
        <f t="shared" si="14"/>
        <v>0</v>
      </c>
      <c r="BJ190" s="68"/>
      <c r="BK190" s="68"/>
      <c r="BL190" s="68"/>
      <c r="BM190" s="68"/>
      <c r="BN190" s="68"/>
    </row>
    <row r="191" spans="1:66" ht="22.5" customHeight="1" x14ac:dyDescent="0.2">
      <c r="A191" s="115" t="s">
        <v>450</v>
      </c>
      <c r="B191" s="116" t="s">
        <v>438</v>
      </c>
      <c r="C191" s="126" t="s">
        <v>451</v>
      </c>
      <c r="D191" s="119">
        <v>5</v>
      </c>
      <c r="E191" s="120" t="s">
        <v>79</v>
      </c>
      <c r="F191" s="18">
        <v>599833</v>
      </c>
      <c r="G191" s="19">
        <v>331218</v>
      </c>
      <c r="H191" s="19">
        <v>65427</v>
      </c>
      <c r="I191" s="19">
        <v>0</v>
      </c>
      <c r="J191" s="19">
        <v>0</v>
      </c>
      <c r="K191" s="19">
        <v>0</v>
      </c>
      <c r="L191" s="19">
        <v>5555</v>
      </c>
      <c r="M191" s="19">
        <v>42284</v>
      </c>
      <c r="N191" s="19">
        <v>21679</v>
      </c>
      <c r="O191" s="19">
        <v>84816</v>
      </c>
      <c r="P191" s="19">
        <v>421908</v>
      </c>
      <c r="Q191" s="19">
        <v>77582</v>
      </c>
      <c r="R191" s="19">
        <v>110823</v>
      </c>
      <c r="S191" s="19">
        <v>124080</v>
      </c>
      <c r="T191" s="20">
        <v>92673</v>
      </c>
      <c r="U191" s="49">
        <v>52061</v>
      </c>
      <c r="V191" s="19">
        <v>67039</v>
      </c>
      <c r="W191" s="19">
        <v>57810</v>
      </c>
      <c r="X191" s="19">
        <v>0</v>
      </c>
      <c r="Y191" s="20">
        <v>0</v>
      </c>
      <c r="Z191" s="19">
        <v>284768</v>
      </c>
      <c r="AA191" s="30">
        <v>348530</v>
      </c>
      <c r="AB191" s="19">
        <v>397102</v>
      </c>
      <c r="AC191" s="19">
        <v>645103</v>
      </c>
      <c r="AD191" s="19">
        <v>1066464</v>
      </c>
      <c r="AE191" s="19">
        <v>745200</v>
      </c>
      <c r="AF191" s="19">
        <v>465249</v>
      </c>
      <c r="AG191" s="19">
        <v>322465</v>
      </c>
      <c r="AH191" s="19">
        <v>81988</v>
      </c>
      <c r="AI191" s="20">
        <v>20017</v>
      </c>
      <c r="AJ191" s="24">
        <v>71211</v>
      </c>
      <c r="AK191" s="24">
        <v>103957</v>
      </c>
      <c r="AL191" s="24">
        <v>22472</v>
      </c>
      <c r="AM191" s="21">
        <v>57075</v>
      </c>
      <c r="AN191" s="19">
        <v>954084</v>
      </c>
      <c r="AO191" s="19">
        <v>52150</v>
      </c>
      <c r="AP191" s="49">
        <v>7792623</v>
      </c>
      <c r="AQ191" s="24">
        <v>141908</v>
      </c>
      <c r="AR191" s="24">
        <v>201810</v>
      </c>
      <c r="AS191" s="49">
        <v>88312</v>
      </c>
      <c r="AT191" s="49">
        <v>41908</v>
      </c>
      <c r="AU191" s="49">
        <v>98560</v>
      </c>
      <c r="AV191" s="24">
        <f t="shared" si="11"/>
        <v>572498</v>
      </c>
      <c r="AW191" s="155">
        <v>623729</v>
      </c>
      <c r="AX191" s="89">
        <f t="shared" si="10"/>
        <v>8988850</v>
      </c>
      <c r="AY191" s="68"/>
      <c r="AZ191" s="19">
        <v>1056854</v>
      </c>
      <c r="BA191" s="19">
        <v>145050</v>
      </c>
      <c r="BB191" s="18">
        <f t="shared" si="12"/>
        <v>1201904</v>
      </c>
      <c r="BC191" s="18">
        <v>10190754</v>
      </c>
      <c r="BE191" s="19"/>
      <c r="BF191" s="20">
        <v>9823798</v>
      </c>
      <c r="BH191" s="68">
        <f t="shared" si="13"/>
        <v>10190754</v>
      </c>
      <c r="BI191" s="68">
        <f t="shared" si="14"/>
        <v>0</v>
      </c>
      <c r="BJ191" s="68"/>
      <c r="BK191" s="68"/>
      <c r="BL191" s="68"/>
      <c r="BM191" s="68"/>
      <c r="BN191" s="68"/>
    </row>
    <row r="192" spans="1:66" ht="22.5" customHeight="1" x14ac:dyDescent="0.2">
      <c r="A192" s="115" t="s">
        <v>452</v>
      </c>
      <c r="B192" s="116" t="s">
        <v>438</v>
      </c>
      <c r="C192" s="126" t="s">
        <v>453</v>
      </c>
      <c r="D192" s="119">
        <v>5</v>
      </c>
      <c r="E192" s="120" t="s">
        <v>79</v>
      </c>
      <c r="F192" s="18">
        <v>969774</v>
      </c>
      <c r="G192" s="19">
        <v>583156</v>
      </c>
      <c r="H192" s="19">
        <v>81832</v>
      </c>
      <c r="I192" s="19">
        <v>0</v>
      </c>
      <c r="J192" s="19">
        <v>29867</v>
      </c>
      <c r="K192" s="19">
        <v>24236</v>
      </c>
      <c r="L192" s="19">
        <v>25816</v>
      </c>
      <c r="M192" s="19">
        <v>53381</v>
      </c>
      <c r="N192" s="19">
        <v>29024</v>
      </c>
      <c r="O192" s="19">
        <v>27335</v>
      </c>
      <c r="P192" s="19">
        <v>447541</v>
      </c>
      <c r="Q192" s="19">
        <v>92086</v>
      </c>
      <c r="R192" s="19">
        <v>122960</v>
      </c>
      <c r="S192" s="19">
        <v>244640</v>
      </c>
      <c r="T192" s="20">
        <v>162840</v>
      </c>
      <c r="U192" s="49">
        <v>110912</v>
      </c>
      <c r="V192" s="19">
        <v>157157</v>
      </c>
      <c r="W192" s="19">
        <v>104058</v>
      </c>
      <c r="X192" s="19">
        <v>0</v>
      </c>
      <c r="Y192" s="20">
        <v>0</v>
      </c>
      <c r="Z192" s="19">
        <v>453533</v>
      </c>
      <c r="AA192" s="30">
        <v>727598</v>
      </c>
      <c r="AB192" s="19">
        <v>640839</v>
      </c>
      <c r="AC192" s="19">
        <v>1333262</v>
      </c>
      <c r="AD192" s="19">
        <v>1110816</v>
      </c>
      <c r="AE192" s="19">
        <v>1351149</v>
      </c>
      <c r="AF192" s="19">
        <v>800462</v>
      </c>
      <c r="AG192" s="19">
        <v>412559</v>
      </c>
      <c r="AH192" s="19">
        <v>76529</v>
      </c>
      <c r="AI192" s="20">
        <v>312698</v>
      </c>
      <c r="AJ192" s="24">
        <v>86354</v>
      </c>
      <c r="AK192" s="24">
        <v>169762</v>
      </c>
      <c r="AL192" s="24">
        <v>41421</v>
      </c>
      <c r="AM192" s="21">
        <v>76305</v>
      </c>
      <c r="AN192" s="19">
        <v>1392368</v>
      </c>
      <c r="AO192" s="19">
        <v>66210</v>
      </c>
      <c r="AP192" s="49">
        <v>12318480</v>
      </c>
      <c r="AQ192" s="24">
        <v>155413</v>
      </c>
      <c r="AR192" s="24">
        <v>263265</v>
      </c>
      <c r="AS192" s="49">
        <v>176576</v>
      </c>
      <c r="AT192" s="49">
        <v>63466</v>
      </c>
      <c r="AU192" s="49">
        <v>192720</v>
      </c>
      <c r="AV192" s="24">
        <f t="shared" si="11"/>
        <v>851440</v>
      </c>
      <c r="AW192" s="155">
        <v>2212740</v>
      </c>
      <c r="AX192" s="89">
        <f t="shared" si="10"/>
        <v>15382660</v>
      </c>
      <c r="AY192" s="68"/>
      <c r="AZ192" s="19">
        <v>1293600</v>
      </c>
      <c r="BA192" s="19">
        <v>467712</v>
      </c>
      <c r="BB192" s="18">
        <f t="shared" si="12"/>
        <v>1761312</v>
      </c>
      <c r="BC192" s="18">
        <v>17143972</v>
      </c>
      <c r="BE192" s="19"/>
      <c r="BF192" s="20">
        <v>16548743</v>
      </c>
      <c r="BH192" s="68">
        <f t="shared" si="13"/>
        <v>17143972</v>
      </c>
      <c r="BI192" s="68">
        <f t="shared" si="14"/>
        <v>0</v>
      </c>
      <c r="BJ192" s="68"/>
      <c r="BK192" s="68"/>
      <c r="BL192" s="68"/>
      <c r="BM192" s="68"/>
      <c r="BN192" s="68"/>
    </row>
    <row r="193" spans="1:66" ht="22.5" customHeight="1" x14ac:dyDescent="0.2">
      <c r="A193" s="115" t="s">
        <v>454</v>
      </c>
      <c r="B193" s="116" t="s">
        <v>438</v>
      </c>
      <c r="C193" s="126" t="s">
        <v>455</v>
      </c>
      <c r="D193" s="119">
        <v>5</v>
      </c>
      <c r="E193" s="120" t="s">
        <v>79</v>
      </c>
      <c r="F193" s="18">
        <v>681278</v>
      </c>
      <c r="G193" s="19">
        <v>528770</v>
      </c>
      <c r="H193" s="19">
        <v>94956</v>
      </c>
      <c r="I193" s="19">
        <v>0</v>
      </c>
      <c r="J193" s="19">
        <v>0</v>
      </c>
      <c r="K193" s="19">
        <v>3745</v>
      </c>
      <c r="L193" s="19">
        <v>3257</v>
      </c>
      <c r="M193" s="19">
        <v>10849</v>
      </c>
      <c r="N193" s="19">
        <v>15808</v>
      </c>
      <c r="O193" s="19">
        <v>7392</v>
      </c>
      <c r="P193" s="19">
        <v>287061</v>
      </c>
      <c r="Q193" s="19">
        <v>63898</v>
      </c>
      <c r="R193" s="19">
        <v>193556</v>
      </c>
      <c r="S193" s="19">
        <v>110000</v>
      </c>
      <c r="T193" s="20">
        <v>92673</v>
      </c>
      <c r="U193" s="49">
        <v>102662</v>
      </c>
      <c r="V193" s="19">
        <v>62643</v>
      </c>
      <c r="W193" s="19">
        <v>57810</v>
      </c>
      <c r="X193" s="19">
        <v>0</v>
      </c>
      <c r="Y193" s="20">
        <v>0</v>
      </c>
      <c r="Z193" s="19">
        <v>277008</v>
      </c>
      <c r="AA193" s="30">
        <v>387833</v>
      </c>
      <c r="AB193" s="19">
        <v>406249</v>
      </c>
      <c r="AC193" s="19">
        <v>923277</v>
      </c>
      <c r="AD193" s="19">
        <v>708624</v>
      </c>
      <c r="AE193" s="19">
        <v>938106</v>
      </c>
      <c r="AF193" s="19">
        <v>585120</v>
      </c>
      <c r="AG193" s="19">
        <v>182486</v>
      </c>
      <c r="AH193" s="19">
        <v>364311</v>
      </c>
      <c r="AI193" s="20">
        <v>41116</v>
      </c>
      <c r="AJ193" s="24">
        <v>59409</v>
      </c>
      <c r="AK193" s="24">
        <v>88184</v>
      </c>
      <c r="AL193" s="24">
        <v>27865</v>
      </c>
      <c r="AM193" s="21">
        <v>45798</v>
      </c>
      <c r="AN193" s="19">
        <v>1326922</v>
      </c>
      <c r="AO193" s="19">
        <v>54340</v>
      </c>
      <c r="AP193" s="49">
        <v>8733006</v>
      </c>
      <c r="AQ193" s="24">
        <v>139297</v>
      </c>
      <c r="AR193" s="24">
        <v>212415</v>
      </c>
      <c r="AS193" s="49">
        <v>183056</v>
      </c>
      <c r="AT193" s="49">
        <v>48534</v>
      </c>
      <c r="AU193" s="49">
        <v>146496</v>
      </c>
      <c r="AV193" s="24">
        <f t="shared" si="11"/>
        <v>729798</v>
      </c>
      <c r="AW193" s="155">
        <v>2531725</v>
      </c>
      <c r="AX193" s="89">
        <f t="shared" si="10"/>
        <v>11994529</v>
      </c>
      <c r="AY193" s="68"/>
      <c r="AZ193" s="19">
        <v>852522</v>
      </c>
      <c r="BA193" s="19">
        <v>362785</v>
      </c>
      <c r="BB193" s="18">
        <f t="shared" si="12"/>
        <v>1215307</v>
      </c>
      <c r="BC193" s="18">
        <v>13209836</v>
      </c>
      <c r="BE193" s="19"/>
      <c r="BF193" s="20">
        <v>12703078</v>
      </c>
      <c r="BH193" s="68">
        <f t="shared" si="13"/>
        <v>13209836</v>
      </c>
      <c r="BI193" s="68">
        <f t="shared" si="14"/>
        <v>0</v>
      </c>
      <c r="BJ193" s="68"/>
      <c r="BK193" s="68"/>
      <c r="BL193" s="68"/>
      <c r="BM193" s="68"/>
      <c r="BN193" s="68"/>
    </row>
    <row r="194" spans="1:66" ht="22.5" customHeight="1" x14ac:dyDescent="0.2">
      <c r="A194" s="115" t="s">
        <v>456</v>
      </c>
      <c r="B194" s="116" t="s">
        <v>438</v>
      </c>
      <c r="C194" s="126" t="s">
        <v>457</v>
      </c>
      <c r="D194" s="119">
        <v>5</v>
      </c>
      <c r="E194" s="120" t="s">
        <v>79</v>
      </c>
      <c r="F194" s="18">
        <v>626223</v>
      </c>
      <c r="G194" s="19">
        <v>634631</v>
      </c>
      <c r="H194" s="19">
        <v>248391</v>
      </c>
      <c r="I194" s="19">
        <v>0</v>
      </c>
      <c r="J194" s="19">
        <v>0</v>
      </c>
      <c r="K194" s="19">
        <v>0</v>
      </c>
      <c r="L194" s="19">
        <v>0</v>
      </c>
      <c r="M194" s="19">
        <v>27699</v>
      </c>
      <c r="N194" s="19">
        <v>16805</v>
      </c>
      <c r="O194" s="19">
        <v>7200</v>
      </c>
      <c r="P194" s="19">
        <v>321078</v>
      </c>
      <c r="Q194" s="19">
        <v>60666</v>
      </c>
      <c r="R194" s="19">
        <v>98951</v>
      </c>
      <c r="S194" s="19">
        <v>146080</v>
      </c>
      <c r="T194" s="20">
        <v>119151</v>
      </c>
      <c r="U194" s="49">
        <v>33450</v>
      </c>
      <c r="V194" s="19">
        <v>81326</v>
      </c>
      <c r="W194" s="19">
        <v>46248</v>
      </c>
      <c r="X194" s="19">
        <v>0</v>
      </c>
      <c r="Y194" s="20">
        <v>0</v>
      </c>
      <c r="Z194" s="19">
        <v>299813</v>
      </c>
      <c r="AA194" s="30">
        <v>256415</v>
      </c>
      <c r="AB194" s="19">
        <v>367594</v>
      </c>
      <c r="AC194" s="19">
        <v>448546</v>
      </c>
      <c r="AD194" s="19">
        <v>857304</v>
      </c>
      <c r="AE194" s="19">
        <v>759110</v>
      </c>
      <c r="AF194" s="19">
        <v>502377</v>
      </c>
      <c r="AG194" s="19">
        <v>200105</v>
      </c>
      <c r="AH194" s="19">
        <v>266461</v>
      </c>
      <c r="AI194" s="20">
        <v>70330</v>
      </c>
      <c r="AJ194" s="24">
        <v>61252</v>
      </c>
      <c r="AK194" s="24">
        <v>86306</v>
      </c>
      <c r="AL194" s="24">
        <v>24774</v>
      </c>
      <c r="AM194" s="21">
        <v>43600</v>
      </c>
      <c r="AN194" s="19">
        <v>753470</v>
      </c>
      <c r="AO194" s="19">
        <v>37141</v>
      </c>
      <c r="AP194" s="49">
        <v>7502497</v>
      </c>
      <c r="AQ194" s="24">
        <v>135049</v>
      </c>
      <c r="AR194" s="24">
        <v>222190</v>
      </c>
      <c r="AS194" s="49">
        <v>134727</v>
      </c>
      <c r="AT194" s="49">
        <v>44017</v>
      </c>
      <c r="AU194" s="49">
        <v>113086</v>
      </c>
      <c r="AV194" s="24">
        <f t="shared" si="11"/>
        <v>649069</v>
      </c>
      <c r="AW194" s="155">
        <v>2075276</v>
      </c>
      <c r="AX194" s="89">
        <f t="shared" si="10"/>
        <v>10226842</v>
      </c>
      <c r="AY194" s="68"/>
      <c r="AZ194" s="19">
        <v>893402</v>
      </c>
      <c r="BA194" s="19">
        <v>255744</v>
      </c>
      <c r="BB194" s="18">
        <f t="shared" si="12"/>
        <v>1149146</v>
      </c>
      <c r="BC194" s="18">
        <v>11375988</v>
      </c>
      <c r="BE194" s="19"/>
      <c r="BF194" s="20">
        <v>10651133</v>
      </c>
      <c r="BH194" s="68">
        <f t="shared" si="13"/>
        <v>11375988</v>
      </c>
      <c r="BI194" s="68">
        <f t="shared" si="14"/>
        <v>0</v>
      </c>
      <c r="BJ194" s="68"/>
      <c r="BK194" s="68"/>
      <c r="BL194" s="68"/>
      <c r="BM194" s="68"/>
      <c r="BN194" s="68"/>
    </row>
    <row r="195" spans="1:66" ht="22.5" customHeight="1" x14ac:dyDescent="0.2">
      <c r="A195" s="115" t="s">
        <v>458</v>
      </c>
      <c r="B195" s="116" t="s">
        <v>438</v>
      </c>
      <c r="C195" s="126" t="s">
        <v>459</v>
      </c>
      <c r="D195" s="119">
        <v>6</v>
      </c>
      <c r="E195" s="120" t="s">
        <v>79</v>
      </c>
      <c r="F195" s="18">
        <v>276042</v>
      </c>
      <c r="G195" s="19">
        <v>187670</v>
      </c>
      <c r="H195" s="19">
        <v>23160</v>
      </c>
      <c r="I195" s="19">
        <v>0</v>
      </c>
      <c r="J195" s="19">
        <v>8517</v>
      </c>
      <c r="K195" s="19">
        <v>12487</v>
      </c>
      <c r="L195" s="19">
        <v>16035</v>
      </c>
      <c r="M195" s="19">
        <v>8763</v>
      </c>
      <c r="N195" s="19">
        <v>5331</v>
      </c>
      <c r="O195" s="19">
        <v>0</v>
      </c>
      <c r="P195" s="19">
        <v>130493</v>
      </c>
      <c r="Q195" s="19">
        <v>28918</v>
      </c>
      <c r="R195" s="19">
        <v>42612</v>
      </c>
      <c r="S195" s="19">
        <v>55440</v>
      </c>
      <c r="T195" s="20">
        <v>39717</v>
      </c>
      <c r="U195" s="49">
        <v>46779</v>
      </c>
      <c r="V195" s="19">
        <v>20881</v>
      </c>
      <c r="W195" s="19">
        <v>25436</v>
      </c>
      <c r="X195" s="19">
        <v>0</v>
      </c>
      <c r="Y195" s="20">
        <v>0</v>
      </c>
      <c r="Z195" s="19">
        <v>144877</v>
      </c>
      <c r="AA195" s="30">
        <v>0</v>
      </c>
      <c r="AB195" s="19">
        <v>120996</v>
      </c>
      <c r="AC195" s="19">
        <v>273228</v>
      </c>
      <c r="AD195" s="19">
        <v>231336</v>
      </c>
      <c r="AE195" s="19">
        <v>322442</v>
      </c>
      <c r="AF195" s="19">
        <v>179540</v>
      </c>
      <c r="AG195" s="19">
        <v>70222</v>
      </c>
      <c r="AH195" s="19">
        <v>57268</v>
      </c>
      <c r="AI195" s="20">
        <v>172579</v>
      </c>
      <c r="AJ195" s="24">
        <v>31617</v>
      </c>
      <c r="AK195" s="24">
        <v>55602</v>
      </c>
      <c r="AL195" s="24">
        <v>11372</v>
      </c>
      <c r="AM195" s="21">
        <v>22182</v>
      </c>
      <c r="AN195" s="19">
        <v>202646</v>
      </c>
      <c r="AO195" s="19">
        <v>27139</v>
      </c>
      <c r="AP195" s="49">
        <v>2851327</v>
      </c>
      <c r="AQ195" s="24">
        <v>61436</v>
      </c>
      <c r="AR195" s="24">
        <v>180397</v>
      </c>
      <c r="AS195" s="49">
        <v>109801</v>
      </c>
      <c r="AT195" s="49">
        <v>32914</v>
      </c>
      <c r="AU195" s="49">
        <v>43718</v>
      </c>
      <c r="AV195" s="24">
        <f t="shared" si="11"/>
        <v>428266</v>
      </c>
      <c r="AW195" s="155">
        <v>465517</v>
      </c>
      <c r="AX195" s="89">
        <f t="shared" si="10"/>
        <v>3745110</v>
      </c>
      <c r="AY195" s="68"/>
      <c r="AZ195" s="19">
        <v>491792</v>
      </c>
      <c r="BA195" s="19">
        <v>144843</v>
      </c>
      <c r="BB195" s="18">
        <f t="shared" si="12"/>
        <v>636635</v>
      </c>
      <c r="BC195" s="18">
        <v>4381745</v>
      </c>
      <c r="BE195" s="19"/>
      <c r="BF195" s="20">
        <v>4260551</v>
      </c>
      <c r="BH195" s="68">
        <f t="shared" si="13"/>
        <v>4381745</v>
      </c>
      <c r="BI195" s="68">
        <f t="shared" si="14"/>
        <v>0</v>
      </c>
      <c r="BJ195" s="68"/>
      <c r="BK195" s="68"/>
      <c r="BL195" s="68"/>
      <c r="BM195" s="68"/>
      <c r="BN195" s="68"/>
    </row>
    <row r="196" spans="1:66" ht="22.5" customHeight="1" x14ac:dyDescent="0.2">
      <c r="A196" s="115" t="s">
        <v>460</v>
      </c>
      <c r="B196" s="116" t="s">
        <v>438</v>
      </c>
      <c r="C196" s="126" t="s">
        <v>461</v>
      </c>
      <c r="D196" s="119">
        <v>6</v>
      </c>
      <c r="E196" s="120" t="s">
        <v>79</v>
      </c>
      <c r="F196" s="18">
        <v>96759</v>
      </c>
      <c r="G196" s="19">
        <v>51245</v>
      </c>
      <c r="H196" s="19">
        <v>15826</v>
      </c>
      <c r="I196" s="19">
        <v>0</v>
      </c>
      <c r="J196" s="19">
        <v>0</v>
      </c>
      <c r="K196" s="19">
        <v>0</v>
      </c>
      <c r="L196" s="19">
        <v>7873</v>
      </c>
      <c r="M196" s="19">
        <v>0</v>
      </c>
      <c r="N196" s="19">
        <v>1104</v>
      </c>
      <c r="O196" s="19">
        <v>0</v>
      </c>
      <c r="P196" s="19">
        <v>61</v>
      </c>
      <c r="Q196" s="19">
        <v>17831</v>
      </c>
      <c r="R196" s="19">
        <v>14734</v>
      </c>
      <c r="S196" s="19">
        <v>8800</v>
      </c>
      <c r="T196" s="20">
        <v>13239</v>
      </c>
      <c r="U196" s="49">
        <v>905</v>
      </c>
      <c r="V196" s="19">
        <v>5495</v>
      </c>
      <c r="W196" s="19">
        <v>11562</v>
      </c>
      <c r="X196" s="19">
        <v>0</v>
      </c>
      <c r="Y196" s="20">
        <v>0</v>
      </c>
      <c r="Z196" s="19">
        <v>45804</v>
      </c>
      <c r="AA196" s="30">
        <v>0</v>
      </c>
      <c r="AB196" s="19">
        <v>48651</v>
      </c>
      <c r="AC196" s="19">
        <v>98928</v>
      </c>
      <c r="AD196" s="19">
        <v>42168</v>
      </c>
      <c r="AE196" s="19">
        <v>136896</v>
      </c>
      <c r="AF196" s="19">
        <v>65328</v>
      </c>
      <c r="AG196" s="19">
        <v>18402</v>
      </c>
      <c r="AH196" s="19">
        <v>22763</v>
      </c>
      <c r="AI196" s="20">
        <v>21640</v>
      </c>
      <c r="AJ196" s="24">
        <v>10015</v>
      </c>
      <c r="AK196" s="24">
        <v>30766</v>
      </c>
      <c r="AL196" s="24">
        <v>4472</v>
      </c>
      <c r="AM196" s="21">
        <v>10659</v>
      </c>
      <c r="AN196" s="19">
        <v>177180</v>
      </c>
      <c r="AO196" s="19">
        <v>8719</v>
      </c>
      <c r="AP196" s="49">
        <v>987825</v>
      </c>
      <c r="AQ196" s="24">
        <v>47195</v>
      </c>
      <c r="AR196" s="24">
        <v>155067</v>
      </c>
      <c r="AS196" s="49">
        <v>49949</v>
      </c>
      <c r="AT196" s="49">
        <v>34188</v>
      </c>
      <c r="AU196" s="49">
        <v>22219</v>
      </c>
      <c r="AV196" s="24">
        <f t="shared" si="11"/>
        <v>308618</v>
      </c>
      <c r="AW196" s="155">
        <v>264114</v>
      </c>
      <c r="AX196" s="89">
        <f t="shared" si="10"/>
        <v>1560557</v>
      </c>
      <c r="AY196" s="68"/>
      <c r="AZ196" s="19">
        <v>203302</v>
      </c>
      <c r="BA196" s="19">
        <v>72663</v>
      </c>
      <c r="BB196" s="18">
        <f t="shared" si="12"/>
        <v>275965</v>
      </c>
      <c r="BC196" s="18">
        <v>1836522</v>
      </c>
      <c r="BE196" s="19"/>
      <c r="BF196" s="20">
        <v>1821337</v>
      </c>
      <c r="BH196" s="68">
        <f t="shared" si="13"/>
        <v>1836522</v>
      </c>
      <c r="BI196" s="68">
        <f t="shared" si="14"/>
        <v>0</v>
      </c>
      <c r="BJ196" s="68"/>
      <c r="BK196" s="68"/>
      <c r="BL196" s="68"/>
      <c r="BM196" s="68"/>
      <c r="BN196" s="68"/>
    </row>
    <row r="197" spans="1:66" ht="22.5" customHeight="1" x14ac:dyDescent="0.2">
      <c r="A197" s="115" t="s">
        <v>462</v>
      </c>
      <c r="B197" s="116" t="s">
        <v>438</v>
      </c>
      <c r="C197" s="126" t="s">
        <v>463</v>
      </c>
      <c r="D197" s="119">
        <v>6</v>
      </c>
      <c r="E197" s="120" t="s">
        <v>79</v>
      </c>
      <c r="F197" s="18">
        <v>108108</v>
      </c>
      <c r="G197" s="19">
        <v>87630</v>
      </c>
      <c r="H197" s="19">
        <v>27985</v>
      </c>
      <c r="I197" s="19">
        <v>0</v>
      </c>
      <c r="J197" s="19">
        <v>0</v>
      </c>
      <c r="K197" s="19">
        <v>1926</v>
      </c>
      <c r="L197" s="19">
        <v>3022</v>
      </c>
      <c r="M197" s="19">
        <v>0</v>
      </c>
      <c r="N197" s="19">
        <v>1316</v>
      </c>
      <c r="O197" s="19">
        <v>0</v>
      </c>
      <c r="P197" s="19">
        <v>75</v>
      </c>
      <c r="Q197" s="19">
        <v>13917</v>
      </c>
      <c r="R197" s="19">
        <v>17331</v>
      </c>
      <c r="S197" s="19">
        <v>15840</v>
      </c>
      <c r="T197" s="20">
        <v>13239</v>
      </c>
      <c r="U197" s="49">
        <v>2515</v>
      </c>
      <c r="V197" s="19">
        <v>9891</v>
      </c>
      <c r="W197" s="19">
        <v>11562</v>
      </c>
      <c r="X197" s="19">
        <v>0</v>
      </c>
      <c r="Y197" s="20">
        <v>0</v>
      </c>
      <c r="Z197" s="19">
        <v>47165</v>
      </c>
      <c r="AA197" s="30">
        <v>0</v>
      </c>
      <c r="AB197" s="19">
        <v>38904</v>
      </c>
      <c r="AC197" s="19">
        <v>98080</v>
      </c>
      <c r="AD197" s="19">
        <v>74928</v>
      </c>
      <c r="AE197" s="19">
        <v>134762</v>
      </c>
      <c r="AF197" s="19">
        <v>50388</v>
      </c>
      <c r="AG197" s="19">
        <v>18402</v>
      </c>
      <c r="AH197" s="19">
        <v>43363</v>
      </c>
      <c r="AI197" s="20">
        <v>17853</v>
      </c>
      <c r="AJ197" s="24">
        <v>11939</v>
      </c>
      <c r="AK197" s="24">
        <v>26120</v>
      </c>
      <c r="AL197" s="24">
        <v>3497</v>
      </c>
      <c r="AM197" s="21">
        <v>8942</v>
      </c>
      <c r="AN197" s="19">
        <v>104980</v>
      </c>
      <c r="AO197" s="19">
        <v>7353</v>
      </c>
      <c r="AP197" s="49">
        <v>1001033</v>
      </c>
      <c r="AQ197" s="24">
        <v>34593</v>
      </c>
      <c r="AR197" s="24">
        <v>101680</v>
      </c>
      <c r="AS197" s="49">
        <v>51451</v>
      </c>
      <c r="AT197" s="49">
        <v>23806</v>
      </c>
      <c r="AU197" s="49">
        <v>19611</v>
      </c>
      <c r="AV197" s="24">
        <f t="shared" si="11"/>
        <v>231141</v>
      </c>
      <c r="AW197" s="155">
        <v>170818</v>
      </c>
      <c r="AX197" s="89">
        <f t="shared" si="10"/>
        <v>1402992</v>
      </c>
      <c r="AY197" s="68"/>
      <c r="AZ197" s="19">
        <v>225747</v>
      </c>
      <c r="BA197" s="19">
        <v>58553</v>
      </c>
      <c r="BB197" s="18">
        <f t="shared" si="12"/>
        <v>284300</v>
      </c>
      <c r="BC197" s="18">
        <v>1687292</v>
      </c>
      <c r="BE197" s="19"/>
      <c r="BF197" s="20">
        <v>1613222</v>
      </c>
      <c r="BH197" s="68">
        <f t="shared" si="13"/>
        <v>1687292</v>
      </c>
      <c r="BI197" s="68">
        <f t="shared" si="14"/>
        <v>0</v>
      </c>
      <c r="BJ197" s="68"/>
      <c r="BK197" s="68"/>
      <c r="BL197" s="68"/>
      <c r="BM197" s="68"/>
      <c r="BN197" s="68"/>
    </row>
    <row r="198" spans="1:66" ht="22.5" customHeight="1" x14ac:dyDescent="0.2">
      <c r="A198" s="115" t="s">
        <v>464</v>
      </c>
      <c r="B198" s="116" t="s">
        <v>438</v>
      </c>
      <c r="C198" s="126" t="s">
        <v>465</v>
      </c>
      <c r="D198" s="119">
        <v>6</v>
      </c>
      <c r="E198" s="120" t="s">
        <v>79</v>
      </c>
      <c r="F198" s="18">
        <v>207285</v>
      </c>
      <c r="G198" s="19">
        <v>142782</v>
      </c>
      <c r="H198" s="19">
        <v>22774</v>
      </c>
      <c r="I198" s="19">
        <v>0</v>
      </c>
      <c r="J198" s="19">
        <v>0</v>
      </c>
      <c r="K198" s="19">
        <v>3050</v>
      </c>
      <c r="L198" s="19">
        <v>10701</v>
      </c>
      <c r="M198" s="19">
        <v>1756</v>
      </c>
      <c r="N198" s="19">
        <v>2635</v>
      </c>
      <c r="O198" s="19">
        <v>2695</v>
      </c>
      <c r="P198" s="19">
        <v>53190</v>
      </c>
      <c r="Q198" s="19">
        <v>22838</v>
      </c>
      <c r="R198" s="19">
        <v>29309</v>
      </c>
      <c r="S198" s="19">
        <v>22880</v>
      </c>
      <c r="T198" s="20">
        <v>26478</v>
      </c>
      <c r="U198" s="49">
        <v>22182</v>
      </c>
      <c r="V198" s="19">
        <v>16485</v>
      </c>
      <c r="W198" s="19">
        <v>23124</v>
      </c>
      <c r="X198" s="19">
        <v>0</v>
      </c>
      <c r="Y198" s="20">
        <v>0</v>
      </c>
      <c r="Z198" s="19">
        <v>97346</v>
      </c>
      <c r="AA198" s="30">
        <v>0</v>
      </c>
      <c r="AB198" s="19">
        <v>87916</v>
      </c>
      <c r="AC198" s="19">
        <v>291933</v>
      </c>
      <c r="AD198" s="19">
        <v>100128</v>
      </c>
      <c r="AE198" s="19">
        <v>263341</v>
      </c>
      <c r="AF198" s="19">
        <v>140468</v>
      </c>
      <c r="AG198" s="19">
        <v>40181</v>
      </c>
      <c r="AH198" s="19">
        <v>29973</v>
      </c>
      <c r="AI198" s="20">
        <v>82773</v>
      </c>
      <c r="AJ198" s="24">
        <v>22259</v>
      </c>
      <c r="AK198" s="24">
        <v>44082</v>
      </c>
      <c r="AL198" s="24">
        <v>8126</v>
      </c>
      <c r="AM198" s="21">
        <v>16177</v>
      </c>
      <c r="AN198" s="19">
        <v>523708</v>
      </c>
      <c r="AO198" s="19">
        <v>16542</v>
      </c>
      <c r="AP198" s="49">
        <v>2375117</v>
      </c>
      <c r="AQ198" s="24">
        <v>61585</v>
      </c>
      <c r="AR198" s="24">
        <v>155125</v>
      </c>
      <c r="AS198" s="49">
        <v>90254</v>
      </c>
      <c r="AT198" s="49">
        <v>44498</v>
      </c>
      <c r="AU198" s="49">
        <v>50176</v>
      </c>
      <c r="AV198" s="24">
        <f t="shared" si="11"/>
        <v>401638</v>
      </c>
      <c r="AW198" s="155">
        <v>486405</v>
      </c>
      <c r="AX198" s="89">
        <f t="shared" ref="AX198:AX261" si="15">AP198+AV198+AW198</f>
        <v>3263160</v>
      </c>
      <c r="AY198" s="68"/>
      <c r="AZ198" s="19">
        <v>345766</v>
      </c>
      <c r="BA198" s="19">
        <v>124184</v>
      </c>
      <c r="BB198" s="18">
        <f t="shared" si="12"/>
        <v>469950</v>
      </c>
      <c r="BC198" s="18">
        <v>3733110</v>
      </c>
      <c r="BE198" s="19"/>
      <c r="BF198" s="20">
        <v>3718778</v>
      </c>
      <c r="BH198" s="68">
        <f t="shared" si="13"/>
        <v>3733110</v>
      </c>
      <c r="BI198" s="68">
        <f t="shared" si="14"/>
        <v>0</v>
      </c>
      <c r="BJ198" s="68"/>
      <c r="BK198" s="68"/>
      <c r="BL198" s="68"/>
      <c r="BM198" s="68"/>
      <c r="BN198" s="68"/>
    </row>
    <row r="199" spans="1:66" ht="22.5" customHeight="1" x14ac:dyDescent="0.2">
      <c r="A199" s="115" t="s">
        <v>466</v>
      </c>
      <c r="B199" s="116" t="s">
        <v>438</v>
      </c>
      <c r="C199" s="126" t="s">
        <v>467</v>
      </c>
      <c r="D199" s="119">
        <v>6</v>
      </c>
      <c r="E199" s="120" t="s">
        <v>79</v>
      </c>
      <c r="F199" s="18">
        <v>258193</v>
      </c>
      <c r="G199" s="19">
        <v>191347</v>
      </c>
      <c r="H199" s="19">
        <v>33003</v>
      </c>
      <c r="I199" s="19">
        <v>0</v>
      </c>
      <c r="J199" s="19">
        <v>3766</v>
      </c>
      <c r="K199" s="19">
        <v>0</v>
      </c>
      <c r="L199" s="19">
        <v>4804</v>
      </c>
      <c r="M199" s="19">
        <v>6210</v>
      </c>
      <c r="N199" s="19">
        <v>4522</v>
      </c>
      <c r="O199" s="19">
        <v>11589</v>
      </c>
      <c r="P199" s="19">
        <v>143599</v>
      </c>
      <c r="Q199" s="19">
        <v>26057</v>
      </c>
      <c r="R199" s="19">
        <v>43301</v>
      </c>
      <c r="S199" s="19">
        <v>22880</v>
      </c>
      <c r="T199" s="20">
        <v>26478</v>
      </c>
      <c r="U199" s="49">
        <v>50501</v>
      </c>
      <c r="V199" s="19">
        <v>13188</v>
      </c>
      <c r="W199" s="19">
        <v>11562</v>
      </c>
      <c r="X199" s="19">
        <v>0</v>
      </c>
      <c r="Y199" s="20">
        <v>0</v>
      </c>
      <c r="Z199" s="19">
        <v>140188</v>
      </c>
      <c r="AA199" s="30">
        <v>0</v>
      </c>
      <c r="AB199" s="19">
        <v>152230</v>
      </c>
      <c r="AC199" s="19">
        <v>282308</v>
      </c>
      <c r="AD199" s="19">
        <v>199584</v>
      </c>
      <c r="AE199" s="19">
        <v>344669</v>
      </c>
      <c r="AF199" s="19">
        <v>198988</v>
      </c>
      <c r="AG199" s="19">
        <v>73671</v>
      </c>
      <c r="AH199" s="19">
        <v>94657</v>
      </c>
      <c r="AI199" s="20">
        <v>85478</v>
      </c>
      <c r="AJ199" s="24">
        <v>28956</v>
      </c>
      <c r="AK199" s="24">
        <v>55142</v>
      </c>
      <c r="AL199" s="24">
        <v>11649</v>
      </c>
      <c r="AM199" s="21">
        <v>21744</v>
      </c>
      <c r="AN199" s="19">
        <v>203594</v>
      </c>
      <c r="AO199" s="19">
        <v>30393</v>
      </c>
      <c r="AP199" s="49">
        <v>2774251</v>
      </c>
      <c r="AQ199" s="24">
        <v>50620</v>
      </c>
      <c r="AR199" s="24">
        <v>164223</v>
      </c>
      <c r="AS199" s="49">
        <v>106733</v>
      </c>
      <c r="AT199" s="49">
        <v>40864</v>
      </c>
      <c r="AU199" s="49">
        <v>43849</v>
      </c>
      <c r="AV199" s="24">
        <f t="shared" ref="AV199:AV262" si="16">SUM(AQ199:AU199)</f>
        <v>406289</v>
      </c>
      <c r="AW199" s="155">
        <v>530598</v>
      </c>
      <c r="AX199" s="89">
        <f t="shared" si="15"/>
        <v>3711138</v>
      </c>
      <c r="AY199" s="68"/>
      <c r="AZ199" s="19">
        <v>460835</v>
      </c>
      <c r="BA199" s="19">
        <v>224377</v>
      </c>
      <c r="BB199" s="18">
        <f t="shared" ref="BB199:BB262" si="17">SUM(AZ199:BA199)</f>
        <v>685212</v>
      </c>
      <c r="BC199" s="18">
        <v>4396350</v>
      </c>
      <c r="BE199" s="19"/>
      <c r="BF199" s="20">
        <v>4292788</v>
      </c>
      <c r="BH199" s="68">
        <f t="shared" ref="BH199:BH262" si="18">AX199+BB199</f>
        <v>4396350</v>
      </c>
      <c r="BI199" s="68">
        <f t="shared" ref="BI199:BI262" si="19">BC199-BH199</f>
        <v>0</v>
      </c>
      <c r="BJ199" s="68"/>
      <c r="BK199" s="68"/>
      <c r="BL199" s="68"/>
      <c r="BM199" s="68"/>
      <c r="BN199" s="68"/>
    </row>
    <row r="200" spans="1:66" ht="22.5" customHeight="1" x14ac:dyDescent="0.2">
      <c r="A200" s="115" t="s">
        <v>468</v>
      </c>
      <c r="B200" s="116" t="s">
        <v>438</v>
      </c>
      <c r="C200" s="126" t="s">
        <v>469</v>
      </c>
      <c r="D200" s="119">
        <v>6</v>
      </c>
      <c r="E200" s="120" t="s">
        <v>79</v>
      </c>
      <c r="F200" s="18">
        <v>260949</v>
      </c>
      <c r="G200" s="19">
        <v>196019</v>
      </c>
      <c r="H200" s="19">
        <v>33968</v>
      </c>
      <c r="I200" s="19">
        <v>0</v>
      </c>
      <c r="J200" s="19">
        <v>6739</v>
      </c>
      <c r="K200" s="19">
        <v>23722</v>
      </c>
      <c r="L200" s="19">
        <v>13061</v>
      </c>
      <c r="M200" s="19">
        <v>0</v>
      </c>
      <c r="N200" s="19">
        <v>3658</v>
      </c>
      <c r="O200" s="19">
        <v>0</v>
      </c>
      <c r="P200" s="19">
        <v>56791</v>
      </c>
      <c r="Q200" s="19">
        <v>24703</v>
      </c>
      <c r="R200" s="19">
        <v>58459</v>
      </c>
      <c r="S200" s="19">
        <v>36080</v>
      </c>
      <c r="T200" s="20">
        <v>39717</v>
      </c>
      <c r="U200" s="49">
        <v>42353</v>
      </c>
      <c r="V200" s="19">
        <v>23079</v>
      </c>
      <c r="W200" s="19">
        <v>26593</v>
      </c>
      <c r="X200" s="19">
        <v>0</v>
      </c>
      <c r="Y200" s="20">
        <v>0</v>
      </c>
      <c r="Z200" s="19">
        <v>138758</v>
      </c>
      <c r="AA200" s="30">
        <v>0</v>
      </c>
      <c r="AB200" s="19">
        <v>119492</v>
      </c>
      <c r="AC200" s="19">
        <v>292228</v>
      </c>
      <c r="AD200" s="19">
        <v>162288</v>
      </c>
      <c r="AE200" s="19">
        <v>333997</v>
      </c>
      <c r="AF200" s="19">
        <v>193773</v>
      </c>
      <c r="AG200" s="19">
        <v>71071</v>
      </c>
      <c r="AH200" s="19">
        <v>71688</v>
      </c>
      <c r="AI200" s="20">
        <v>91970</v>
      </c>
      <c r="AJ200" s="24">
        <v>25890</v>
      </c>
      <c r="AK200" s="24">
        <v>52120</v>
      </c>
      <c r="AL200" s="24">
        <v>10599</v>
      </c>
      <c r="AM200" s="21">
        <v>19521</v>
      </c>
      <c r="AN200" s="19">
        <v>370444</v>
      </c>
      <c r="AO200" s="19">
        <v>30216</v>
      </c>
      <c r="AP200" s="49">
        <v>2829946</v>
      </c>
      <c r="AQ200" s="24">
        <v>46046</v>
      </c>
      <c r="AR200" s="24">
        <v>148145</v>
      </c>
      <c r="AS200" s="49">
        <v>108767</v>
      </c>
      <c r="AT200" s="49">
        <v>51507</v>
      </c>
      <c r="AU200" s="49">
        <v>55799</v>
      </c>
      <c r="AV200" s="24">
        <f t="shared" si="16"/>
        <v>410264</v>
      </c>
      <c r="AW200" s="155">
        <v>667744</v>
      </c>
      <c r="AX200" s="89">
        <f t="shared" si="15"/>
        <v>3907954</v>
      </c>
      <c r="AY200" s="68"/>
      <c r="AZ200" s="19">
        <v>408106</v>
      </c>
      <c r="BA200" s="19">
        <v>253377</v>
      </c>
      <c r="BB200" s="18">
        <f t="shared" si="17"/>
        <v>661483</v>
      </c>
      <c r="BC200" s="18">
        <v>4569437</v>
      </c>
      <c r="BE200" s="19"/>
      <c r="BF200" s="20">
        <v>4421972</v>
      </c>
      <c r="BH200" s="68">
        <f t="shared" si="18"/>
        <v>4569437</v>
      </c>
      <c r="BI200" s="68">
        <f t="shared" si="19"/>
        <v>0</v>
      </c>
      <c r="BJ200" s="68"/>
      <c r="BK200" s="68"/>
      <c r="BL200" s="68"/>
      <c r="BM200" s="68"/>
      <c r="BN200" s="68"/>
    </row>
    <row r="201" spans="1:66" ht="22.5" customHeight="1" x14ac:dyDescent="0.2">
      <c r="A201" s="115" t="s">
        <v>470</v>
      </c>
      <c r="B201" s="116" t="s">
        <v>438</v>
      </c>
      <c r="C201" s="126" t="s">
        <v>471</v>
      </c>
      <c r="D201" s="119">
        <v>6</v>
      </c>
      <c r="E201" s="120" t="s">
        <v>79</v>
      </c>
      <c r="F201" s="18">
        <v>77714</v>
      </c>
      <c r="G201" s="19">
        <v>50250</v>
      </c>
      <c r="H201" s="19">
        <v>8878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655</v>
      </c>
      <c r="O201" s="19">
        <v>0</v>
      </c>
      <c r="P201" s="19">
        <v>17285</v>
      </c>
      <c r="Q201" s="19">
        <v>5919</v>
      </c>
      <c r="R201" s="19">
        <v>15741</v>
      </c>
      <c r="S201" s="19">
        <v>11440</v>
      </c>
      <c r="T201" s="20">
        <v>13239</v>
      </c>
      <c r="U201" s="49">
        <v>0</v>
      </c>
      <c r="V201" s="19">
        <v>0</v>
      </c>
      <c r="W201" s="19">
        <v>0</v>
      </c>
      <c r="X201" s="19">
        <v>0</v>
      </c>
      <c r="Y201" s="20">
        <v>0</v>
      </c>
      <c r="Z201" s="19">
        <v>43120</v>
      </c>
      <c r="AA201" s="30">
        <v>0</v>
      </c>
      <c r="AB201" s="19">
        <v>18229</v>
      </c>
      <c r="AC201" s="19">
        <v>51767</v>
      </c>
      <c r="AD201" s="19">
        <v>54768</v>
      </c>
      <c r="AE201" s="19">
        <v>70067</v>
      </c>
      <c r="AF201" s="19">
        <v>25990</v>
      </c>
      <c r="AG201" s="19">
        <v>18654</v>
      </c>
      <c r="AH201" s="19">
        <v>29252</v>
      </c>
      <c r="AI201" s="20">
        <v>13525</v>
      </c>
      <c r="AJ201" s="24">
        <v>5940</v>
      </c>
      <c r="AK201" s="24">
        <v>13446</v>
      </c>
      <c r="AL201" s="24">
        <v>2118</v>
      </c>
      <c r="AM201" s="21">
        <v>4656</v>
      </c>
      <c r="AN201" s="19">
        <v>86768</v>
      </c>
      <c r="AO201" s="19">
        <v>11744</v>
      </c>
      <c r="AP201" s="49">
        <v>651165</v>
      </c>
      <c r="AQ201" s="24">
        <v>53527</v>
      </c>
      <c r="AR201" s="24">
        <v>115716</v>
      </c>
      <c r="AS201" s="49">
        <v>35324</v>
      </c>
      <c r="AT201" s="49">
        <v>35678</v>
      </c>
      <c r="AU201" s="49">
        <v>16874</v>
      </c>
      <c r="AV201" s="24">
        <f t="shared" si="16"/>
        <v>257119</v>
      </c>
      <c r="AW201" s="155">
        <v>211666</v>
      </c>
      <c r="AX201" s="89">
        <f t="shared" si="15"/>
        <v>1119950</v>
      </c>
      <c r="AY201" s="68"/>
      <c r="AZ201" s="19">
        <v>149184</v>
      </c>
      <c r="BA201" s="19">
        <v>117979</v>
      </c>
      <c r="BB201" s="18">
        <f t="shared" si="17"/>
        <v>267163</v>
      </c>
      <c r="BC201" s="18">
        <v>1387113</v>
      </c>
      <c r="BE201" s="19"/>
      <c r="BF201" s="20">
        <v>1338052</v>
      </c>
      <c r="BH201" s="68">
        <f t="shared" si="18"/>
        <v>1387113</v>
      </c>
      <c r="BI201" s="68">
        <f t="shared" si="19"/>
        <v>0</v>
      </c>
      <c r="BJ201" s="68"/>
      <c r="BK201" s="68"/>
      <c r="BL201" s="68"/>
      <c r="BM201" s="68"/>
      <c r="BN201" s="68"/>
    </row>
    <row r="202" spans="1:66" ht="22.5" customHeight="1" x14ac:dyDescent="0.2">
      <c r="A202" s="115" t="s">
        <v>472</v>
      </c>
      <c r="B202" s="116" t="s">
        <v>438</v>
      </c>
      <c r="C202" s="126" t="s">
        <v>473</v>
      </c>
      <c r="D202" s="119">
        <v>6</v>
      </c>
      <c r="E202" s="120" t="s">
        <v>79</v>
      </c>
      <c r="F202" s="18">
        <v>345020</v>
      </c>
      <c r="G202" s="19">
        <v>153583</v>
      </c>
      <c r="H202" s="19">
        <v>41881</v>
      </c>
      <c r="I202" s="19">
        <v>0</v>
      </c>
      <c r="J202" s="19">
        <v>0</v>
      </c>
      <c r="K202" s="19">
        <v>0</v>
      </c>
      <c r="L202" s="19">
        <v>0</v>
      </c>
      <c r="M202" s="19">
        <v>9347</v>
      </c>
      <c r="N202" s="19">
        <v>8244</v>
      </c>
      <c r="O202" s="19">
        <v>886</v>
      </c>
      <c r="P202" s="19">
        <v>173737</v>
      </c>
      <c r="Q202" s="19">
        <v>37679</v>
      </c>
      <c r="R202" s="19">
        <v>53636</v>
      </c>
      <c r="S202" s="19">
        <v>46640</v>
      </c>
      <c r="T202" s="20">
        <v>39717</v>
      </c>
      <c r="U202" s="49">
        <v>17052</v>
      </c>
      <c r="V202" s="19">
        <v>41762</v>
      </c>
      <c r="W202" s="19">
        <v>23124</v>
      </c>
      <c r="X202" s="19">
        <v>0</v>
      </c>
      <c r="Y202" s="20">
        <v>0</v>
      </c>
      <c r="Z202" s="19">
        <v>132477</v>
      </c>
      <c r="AA202" s="30">
        <v>0</v>
      </c>
      <c r="AB202" s="19">
        <v>171992</v>
      </c>
      <c r="AC202" s="19">
        <v>228581</v>
      </c>
      <c r="AD202" s="19">
        <v>322896</v>
      </c>
      <c r="AE202" s="19">
        <v>386989</v>
      </c>
      <c r="AF202" s="19">
        <v>223122</v>
      </c>
      <c r="AG202" s="19">
        <v>81754</v>
      </c>
      <c r="AH202" s="19">
        <v>150792</v>
      </c>
      <c r="AI202" s="20">
        <v>5410</v>
      </c>
      <c r="AJ202" s="24">
        <v>40881</v>
      </c>
      <c r="AK202" s="24">
        <v>46588</v>
      </c>
      <c r="AL202" s="24">
        <v>11368</v>
      </c>
      <c r="AM202" s="21">
        <v>23568</v>
      </c>
      <c r="AN202" s="19">
        <v>352446</v>
      </c>
      <c r="AO202" s="19">
        <v>11212</v>
      </c>
      <c r="AP202" s="49">
        <v>3182384</v>
      </c>
      <c r="AQ202" s="24">
        <v>46180</v>
      </c>
      <c r="AR202" s="24">
        <v>141545</v>
      </c>
      <c r="AS202" s="49">
        <v>80106</v>
      </c>
      <c r="AT202" s="49">
        <v>28068</v>
      </c>
      <c r="AU202" s="49">
        <v>62882</v>
      </c>
      <c r="AV202" s="24">
        <f t="shared" si="16"/>
        <v>358781</v>
      </c>
      <c r="AW202" s="155">
        <v>562355</v>
      </c>
      <c r="AX202" s="89">
        <f t="shared" si="15"/>
        <v>4103520</v>
      </c>
      <c r="AY202" s="68"/>
      <c r="AZ202" s="19">
        <v>583117</v>
      </c>
      <c r="BA202" s="19">
        <v>66389</v>
      </c>
      <c r="BB202" s="18">
        <f t="shared" si="17"/>
        <v>649506</v>
      </c>
      <c r="BC202" s="18">
        <v>4753026</v>
      </c>
      <c r="BE202" s="19"/>
      <c r="BF202" s="20">
        <v>4547404</v>
      </c>
      <c r="BH202" s="68">
        <f t="shared" si="18"/>
        <v>4753026</v>
      </c>
      <c r="BI202" s="68">
        <f t="shared" si="19"/>
        <v>0</v>
      </c>
      <c r="BJ202" s="68"/>
      <c r="BK202" s="68"/>
      <c r="BL202" s="68"/>
      <c r="BM202" s="68"/>
      <c r="BN202" s="68"/>
    </row>
    <row r="203" spans="1:66" ht="22.5" customHeight="1" x14ac:dyDescent="0.2">
      <c r="A203" s="115" t="s">
        <v>474</v>
      </c>
      <c r="B203" s="116" t="s">
        <v>438</v>
      </c>
      <c r="C203" s="126" t="s">
        <v>475</v>
      </c>
      <c r="D203" s="119">
        <v>6</v>
      </c>
      <c r="E203" s="120" t="s">
        <v>79</v>
      </c>
      <c r="F203" s="18">
        <v>243438</v>
      </c>
      <c r="G203" s="19">
        <v>156187</v>
      </c>
      <c r="H203" s="19">
        <v>41881</v>
      </c>
      <c r="I203" s="19">
        <v>0</v>
      </c>
      <c r="J203" s="19">
        <v>0</v>
      </c>
      <c r="K203" s="19">
        <v>0</v>
      </c>
      <c r="L203" s="19">
        <v>0</v>
      </c>
      <c r="M203" s="19">
        <v>6320</v>
      </c>
      <c r="N203" s="19">
        <v>4444</v>
      </c>
      <c r="O203" s="19">
        <v>98329</v>
      </c>
      <c r="P203" s="19">
        <v>120304</v>
      </c>
      <c r="Q203" s="19">
        <v>26000</v>
      </c>
      <c r="R203" s="19">
        <v>32171</v>
      </c>
      <c r="S203" s="19">
        <v>19360</v>
      </c>
      <c r="T203" s="20">
        <v>13239</v>
      </c>
      <c r="U203" s="49">
        <v>5684</v>
      </c>
      <c r="V203" s="19">
        <v>12089</v>
      </c>
      <c r="W203" s="19">
        <v>11562</v>
      </c>
      <c r="X203" s="19">
        <v>0</v>
      </c>
      <c r="Y203" s="20">
        <v>0</v>
      </c>
      <c r="Z203" s="19">
        <v>124020</v>
      </c>
      <c r="AA203" s="30">
        <v>0</v>
      </c>
      <c r="AB203" s="19">
        <v>119676</v>
      </c>
      <c r="AC203" s="19">
        <v>195990</v>
      </c>
      <c r="AD203" s="19">
        <v>165312</v>
      </c>
      <c r="AE203" s="19">
        <v>305587</v>
      </c>
      <c r="AF203" s="19">
        <v>180071</v>
      </c>
      <c r="AG203" s="19">
        <v>57845</v>
      </c>
      <c r="AH203" s="19">
        <v>87138</v>
      </c>
      <c r="AI203" s="20">
        <v>83855</v>
      </c>
      <c r="AJ203" s="24">
        <v>28678</v>
      </c>
      <c r="AK203" s="24">
        <v>52403</v>
      </c>
      <c r="AL203" s="24">
        <v>10348</v>
      </c>
      <c r="AM203" s="21">
        <v>19843</v>
      </c>
      <c r="AN203" s="19">
        <v>189510</v>
      </c>
      <c r="AO203" s="19">
        <v>17449</v>
      </c>
      <c r="AP203" s="49">
        <v>2428733</v>
      </c>
      <c r="AQ203" s="24">
        <v>53613</v>
      </c>
      <c r="AR203" s="24">
        <v>155224</v>
      </c>
      <c r="AS203" s="49">
        <v>96266</v>
      </c>
      <c r="AT203" s="49">
        <v>34332</v>
      </c>
      <c r="AU203" s="49">
        <v>40432</v>
      </c>
      <c r="AV203" s="24">
        <f t="shared" si="16"/>
        <v>379867</v>
      </c>
      <c r="AW203" s="155">
        <v>356137</v>
      </c>
      <c r="AX203" s="89">
        <f t="shared" si="15"/>
        <v>3164737</v>
      </c>
      <c r="AY203" s="68"/>
      <c r="AZ203" s="19">
        <v>456109</v>
      </c>
      <c r="BA203" s="19">
        <v>111315</v>
      </c>
      <c r="BB203" s="18">
        <f t="shared" si="17"/>
        <v>567424</v>
      </c>
      <c r="BC203" s="18">
        <v>3732161</v>
      </c>
      <c r="BE203" s="19"/>
      <c r="BF203" s="20">
        <v>3597665</v>
      </c>
      <c r="BH203" s="68">
        <f t="shared" si="18"/>
        <v>3732161</v>
      </c>
      <c r="BI203" s="68">
        <f t="shared" si="19"/>
        <v>0</v>
      </c>
      <c r="BJ203" s="68"/>
      <c r="BK203" s="68"/>
      <c r="BL203" s="68"/>
      <c r="BM203" s="68"/>
      <c r="BN203" s="68"/>
    </row>
    <row r="204" spans="1:66" ht="22.5" customHeight="1" x14ac:dyDescent="0.2">
      <c r="A204" s="115" t="s">
        <v>476</v>
      </c>
      <c r="B204" s="116" t="s">
        <v>438</v>
      </c>
      <c r="C204" s="126" t="s">
        <v>477</v>
      </c>
      <c r="D204" s="119">
        <v>6</v>
      </c>
      <c r="E204" s="120" t="s">
        <v>79</v>
      </c>
      <c r="F204" s="18">
        <v>201279</v>
      </c>
      <c r="G204" s="19">
        <v>111376</v>
      </c>
      <c r="H204" s="19">
        <v>32617</v>
      </c>
      <c r="I204" s="19">
        <v>0</v>
      </c>
      <c r="J204" s="19">
        <v>0</v>
      </c>
      <c r="K204" s="19">
        <v>0</v>
      </c>
      <c r="L204" s="19">
        <v>0</v>
      </c>
      <c r="M204" s="19">
        <v>6611</v>
      </c>
      <c r="N204" s="19">
        <v>4001</v>
      </c>
      <c r="O204" s="19">
        <v>3042</v>
      </c>
      <c r="P204" s="19">
        <v>103514</v>
      </c>
      <c r="Q204" s="19">
        <v>24388</v>
      </c>
      <c r="R204" s="19">
        <v>41870</v>
      </c>
      <c r="S204" s="19">
        <v>19360</v>
      </c>
      <c r="T204" s="20">
        <v>13239</v>
      </c>
      <c r="U204" s="49">
        <v>8702</v>
      </c>
      <c r="V204" s="19">
        <v>21980</v>
      </c>
      <c r="W204" s="19">
        <v>11562</v>
      </c>
      <c r="X204" s="19">
        <v>0</v>
      </c>
      <c r="Y204" s="20">
        <v>0</v>
      </c>
      <c r="Z204" s="19">
        <v>83550</v>
      </c>
      <c r="AA204" s="30">
        <v>0</v>
      </c>
      <c r="AB204" s="19">
        <v>90676</v>
      </c>
      <c r="AC204" s="19">
        <v>114412</v>
      </c>
      <c r="AD204" s="19">
        <v>165312</v>
      </c>
      <c r="AE204" s="19">
        <v>207037</v>
      </c>
      <c r="AF204" s="19">
        <v>122788</v>
      </c>
      <c r="AG204" s="19">
        <v>41707</v>
      </c>
      <c r="AH204" s="19">
        <v>99807</v>
      </c>
      <c r="AI204" s="20">
        <v>2164</v>
      </c>
      <c r="AJ204" s="24">
        <v>27111</v>
      </c>
      <c r="AK204" s="24">
        <v>34905</v>
      </c>
      <c r="AL204" s="24">
        <v>7060</v>
      </c>
      <c r="AM204" s="21">
        <v>14599</v>
      </c>
      <c r="AN204" s="19">
        <v>102162</v>
      </c>
      <c r="AO204" s="19">
        <v>6456</v>
      </c>
      <c r="AP204" s="49">
        <v>1723287</v>
      </c>
      <c r="AQ204" s="24">
        <v>66488</v>
      </c>
      <c r="AR204" s="24">
        <v>135731</v>
      </c>
      <c r="AS204" s="49">
        <v>69791</v>
      </c>
      <c r="AT204" s="49">
        <v>28823</v>
      </c>
      <c r="AU204" s="49">
        <v>32398</v>
      </c>
      <c r="AV204" s="24">
        <f t="shared" si="16"/>
        <v>333231</v>
      </c>
      <c r="AW204" s="155">
        <v>267077</v>
      </c>
      <c r="AX204" s="89">
        <f t="shared" si="15"/>
        <v>2323595</v>
      </c>
      <c r="AY204" s="68"/>
      <c r="AZ204" s="19">
        <v>429072</v>
      </c>
      <c r="BA204" s="19">
        <v>37917</v>
      </c>
      <c r="BB204" s="18">
        <f t="shared" si="17"/>
        <v>466989</v>
      </c>
      <c r="BC204" s="18">
        <v>2790584</v>
      </c>
      <c r="BE204" s="19"/>
      <c r="BF204" s="20">
        <v>2678654</v>
      </c>
      <c r="BH204" s="68">
        <f t="shared" si="18"/>
        <v>2790584</v>
      </c>
      <c r="BI204" s="68">
        <f t="shared" si="19"/>
        <v>0</v>
      </c>
      <c r="BJ204" s="68"/>
      <c r="BK204" s="68"/>
      <c r="BL204" s="68"/>
      <c r="BM204" s="68"/>
      <c r="BN204" s="68"/>
    </row>
    <row r="205" spans="1:66" ht="22.5" customHeight="1" x14ac:dyDescent="0.2">
      <c r="A205" s="115" t="s">
        <v>478</v>
      </c>
      <c r="B205" s="116" t="s">
        <v>438</v>
      </c>
      <c r="C205" s="126" t="s">
        <v>479</v>
      </c>
      <c r="D205" s="119">
        <v>6</v>
      </c>
      <c r="E205" s="120" t="s">
        <v>79</v>
      </c>
      <c r="F205" s="18">
        <v>284219</v>
      </c>
      <c r="G205" s="19">
        <v>125624</v>
      </c>
      <c r="H205" s="19">
        <v>39758</v>
      </c>
      <c r="I205" s="19">
        <v>0</v>
      </c>
      <c r="J205" s="19">
        <v>0</v>
      </c>
      <c r="K205" s="19">
        <v>0</v>
      </c>
      <c r="L205" s="19">
        <v>0</v>
      </c>
      <c r="M205" s="19">
        <v>13716</v>
      </c>
      <c r="N205" s="19">
        <v>6734</v>
      </c>
      <c r="O205" s="19">
        <v>3042</v>
      </c>
      <c r="P205" s="19">
        <v>199507</v>
      </c>
      <c r="Q205" s="19">
        <v>32268</v>
      </c>
      <c r="R205" s="19">
        <v>48601</v>
      </c>
      <c r="S205" s="19">
        <v>39600</v>
      </c>
      <c r="T205" s="20">
        <v>52956</v>
      </c>
      <c r="U205" s="49">
        <v>11418</v>
      </c>
      <c r="V205" s="19">
        <v>16485</v>
      </c>
      <c r="W205" s="19">
        <v>11562</v>
      </c>
      <c r="X205" s="19">
        <v>0</v>
      </c>
      <c r="Y205" s="20">
        <v>0</v>
      </c>
      <c r="Z205" s="19">
        <v>129930</v>
      </c>
      <c r="AA205" s="30">
        <v>0</v>
      </c>
      <c r="AB205" s="19">
        <v>151880</v>
      </c>
      <c r="AC205" s="19">
        <v>331097</v>
      </c>
      <c r="AD205" s="19">
        <v>250992</v>
      </c>
      <c r="AE205" s="19">
        <v>365571</v>
      </c>
      <c r="AF205" s="19">
        <v>230812</v>
      </c>
      <c r="AG205" s="19">
        <v>70904</v>
      </c>
      <c r="AH205" s="19">
        <v>179632</v>
      </c>
      <c r="AI205" s="20">
        <v>4869</v>
      </c>
      <c r="AJ205" s="24">
        <v>36138</v>
      </c>
      <c r="AK205" s="24">
        <v>47728</v>
      </c>
      <c r="AL205" s="24">
        <v>11501</v>
      </c>
      <c r="AM205" s="21">
        <v>22777</v>
      </c>
      <c r="AN205" s="19">
        <v>172134</v>
      </c>
      <c r="AO205" s="19">
        <v>12099</v>
      </c>
      <c r="AP205" s="49">
        <v>2903554</v>
      </c>
      <c r="AQ205" s="24">
        <v>48427</v>
      </c>
      <c r="AR205" s="24">
        <v>143531</v>
      </c>
      <c r="AS205" s="49">
        <v>101117</v>
      </c>
      <c r="AT205" s="49">
        <v>28622</v>
      </c>
      <c r="AU205" s="49">
        <v>44287</v>
      </c>
      <c r="AV205" s="24">
        <f t="shared" si="16"/>
        <v>365984</v>
      </c>
      <c r="AW205" s="155">
        <v>415168</v>
      </c>
      <c r="AX205" s="89">
        <f t="shared" si="15"/>
        <v>3684706</v>
      </c>
      <c r="AY205" s="68"/>
      <c r="AZ205" s="19">
        <v>538026</v>
      </c>
      <c r="BA205" s="19">
        <v>75880</v>
      </c>
      <c r="BB205" s="18">
        <f t="shared" si="17"/>
        <v>613906</v>
      </c>
      <c r="BC205" s="18">
        <v>4298612</v>
      </c>
      <c r="BE205" s="19"/>
      <c r="BF205" s="20">
        <v>4102210</v>
      </c>
      <c r="BH205" s="68">
        <f t="shared" si="18"/>
        <v>4298612</v>
      </c>
      <c r="BI205" s="68">
        <f t="shared" si="19"/>
        <v>0</v>
      </c>
      <c r="BJ205" s="68"/>
      <c r="BK205" s="68"/>
      <c r="BL205" s="68"/>
      <c r="BM205" s="68"/>
      <c r="BN205" s="68"/>
    </row>
    <row r="206" spans="1:66" ht="22.5" customHeight="1" x14ac:dyDescent="0.2">
      <c r="A206" s="115" t="s">
        <v>480</v>
      </c>
      <c r="B206" s="116" t="s">
        <v>438</v>
      </c>
      <c r="C206" s="126" t="s">
        <v>481</v>
      </c>
      <c r="D206" s="119">
        <v>6</v>
      </c>
      <c r="E206" s="120" t="s">
        <v>79</v>
      </c>
      <c r="F206" s="18">
        <v>271999</v>
      </c>
      <c r="G206" s="19">
        <v>124552</v>
      </c>
      <c r="H206" s="19">
        <v>34354</v>
      </c>
      <c r="I206" s="19">
        <v>0</v>
      </c>
      <c r="J206" s="19">
        <v>0</v>
      </c>
      <c r="K206" s="19">
        <v>0</v>
      </c>
      <c r="L206" s="19">
        <v>0</v>
      </c>
      <c r="M206" s="19">
        <v>13040</v>
      </c>
      <c r="N206" s="19">
        <v>6286</v>
      </c>
      <c r="O206" s="19">
        <v>6430</v>
      </c>
      <c r="P206" s="19">
        <v>254849</v>
      </c>
      <c r="Q206" s="19">
        <v>31672</v>
      </c>
      <c r="R206" s="19">
        <v>68582</v>
      </c>
      <c r="S206" s="19">
        <v>71280</v>
      </c>
      <c r="T206" s="20">
        <v>13239</v>
      </c>
      <c r="U206" s="49">
        <v>25502</v>
      </c>
      <c r="V206" s="19">
        <v>18683</v>
      </c>
      <c r="W206" s="19">
        <v>11562</v>
      </c>
      <c r="X206" s="19">
        <v>0</v>
      </c>
      <c r="Y206" s="20">
        <v>0</v>
      </c>
      <c r="Z206" s="19">
        <v>125689</v>
      </c>
      <c r="AA206" s="30">
        <v>0</v>
      </c>
      <c r="AB206" s="19">
        <v>157556</v>
      </c>
      <c r="AC206" s="19">
        <v>193787</v>
      </c>
      <c r="AD206" s="19">
        <v>272832</v>
      </c>
      <c r="AE206" s="19">
        <v>371386</v>
      </c>
      <c r="AF206" s="19">
        <v>222680</v>
      </c>
      <c r="AG206" s="19">
        <v>75929</v>
      </c>
      <c r="AH206" s="19">
        <v>155839</v>
      </c>
      <c r="AI206" s="20">
        <v>7574</v>
      </c>
      <c r="AJ206" s="24">
        <v>34680</v>
      </c>
      <c r="AK206" s="24">
        <v>47766</v>
      </c>
      <c r="AL206" s="24">
        <v>11175</v>
      </c>
      <c r="AM206" s="21">
        <v>22310</v>
      </c>
      <c r="AN206" s="19">
        <v>234116</v>
      </c>
      <c r="AO206" s="19">
        <v>12360</v>
      </c>
      <c r="AP206" s="49">
        <v>2897709</v>
      </c>
      <c r="AQ206" s="24">
        <v>61869</v>
      </c>
      <c r="AR206" s="24">
        <v>129652</v>
      </c>
      <c r="AS206" s="49">
        <v>95788</v>
      </c>
      <c r="AT206" s="49">
        <v>37300</v>
      </c>
      <c r="AU206" s="49">
        <v>42622</v>
      </c>
      <c r="AV206" s="24">
        <f t="shared" si="16"/>
        <v>367231</v>
      </c>
      <c r="AW206" s="155">
        <v>254505</v>
      </c>
      <c r="AX206" s="89">
        <f t="shared" si="15"/>
        <v>3519445</v>
      </c>
      <c r="AY206" s="68"/>
      <c r="AZ206" s="19">
        <v>523174</v>
      </c>
      <c r="BA206" s="19">
        <v>77948</v>
      </c>
      <c r="BB206" s="18">
        <f t="shared" si="17"/>
        <v>601122</v>
      </c>
      <c r="BC206" s="18">
        <v>4120567</v>
      </c>
      <c r="BE206" s="19"/>
      <c r="BF206" s="20">
        <v>4001682</v>
      </c>
      <c r="BH206" s="68">
        <f t="shared" si="18"/>
        <v>4120567</v>
      </c>
      <c r="BI206" s="68">
        <f t="shared" si="19"/>
        <v>0</v>
      </c>
      <c r="BJ206" s="68"/>
      <c r="BK206" s="68"/>
      <c r="BL206" s="68"/>
      <c r="BM206" s="68"/>
      <c r="BN206" s="68"/>
    </row>
    <row r="207" spans="1:66" ht="22.5" customHeight="1" x14ac:dyDescent="0.2">
      <c r="A207" s="115" t="s">
        <v>482</v>
      </c>
      <c r="B207" s="116" t="s">
        <v>438</v>
      </c>
      <c r="C207" s="126" t="s">
        <v>483</v>
      </c>
      <c r="D207" s="119">
        <v>6</v>
      </c>
      <c r="E207" s="120" t="s">
        <v>79</v>
      </c>
      <c r="F207" s="18">
        <v>267982</v>
      </c>
      <c r="G207" s="19">
        <v>183457</v>
      </c>
      <c r="H207" s="19">
        <v>62918</v>
      </c>
      <c r="I207" s="19">
        <v>0</v>
      </c>
      <c r="J207" s="19">
        <v>0</v>
      </c>
      <c r="K207" s="19">
        <v>0</v>
      </c>
      <c r="L207" s="19">
        <v>7042</v>
      </c>
      <c r="M207" s="19">
        <v>0</v>
      </c>
      <c r="N207" s="19">
        <v>4775</v>
      </c>
      <c r="O207" s="19">
        <v>0</v>
      </c>
      <c r="P207" s="19">
        <v>19724</v>
      </c>
      <c r="Q207" s="19">
        <v>28910</v>
      </c>
      <c r="R207" s="19">
        <v>39061</v>
      </c>
      <c r="S207" s="19">
        <v>40480</v>
      </c>
      <c r="T207" s="20">
        <v>52956</v>
      </c>
      <c r="U207" s="49">
        <v>26156</v>
      </c>
      <c r="V207" s="19">
        <v>20881</v>
      </c>
      <c r="W207" s="19">
        <v>23124</v>
      </c>
      <c r="X207" s="19">
        <v>0</v>
      </c>
      <c r="Y207" s="20">
        <v>0</v>
      </c>
      <c r="Z207" s="19">
        <v>134078</v>
      </c>
      <c r="AA207" s="30">
        <v>0</v>
      </c>
      <c r="AB207" s="19">
        <v>139705</v>
      </c>
      <c r="AC207" s="19">
        <v>261068</v>
      </c>
      <c r="AD207" s="19">
        <v>188328</v>
      </c>
      <c r="AE207" s="19">
        <v>369987</v>
      </c>
      <c r="AF207" s="19">
        <v>206502</v>
      </c>
      <c r="AG207" s="19">
        <v>62988</v>
      </c>
      <c r="AH207" s="19">
        <v>105884</v>
      </c>
      <c r="AI207" s="20">
        <v>63838</v>
      </c>
      <c r="AJ207" s="24">
        <v>29822</v>
      </c>
      <c r="AK207" s="24">
        <v>56038</v>
      </c>
      <c r="AL207" s="24">
        <v>12193</v>
      </c>
      <c r="AM207" s="21">
        <v>22501</v>
      </c>
      <c r="AN207" s="19">
        <v>477112</v>
      </c>
      <c r="AO207" s="19">
        <v>21319</v>
      </c>
      <c r="AP207" s="49">
        <v>2928829</v>
      </c>
      <c r="AQ207" s="24">
        <v>63078</v>
      </c>
      <c r="AR207" s="24">
        <v>161085</v>
      </c>
      <c r="AS207" s="49">
        <v>104855</v>
      </c>
      <c r="AT207" s="49">
        <v>45003</v>
      </c>
      <c r="AU207" s="49">
        <v>58401</v>
      </c>
      <c r="AV207" s="24">
        <f t="shared" si="16"/>
        <v>432422</v>
      </c>
      <c r="AW207" s="155">
        <v>823420</v>
      </c>
      <c r="AX207" s="89">
        <f t="shared" si="15"/>
        <v>4184671</v>
      </c>
      <c r="AY207" s="68"/>
      <c r="AZ207" s="19">
        <v>473290</v>
      </c>
      <c r="BA207" s="19">
        <v>166490</v>
      </c>
      <c r="BB207" s="18">
        <f t="shared" si="17"/>
        <v>639780</v>
      </c>
      <c r="BC207" s="18">
        <v>4824451</v>
      </c>
      <c r="BE207" s="19"/>
      <c r="BF207" s="20">
        <v>4784901</v>
      </c>
      <c r="BH207" s="68">
        <f t="shared" si="18"/>
        <v>4824451</v>
      </c>
      <c r="BI207" s="68">
        <f t="shared" si="19"/>
        <v>0</v>
      </c>
      <c r="BJ207" s="68"/>
      <c r="BK207" s="68"/>
      <c r="BL207" s="68"/>
      <c r="BM207" s="68"/>
      <c r="BN207" s="68"/>
    </row>
    <row r="208" spans="1:66" ht="22.5" customHeight="1" x14ac:dyDescent="0.2">
      <c r="A208" s="115" t="s">
        <v>484</v>
      </c>
      <c r="B208" s="116" t="s">
        <v>438</v>
      </c>
      <c r="C208" s="126" t="s">
        <v>485</v>
      </c>
      <c r="D208" s="119">
        <v>6</v>
      </c>
      <c r="E208" s="120" t="s">
        <v>79</v>
      </c>
      <c r="F208" s="18">
        <v>288210</v>
      </c>
      <c r="G208" s="19">
        <v>137114</v>
      </c>
      <c r="H208" s="19">
        <v>28371</v>
      </c>
      <c r="I208" s="19">
        <v>0</v>
      </c>
      <c r="J208" s="19">
        <v>12014</v>
      </c>
      <c r="K208" s="19">
        <v>0</v>
      </c>
      <c r="L208" s="19">
        <v>1967</v>
      </c>
      <c r="M208" s="19">
        <v>12770</v>
      </c>
      <c r="N208" s="19">
        <v>6539</v>
      </c>
      <c r="O208" s="19">
        <v>9394</v>
      </c>
      <c r="P208" s="19">
        <v>12479</v>
      </c>
      <c r="Q208" s="19">
        <v>33138</v>
      </c>
      <c r="R208" s="19">
        <v>32224</v>
      </c>
      <c r="S208" s="19">
        <v>29920</v>
      </c>
      <c r="T208" s="20">
        <v>34421</v>
      </c>
      <c r="U208" s="49">
        <v>11418</v>
      </c>
      <c r="V208" s="19">
        <v>20881</v>
      </c>
      <c r="W208" s="19">
        <v>11562</v>
      </c>
      <c r="X208" s="19">
        <v>0</v>
      </c>
      <c r="Y208" s="20">
        <v>0</v>
      </c>
      <c r="Z208" s="19">
        <v>141632</v>
      </c>
      <c r="AA208" s="30">
        <v>0</v>
      </c>
      <c r="AB208" s="19">
        <v>170007</v>
      </c>
      <c r="AC208" s="19">
        <v>309953</v>
      </c>
      <c r="AD208" s="19">
        <v>231672</v>
      </c>
      <c r="AE208" s="19">
        <v>351734</v>
      </c>
      <c r="AF208" s="19">
        <v>216668</v>
      </c>
      <c r="AG208" s="19">
        <v>74923</v>
      </c>
      <c r="AH208" s="19">
        <v>26059</v>
      </c>
      <c r="AI208" s="20">
        <v>74117</v>
      </c>
      <c r="AJ208" s="24">
        <v>35503</v>
      </c>
      <c r="AK208" s="24">
        <v>57878</v>
      </c>
      <c r="AL208" s="24">
        <v>11620</v>
      </c>
      <c r="AM208" s="21">
        <v>27636</v>
      </c>
      <c r="AN208" s="19">
        <v>196978</v>
      </c>
      <c r="AO208" s="19">
        <v>11160</v>
      </c>
      <c r="AP208" s="49">
        <v>2619962</v>
      </c>
      <c r="AQ208" s="24">
        <v>54134</v>
      </c>
      <c r="AR208" s="24">
        <v>147444</v>
      </c>
      <c r="AS208" s="49">
        <v>79127</v>
      </c>
      <c r="AT208" s="49">
        <v>39002</v>
      </c>
      <c r="AU208" s="49">
        <v>44678</v>
      </c>
      <c r="AV208" s="24">
        <f t="shared" si="16"/>
        <v>364385</v>
      </c>
      <c r="AW208" s="155">
        <v>426744</v>
      </c>
      <c r="AX208" s="89">
        <f t="shared" si="15"/>
        <v>3411091</v>
      </c>
      <c r="AY208" s="68"/>
      <c r="AZ208" s="19">
        <v>531462</v>
      </c>
      <c r="BA208" s="19">
        <v>60437</v>
      </c>
      <c r="BB208" s="18">
        <f t="shared" si="17"/>
        <v>591899</v>
      </c>
      <c r="BC208" s="18">
        <v>4002990</v>
      </c>
      <c r="BE208" s="19"/>
      <c r="BF208" s="20">
        <v>3932899</v>
      </c>
      <c r="BH208" s="68">
        <f t="shared" si="18"/>
        <v>4002990</v>
      </c>
      <c r="BI208" s="68">
        <f t="shared" si="19"/>
        <v>0</v>
      </c>
      <c r="BJ208" s="68"/>
      <c r="BK208" s="68"/>
      <c r="BL208" s="68"/>
      <c r="BM208" s="68"/>
      <c r="BN208" s="68"/>
    </row>
    <row r="209" spans="1:66" ht="22.5" customHeight="1" x14ac:dyDescent="0.2">
      <c r="A209" s="115" t="s">
        <v>486</v>
      </c>
      <c r="B209" s="116" t="s">
        <v>438</v>
      </c>
      <c r="C209" s="126" t="s">
        <v>487</v>
      </c>
      <c r="D209" s="119">
        <v>6</v>
      </c>
      <c r="E209" s="120" t="s">
        <v>79</v>
      </c>
      <c r="F209" s="18">
        <v>375063</v>
      </c>
      <c r="G209" s="19">
        <v>567683</v>
      </c>
      <c r="H209" s="19">
        <v>102676</v>
      </c>
      <c r="I209" s="19">
        <v>0</v>
      </c>
      <c r="J209" s="19">
        <v>0</v>
      </c>
      <c r="K209" s="19">
        <v>0</v>
      </c>
      <c r="L209" s="19">
        <v>0</v>
      </c>
      <c r="M209" s="19">
        <v>8819</v>
      </c>
      <c r="N209" s="19">
        <v>7659</v>
      </c>
      <c r="O209" s="19">
        <v>5891</v>
      </c>
      <c r="P209" s="19">
        <v>170350</v>
      </c>
      <c r="Q209" s="19">
        <v>40525</v>
      </c>
      <c r="R209" s="19">
        <v>69430</v>
      </c>
      <c r="S209" s="19">
        <v>50160</v>
      </c>
      <c r="T209" s="20">
        <v>39717</v>
      </c>
      <c r="U209" s="49">
        <v>32745</v>
      </c>
      <c r="V209" s="19">
        <v>34069</v>
      </c>
      <c r="W209" s="19">
        <v>23124</v>
      </c>
      <c r="X209" s="19">
        <v>0</v>
      </c>
      <c r="Y209" s="20">
        <v>0</v>
      </c>
      <c r="Z209" s="19">
        <v>195058</v>
      </c>
      <c r="AA209" s="30">
        <v>0</v>
      </c>
      <c r="AB209" s="19">
        <v>169823</v>
      </c>
      <c r="AC209" s="19">
        <v>371330</v>
      </c>
      <c r="AD209" s="19">
        <v>262248</v>
      </c>
      <c r="AE209" s="19">
        <v>493856</v>
      </c>
      <c r="AF209" s="19">
        <v>271918</v>
      </c>
      <c r="AG209" s="19">
        <v>113114</v>
      </c>
      <c r="AH209" s="19">
        <v>160783</v>
      </c>
      <c r="AI209" s="20">
        <v>90888</v>
      </c>
      <c r="AJ209" s="24">
        <v>39037</v>
      </c>
      <c r="AK209" s="24">
        <v>64809</v>
      </c>
      <c r="AL209" s="24">
        <v>14513</v>
      </c>
      <c r="AM209" s="21">
        <v>28726</v>
      </c>
      <c r="AN209" s="19">
        <v>481206</v>
      </c>
      <c r="AO209" s="19">
        <v>39478</v>
      </c>
      <c r="AP209" s="49">
        <v>4324698</v>
      </c>
      <c r="AQ209" s="24">
        <v>75316</v>
      </c>
      <c r="AR209" s="24">
        <v>161051</v>
      </c>
      <c r="AS209" s="49">
        <v>119244</v>
      </c>
      <c r="AT209" s="49">
        <v>50248</v>
      </c>
      <c r="AU209" s="49">
        <v>74342</v>
      </c>
      <c r="AV209" s="24">
        <f t="shared" si="16"/>
        <v>480201</v>
      </c>
      <c r="AW209" s="155">
        <v>1254614</v>
      </c>
      <c r="AX209" s="89">
        <f t="shared" si="15"/>
        <v>6059513</v>
      </c>
      <c r="AY209" s="68"/>
      <c r="AZ209" s="19">
        <v>566070</v>
      </c>
      <c r="BA209" s="19">
        <v>270429</v>
      </c>
      <c r="BB209" s="18">
        <f t="shared" si="17"/>
        <v>836499</v>
      </c>
      <c r="BC209" s="18">
        <v>6896012</v>
      </c>
      <c r="BE209" s="19"/>
      <c r="BF209" s="20">
        <v>6695435</v>
      </c>
      <c r="BH209" s="68">
        <f t="shared" si="18"/>
        <v>6896012</v>
      </c>
      <c r="BI209" s="68">
        <f t="shared" si="19"/>
        <v>0</v>
      </c>
      <c r="BJ209" s="68"/>
      <c r="BK209" s="68"/>
      <c r="BL209" s="68"/>
      <c r="BM209" s="68"/>
      <c r="BN209" s="68"/>
    </row>
    <row r="210" spans="1:66" ht="22.5" customHeight="1" x14ac:dyDescent="0.2">
      <c r="A210" s="115" t="s">
        <v>488</v>
      </c>
      <c r="B210" s="116" t="s">
        <v>438</v>
      </c>
      <c r="C210" s="126" t="s">
        <v>489</v>
      </c>
      <c r="D210" s="119">
        <v>6</v>
      </c>
      <c r="E210" s="120" t="s">
        <v>79</v>
      </c>
      <c r="F210" s="18">
        <v>262847</v>
      </c>
      <c r="G210" s="19">
        <v>158256</v>
      </c>
      <c r="H210" s="19">
        <v>69673</v>
      </c>
      <c r="I210" s="19">
        <v>0</v>
      </c>
      <c r="J210" s="19">
        <v>0</v>
      </c>
      <c r="K210" s="19">
        <v>0</v>
      </c>
      <c r="L210" s="19">
        <v>0</v>
      </c>
      <c r="M210" s="19">
        <v>11283</v>
      </c>
      <c r="N210" s="19">
        <v>5822</v>
      </c>
      <c r="O210" s="19">
        <v>17248</v>
      </c>
      <c r="P210" s="19">
        <v>163838</v>
      </c>
      <c r="Q210" s="19">
        <v>30794</v>
      </c>
      <c r="R210" s="19">
        <v>98951</v>
      </c>
      <c r="S210" s="19">
        <v>81840</v>
      </c>
      <c r="T210" s="20">
        <v>39717</v>
      </c>
      <c r="U210" s="49">
        <v>51507</v>
      </c>
      <c r="V210" s="19">
        <v>38465</v>
      </c>
      <c r="W210" s="19">
        <v>23124</v>
      </c>
      <c r="X210" s="19">
        <v>0</v>
      </c>
      <c r="Y210" s="20">
        <v>0</v>
      </c>
      <c r="Z210" s="19">
        <v>130877</v>
      </c>
      <c r="AA210" s="30">
        <v>0</v>
      </c>
      <c r="AB210" s="19">
        <v>113557</v>
      </c>
      <c r="AC210" s="19">
        <v>164226</v>
      </c>
      <c r="AD210" s="19">
        <v>293832</v>
      </c>
      <c r="AE210" s="19">
        <v>284538</v>
      </c>
      <c r="AF210" s="19">
        <v>158059</v>
      </c>
      <c r="AG210" s="19">
        <v>68438</v>
      </c>
      <c r="AH210" s="19">
        <v>122982</v>
      </c>
      <c r="AI210" s="20">
        <v>17853</v>
      </c>
      <c r="AJ210" s="24">
        <v>33196</v>
      </c>
      <c r="AK210" s="24">
        <v>51081</v>
      </c>
      <c r="AL210" s="24">
        <v>9245</v>
      </c>
      <c r="AM210" s="21">
        <v>21722</v>
      </c>
      <c r="AN210" s="19">
        <v>118224</v>
      </c>
      <c r="AO210" s="19">
        <v>18889</v>
      </c>
      <c r="AP210" s="49">
        <v>2660084</v>
      </c>
      <c r="AQ210" s="24">
        <v>69871</v>
      </c>
      <c r="AR210" s="24">
        <v>100001</v>
      </c>
      <c r="AS210" s="49">
        <v>85777</v>
      </c>
      <c r="AT210" s="49">
        <v>18127</v>
      </c>
      <c r="AU210" s="49">
        <v>37352</v>
      </c>
      <c r="AV210" s="24">
        <f t="shared" si="16"/>
        <v>311128</v>
      </c>
      <c r="AW210" s="155">
        <v>202990</v>
      </c>
      <c r="AX210" s="89">
        <f t="shared" si="15"/>
        <v>3174202</v>
      </c>
      <c r="AY210" s="68"/>
      <c r="AZ210" s="19">
        <v>507853</v>
      </c>
      <c r="BA210" s="19">
        <v>106007</v>
      </c>
      <c r="BB210" s="18">
        <f t="shared" si="17"/>
        <v>613860</v>
      </c>
      <c r="BC210" s="18">
        <v>3788062</v>
      </c>
      <c r="BE210" s="19"/>
      <c r="BF210" s="20">
        <v>3650264</v>
      </c>
      <c r="BH210" s="68">
        <f t="shared" si="18"/>
        <v>3788062</v>
      </c>
      <c r="BI210" s="68">
        <f t="shared" si="19"/>
        <v>0</v>
      </c>
      <c r="BJ210" s="68"/>
      <c r="BK210" s="68"/>
      <c r="BL210" s="68"/>
      <c r="BM210" s="68"/>
      <c r="BN210" s="68"/>
    </row>
    <row r="211" spans="1:66" ht="22.5" customHeight="1" x14ac:dyDescent="0.2">
      <c r="A211" s="115" t="s">
        <v>490</v>
      </c>
      <c r="B211" s="116" t="s">
        <v>438</v>
      </c>
      <c r="C211" s="126" t="s">
        <v>491</v>
      </c>
      <c r="D211" s="119">
        <v>6</v>
      </c>
      <c r="E211" s="120" t="s">
        <v>79</v>
      </c>
      <c r="F211" s="18">
        <v>180518</v>
      </c>
      <c r="G211" s="19">
        <v>55995</v>
      </c>
      <c r="H211" s="19">
        <v>11966</v>
      </c>
      <c r="I211" s="19">
        <v>0</v>
      </c>
      <c r="J211" s="19">
        <v>0</v>
      </c>
      <c r="K211" s="19">
        <v>5981</v>
      </c>
      <c r="L211" s="19">
        <v>4857</v>
      </c>
      <c r="M211" s="19">
        <v>0</v>
      </c>
      <c r="N211" s="19">
        <v>2229</v>
      </c>
      <c r="O211" s="19">
        <v>0</v>
      </c>
      <c r="P211" s="19">
        <v>6497</v>
      </c>
      <c r="Q211" s="19">
        <v>22291</v>
      </c>
      <c r="R211" s="19">
        <v>25440</v>
      </c>
      <c r="S211" s="19">
        <v>11440</v>
      </c>
      <c r="T211" s="20">
        <v>13239</v>
      </c>
      <c r="U211" s="49">
        <v>16146</v>
      </c>
      <c r="V211" s="19">
        <v>13188</v>
      </c>
      <c r="W211" s="19">
        <v>11562</v>
      </c>
      <c r="X211" s="19">
        <v>0</v>
      </c>
      <c r="Y211" s="20">
        <v>0</v>
      </c>
      <c r="Z211" s="19">
        <v>78924</v>
      </c>
      <c r="AA211" s="30">
        <v>0</v>
      </c>
      <c r="AB211" s="19">
        <v>75926</v>
      </c>
      <c r="AC211" s="19">
        <v>137701</v>
      </c>
      <c r="AD211" s="19">
        <v>116424</v>
      </c>
      <c r="AE211" s="19">
        <v>177744</v>
      </c>
      <c r="AF211" s="19">
        <v>82919</v>
      </c>
      <c r="AG211" s="19">
        <v>31388</v>
      </c>
      <c r="AH211" s="19">
        <v>47380</v>
      </c>
      <c r="AI211" s="20">
        <v>33001</v>
      </c>
      <c r="AJ211" s="24">
        <v>20227</v>
      </c>
      <c r="AK211" s="24">
        <v>37898</v>
      </c>
      <c r="AL211" s="24">
        <v>5286</v>
      </c>
      <c r="AM211" s="21">
        <v>13607</v>
      </c>
      <c r="AN211" s="19">
        <v>103960</v>
      </c>
      <c r="AO211" s="19">
        <v>16980</v>
      </c>
      <c r="AP211" s="49">
        <v>1360714</v>
      </c>
      <c r="AQ211" s="24">
        <v>51905</v>
      </c>
      <c r="AR211" s="24">
        <v>119694</v>
      </c>
      <c r="AS211" s="49">
        <v>66669</v>
      </c>
      <c r="AT211" s="49">
        <v>37504</v>
      </c>
      <c r="AU211" s="49">
        <v>26321</v>
      </c>
      <c r="AV211" s="24">
        <f t="shared" si="16"/>
        <v>302093</v>
      </c>
      <c r="AW211" s="155">
        <v>226230</v>
      </c>
      <c r="AX211" s="89">
        <f t="shared" si="15"/>
        <v>1889037</v>
      </c>
      <c r="AY211" s="68"/>
      <c r="AZ211" s="19">
        <v>316870</v>
      </c>
      <c r="BA211" s="19">
        <v>96746</v>
      </c>
      <c r="BB211" s="18">
        <f t="shared" si="17"/>
        <v>413616</v>
      </c>
      <c r="BC211" s="18">
        <v>2302653</v>
      </c>
      <c r="BE211" s="19"/>
      <c r="BF211" s="20">
        <v>2251500</v>
      </c>
      <c r="BH211" s="68">
        <f t="shared" si="18"/>
        <v>2302653</v>
      </c>
      <c r="BI211" s="68">
        <f t="shared" si="19"/>
        <v>0</v>
      </c>
      <c r="BJ211" s="68"/>
      <c r="BK211" s="68"/>
      <c r="BL211" s="68"/>
      <c r="BM211" s="68"/>
      <c r="BN211" s="68"/>
    </row>
    <row r="212" spans="1:66" ht="22.5" customHeight="1" x14ac:dyDescent="0.2">
      <c r="A212" s="115" t="s">
        <v>492</v>
      </c>
      <c r="B212" s="116" t="s">
        <v>438</v>
      </c>
      <c r="C212" s="126" t="s">
        <v>493</v>
      </c>
      <c r="D212" s="119">
        <v>6</v>
      </c>
      <c r="E212" s="120" t="s">
        <v>79</v>
      </c>
      <c r="F212" s="18">
        <v>402181</v>
      </c>
      <c r="G212" s="19">
        <v>460979</v>
      </c>
      <c r="H212" s="19">
        <v>100360</v>
      </c>
      <c r="I212" s="19">
        <v>0</v>
      </c>
      <c r="J212" s="19">
        <v>0</v>
      </c>
      <c r="K212" s="19">
        <v>0</v>
      </c>
      <c r="L212" s="19">
        <v>0</v>
      </c>
      <c r="M212" s="19">
        <v>16071</v>
      </c>
      <c r="N212" s="19">
        <v>8695</v>
      </c>
      <c r="O212" s="19">
        <v>0</v>
      </c>
      <c r="P212" s="19">
        <v>87079</v>
      </c>
      <c r="Q212" s="19">
        <v>38041</v>
      </c>
      <c r="R212" s="19">
        <v>77910</v>
      </c>
      <c r="S212" s="19">
        <v>68640</v>
      </c>
      <c r="T212" s="20">
        <v>39717</v>
      </c>
      <c r="U212" s="49">
        <v>55179</v>
      </c>
      <c r="V212" s="19">
        <v>49455</v>
      </c>
      <c r="W212" s="19">
        <v>23124</v>
      </c>
      <c r="X212" s="19">
        <v>0</v>
      </c>
      <c r="Y212" s="20">
        <v>0</v>
      </c>
      <c r="Z212" s="19">
        <v>211714</v>
      </c>
      <c r="AA212" s="30">
        <v>0</v>
      </c>
      <c r="AB212" s="19">
        <v>212991</v>
      </c>
      <c r="AC212" s="19">
        <v>275844</v>
      </c>
      <c r="AD212" s="19">
        <v>378000</v>
      </c>
      <c r="AE212" s="19">
        <v>507251</v>
      </c>
      <c r="AF212" s="19">
        <v>298173</v>
      </c>
      <c r="AG212" s="19">
        <v>120839</v>
      </c>
      <c r="AH212" s="19">
        <v>159547</v>
      </c>
      <c r="AI212" s="20">
        <v>78986</v>
      </c>
      <c r="AJ212" s="24">
        <v>42283</v>
      </c>
      <c r="AK212" s="24">
        <v>67070</v>
      </c>
      <c r="AL212" s="24">
        <v>15187</v>
      </c>
      <c r="AM212" s="21">
        <v>30105</v>
      </c>
      <c r="AN212" s="19">
        <v>493538</v>
      </c>
      <c r="AO212" s="19">
        <v>48176</v>
      </c>
      <c r="AP212" s="49">
        <v>4367135</v>
      </c>
      <c r="AQ212" s="24">
        <v>67121</v>
      </c>
      <c r="AR212" s="24">
        <v>158488</v>
      </c>
      <c r="AS212" s="49">
        <v>124691</v>
      </c>
      <c r="AT212" s="49">
        <v>41532</v>
      </c>
      <c r="AU212" s="49">
        <v>77021</v>
      </c>
      <c r="AV212" s="24">
        <f t="shared" si="16"/>
        <v>468853</v>
      </c>
      <c r="AW212" s="155">
        <v>722683</v>
      </c>
      <c r="AX212" s="89">
        <f t="shared" si="15"/>
        <v>5558671</v>
      </c>
      <c r="AY212" s="68"/>
      <c r="AZ212" s="19">
        <v>596288</v>
      </c>
      <c r="BA212" s="19">
        <v>295936</v>
      </c>
      <c r="BB212" s="18">
        <f t="shared" si="17"/>
        <v>892224</v>
      </c>
      <c r="BC212" s="18">
        <v>6450895</v>
      </c>
      <c r="BE212" s="19"/>
      <c r="BF212" s="20">
        <v>6322639</v>
      </c>
      <c r="BH212" s="68">
        <f t="shared" si="18"/>
        <v>6450895</v>
      </c>
      <c r="BI212" s="68">
        <f t="shared" si="19"/>
        <v>0</v>
      </c>
      <c r="BJ212" s="68"/>
      <c r="BK212" s="68"/>
      <c r="BL212" s="68"/>
      <c r="BM212" s="68"/>
      <c r="BN212" s="68"/>
    </row>
    <row r="213" spans="1:66" ht="22.5" customHeight="1" x14ac:dyDescent="0.2">
      <c r="A213" s="115" t="s">
        <v>494</v>
      </c>
      <c r="B213" s="116" t="s">
        <v>438</v>
      </c>
      <c r="C213" s="126" t="s">
        <v>495</v>
      </c>
      <c r="D213" s="119">
        <v>6</v>
      </c>
      <c r="E213" s="120" t="s">
        <v>210</v>
      </c>
      <c r="F213" s="18">
        <v>433225</v>
      </c>
      <c r="G213" s="19">
        <v>203143</v>
      </c>
      <c r="H213" s="19">
        <v>26634</v>
      </c>
      <c r="I213" s="19">
        <v>0</v>
      </c>
      <c r="J213" s="19">
        <v>9168</v>
      </c>
      <c r="K213" s="19">
        <v>856</v>
      </c>
      <c r="L213" s="19">
        <v>3016</v>
      </c>
      <c r="M213" s="19">
        <v>8490</v>
      </c>
      <c r="N213" s="19">
        <v>6192</v>
      </c>
      <c r="O213" s="19">
        <v>34073</v>
      </c>
      <c r="P213" s="19">
        <v>220030</v>
      </c>
      <c r="Q213" s="19">
        <v>33812</v>
      </c>
      <c r="R213" s="19">
        <v>56975</v>
      </c>
      <c r="S213" s="19">
        <v>58080</v>
      </c>
      <c r="T213" s="20">
        <v>52956</v>
      </c>
      <c r="U213" s="49">
        <v>40894</v>
      </c>
      <c r="V213" s="19">
        <v>28574</v>
      </c>
      <c r="W213" s="19">
        <v>34686</v>
      </c>
      <c r="X213" s="19">
        <v>0</v>
      </c>
      <c r="Y213" s="20">
        <v>0</v>
      </c>
      <c r="Z213" s="19">
        <v>165320</v>
      </c>
      <c r="AA213" s="30">
        <v>0</v>
      </c>
      <c r="AB213" s="19">
        <v>138385</v>
      </c>
      <c r="AC213" s="19">
        <v>164491</v>
      </c>
      <c r="AD213" s="19">
        <v>406896</v>
      </c>
      <c r="AE213" s="19">
        <v>265107</v>
      </c>
      <c r="AF213" s="19">
        <v>109616</v>
      </c>
      <c r="AG213" s="19">
        <v>82447</v>
      </c>
      <c r="AH213" s="19">
        <v>46350</v>
      </c>
      <c r="AI213" s="20">
        <v>24345</v>
      </c>
      <c r="AJ213" s="24">
        <v>34383</v>
      </c>
      <c r="AK213" s="24">
        <v>63367</v>
      </c>
      <c r="AL213" s="24">
        <v>8886</v>
      </c>
      <c r="AM213" s="21">
        <v>27841</v>
      </c>
      <c r="AN213" s="19">
        <v>109528</v>
      </c>
      <c r="AO213" s="19">
        <v>31958</v>
      </c>
      <c r="AP213" s="49">
        <v>2929724</v>
      </c>
      <c r="AQ213" s="24">
        <v>60411</v>
      </c>
      <c r="AR213" s="24">
        <v>136235</v>
      </c>
      <c r="AS213" s="49">
        <v>84523</v>
      </c>
      <c r="AT213" s="49">
        <v>21302</v>
      </c>
      <c r="AU213" s="49">
        <v>37888</v>
      </c>
      <c r="AV213" s="24">
        <f t="shared" si="16"/>
        <v>340359</v>
      </c>
      <c r="AW213" s="155">
        <v>92763</v>
      </c>
      <c r="AX213" s="89">
        <f t="shared" si="15"/>
        <v>3362846</v>
      </c>
      <c r="AY213" s="68"/>
      <c r="AZ213" s="19">
        <v>520150</v>
      </c>
      <c r="BA213" s="19">
        <v>192756</v>
      </c>
      <c r="BB213" s="18">
        <f t="shared" si="17"/>
        <v>712906</v>
      </c>
      <c r="BC213" s="18">
        <v>4075752</v>
      </c>
      <c r="BE213" s="19"/>
      <c r="BF213" s="20">
        <v>3958637</v>
      </c>
      <c r="BH213" s="68">
        <f t="shared" si="18"/>
        <v>4075752</v>
      </c>
      <c r="BI213" s="68">
        <f t="shared" si="19"/>
        <v>0</v>
      </c>
      <c r="BJ213" s="68"/>
      <c r="BK213" s="68"/>
      <c r="BL213" s="68"/>
      <c r="BM213" s="68"/>
      <c r="BN213" s="68"/>
    </row>
    <row r="214" spans="1:66" ht="22.5" customHeight="1" x14ac:dyDescent="0.2">
      <c r="A214" s="115" t="s">
        <v>496</v>
      </c>
      <c r="B214" s="116" t="s">
        <v>438</v>
      </c>
      <c r="C214" s="126" t="s">
        <v>497</v>
      </c>
      <c r="D214" s="119">
        <v>6</v>
      </c>
      <c r="E214" s="120" t="s">
        <v>79</v>
      </c>
      <c r="F214" s="18">
        <v>477009</v>
      </c>
      <c r="G214" s="19">
        <v>208046</v>
      </c>
      <c r="H214" s="19">
        <v>82990</v>
      </c>
      <c r="I214" s="19">
        <v>0</v>
      </c>
      <c r="J214" s="19">
        <v>0</v>
      </c>
      <c r="K214" s="19">
        <v>0</v>
      </c>
      <c r="L214" s="19">
        <v>2646</v>
      </c>
      <c r="M214" s="19">
        <v>26215</v>
      </c>
      <c r="N214" s="19">
        <v>13834</v>
      </c>
      <c r="O214" s="19">
        <v>37384</v>
      </c>
      <c r="P214" s="19">
        <v>261240</v>
      </c>
      <c r="Q214" s="19">
        <v>51776</v>
      </c>
      <c r="R214" s="19">
        <v>79394</v>
      </c>
      <c r="S214" s="19">
        <v>94160</v>
      </c>
      <c r="T214" s="20">
        <v>66195</v>
      </c>
      <c r="U214" s="49">
        <v>32745</v>
      </c>
      <c r="V214" s="19">
        <v>56049</v>
      </c>
      <c r="W214" s="19">
        <v>34686</v>
      </c>
      <c r="X214" s="19">
        <v>0</v>
      </c>
      <c r="Y214" s="20">
        <v>0</v>
      </c>
      <c r="Z214" s="19">
        <v>208073</v>
      </c>
      <c r="AA214" s="30">
        <v>0</v>
      </c>
      <c r="AB214" s="19">
        <v>241817</v>
      </c>
      <c r="AC214" s="19">
        <v>403456</v>
      </c>
      <c r="AD214" s="19">
        <v>671160</v>
      </c>
      <c r="AE214" s="19">
        <v>446826</v>
      </c>
      <c r="AF214" s="19">
        <v>288007</v>
      </c>
      <c r="AG214" s="19">
        <v>141684</v>
      </c>
      <c r="AH214" s="19">
        <v>93730</v>
      </c>
      <c r="AI214" s="20">
        <v>16230</v>
      </c>
      <c r="AJ214" s="24">
        <v>55679</v>
      </c>
      <c r="AK214" s="24">
        <v>66830</v>
      </c>
      <c r="AL214" s="24">
        <v>14925</v>
      </c>
      <c r="AM214" s="21">
        <v>37130</v>
      </c>
      <c r="AN214" s="19">
        <v>501618</v>
      </c>
      <c r="AO214" s="19">
        <v>20088</v>
      </c>
      <c r="AP214" s="49">
        <v>4731622</v>
      </c>
      <c r="AQ214" s="24">
        <v>93552</v>
      </c>
      <c r="AR214" s="24">
        <v>132165</v>
      </c>
      <c r="AS214" s="49">
        <v>88087</v>
      </c>
      <c r="AT214" s="49">
        <v>25400</v>
      </c>
      <c r="AU214" s="49">
        <v>81967</v>
      </c>
      <c r="AV214" s="24">
        <f t="shared" si="16"/>
        <v>421171</v>
      </c>
      <c r="AW214" s="155">
        <v>524335</v>
      </c>
      <c r="AX214" s="89">
        <f t="shared" si="15"/>
        <v>5677128</v>
      </c>
      <c r="AY214" s="68"/>
      <c r="AZ214" s="19">
        <v>771501</v>
      </c>
      <c r="BA214" s="19">
        <v>105478</v>
      </c>
      <c r="BB214" s="18">
        <f t="shared" si="17"/>
        <v>876979</v>
      </c>
      <c r="BC214" s="18">
        <v>6554107</v>
      </c>
      <c r="BE214" s="19"/>
      <c r="BF214" s="20">
        <v>6252815</v>
      </c>
      <c r="BH214" s="68">
        <f t="shared" si="18"/>
        <v>6554107</v>
      </c>
      <c r="BI214" s="68">
        <f t="shared" si="19"/>
        <v>0</v>
      </c>
      <c r="BJ214" s="68"/>
      <c r="BK214" s="68"/>
      <c r="BL214" s="68"/>
      <c r="BM214" s="68"/>
      <c r="BN214" s="68"/>
    </row>
    <row r="215" spans="1:66" ht="22.5" customHeight="1" x14ac:dyDescent="0.2">
      <c r="A215" s="115" t="s">
        <v>498</v>
      </c>
      <c r="B215" s="116" t="s">
        <v>438</v>
      </c>
      <c r="C215" s="126" t="s">
        <v>499</v>
      </c>
      <c r="D215" s="119">
        <v>6</v>
      </c>
      <c r="E215" s="120" t="s">
        <v>79</v>
      </c>
      <c r="F215" s="18">
        <v>173212</v>
      </c>
      <c r="G215" s="19">
        <v>56837</v>
      </c>
      <c r="H215" s="19">
        <v>13510</v>
      </c>
      <c r="I215" s="19">
        <v>0</v>
      </c>
      <c r="J215" s="19">
        <v>10003</v>
      </c>
      <c r="K215" s="19">
        <v>4045</v>
      </c>
      <c r="L215" s="19">
        <v>8121</v>
      </c>
      <c r="M215" s="19">
        <v>0</v>
      </c>
      <c r="N215" s="19">
        <v>2389</v>
      </c>
      <c r="O215" s="19">
        <v>0</v>
      </c>
      <c r="P215" s="19">
        <v>53733</v>
      </c>
      <c r="Q215" s="19">
        <v>22684</v>
      </c>
      <c r="R215" s="19">
        <v>8268</v>
      </c>
      <c r="S215" s="19">
        <v>16720</v>
      </c>
      <c r="T215" s="20">
        <v>26478</v>
      </c>
      <c r="U215" s="49">
        <v>11267</v>
      </c>
      <c r="V215" s="19">
        <v>9891</v>
      </c>
      <c r="W215" s="19">
        <v>11562</v>
      </c>
      <c r="X215" s="19">
        <v>0</v>
      </c>
      <c r="Y215" s="20">
        <v>0</v>
      </c>
      <c r="Z215" s="19">
        <v>71111</v>
      </c>
      <c r="AA215" s="30">
        <v>0</v>
      </c>
      <c r="AB215" s="19">
        <v>65893</v>
      </c>
      <c r="AC215" s="19">
        <v>201798</v>
      </c>
      <c r="AD215" s="19">
        <v>192528</v>
      </c>
      <c r="AE215" s="19">
        <v>172003</v>
      </c>
      <c r="AF215" s="19">
        <v>74786</v>
      </c>
      <c r="AG215" s="19">
        <v>34529</v>
      </c>
      <c r="AH215" s="19">
        <v>19158</v>
      </c>
      <c r="AI215" s="20">
        <v>45985</v>
      </c>
      <c r="AJ215" s="24">
        <v>21386</v>
      </c>
      <c r="AK215" s="24">
        <v>39072</v>
      </c>
      <c r="AL215" s="24">
        <v>5820</v>
      </c>
      <c r="AM215" s="21">
        <v>14576</v>
      </c>
      <c r="AN215" s="19">
        <v>133424</v>
      </c>
      <c r="AO215" s="19">
        <v>4735</v>
      </c>
      <c r="AP215" s="49">
        <v>1525524</v>
      </c>
      <c r="AQ215" s="24">
        <v>45188</v>
      </c>
      <c r="AR215" s="24">
        <v>155173</v>
      </c>
      <c r="AS215" s="49">
        <v>66132</v>
      </c>
      <c r="AT215" s="49">
        <v>43113</v>
      </c>
      <c r="AU215" s="49">
        <v>26831</v>
      </c>
      <c r="AV215" s="24">
        <f t="shared" si="16"/>
        <v>336437</v>
      </c>
      <c r="AW215" s="155">
        <v>212529</v>
      </c>
      <c r="AX215" s="89">
        <f t="shared" si="15"/>
        <v>2074490</v>
      </c>
      <c r="AY215" s="68"/>
      <c r="AZ215" s="19">
        <v>330714</v>
      </c>
      <c r="BA215" s="19">
        <v>34677</v>
      </c>
      <c r="BB215" s="18">
        <f t="shared" si="17"/>
        <v>365391</v>
      </c>
      <c r="BC215" s="18">
        <v>2439881</v>
      </c>
      <c r="BE215" s="19"/>
      <c r="BF215" s="20">
        <v>2333867</v>
      </c>
      <c r="BH215" s="68">
        <f t="shared" si="18"/>
        <v>2439881</v>
      </c>
      <c r="BI215" s="68">
        <f t="shared" si="19"/>
        <v>0</v>
      </c>
      <c r="BJ215" s="68"/>
      <c r="BK215" s="68"/>
      <c r="BL215" s="68"/>
      <c r="BM215" s="68"/>
      <c r="BN215" s="68"/>
    </row>
    <row r="216" spans="1:66" ht="22.5" customHeight="1" x14ac:dyDescent="0.2">
      <c r="A216" s="115" t="s">
        <v>500</v>
      </c>
      <c r="B216" s="116" t="s">
        <v>438</v>
      </c>
      <c r="C216" s="126" t="s">
        <v>501</v>
      </c>
      <c r="D216" s="119">
        <v>6</v>
      </c>
      <c r="E216" s="120" t="s">
        <v>79</v>
      </c>
      <c r="F216" s="18">
        <v>224146</v>
      </c>
      <c r="G216" s="19">
        <v>113215</v>
      </c>
      <c r="H216" s="19">
        <v>22774</v>
      </c>
      <c r="I216" s="19">
        <v>0</v>
      </c>
      <c r="J216" s="19">
        <v>4518</v>
      </c>
      <c r="K216" s="19">
        <v>15301</v>
      </c>
      <c r="L216" s="19">
        <v>13854</v>
      </c>
      <c r="M216" s="19">
        <v>0</v>
      </c>
      <c r="N216" s="19">
        <v>3034</v>
      </c>
      <c r="O216" s="19">
        <v>0</v>
      </c>
      <c r="P216" s="19">
        <v>51121</v>
      </c>
      <c r="Q216" s="19">
        <v>22861</v>
      </c>
      <c r="R216" s="19">
        <v>35351</v>
      </c>
      <c r="S216" s="19">
        <v>16720</v>
      </c>
      <c r="T216" s="20">
        <v>13239</v>
      </c>
      <c r="U216" s="49">
        <v>37675</v>
      </c>
      <c r="V216" s="19">
        <v>13188</v>
      </c>
      <c r="W216" s="19">
        <v>11562</v>
      </c>
      <c r="X216" s="19">
        <v>0</v>
      </c>
      <c r="Y216" s="20">
        <v>0</v>
      </c>
      <c r="Z216" s="19">
        <v>110634</v>
      </c>
      <c r="AA216" s="30">
        <v>0</v>
      </c>
      <c r="AB216" s="19">
        <v>80024</v>
      </c>
      <c r="AC216" s="19">
        <v>176659</v>
      </c>
      <c r="AD216" s="19">
        <v>167160</v>
      </c>
      <c r="AE216" s="19">
        <v>241040</v>
      </c>
      <c r="AF216" s="19">
        <v>100776</v>
      </c>
      <c r="AG216" s="19">
        <v>54189</v>
      </c>
      <c r="AH216" s="19">
        <v>54178</v>
      </c>
      <c r="AI216" s="20">
        <v>116856</v>
      </c>
      <c r="AJ216" s="24">
        <v>23674</v>
      </c>
      <c r="AK216" s="24">
        <v>46382</v>
      </c>
      <c r="AL216" s="24">
        <v>7554</v>
      </c>
      <c r="AM216" s="21">
        <v>17130</v>
      </c>
      <c r="AN216" s="19">
        <v>130332</v>
      </c>
      <c r="AO216" s="19">
        <v>32698</v>
      </c>
      <c r="AP216" s="49">
        <v>1957845</v>
      </c>
      <c r="AQ216" s="24">
        <v>44938</v>
      </c>
      <c r="AR216" s="24">
        <v>109052</v>
      </c>
      <c r="AS216" s="49">
        <v>89450</v>
      </c>
      <c r="AT216" s="49">
        <v>32179</v>
      </c>
      <c r="AU216" s="49">
        <v>38339</v>
      </c>
      <c r="AV216" s="24">
        <f t="shared" si="16"/>
        <v>313958</v>
      </c>
      <c r="AW216" s="155">
        <v>412377</v>
      </c>
      <c r="AX216" s="89">
        <f t="shared" si="15"/>
        <v>2684180</v>
      </c>
      <c r="AY216" s="68"/>
      <c r="AZ216" s="19">
        <v>370048</v>
      </c>
      <c r="BA216" s="19">
        <v>183380</v>
      </c>
      <c r="BB216" s="18">
        <f t="shared" si="17"/>
        <v>553428</v>
      </c>
      <c r="BC216" s="18">
        <v>3237608</v>
      </c>
      <c r="BE216" s="19"/>
      <c r="BF216" s="20">
        <v>3149591</v>
      </c>
      <c r="BH216" s="68">
        <f t="shared" si="18"/>
        <v>3237608</v>
      </c>
      <c r="BI216" s="68">
        <f t="shared" si="19"/>
        <v>0</v>
      </c>
      <c r="BJ216" s="68"/>
      <c r="BK216" s="68"/>
      <c r="BL216" s="68"/>
      <c r="BM216" s="68"/>
      <c r="BN216" s="68"/>
    </row>
    <row r="217" spans="1:66" ht="22.5" customHeight="1" x14ac:dyDescent="0.2">
      <c r="A217" s="115" t="s">
        <v>502</v>
      </c>
      <c r="B217" s="116" t="s">
        <v>438</v>
      </c>
      <c r="C217" s="126" t="s">
        <v>503</v>
      </c>
      <c r="D217" s="119">
        <v>6</v>
      </c>
      <c r="E217" s="120" t="s">
        <v>79</v>
      </c>
      <c r="F217" s="18">
        <v>68913</v>
      </c>
      <c r="G217" s="19">
        <v>22367</v>
      </c>
      <c r="H217" s="19">
        <v>22581</v>
      </c>
      <c r="I217" s="19">
        <v>0</v>
      </c>
      <c r="J217" s="19">
        <v>0</v>
      </c>
      <c r="K217" s="19">
        <v>6249</v>
      </c>
      <c r="L217" s="19">
        <v>5030</v>
      </c>
      <c r="M217" s="19">
        <v>0</v>
      </c>
      <c r="N217" s="19">
        <v>806</v>
      </c>
      <c r="O217" s="19">
        <v>0</v>
      </c>
      <c r="P217" s="19">
        <v>45</v>
      </c>
      <c r="Q217" s="19">
        <v>10713</v>
      </c>
      <c r="R217" s="19">
        <v>14469</v>
      </c>
      <c r="S217" s="19">
        <v>7920</v>
      </c>
      <c r="T217" s="20">
        <v>13239</v>
      </c>
      <c r="U217" s="49">
        <v>13983</v>
      </c>
      <c r="V217" s="19">
        <v>7693</v>
      </c>
      <c r="W217" s="19">
        <v>11562</v>
      </c>
      <c r="X217" s="19">
        <v>0</v>
      </c>
      <c r="Y217" s="20">
        <v>0</v>
      </c>
      <c r="Z217" s="19">
        <v>30983</v>
      </c>
      <c r="AA217" s="30">
        <v>0</v>
      </c>
      <c r="AB217" s="19">
        <v>26490</v>
      </c>
      <c r="AC217" s="19">
        <v>71437</v>
      </c>
      <c r="AD217" s="19">
        <v>53424</v>
      </c>
      <c r="AE217" s="19">
        <v>95459</v>
      </c>
      <c r="AF217" s="19">
        <v>34564</v>
      </c>
      <c r="AG217" s="19">
        <v>15495</v>
      </c>
      <c r="AH217" s="19">
        <v>16583</v>
      </c>
      <c r="AI217" s="20">
        <v>26509</v>
      </c>
      <c r="AJ217" s="24">
        <v>7313</v>
      </c>
      <c r="AK217" s="24">
        <v>21900</v>
      </c>
      <c r="AL217" s="24">
        <v>2972</v>
      </c>
      <c r="AM217" s="21">
        <v>7508</v>
      </c>
      <c r="AN217" s="19">
        <v>134900</v>
      </c>
      <c r="AO217" s="19">
        <v>4547</v>
      </c>
      <c r="AP217" s="49">
        <v>755654</v>
      </c>
      <c r="AQ217" s="24">
        <v>37221</v>
      </c>
      <c r="AR217" s="24">
        <v>142871</v>
      </c>
      <c r="AS217" s="49">
        <v>37832</v>
      </c>
      <c r="AT217" s="49">
        <v>23396</v>
      </c>
      <c r="AU217" s="49">
        <v>15734</v>
      </c>
      <c r="AV217" s="24">
        <f t="shared" si="16"/>
        <v>257054</v>
      </c>
      <c r="AW217" s="155">
        <v>298039</v>
      </c>
      <c r="AX217" s="89">
        <f t="shared" si="15"/>
        <v>1310747</v>
      </c>
      <c r="AY217" s="68"/>
      <c r="AZ217" s="19">
        <v>167395</v>
      </c>
      <c r="BA217" s="19">
        <v>35941</v>
      </c>
      <c r="BB217" s="18">
        <f t="shared" si="17"/>
        <v>203336</v>
      </c>
      <c r="BC217" s="18">
        <v>1514083</v>
      </c>
      <c r="BE217" s="19"/>
      <c r="BF217" s="20">
        <v>1474043</v>
      </c>
      <c r="BH217" s="68">
        <f t="shared" si="18"/>
        <v>1514083</v>
      </c>
      <c r="BI217" s="68">
        <f t="shared" si="19"/>
        <v>0</v>
      </c>
      <c r="BJ217" s="68"/>
      <c r="BK217" s="68"/>
      <c r="BL217" s="68"/>
      <c r="BM217" s="68"/>
      <c r="BN217" s="68"/>
    </row>
    <row r="218" spans="1:66" ht="22.5" customHeight="1" x14ac:dyDescent="0.2">
      <c r="A218" s="115" t="s">
        <v>504</v>
      </c>
      <c r="B218" s="116" t="s">
        <v>438</v>
      </c>
      <c r="C218" s="126" t="s">
        <v>505</v>
      </c>
      <c r="D218" s="119">
        <v>6</v>
      </c>
      <c r="E218" s="120" t="s">
        <v>79</v>
      </c>
      <c r="F218" s="18">
        <v>80431</v>
      </c>
      <c r="G218" s="19">
        <v>24282</v>
      </c>
      <c r="H218" s="19">
        <v>5983</v>
      </c>
      <c r="I218" s="19">
        <v>0</v>
      </c>
      <c r="J218" s="19">
        <v>90</v>
      </c>
      <c r="K218" s="19">
        <v>8646</v>
      </c>
      <c r="L218" s="19">
        <v>6270</v>
      </c>
      <c r="M218" s="19">
        <v>0</v>
      </c>
      <c r="N218" s="19">
        <v>856</v>
      </c>
      <c r="O218" s="19">
        <v>0</v>
      </c>
      <c r="P218" s="19">
        <v>37085</v>
      </c>
      <c r="Q218" s="19">
        <v>8573</v>
      </c>
      <c r="R218" s="19">
        <v>8586</v>
      </c>
      <c r="S218" s="19">
        <v>8800</v>
      </c>
      <c r="T218" s="20">
        <v>26478</v>
      </c>
      <c r="U218" s="49">
        <v>7344</v>
      </c>
      <c r="V218" s="19">
        <v>7693</v>
      </c>
      <c r="W218" s="19">
        <v>23124</v>
      </c>
      <c r="X218" s="19">
        <v>0</v>
      </c>
      <c r="Y218" s="20">
        <v>0</v>
      </c>
      <c r="Z218" s="19">
        <v>39308</v>
      </c>
      <c r="AA218" s="30">
        <v>0</v>
      </c>
      <c r="AB218" s="19">
        <v>35443</v>
      </c>
      <c r="AC218" s="19">
        <v>80856</v>
      </c>
      <c r="AD218" s="19">
        <v>81984</v>
      </c>
      <c r="AE218" s="19">
        <v>109958</v>
      </c>
      <c r="AF218" s="19">
        <v>40487</v>
      </c>
      <c r="AG218" s="19">
        <v>19269</v>
      </c>
      <c r="AH218" s="19">
        <v>18952</v>
      </c>
      <c r="AI218" s="20">
        <v>42739</v>
      </c>
      <c r="AJ218" s="24">
        <v>7763</v>
      </c>
      <c r="AK218" s="24">
        <v>24467</v>
      </c>
      <c r="AL218" s="24">
        <v>3124</v>
      </c>
      <c r="AM218" s="21">
        <v>8409</v>
      </c>
      <c r="AN218" s="19">
        <v>163518</v>
      </c>
      <c r="AO218" s="19">
        <v>6800</v>
      </c>
      <c r="AP218" s="49">
        <v>937318</v>
      </c>
      <c r="AQ218" s="24">
        <v>42431</v>
      </c>
      <c r="AR218" s="24">
        <v>124698</v>
      </c>
      <c r="AS218" s="49">
        <v>40478</v>
      </c>
      <c r="AT218" s="49">
        <v>33149</v>
      </c>
      <c r="AU218" s="49">
        <v>18203</v>
      </c>
      <c r="AV218" s="24">
        <f t="shared" si="16"/>
        <v>258959</v>
      </c>
      <c r="AW218" s="155">
        <v>127209</v>
      </c>
      <c r="AX218" s="89">
        <f t="shared" si="15"/>
        <v>1323486</v>
      </c>
      <c r="AY218" s="68"/>
      <c r="AZ218" s="19">
        <v>173376</v>
      </c>
      <c r="BA218" s="19">
        <v>68894</v>
      </c>
      <c r="BB218" s="18">
        <f t="shared" si="17"/>
        <v>242270</v>
      </c>
      <c r="BC218" s="18">
        <v>1565756</v>
      </c>
      <c r="BE218" s="19"/>
      <c r="BF218" s="20">
        <v>1540552</v>
      </c>
      <c r="BH218" s="68">
        <f t="shared" si="18"/>
        <v>1565756</v>
      </c>
      <c r="BI218" s="68">
        <f t="shared" si="19"/>
        <v>0</v>
      </c>
      <c r="BJ218" s="68"/>
      <c r="BK218" s="68"/>
      <c r="BL218" s="68"/>
      <c r="BM218" s="68"/>
      <c r="BN218" s="68"/>
    </row>
    <row r="219" spans="1:66" ht="22.5" customHeight="1" x14ac:dyDescent="0.2">
      <c r="A219" s="115" t="s">
        <v>506</v>
      </c>
      <c r="B219" s="116" t="s">
        <v>438</v>
      </c>
      <c r="C219" s="126" t="s">
        <v>507</v>
      </c>
      <c r="D219" s="119">
        <v>6</v>
      </c>
      <c r="E219" s="120" t="s">
        <v>79</v>
      </c>
      <c r="F219" s="18">
        <v>249184</v>
      </c>
      <c r="G219" s="19">
        <v>128458</v>
      </c>
      <c r="H219" s="19">
        <v>81446</v>
      </c>
      <c r="I219" s="19">
        <v>0</v>
      </c>
      <c r="J219" s="19">
        <v>0</v>
      </c>
      <c r="K219" s="19">
        <v>0</v>
      </c>
      <c r="L219" s="19">
        <v>0</v>
      </c>
      <c r="M219" s="19">
        <v>7416</v>
      </c>
      <c r="N219" s="19">
        <v>4672</v>
      </c>
      <c r="O219" s="19">
        <v>12551</v>
      </c>
      <c r="P219" s="19">
        <v>83766</v>
      </c>
      <c r="Q219" s="19">
        <v>25901</v>
      </c>
      <c r="R219" s="19">
        <v>51569</v>
      </c>
      <c r="S219" s="19">
        <v>22000</v>
      </c>
      <c r="T219" s="20">
        <v>30450</v>
      </c>
      <c r="U219" s="49">
        <v>8501</v>
      </c>
      <c r="V219" s="19">
        <v>13188</v>
      </c>
      <c r="W219" s="19">
        <v>11562</v>
      </c>
      <c r="X219" s="19">
        <v>0</v>
      </c>
      <c r="Y219" s="20">
        <v>0</v>
      </c>
      <c r="Z219" s="19">
        <v>125475</v>
      </c>
      <c r="AA219" s="30">
        <v>0</v>
      </c>
      <c r="AB219" s="19">
        <v>118144</v>
      </c>
      <c r="AC219" s="19">
        <v>381766</v>
      </c>
      <c r="AD219" s="19">
        <v>193872</v>
      </c>
      <c r="AE219" s="19">
        <v>340547</v>
      </c>
      <c r="AF219" s="19">
        <v>182723</v>
      </c>
      <c r="AG219" s="19">
        <v>61535</v>
      </c>
      <c r="AH219" s="19">
        <v>101661</v>
      </c>
      <c r="AI219" s="20">
        <v>60051</v>
      </c>
      <c r="AJ219" s="24">
        <v>29494</v>
      </c>
      <c r="AK219" s="24">
        <v>53926</v>
      </c>
      <c r="AL219" s="24">
        <v>10490</v>
      </c>
      <c r="AM219" s="21">
        <v>21172</v>
      </c>
      <c r="AN219" s="19">
        <v>188816</v>
      </c>
      <c r="AO219" s="19">
        <v>24469</v>
      </c>
      <c r="AP219" s="49">
        <v>2624805</v>
      </c>
      <c r="AQ219" s="24">
        <v>55680</v>
      </c>
      <c r="AR219" s="24">
        <v>136027</v>
      </c>
      <c r="AS219" s="49">
        <v>95160</v>
      </c>
      <c r="AT219" s="49">
        <v>48540</v>
      </c>
      <c r="AU219" s="49">
        <v>40593</v>
      </c>
      <c r="AV219" s="24">
        <f t="shared" si="16"/>
        <v>376000</v>
      </c>
      <c r="AW219" s="155">
        <v>465820</v>
      </c>
      <c r="AX219" s="89">
        <f t="shared" si="15"/>
        <v>3466625</v>
      </c>
      <c r="AY219" s="68"/>
      <c r="AZ219" s="19">
        <v>470042</v>
      </c>
      <c r="BA219" s="19">
        <v>134847</v>
      </c>
      <c r="BB219" s="18">
        <f t="shared" si="17"/>
        <v>604889</v>
      </c>
      <c r="BC219" s="18">
        <v>4071514</v>
      </c>
      <c r="BE219" s="19"/>
      <c r="BF219" s="20">
        <v>3972200</v>
      </c>
      <c r="BH219" s="68">
        <f t="shared" si="18"/>
        <v>4071514</v>
      </c>
      <c r="BI219" s="68">
        <f t="shared" si="19"/>
        <v>0</v>
      </c>
      <c r="BJ219" s="68"/>
      <c r="BK219" s="68"/>
      <c r="BL219" s="68"/>
      <c r="BM219" s="68"/>
      <c r="BN219" s="68"/>
    </row>
    <row r="220" spans="1:66" ht="22.5" customHeight="1" x14ac:dyDescent="0.2">
      <c r="A220" s="115" t="s">
        <v>508</v>
      </c>
      <c r="B220" s="116" t="s">
        <v>438</v>
      </c>
      <c r="C220" s="126" t="s">
        <v>509</v>
      </c>
      <c r="D220" s="119">
        <v>6</v>
      </c>
      <c r="E220" s="120" t="s">
        <v>79</v>
      </c>
      <c r="F220" s="18">
        <v>367497</v>
      </c>
      <c r="G220" s="19">
        <v>249639</v>
      </c>
      <c r="H220" s="19">
        <v>79902</v>
      </c>
      <c r="I220" s="19">
        <v>0</v>
      </c>
      <c r="J220" s="19">
        <v>0</v>
      </c>
      <c r="K220" s="19">
        <v>0</v>
      </c>
      <c r="L220" s="19">
        <v>0</v>
      </c>
      <c r="M220" s="19">
        <v>14414</v>
      </c>
      <c r="N220" s="19">
        <v>8372</v>
      </c>
      <c r="O220" s="19">
        <v>5968</v>
      </c>
      <c r="P220" s="19">
        <v>145034</v>
      </c>
      <c r="Q220" s="19">
        <v>36976</v>
      </c>
      <c r="R220" s="19">
        <v>71550</v>
      </c>
      <c r="S220" s="19">
        <v>47520</v>
      </c>
      <c r="T220" s="20">
        <v>52956</v>
      </c>
      <c r="U220" s="49">
        <v>46377</v>
      </c>
      <c r="V220" s="19">
        <v>28574</v>
      </c>
      <c r="W220" s="19">
        <v>34686</v>
      </c>
      <c r="X220" s="19">
        <v>0</v>
      </c>
      <c r="Y220" s="20">
        <v>0</v>
      </c>
      <c r="Z220" s="19">
        <v>182863</v>
      </c>
      <c r="AA220" s="30">
        <v>0</v>
      </c>
      <c r="AB220" s="19">
        <v>205478</v>
      </c>
      <c r="AC220" s="19">
        <v>441721</v>
      </c>
      <c r="AD220" s="19">
        <v>327936</v>
      </c>
      <c r="AE220" s="19">
        <v>454112</v>
      </c>
      <c r="AF220" s="19">
        <v>301621</v>
      </c>
      <c r="AG220" s="19">
        <v>99603</v>
      </c>
      <c r="AH220" s="19">
        <v>165830</v>
      </c>
      <c r="AI220" s="20">
        <v>66543</v>
      </c>
      <c r="AJ220" s="24">
        <v>41260</v>
      </c>
      <c r="AK220" s="24">
        <v>65273</v>
      </c>
      <c r="AL220" s="24">
        <v>15368</v>
      </c>
      <c r="AM220" s="21">
        <v>30324</v>
      </c>
      <c r="AN220" s="19">
        <v>409982</v>
      </c>
      <c r="AO220" s="19">
        <v>34701</v>
      </c>
      <c r="AP220" s="49">
        <v>4032080</v>
      </c>
      <c r="AQ220" s="24">
        <v>63070</v>
      </c>
      <c r="AR220" s="24">
        <v>156502</v>
      </c>
      <c r="AS220" s="49">
        <v>122491</v>
      </c>
      <c r="AT220" s="49">
        <v>48587</v>
      </c>
      <c r="AU220" s="49">
        <v>65976</v>
      </c>
      <c r="AV220" s="24">
        <f t="shared" si="16"/>
        <v>456626</v>
      </c>
      <c r="AW220" s="155">
        <v>765429</v>
      </c>
      <c r="AX220" s="89">
        <f t="shared" si="15"/>
        <v>5254135</v>
      </c>
      <c r="AY220" s="68"/>
      <c r="AZ220" s="19">
        <v>586656</v>
      </c>
      <c r="BA220" s="19">
        <v>182576</v>
      </c>
      <c r="BB220" s="18">
        <f t="shared" si="17"/>
        <v>769232</v>
      </c>
      <c r="BC220" s="18">
        <v>6023367</v>
      </c>
      <c r="BE220" s="19"/>
      <c r="BF220" s="20">
        <v>5837624</v>
      </c>
      <c r="BH220" s="68">
        <f t="shared" si="18"/>
        <v>6023367</v>
      </c>
      <c r="BI220" s="68">
        <f t="shared" si="19"/>
        <v>0</v>
      </c>
      <c r="BJ220" s="68"/>
      <c r="BK220" s="68"/>
      <c r="BL220" s="68"/>
      <c r="BM220" s="68"/>
      <c r="BN220" s="68"/>
    </row>
    <row r="221" spans="1:66" ht="22.5" customHeight="1" x14ac:dyDescent="0.2">
      <c r="A221" s="115" t="s">
        <v>510</v>
      </c>
      <c r="B221" s="116" t="s">
        <v>438</v>
      </c>
      <c r="C221" s="126" t="s">
        <v>511</v>
      </c>
      <c r="D221" s="119">
        <v>6</v>
      </c>
      <c r="E221" s="120" t="s">
        <v>79</v>
      </c>
      <c r="F221" s="18">
        <v>207051</v>
      </c>
      <c r="G221" s="19">
        <v>182231</v>
      </c>
      <c r="H221" s="19">
        <v>70831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2539</v>
      </c>
      <c r="O221" s="19">
        <v>0</v>
      </c>
      <c r="P221" s="19">
        <v>140</v>
      </c>
      <c r="Q221" s="19">
        <v>22458</v>
      </c>
      <c r="R221" s="19">
        <v>20299</v>
      </c>
      <c r="S221" s="19">
        <v>10560</v>
      </c>
      <c r="T221" s="20">
        <v>29126</v>
      </c>
      <c r="U221" s="49">
        <v>15895</v>
      </c>
      <c r="V221" s="19">
        <v>7693</v>
      </c>
      <c r="W221" s="19">
        <v>11562</v>
      </c>
      <c r="X221" s="19">
        <v>0</v>
      </c>
      <c r="Y221" s="20">
        <v>0</v>
      </c>
      <c r="Z221" s="19">
        <v>97859</v>
      </c>
      <c r="AA221" s="30">
        <v>0</v>
      </c>
      <c r="AB221" s="19">
        <v>85987</v>
      </c>
      <c r="AC221" s="19">
        <v>124435</v>
      </c>
      <c r="AD221" s="19">
        <v>126672</v>
      </c>
      <c r="AE221" s="19">
        <v>217782</v>
      </c>
      <c r="AF221" s="19">
        <v>105992</v>
      </c>
      <c r="AG221" s="19">
        <v>40432</v>
      </c>
      <c r="AH221" s="19">
        <v>94863</v>
      </c>
      <c r="AI221" s="20">
        <v>127135</v>
      </c>
      <c r="AJ221" s="24">
        <v>21918</v>
      </c>
      <c r="AK221" s="24">
        <v>39350</v>
      </c>
      <c r="AL221" s="24">
        <v>6893</v>
      </c>
      <c r="AM221" s="21">
        <v>14216</v>
      </c>
      <c r="AN221" s="19">
        <v>131218</v>
      </c>
      <c r="AO221" s="19">
        <v>26471</v>
      </c>
      <c r="AP221" s="49">
        <v>1841608</v>
      </c>
      <c r="AQ221" s="24">
        <v>53406</v>
      </c>
      <c r="AR221" s="24">
        <v>123842</v>
      </c>
      <c r="AS221" s="49">
        <v>78934</v>
      </c>
      <c r="AT221" s="49">
        <v>48230</v>
      </c>
      <c r="AU221" s="49">
        <v>33113</v>
      </c>
      <c r="AV221" s="24">
        <f t="shared" si="16"/>
        <v>337525</v>
      </c>
      <c r="AW221" s="155">
        <v>382848</v>
      </c>
      <c r="AX221" s="89">
        <f t="shared" si="15"/>
        <v>2561981</v>
      </c>
      <c r="AY221" s="68"/>
      <c r="AZ221" s="19">
        <v>339830</v>
      </c>
      <c r="BA221" s="19">
        <v>160446</v>
      </c>
      <c r="BB221" s="18">
        <f t="shared" si="17"/>
        <v>500276</v>
      </c>
      <c r="BC221" s="18">
        <v>3062257</v>
      </c>
      <c r="BE221" s="19"/>
      <c r="BF221" s="20">
        <v>2969386</v>
      </c>
      <c r="BH221" s="68">
        <f t="shared" si="18"/>
        <v>3062257</v>
      </c>
      <c r="BI221" s="68">
        <f t="shared" si="19"/>
        <v>0</v>
      </c>
      <c r="BJ221" s="68"/>
      <c r="BK221" s="68"/>
      <c r="BL221" s="68"/>
      <c r="BM221" s="68"/>
      <c r="BN221" s="68"/>
    </row>
    <row r="222" spans="1:66" ht="22.5" customHeight="1" x14ac:dyDescent="0.2">
      <c r="A222" s="115" t="s">
        <v>512</v>
      </c>
      <c r="B222" s="116" t="s">
        <v>438</v>
      </c>
      <c r="C222" s="126" t="s">
        <v>513</v>
      </c>
      <c r="D222" s="119">
        <v>6</v>
      </c>
      <c r="E222" s="120" t="s">
        <v>79</v>
      </c>
      <c r="F222" s="18">
        <v>417482</v>
      </c>
      <c r="G222" s="19">
        <v>268100</v>
      </c>
      <c r="H222" s="19">
        <v>128538</v>
      </c>
      <c r="I222" s="19">
        <v>0</v>
      </c>
      <c r="J222" s="19">
        <v>0</v>
      </c>
      <c r="K222" s="19">
        <v>0</v>
      </c>
      <c r="L222" s="19">
        <v>0</v>
      </c>
      <c r="M222" s="19">
        <v>1733</v>
      </c>
      <c r="N222" s="19">
        <v>8867</v>
      </c>
      <c r="O222" s="19">
        <v>0</v>
      </c>
      <c r="P222" s="19">
        <v>134209</v>
      </c>
      <c r="Q222" s="19">
        <v>38565</v>
      </c>
      <c r="R222" s="19">
        <v>67787</v>
      </c>
      <c r="S222" s="19">
        <v>46640</v>
      </c>
      <c r="T222" s="20">
        <v>79434</v>
      </c>
      <c r="U222" s="49">
        <v>46880</v>
      </c>
      <c r="V222" s="19">
        <v>51653</v>
      </c>
      <c r="W222" s="19">
        <v>41623</v>
      </c>
      <c r="X222" s="19">
        <v>0</v>
      </c>
      <c r="Y222" s="20">
        <v>0</v>
      </c>
      <c r="Z222" s="19">
        <v>185318</v>
      </c>
      <c r="AA222" s="30">
        <v>0</v>
      </c>
      <c r="AB222" s="19">
        <v>205875</v>
      </c>
      <c r="AC222" s="19">
        <v>426472</v>
      </c>
      <c r="AD222" s="19">
        <v>336000</v>
      </c>
      <c r="AE222" s="19">
        <v>516746</v>
      </c>
      <c r="AF222" s="19">
        <v>318328</v>
      </c>
      <c r="AG222" s="19">
        <v>105422</v>
      </c>
      <c r="AH222" s="19">
        <v>165315</v>
      </c>
      <c r="AI222" s="20">
        <v>57346</v>
      </c>
      <c r="AJ222" s="24">
        <v>42811</v>
      </c>
      <c r="AK222" s="24">
        <v>65518</v>
      </c>
      <c r="AL222" s="24">
        <v>15582</v>
      </c>
      <c r="AM222" s="21">
        <v>30873</v>
      </c>
      <c r="AN222" s="19">
        <v>669736</v>
      </c>
      <c r="AO222" s="19">
        <v>29089</v>
      </c>
      <c r="AP222" s="49">
        <v>4501942</v>
      </c>
      <c r="AQ222" s="24">
        <v>69072</v>
      </c>
      <c r="AR222" s="24">
        <v>167474</v>
      </c>
      <c r="AS222" s="49">
        <v>119709</v>
      </c>
      <c r="AT222" s="49">
        <v>38254</v>
      </c>
      <c r="AU222" s="49">
        <v>89447</v>
      </c>
      <c r="AV222" s="24">
        <f t="shared" si="16"/>
        <v>483956</v>
      </c>
      <c r="AW222" s="155">
        <v>818688</v>
      </c>
      <c r="AX222" s="89">
        <f t="shared" si="15"/>
        <v>5804586</v>
      </c>
      <c r="AY222" s="68"/>
      <c r="AZ222" s="19">
        <v>601328</v>
      </c>
      <c r="BA222" s="19">
        <v>158194</v>
      </c>
      <c r="BB222" s="18">
        <f t="shared" si="17"/>
        <v>759522</v>
      </c>
      <c r="BC222" s="18">
        <v>6564108</v>
      </c>
      <c r="BE222" s="19"/>
      <c r="BF222" s="20">
        <v>6357769</v>
      </c>
      <c r="BH222" s="68">
        <f t="shared" si="18"/>
        <v>6564108</v>
      </c>
      <c r="BI222" s="68">
        <f t="shared" si="19"/>
        <v>0</v>
      </c>
      <c r="BJ222" s="68"/>
      <c r="BK222" s="68"/>
      <c r="BL222" s="68"/>
      <c r="BM222" s="68"/>
      <c r="BN222" s="68"/>
    </row>
    <row r="223" spans="1:66" ht="22.5" customHeight="1" x14ac:dyDescent="0.2">
      <c r="A223" s="115" t="s">
        <v>514</v>
      </c>
      <c r="B223" s="116" t="s">
        <v>438</v>
      </c>
      <c r="C223" s="126" t="s">
        <v>515</v>
      </c>
      <c r="D223" s="119">
        <v>6</v>
      </c>
      <c r="E223" s="120" t="s">
        <v>79</v>
      </c>
      <c r="F223" s="18">
        <v>300300</v>
      </c>
      <c r="G223" s="19">
        <v>179704</v>
      </c>
      <c r="H223" s="19">
        <v>49022</v>
      </c>
      <c r="I223" s="19">
        <v>0</v>
      </c>
      <c r="J223" s="19">
        <v>0</v>
      </c>
      <c r="K223" s="19">
        <v>8036</v>
      </c>
      <c r="L223" s="19">
        <v>3102</v>
      </c>
      <c r="M223" s="19">
        <v>14576</v>
      </c>
      <c r="N223" s="19">
        <v>7134</v>
      </c>
      <c r="O223" s="19">
        <v>0</v>
      </c>
      <c r="P223" s="19">
        <v>96762</v>
      </c>
      <c r="Q223" s="19">
        <v>33478</v>
      </c>
      <c r="R223" s="19">
        <v>39962</v>
      </c>
      <c r="S223" s="19">
        <v>47520</v>
      </c>
      <c r="T223" s="20">
        <v>52956</v>
      </c>
      <c r="U223" s="49">
        <v>25351</v>
      </c>
      <c r="V223" s="19">
        <v>23079</v>
      </c>
      <c r="W223" s="19">
        <v>23124</v>
      </c>
      <c r="X223" s="19">
        <v>0</v>
      </c>
      <c r="Y223" s="20">
        <v>0</v>
      </c>
      <c r="Z223" s="19">
        <v>152793</v>
      </c>
      <c r="AA223" s="30">
        <v>0</v>
      </c>
      <c r="AB223" s="19">
        <v>127522</v>
      </c>
      <c r="AC223" s="19">
        <v>184655</v>
      </c>
      <c r="AD223" s="19">
        <v>297360</v>
      </c>
      <c r="AE223" s="19">
        <v>326416</v>
      </c>
      <c r="AF223" s="19">
        <v>192358</v>
      </c>
      <c r="AG223" s="19">
        <v>79557</v>
      </c>
      <c r="AH223" s="19">
        <v>54899</v>
      </c>
      <c r="AI223" s="20">
        <v>54641</v>
      </c>
      <c r="AJ223" s="24">
        <v>37406</v>
      </c>
      <c r="AK223" s="24">
        <v>60483</v>
      </c>
      <c r="AL223" s="24">
        <v>10201</v>
      </c>
      <c r="AM223" s="21">
        <v>29109</v>
      </c>
      <c r="AN223" s="19">
        <v>151380</v>
      </c>
      <c r="AO223" s="19">
        <v>18795</v>
      </c>
      <c r="AP223" s="49">
        <v>2681681</v>
      </c>
      <c r="AQ223" s="24">
        <v>69416</v>
      </c>
      <c r="AR223" s="24">
        <v>142589</v>
      </c>
      <c r="AS223" s="49">
        <v>92021</v>
      </c>
      <c r="AT223" s="49">
        <v>36672</v>
      </c>
      <c r="AU223" s="49">
        <v>44354</v>
      </c>
      <c r="AV223" s="24">
        <f t="shared" si="16"/>
        <v>385052</v>
      </c>
      <c r="AW223" s="155">
        <v>242443</v>
      </c>
      <c r="AX223" s="89">
        <f t="shared" si="15"/>
        <v>3309176</v>
      </c>
      <c r="AY223" s="68"/>
      <c r="AZ223" s="19">
        <v>550570</v>
      </c>
      <c r="BA223" s="19">
        <v>78959</v>
      </c>
      <c r="BB223" s="18">
        <f t="shared" si="17"/>
        <v>629529</v>
      </c>
      <c r="BC223" s="18">
        <v>3938705</v>
      </c>
      <c r="BE223" s="19"/>
      <c r="BF223" s="20">
        <v>3761046</v>
      </c>
      <c r="BH223" s="68">
        <f t="shared" si="18"/>
        <v>3938705</v>
      </c>
      <c r="BI223" s="68">
        <f t="shared" si="19"/>
        <v>0</v>
      </c>
      <c r="BJ223" s="68"/>
      <c r="BK223" s="68"/>
      <c r="BL223" s="68"/>
      <c r="BM223" s="68"/>
      <c r="BN223" s="68"/>
    </row>
    <row r="224" spans="1:66" ht="22.5" customHeight="1" x14ac:dyDescent="0.2">
      <c r="A224" s="115" t="s">
        <v>516</v>
      </c>
      <c r="B224" s="116" t="s">
        <v>438</v>
      </c>
      <c r="C224" s="126" t="s">
        <v>517</v>
      </c>
      <c r="D224" s="119">
        <v>6</v>
      </c>
      <c r="E224" s="120" t="s">
        <v>79</v>
      </c>
      <c r="F224" s="18">
        <v>99775</v>
      </c>
      <c r="G224" s="19">
        <v>134586</v>
      </c>
      <c r="H224" s="19">
        <v>34933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1080</v>
      </c>
      <c r="O224" s="19">
        <v>0</v>
      </c>
      <c r="P224" s="19">
        <v>50198</v>
      </c>
      <c r="Q224" s="19">
        <v>9763</v>
      </c>
      <c r="R224" s="19">
        <v>21571</v>
      </c>
      <c r="S224" s="19">
        <v>11440</v>
      </c>
      <c r="T224" s="20">
        <v>13239</v>
      </c>
      <c r="U224" s="49">
        <v>14084</v>
      </c>
      <c r="V224" s="19">
        <v>8792</v>
      </c>
      <c r="W224" s="19">
        <v>11562</v>
      </c>
      <c r="X224" s="19">
        <v>0</v>
      </c>
      <c r="Y224" s="20">
        <v>0</v>
      </c>
      <c r="Z224" s="19">
        <v>48092</v>
      </c>
      <c r="AA224" s="30">
        <v>0</v>
      </c>
      <c r="AB224" s="19">
        <v>31502</v>
      </c>
      <c r="AC224" s="19">
        <v>67096</v>
      </c>
      <c r="AD224" s="19">
        <v>49896</v>
      </c>
      <c r="AE224" s="19">
        <v>119158</v>
      </c>
      <c r="AF224" s="19">
        <v>54985</v>
      </c>
      <c r="AG224" s="19">
        <v>19537</v>
      </c>
      <c r="AH224" s="19">
        <v>82503</v>
      </c>
      <c r="AI224" s="20">
        <v>64920</v>
      </c>
      <c r="AJ224" s="24">
        <v>9799</v>
      </c>
      <c r="AK224" s="24">
        <v>23289</v>
      </c>
      <c r="AL224" s="24">
        <v>3635</v>
      </c>
      <c r="AM224" s="21">
        <v>8003</v>
      </c>
      <c r="AN224" s="19">
        <v>133264</v>
      </c>
      <c r="AO224" s="19">
        <v>17981</v>
      </c>
      <c r="AP224" s="49">
        <v>1144683</v>
      </c>
      <c r="AQ224" s="24">
        <v>38977</v>
      </c>
      <c r="AR224" s="24">
        <v>121261</v>
      </c>
      <c r="AS224" s="49">
        <v>53395</v>
      </c>
      <c r="AT224" s="49">
        <v>28303</v>
      </c>
      <c r="AU224" s="49">
        <v>20053</v>
      </c>
      <c r="AV224" s="24">
        <f t="shared" si="16"/>
        <v>261989</v>
      </c>
      <c r="AW224" s="155">
        <v>234168</v>
      </c>
      <c r="AX224" s="89">
        <f t="shared" si="15"/>
        <v>1640840</v>
      </c>
      <c r="AY224" s="68"/>
      <c r="AZ224" s="19">
        <v>200368</v>
      </c>
      <c r="BA224" s="19">
        <v>109982</v>
      </c>
      <c r="BB224" s="18">
        <f t="shared" si="17"/>
        <v>310350</v>
      </c>
      <c r="BC224" s="18">
        <v>1951190</v>
      </c>
      <c r="BE224" s="19"/>
      <c r="BF224" s="20">
        <v>1924450</v>
      </c>
      <c r="BH224" s="68">
        <f t="shared" si="18"/>
        <v>1951190</v>
      </c>
      <c r="BI224" s="68">
        <f t="shared" si="19"/>
        <v>0</v>
      </c>
      <c r="BJ224" s="68"/>
      <c r="BK224" s="68"/>
      <c r="BL224" s="68"/>
      <c r="BM224" s="68"/>
      <c r="BN224" s="68"/>
    </row>
    <row r="225" spans="1:66" ht="22.5" customHeight="1" x14ac:dyDescent="0.2">
      <c r="A225" s="115" t="s">
        <v>518</v>
      </c>
      <c r="B225" s="116" t="s">
        <v>519</v>
      </c>
      <c r="C225" s="126" t="s">
        <v>520</v>
      </c>
      <c r="D225" s="119">
        <v>3</v>
      </c>
      <c r="E225" s="120" t="s">
        <v>79</v>
      </c>
      <c r="F225" s="18">
        <v>3372330</v>
      </c>
      <c r="G225" s="19">
        <v>1719900</v>
      </c>
      <c r="H225" s="19">
        <v>1087362</v>
      </c>
      <c r="I225" s="19">
        <v>0</v>
      </c>
      <c r="J225" s="19">
        <v>0</v>
      </c>
      <c r="K225" s="19">
        <v>0</v>
      </c>
      <c r="L225" s="19">
        <v>0</v>
      </c>
      <c r="M225" s="19">
        <v>347951</v>
      </c>
      <c r="N225" s="19">
        <v>186156</v>
      </c>
      <c r="O225" s="19">
        <v>107800</v>
      </c>
      <c r="P225" s="19">
        <v>2243056</v>
      </c>
      <c r="Q225" s="19">
        <v>478162</v>
      </c>
      <c r="R225" s="19">
        <v>686350</v>
      </c>
      <c r="S225" s="19">
        <v>796400</v>
      </c>
      <c r="T225" s="20">
        <v>546771</v>
      </c>
      <c r="U225" s="49">
        <v>336759</v>
      </c>
      <c r="V225" s="19">
        <v>440699</v>
      </c>
      <c r="W225" s="19">
        <v>265810</v>
      </c>
      <c r="X225" s="19">
        <v>456625</v>
      </c>
      <c r="Y225" s="20">
        <v>77277</v>
      </c>
      <c r="Z225" s="19">
        <v>1507954</v>
      </c>
      <c r="AA225" s="30">
        <v>3075737</v>
      </c>
      <c r="AB225" s="19">
        <v>2638682</v>
      </c>
      <c r="AC225" s="19">
        <v>3390406</v>
      </c>
      <c r="AD225" s="19">
        <v>6672288</v>
      </c>
      <c r="AE225" s="19">
        <v>5766854</v>
      </c>
      <c r="AF225" s="19">
        <v>3638279</v>
      </c>
      <c r="AG225" s="19">
        <v>2037309</v>
      </c>
      <c r="AH225" s="19">
        <v>323214</v>
      </c>
      <c r="AI225" s="20">
        <v>401963</v>
      </c>
      <c r="AJ225" s="24">
        <v>415740</v>
      </c>
      <c r="AK225" s="24">
        <v>462221</v>
      </c>
      <c r="AL225" s="24">
        <v>131191</v>
      </c>
      <c r="AM225" s="21">
        <v>247515</v>
      </c>
      <c r="AN225" s="19">
        <v>2560108</v>
      </c>
      <c r="AO225" s="19">
        <v>436287</v>
      </c>
      <c r="AP225" s="49">
        <v>46855156</v>
      </c>
      <c r="AQ225" s="24">
        <v>704243</v>
      </c>
      <c r="AR225" s="24">
        <v>477472</v>
      </c>
      <c r="AS225" s="49">
        <v>318940</v>
      </c>
      <c r="AT225" s="49">
        <v>130427</v>
      </c>
      <c r="AU225" s="49">
        <v>656384</v>
      </c>
      <c r="AV225" s="24">
        <f t="shared" si="16"/>
        <v>2287466</v>
      </c>
      <c r="AW225" s="155">
        <v>5839711</v>
      </c>
      <c r="AX225" s="89">
        <f t="shared" si="15"/>
        <v>54982333</v>
      </c>
      <c r="AY225" s="68"/>
      <c r="AZ225" s="19">
        <v>5136701</v>
      </c>
      <c r="BA225" s="19">
        <v>673498</v>
      </c>
      <c r="BB225" s="18">
        <f t="shared" si="17"/>
        <v>5810199</v>
      </c>
      <c r="BC225" s="18">
        <v>60792532</v>
      </c>
      <c r="BE225" s="19"/>
      <c r="BF225" s="20">
        <v>58643771</v>
      </c>
      <c r="BH225" s="68">
        <f t="shared" si="18"/>
        <v>60792532</v>
      </c>
      <c r="BI225" s="68">
        <f t="shared" si="19"/>
        <v>0</v>
      </c>
      <c r="BJ225" s="68"/>
      <c r="BK225" s="68"/>
      <c r="BL225" s="68"/>
      <c r="BM225" s="68"/>
      <c r="BN225" s="68"/>
    </row>
    <row r="226" spans="1:66" ht="22.5" customHeight="1" x14ac:dyDescent="0.2">
      <c r="A226" s="115" t="s">
        <v>521</v>
      </c>
      <c r="B226" s="116" t="s">
        <v>519</v>
      </c>
      <c r="C226" s="126" t="s">
        <v>522</v>
      </c>
      <c r="D226" s="119">
        <v>5</v>
      </c>
      <c r="E226" s="120" t="s">
        <v>79</v>
      </c>
      <c r="F226" s="18">
        <v>914628</v>
      </c>
      <c r="G226" s="19">
        <v>545162</v>
      </c>
      <c r="H226" s="19">
        <v>152470</v>
      </c>
      <c r="I226" s="19">
        <v>0</v>
      </c>
      <c r="J226" s="19">
        <v>10929</v>
      </c>
      <c r="K226" s="19">
        <v>34754</v>
      </c>
      <c r="L226" s="19">
        <v>18068</v>
      </c>
      <c r="M226" s="19">
        <v>43651</v>
      </c>
      <c r="N226" s="19">
        <v>25858</v>
      </c>
      <c r="O226" s="19">
        <v>16401</v>
      </c>
      <c r="P226" s="19">
        <v>442287</v>
      </c>
      <c r="Q226" s="19">
        <v>96107</v>
      </c>
      <c r="R226" s="19">
        <v>171402</v>
      </c>
      <c r="S226" s="19">
        <v>148720</v>
      </c>
      <c r="T226" s="20">
        <v>176079</v>
      </c>
      <c r="U226" s="49">
        <v>99041</v>
      </c>
      <c r="V226" s="19">
        <v>102207</v>
      </c>
      <c r="W226" s="19">
        <v>127182</v>
      </c>
      <c r="X226" s="19">
        <v>0</v>
      </c>
      <c r="Y226" s="20">
        <v>0</v>
      </c>
      <c r="Z226" s="19">
        <v>453533</v>
      </c>
      <c r="AA226" s="30">
        <v>445544</v>
      </c>
      <c r="AB226" s="19">
        <v>599525</v>
      </c>
      <c r="AC226" s="19">
        <v>713667</v>
      </c>
      <c r="AD226" s="19">
        <v>1307040</v>
      </c>
      <c r="AE226" s="19">
        <v>1400093</v>
      </c>
      <c r="AF226" s="19">
        <v>924752</v>
      </c>
      <c r="AG226" s="19">
        <v>347005</v>
      </c>
      <c r="AH226" s="19">
        <v>130604</v>
      </c>
      <c r="AI226" s="20">
        <v>454440</v>
      </c>
      <c r="AJ226" s="24">
        <v>79862</v>
      </c>
      <c r="AK226" s="24">
        <v>156226</v>
      </c>
      <c r="AL226" s="24">
        <v>41822</v>
      </c>
      <c r="AM226" s="21">
        <v>71499</v>
      </c>
      <c r="AN226" s="19">
        <v>1278188</v>
      </c>
      <c r="AO226" s="19">
        <v>166254</v>
      </c>
      <c r="AP226" s="49">
        <v>11695000</v>
      </c>
      <c r="AQ226" s="24">
        <v>164559</v>
      </c>
      <c r="AR226" s="24">
        <v>230027</v>
      </c>
      <c r="AS226" s="49">
        <v>203418</v>
      </c>
      <c r="AT226" s="49">
        <v>68509</v>
      </c>
      <c r="AU226" s="49">
        <v>195427</v>
      </c>
      <c r="AV226" s="24">
        <f t="shared" si="16"/>
        <v>861940</v>
      </c>
      <c r="AW226" s="155">
        <v>2932760</v>
      </c>
      <c r="AX226" s="89">
        <f t="shared" si="15"/>
        <v>15489700</v>
      </c>
      <c r="AY226" s="68"/>
      <c r="AZ226" s="19">
        <v>1191165</v>
      </c>
      <c r="BA226" s="19">
        <v>719504</v>
      </c>
      <c r="BB226" s="18">
        <f t="shared" si="17"/>
        <v>1910669</v>
      </c>
      <c r="BC226" s="18">
        <v>17400369</v>
      </c>
      <c r="BE226" s="19"/>
      <c r="BF226" s="20">
        <v>16926631</v>
      </c>
      <c r="BH226" s="68">
        <f t="shared" si="18"/>
        <v>17400369</v>
      </c>
      <c r="BI226" s="68">
        <f t="shared" si="19"/>
        <v>0</v>
      </c>
      <c r="BJ226" s="68"/>
      <c r="BK226" s="68"/>
      <c r="BL226" s="68"/>
      <c r="BM226" s="68"/>
      <c r="BN226" s="68"/>
    </row>
    <row r="227" spans="1:66" ht="22.5" customHeight="1" x14ac:dyDescent="0.2">
      <c r="A227" s="115" t="s">
        <v>523</v>
      </c>
      <c r="B227" s="116" t="s">
        <v>519</v>
      </c>
      <c r="C227" s="126" t="s">
        <v>524</v>
      </c>
      <c r="D227" s="119">
        <v>5</v>
      </c>
      <c r="E227" s="120" t="s">
        <v>79</v>
      </c>
      <c r="F227" s="18">
        <v>615121</v>
      </c>
      <c r="G227" s="19">
        <v>300272</v>
      </c>
      <c r="H227" s="19">
        <v>111168</v>
      </c>
      <c r="I227" s="19">
        <v>0</v>
      </c>
      <c r="J227" s="19">
        <v>9252</v>
      </c>
      <c r="K227" s="19">
        <v>58272</v>
      </c>
      <c r="L227" s="19">
        <v>27899</v>
      </c>
      <c r="M227" s="19">
        <v>30725</v>
      </c>
      <c r="N227" s="19">
        <v>17874</v>
      </c>
      <c r="O227" s="19">
        <v>10434</v>
      </c>
      <c r="P227" s="19">
        <v>295610</v>
      </c>
      <c r="Q227" s="19">
        <v>64478</v>
      </c>
      <c r="R227" s="19">
        <v>94446</v>
      </c>
      <c r="S227" s="19">
        <v>104720</v>
      </c>
      <c r="T227" s="20">
        <v>145629</v>
      </c>
      <c r="U227" s="49">
        <v>102059</v>
      </c>
      <c r="V227" s="19">
        <v>53851</v>
      </c>
      <c r="W227" s="19">
        <v>46248</v>
      </c>
      <c r="X227" s="19">
        <v>0</v>
      </c>
      <c r="Y227" s="20">
        <v>0</v>
      </c>
      <c r="Z227" s="19">
        <v>305586</v>
      </c>
      <c r="AA227" s="30">
        <v>192965</v>
      </c>
      <c r="AB227" s="19">
        <v>415267</v>
      </c>
      <c r="AC227" s="19">
        <v>503467</v>
      </c>
      <c r="AD227" s="19">
        <v>815136</v>
      </c>
      <c r="AE227" s="19">
        <v>967546</v>
      </c>
      <c r="AF227" s="19">
        <v>643994</v>
      </c>
      <c r="AG227" s="19">
        <v>218480</v>
      </c>
      <c r="AH227" s="19">
        <v>104339</v>
      </c>
      <c r="AI227" s="20">
        <v>252647</v>
      </c>
      <c r="AJ227" s="24">
        <v>63347</v>
      </c>
      <c r="AK227" s="24">
        <v>107368</v>
      </c>
      <c r="AL227" s="24">
        <v>28375</v>
      </c>
      <c r="AM227" s="21">
        <v>56161</v>
      </c>
      <c r="AN227" s="19">
        <v>761966</v>
      </c>
      <c r="AO227" s="19">
        <v>50095</v>
      </c>
      <c r="AP227" s="49">
        <v>7574797</v>
      </c>
      <c r="AQ227" s="24">
        <v>139922</v>
      </c>
      <c r="AR227" s="24">
        <v>188557</v>
      </c>
      <c r="AS227" s="49">
        <v>165497</v>
      </c>
      <c r="AT227" s="49">
        <v>64401</v>
      </c>
      <c r="AU227" s="49">
        <v>117409</v>
      </c>
      <c r="AV227" s="24">
        <f t="shared" si="16"/>
        <v>675786</v>
      </c>
      <c r="AW227" s="155">
        <v>1280052</v>
      </c>
      <c r="AX227" s="89">
        <f t="shared" si="15"/>
        <v>9530635</v>
      </c>
      <c r="AY227" s="68"/>
      <c r="AZ227" s="19">
        <v>934438</v>
      </c>
      <c r="BA227" s="19">
        <v>206981</v>
      </c>
      <c r="BB227" s="18">
        <f t="shared" si="17"/>
        <v>1141419</v>
      </c>
      <c r="BC227" s="18">
        <v>10672054</v>
      </c>
      <c r="BE227" s="19"/>
      <c r="BF227" s="20">
        <v>10326415</v>
      </c>
      <c r="BH227" s="68">
        <f t="shared" si="18"/>
        <v>10672054</v>
      </c>
      <c r="BI227" s="68">
        <f t="shared" si="19"/>
        <v>0</v>
      </c>
      <c r="BJ227" s="68"/>
      <c r="BK227" s="68"/>
      <c r="BL227" s="68"/>
      <c r="BM227" s="68"/>
      <c r="BN227" s="68"/>
    </row>
    <row r="228" spans="1:66" ht="22.5" customHeight="1" x14ac:dyDescent="0.2">
      <c r="A228" s="115" t="s">
        <v>525</v>
      </c>
      <c r="B228" s="116" t="s">
        <v>519</v>
      </c>
      <c r="C228" s="126" t="s">
        <v>526</v>
      </c>
      <c r="D228" s="119">
        <v>5</v>
      </c>
      <c r="E228" s="120" t="s">
        <v>79</v>
      </c>
      <c r="F228" s="18">
        <v>1478295</v>
      </c>
      <c r="G228" s="19">
        <v>1657930</v>
      </c>
      <c r="H228" s="19">
        <v>721241</v>
      </c>
      <c r="I228" s="19">
        <v>0</v>
      </c>
      <c r="J228" s="19">
        <v>0</v>
      </c>
      <c r="K228" s="19">
        <v>0</v>
      </c>
      <c r="L228" s="19">
        <v>0</v>
      </c>
      <c r="M228" s="19">
        <v>97003</v>
      </c>
      <c r="N228" s="19">
        <v>50967</v>
      </c>
      <c r="O228" s="19">
        <v>35921</v>
      </c>
      <c r="P228" s="19">
        <v>1183584</v>
      </c>
      <c r="Q228" s="19">
        <v>154674</v>
      </c>
      <c r="R228" s="19">
        <v>309202</v>
      </c>
      <c r="S228" s="19">
        <v>274560</v>
      </c>
      <c r="T228" s="20">
        <v>219900</v>
      </c>
      <c r="U228" s="49">
        <v>122430</v>
      </c>
      <c r="V228" s="19">
        <v>160454</v>
      </c>
      <c r="W228" s="19">
        <v>127182</v>
      </c>
      <c r="X228" s="19">
        <v>0</v>
      </c>
      <c r="Y228" s="20">
        <v>0</v>
      </c>
      <c r="Z228" s="19">
        <v>622649</v>
      </c>
      <c r="AA228" s="30">
        <v>438663</v>
      </c>
      <c r="AB228" s="19">
        <v>841767</v>
      </c>
      <c r="AC228" s="19">
        <v>995665</v>
      </c>
      <c r="AD228" s="19">
        <v>2312856</v>
      </c>
      <c r="AE228" s="19">
        <v>2239354</v>
      </c>
      <c r="AF228" s="19">
        <v>1546646</v>
      </c>
      <c r="AG228" s="19">
        <v>627377</v>
      </c>
      <c r="AH228" s="19">
        <v>520562</v>
      </c>
      <c r="AI228" s="20">
        <v>231007</v>
      </c>
      <c r="AJ228" s="24">
        <v>131625</v>
      </c>
      <c r="AK228" s="24">
        <v>223377</v>
      </c>
      <c r="AL228" s="24">
        <v>62255</v>
      </c>
      <c r="AM228" s="21">
        <v>95717</v>
      </c>
      <c r="AN228" s="19">
        <v>1482576</v>
      </c>
      <c r="AO228" s="19">
        <v>149556</v>
      </c>
      <c r="AP228" s="49">
        <v>19114995</v>
      </c>
      <c r="AQ228" s="24">
        <v>267828</v>
      </c>
      <c r="AR228" s="24">
        <v>311858</v>
      </c>
      <c r="AS228" s="49">
        <v>323854</v>
      </c>
      <c r="AT228" s="49">
        <v>89345</v>
      </c>
      <c r="AU228" s="49">
        <v>291087</v>
      </c>
      <c r="AV228" s="24">
        <f t="shared" si="16"/>
        <v>1283972</v>
      </c>
      <c r="AW228" s="155">
        <v>3607754</v>
      </c>
      <c r="AX228" s="89">
        <f t="shared" si="15"/>
        <v>24006721</v>
      </c>
      <c r="AY228" s="68"/>
      <c r="AZ228" s="19">
        <v>1999850</v>
      </c>
      <c r="BA228" s="19">
        <v>761281</v>
      </c>
      <c r="BB228" s="18">
        <f t="shared" si="17"/>
        <v>2761131</v>
      </c>
      <c r="BC228" s="18">
        <v>26767852</v>
      </c>
      <c r="BE228" s="19"/>
      <c r="BF228" s="20">
        <v>25718032</v>
      </c>
      <c r="BH228" s="68">
        <f t="shared" si="18"/>
        <v>26767852</v>
      </c>
      <c r="BI228" s="68">
        <f t="shared" si="19"/>
        <v>0</v>
      </c>
      <c r="BJ228" s="68"/>
      <c r="BK228" s="68"/>
      <c r="BL228" s="68"/>
      <c r="BM228" s="68"/>
      <c r="BN228" s="68"/>
    </row>
    <row r="229" spans="1:66" ht="22.5" customHeight="1" x14ac:dyDescent="0.2">
      <c r="A229" s="115" t="s">
        <v>527</v>
      </c>
      <c r="B229" s="116" t="s">
        <v>519</v>
      </c>
      <c r="C229" s="126" t="s">
        <v>528</v>
      </c>
      <c r="D229" s="119">
        <v>5</v>
      </c>
      <c r="E229" s="120" t="s">
        <v>79</v>
      </c>
      <c r="F229" s="18">
        <v>1231984</v>
      </c>
      <c r="G229" s="19">
        <v>1644755</v>
      </c>
      <c r="H229" s="19">
        <v>469955</v>
      </c>
      <c r="I229" s="19">
        <v>0</v>
      </c>
      <c r="J229" s="19">
        <v>0</v>
      </c>
      <c r="K229" s="19">
        <v>0</v>
      </c>
      <c r="L229" s="19">
        <v>0</v>
      </c>
      <c r="M229" s="19">
        <v>100489</v>
      </c>
      <c r="N229" s="19">
        <v>53063</v>
      </c>
      <c r="O229" s="19">
        <v>64680</v>
      </c>
      <c r="P229" s="19">
        <v>1072562</v>
      </c>
      <c r="Q229" s="19">
        <v>160897</v>
      </c>
      <c r="R229" s="19">
        <v>309467</v>
      </c>
      <c r="S229" s="19">
        <v>336160</v>
      </c>
      <c r="T229" s="20">
        <v>209309</v>
      </c>
      <c r="U229" s="49">
        <v>126756</v>
      </c>
      <c r="V229" s="19">
        <v>186830</v>
      </c>
      <c r="W229" s="19">
        <v>104058</v>
      </c>
      <c r="X229" s="19">
        <v>0</v>
      </c>
      <c r="Y229" s="20">
        <v>0</v>
      </c>
      <c r="Z229" s="19">
        <v>575093</v>
      </c>
      <c r="AA229" s="30">
        <v>391083</v>
      </c>
      <c r="AB229" s="19">
        <v>762333</v>
      </c>
      <c r="AC229" s="19">
        <v>743309</v>
      </c>
      <c r="AD229" s="19">
        <v>2397192</v>
      </c>
      <c r="AE229" s="19">
        <v>1853837</v>
      </c>
      <c r="AF229" s="19">
        <v>1132050</v>
      </c>
      <c r="AG229" s="19">
        <v>584099</v>
      </c>
      <c r="AH229" s="19">
        <v>334441</v>
      </c>
      <c r="AI229" s="20">
        <v>83314</v>
      </c>
      <c r="AJ229" s="24">
        <v>135969</v>
      </c>
      <c r="AK229" s="24">
        <v>217720</v>
      </c>
      <c r="AL229" s="24">
        <v>50369</v>
      </c>
      <c r="AM229" s="21">
        <v>99107</v>
      </c>
      <c r="AN229" s="19">
        <v>595684</v>
      </c>
      <c r="AO229" s="19">
        <v>71153</v>
      </c>
      <c r="AP229" s="49">
        <v>16097718</v>
      </c>
      <c r="AQ229" s="24">
        <v>317922</v>
      </c>
      <c r="AR229" s="24">
        <v>247143</v>
      </c>
      <c r="AS229" s="49">
        <v>205881</v>
      </c>
      <c r="AT229" s="49">
        <v>57986</v>
      </c>
      <c r="AU229" s="49">
        <v>221189</v>
      </c>
      <c r="AV229" s="24">
        <f t="shared" si="16"/>
        <v>1050121</v>
      </c>
      <c r="AW229" s="155">
        <v>1761839</v>
      </c>
      <c r="AX229" s="89">
        <f t="shared" si="15"/>
        <v>18909678</v>
      </c>
      <c r="AY229" s="68"/>
      <c r="AZ229" s="19">
        <v>2067856</v>
      </c>
      <c r="BA229" s="19">
        <v>405390</v>
      </c>
      <c r="BB229" s="18">
        <f t="shared" si="17"/>
        <v>2473246</v>
      </c>
      <c r="BC229" s="18">
        <v>21382924</v>
      </c>
      <c r="BE229" s="19"/>
      <c r="BF229" s="20">
        <v>20563873</v>
      </c>
      <c r="BH229" s="68">
        <f t="shared" si="18"/>
        <v>21382924</v>
      </c>
      <c r="BI229" s="68">
        <f t="shared" si="19"/>
        <v>0</v>
      </c>
      <c r="BJ229" s="68"/>
      <c r="BK229" s="68"/>
      <c r="BL229" s="68"/>
      <c r="BM229" s="68"/>
      <c r="BN229" s="68"/>
    </row>
    <row r="230" spans="1:66" ht="22.5" customHeight="1" x14ac:dyDescent="0.2">
      <c r="A230" s="115" t="s">
        <v>529</v>
      </c>
      <c r="B230" s="116" t="s">
        <v>519</v>
      </c>
      <c r="C230" s="126" t="s">
        <v>530</v>
      </c>
      <c r="D230" s="119">
        <v>5</v>
      </c>
      <c r="E230" s="120" t="s">
        <v>79</v>
      </c>
      <c r="F230" s="18">
        <v>726453</v>
      </c>
      <c r="G230" s="19">
        <v>381928</v>
      </c>
      <c r="H230" s="19">
        <v>134328</v>
      </c>
      <c r="I230" s="19">
        <v>0</v>
      </c>
      <c r="J230" s="19">
        <v>9829</v>
      </c>
      <c r="K230" s="19">
        <v>13386</v>
      </c>
      <c r="L230" s="19">
        <v>20747</v>
      </c>
      <c r="M230" s="19">
        <v>28517</v>
      </c>
      <c r="N230" s="19">
        <v>17313</v>
      </c>
      <c r="O230" s="19">
        <v>14130</v>
      </c>
      <c r="P230" s="19">
        <v>309252</v>
      </c>
      <c r="Q230" s="19">
        <v>62589</v>
      </c>
      <c r="R230" s="19">
        <v>74465</v>
      </c>
      <c r="S230" s="19">
        <v>125840</v>
      </c>
      <c r="T230" s="20">
        <v>172107</v>
      </c>
      <c r="U230" s="49">
        <v>105882</v>
      </c>
      <c r="V230" s="19">
        <v>79128</v>
      </c>
      <c r="W230" s="19">
        <v>92496</v>
      </c>
      <c r="X230" s="19">
        <v>0</v>
      </c>
      <c r="Y230" s="20">
        <v>0</v>
      </c>
      <c r="Z230" s="19">
        <v>340839</v>
      </c>
      <c r="AA230" s="30">
        <v>212661</v>
      </c>
      <c r="AB230" s="19">
        <v>386626</v>
      </c>
      <c r="AC230" s="19">
        <v>406817</v>
      </c>
      <c r="AD230" s="19">
        <v>794304</v>
      </c>
      <c r="AE230" s="19">
        <v>929126</v>
      </c>
      <c r="AF230" s="19">
        <v>521383</v>
      </c>
      <c r="AG230" s="19">
        <v>227362</v>
      </c>
      <c r="AH230" s="19">
        <v>134518</v>
      </c>
      <c r="AI230" s="20">
        <v>370585</v>
      </c>
      <c r="AJ230" s="24">
        <v>62230</v>
      </c>
      <c r="AK230" s="24">
        <v>113169</v>
      </c>
      <c r="AL230" s="24">
        <v>27951</v>
      </c>
      <c r="AM230" s="21">
        <v>57087</v>
      </c>
      <c r="AN230" s="19">
        <v>558394</v>
      </c>
      <c r="AO230" s="19">
        <v>93171</v>
      </c>
      <c r="AP230" s="49">
        <v>7604613</v>
      </c>
      <c r="AQ230" s="24">
        <v>99452</v>
      </c>
      <c r="AR230" s="24">
        <v>177596</v>
      </c>
      <c r="AS230" s="49">
        <v>146427</v>
      </c>
      <c r="AT230" s="49">
        <v>65180</v>
      </c>
      <c r="AU230" s="49">
        <v>109653</v>
      </c>
      <c r="AV230" s="24">
        <f t="shared" si="16"/>
        <v>598308</v>
      </c>
      <c r="AW230" s="155">
        <v>1469477</v>
      </c>
      <c r="AX230" s="89">
        <f t="shared" si="15"/>
        <v>9672398</v>
      </c>
      <c r="AY230" s="68"/>
      <c r="AZ230" s="19">
        <v>914390</v>
      </c>
      <c r="BA230" s="19">
        <v>400955</v>
      </c>
      <c r="BB230" s="18">
        <f t="shared" si="17"/>
        <v>1315345</v>
      </c>
      <c r="BC230" s="18">
        <v>10987743</v>
      </c>
      <c r="BE230" s="19"/>
      <c r="BF230" s="20">
        <v>10510859</v>
      </c>
      <c r="BH230" s="68">
        <f t="shared" si="18"/>
        <v>10987743</v>
      </c>
      <c r="BI230" s="68">
        <f t="shared" si="19"/>
        <v>0</v>
      </c>
      <c r="BJ230" s="68"/>
      <c r="BK230" s="68"/>
      <c r="BL230" s="68"/>
      <c r="BM230" s="68"/>
      <c r="BN230" s="68"/>
    </row>
    <row r="231" spans="1:66" ht="22.5" customHeight="1" x14ac:dyDescent="0.2">
      <c r="A231" s="115" t="s">
        <v>531</v>
      </c>
      <c r="B231" s="116" t="s">
        <v>519</v>
      </c>
      <c r="C231" s="126" t="s">
        <v>532</v>
      </c>
      <c r="D231" s="119">
        <v>5</v>
      </c>
      <c r="E231" s="120" t="s">
        <v>79</v>
      </c>
      <c r="F231" s="18">
        <v>542451</v>
      </c>
      <c r="G231" s="19">
        <v>593497</v>
      </c>
      <c r="H231" s="19">
        <v>268849</v>
      </c>
      <c r="I231" s="19">
        <v>0</v>
      </c>
      <c r="J231" s="19">
        <v>0</v>
      </c>
      <c r="K231" s="19">
        <v>0</v>
      </c>
      <c r="L231" s="19">
        <v>0</v>
      </c>
      <c r="M231" s="19">
        <v>17195</v>
      </c>
      <c r="N231" s="19">
        <v>13229</v>
      </c>
      <c r="O231" s="19">
        <v>18172</v>
      </c>
      <c r="P231" s="19">
        <v>235127</v>
      </c>
      <c r="Q231" s="19">
        <v>54334</v>
      </c>
      <c r="R231" s="19">
        <v>87556</v>
      </c>
      <c r="S231" s="19">
        <v>112640</v>
      </c>
      <c r="T231" s="20">
        <v>145629</v>
      </c>
      <c r="U231" s="49">
        <v>140639</v>
      </c>
      <c r="V231" s="19">
        <v>38465</v>
      </c>
      <c r="W231" s="19">
        <v>34686</v>
      </c>
      <c r="X231" s="19">
        <v>0</v>
      </c>
      <c r="Y231" s="20">
        <v>0</v>
      </c>
      <c r="Z231" s="19">
        <v>310417</v>
      </c>
      <c r="AA231" s="30">
        <v>168916</v>
      </c>
      <c r="AB231" s="19">
        <v>293145</v>
      </c>
      <c r="AC231" s="19">
        <v>387330</v>
      </c>
      <c r="AD231" s="19">
        <v>525168</v>
      </c>
      <c r="AE231" s="19">
        <v>907414</v>
      </c>
      <c r="AF231" s="19">
        <v>515902</v>
      </c>
      <c r="AG231" s="19">
        <v>191592</v>
      </c>
      <c r="AH231" s="19">
        <v>259972</v>
      </c>
      <c r="AI231" s="20">
        <v>330010</v>
      </c>
      <c r="AJ231" s="24">
        <v>54512</v>
      </c>
      <c r="AK231" s="24">
        <v>88399</v>
      </c>
      <c r="AL231" s="24">
        <v>23692</v>
      </c>
      <c r="AM231" s="21">
        <v>43108</v>
      </c>
      <c r="AN231" s="19">
        <v>605016</v>
      </c>
      <c r="AO231" s="19">
        <v>94569</v>
      </c>
      <c r="AP231" s="49">
        <v>7101631</v>
      </c>
      <c r="AQ231" s="24">
        <v>100067</v>
      </c>
      <c r="AR231" s="24">
        <v>167518</v>
      </c>
      <c r="AS231" s="49">
        <v>159687</v>
      </c>
      <c r="AT231" s="49">
        <v>61895</v>
      </c>
      <c r="AU231" s="49">
        <v>98123</v>
      </c>
      <c r="AV231" s="24">
        <f t="shared" si="16"/>
        <v>587290</v>
      </c>
      <c r="AW231" s="155">
        <v>1391937</v>
      </c>
      <c r="AX231" s="89">
        <f t="shared" si="15"/>
        <v>9080858</v>
      </c>
      <c r="AY231" s="68"/>
      <c r="AZ231" s="19">
        <v>746928</v>
      </c>
      <c r="BA231" s="19">
        <v>539570</v>
      </c>
      <c r="BB231" s="18">
        <f t="shared" si="17"/>
        <v>1286498</v>
      </c>
      <c r="BC231" s="18">
        <v>10367356</v>
      </c>
      <c r="BE231" s="19"/>
      <c r="BF231" s="20">
        <v>10154462</v>
      </c>
      <c r="BH231" s="68">
        <f t="shared" si="18"/>
        <v>10367356</v>
      </c>
      <c r="BI231" s="68">
        <f t="shared" si="19"/>
        <v>0</v>
      </c>
      <c r="BJ231" s="68"/>
      <c r="BK231" s="68"/>
      <c r="BL231" s="68"/>
      <c r="BM231" s="68"/>
      <c r="BN231" s="68"/>
    </row>
    <row r="232" spans="1:66" ht="22.5" customHeight="1" x14ac:dyDescent="0.2">
      <c r="A232" s="115" t="s">
        <v>533</v>
      </c>
      <c r="B232" s="116" t="s">
        <v>519</v>
      </c>
      <c r="C232" s="126" t="s">
        <v>534</v>
      </c>
      <c r="D232" s="119">
        <v>5</v>
      </c>
      <c r="E232" s="120" t="s">
        <v>79</v>
      </c>
      <c r="F232" s="18">
        <v>1980732</v>
      </c>
      <c r="G232" s="19">
        <v>1969003</v>
      </c>
      <c r="H232" s="19">
        <v>966544</v>
      </c>
      <c r="I232" s="19">
        <v>0</v>
      </c>
      <c r="J232" s="19">
        <v>0</v>
      </c>
      <c r="K232" s="19">
        <v>0</v>
      </c>
      <c r="L232" s="19">
        <v>0</v>
      </c>
      <c r="M232" s="19">
        <v>60997</v>
      </c>
      <c r="N232" s="19">
        <v>59519</v>
      </c>
      <c r="O232" s="19">
        <v>57404</v>
      </c>
      <c r="P232" s="19">
        <v>875224</v>
      </c>
      <c r="Q232" s="19">
        <v>177840</v>
      </c>
      <c r="R232" s="19">
        <v>539540</v>
      </c>
      <c r="S232" s="19">
        <v>276320</v>
      </c>
      <c r="T232" s="20">
        <v>329783</v>
      </c>
      <c r="U232" s="49">
        <v>248884</v>
      </c>
      <c r="V232" s="19">
        <v>167048</v>
      </c>
      <c r="W232" s="19">
        <v>175742</v>
      </c>
      <c r="X232" s="19">
        <v>0</v>
      </c>
      <c r="Y232" s="20">
        <v>0</v>
      </c>
      <c r="Z232" s="19">
        <v>721157</v>
      </c>
      <c r="AA232" s="30">
        <v>580905</v>
      </c>
      <c r="AB232" s="19">
        <v>1138225</v>
      </c>
      <c r="AC232" s="19">
        <v>1943152</v>
      </c>
      <c r="AD232" s="19">
        <v>2865744</v>
      </c>
      <c r="AE232" s="19">
        <v>3164800</v>
      </c>
      <c r="AF232" s="19">
        <v>1962745</v>
      </c>
      <c r="AG232" s="19">
        <v>718404</v>
      </c>
      <c r="AH232" s="19">
        <v>797529</v>
      </c>
      <c r="AI232" s="20">
        <v>459850</v>
      </c>
      <c r="AJ232" s="24">
        <v>149067</v>
      </c>
      <c r="AK232" s="24">
        <v>268642</v>
      </c>
      <c r="AL232" s="24">
        <v>79226</v>
      </c>
      <c r="AM232" s="21">
        <v>110443</v>
      </c>
      <c r="AN232" s="19">
        <v>3342640</v>
      </c>
      <c r="AO232" s="19">
        <v>228198</v>
      </c>
      <c r="AP232" s="49">
        <v>26415307</v>
      </c>
      <c r="AQ232" s="24">
        <v>286727</v>
      </c>
      <c r="AR232" s="24">
        <v>392601</v>
      </c>
      <c r="AS232" s="49">
        <v>456895</v>
      </c>
      <c r="AT232" s="49">
        <v>117627</v>
      </c>
      <c r="AU232" s="49">
        <v>405873</v>
      </c>
      <c r="AV232" s="24">
        <f t="shared" si="16"/>
        <v>1659723</v>
      </c>
      <c r="AW232" s="155">
        <v>6279241</v>
      </c>
      <c r="AX232" s="89">
        <f t="shared" si="15"/>
        <v>34354271</v>
      </c>
      <c r="AY232" s="68"/>
      <c r="AZ232" s="19">
        <v>2271494</v>
      </c>
      <c r="BA232" s="19">
        <v>1075395</v>
      </c>
      <c r="BB232" s="18">
        <f t="shared" si="17"/>
        <v>3346889</v>
      </c>
      <c r="BC232" s="18">
        <v>37701160</v>
      </c>
      <c r="BE232" s="19"/>
      <c r="BF232" s="20">
        <v>37049884</v>
      </c>
      <c r="BH232" s="68">
        <f t="shared" si="18"/>
        <v>37701160</v>
      </c>
      <c r="BI232" s="68">
        <f t="shared" si="19"/>
        <v>0</v>
      </c>
      <c r="BJ232" s="68"/>
      <c r="BK232" s="68"/>
      <c r="BL232" s="68"/>
      <c r="BM232" s="68"/>
      <c r="BN232" s="68"/>
    </row>
    <row r="233" spans="1:66" ht="22.5" customHeight="1" x14ac:dyDescent="0.2">
      <c r="A233" s="115" t="s">
        <v>535</v>
      </c>
      <c r="B233" s="116" t="s">
        <v>519</v>
      </c>
      <c r="C233" s="126" t="s">
        <v>536</v>
      </c>
      <c r="D233" s="119">
        <v>5</v>
      </c>
      <c r="E233" s="120" t="s">
        <v>79</v>
      </c>
      <c r="F233" s="18">
        <v>372658</v>
      </c>
      <c r="G233" s="19">
        <v>262202</v>
      </c>
      <c r="H233" s="19">
        <v>131433</v>
      </c>
      <c r="I233" s="19">
        <v>0</v>
      </c>
      <c r="J233" s="19">
        <v>0</v>
      </c>
      <c r="K233" s="19">
        <v>32261</v>
      </c>
      <c r="L233" s="19">
        <v>21036</v>
      </c>
      <c r="M233" s="19">
        <v>10867</v>
      </c>
      <c r="N233" s="19">
        <v>9588</v>
      </c>
      <c r="O233" s="19">
        <v>23601</v>
      </c>
      <c r="P233" s="19">
        <v>218543</v>
      </c>
      <c r="Q233" s="19">
        <v>40278</v>
      </c>
      <c r="R233" s="19">
        <v>43672</v>
      </c>
      <c r="S233" s="19">
        <v>60720</v>
      </c>
      <c r="T233" s="20">
        <v>105912</v>
      </c>
      <c r="U233" s="49">
        <v>40793</v>
      </c>
      <c r="V233" s="19">
        <v>31871</v>
      </c>
      <c r="W233" s="19">
        <v>23124</v>
      </c>
      <c r="X233" s="19">
        <v>0</v>
      </c>
      <c r="Y233" s="20">
        <v>0</v>
      </c>
      <c r="Z233" s="19">
        <v>208073</v>
      </c>
      <c r="AA233" s="30">
        <v>124342</v>
      </c>
      <c r="AB233" s="19">
        <v>248222</v>
      </c>
      <c r="AC233" s="19">
        <v>242119</v>
      </c>
      <c r="AD233" s="19">
        <v>539448</v>
      </c>
      <c r="AE233" s="19">
        <v>559802</v>
      </c>
      <c r="AF233" s="19">
        <v>371634</v>
      </c>
      <c r="AG233" s="19">
        <v>120778</v>
      </c>
      <c r="AH233" s="19">
        <v>109798</v>
      </c>
      <c r="AI233" s="20">
        <v>210449</v>
      </c>
      <c r="AJ233" s="24">
        <v>45058</v>
      </c>
      <c r="AK233" s="24">
        <v>71706</v>
      </c>
      <c r="AL233" s="24">
        <v>18017</v>
      </c>
      <c r="AM233" s="21">
        <v>34018</v>
      </c>
      <c r="AN233" s="19">
        <v>387070</v>
      </c>
      <c r="AO233" s="19">
        <v>39394</v>
      </c>
      <c r="AP233" s="49">
        <v>4758487</v>
      </c>
      <c r="AQ233" s="24">
        <v>81828</v>
      </c>
      <c r="AR233" s="24">
        <v>149991</v>
      </c>
      <c r="AS233" s="49">
        <v>136321</v>
      </c>
      <c r="AT233" s="49">
        <v>42056</v>
      </c>
      <c r="AU233" s="49">
        <v>60246</v>
      </c>
      <c r="AV233" s="24">
        <f t="shared" si="16"/>
        <v>470442</v>
      </c>
      <c r="AW233" s="155">
        <v>929665</v>
      </c>
      <c r="AX233" s="89">
        <f t="shared" si="15"/>
        <v>6158594</v>
      </c>
      <c r="AY233" s="68"/>
      <c r="AZ233" s="19">
        <v>622250</v>
      </c>
      <c r="BA233" s="19">
        <v>163158</v>
      </c>
      <c r="BB233" s="18">
        <f t="shared" si="17"/>
        <v>785408</v>
      </c>
      <c r="BC233" s="18">
        <v>6944002</v>
      </c>
      <c r="BE233" s="19"/>
      <c r="BF233" s="20">
        <v>6596113</v>
      </c>
      <c r="BH233" s="68">
        <f t="shared" si="18"/>
        <v>6944002</v>
      </c>
      <c r="BI233" s="68">
        <f t="shared" si="19"/>
        <v>0</v>
      </c>
      <c r="BJ233" s="68"/>
      <c r="BK233" s="68"/>
      <c r="BL233" s="68"/>
      <c r="BM233" s="68"/>
      <c r="BN233" s="68"/>
    </row>
    <row r="234" spans="1:66" ht="22.5" customHeight="1" x14ac:dyDescent="0.2">
      <c r="A234" s="115" t="s">
        <v>537</v>
      </c>
      <c r="B234" s="116" t="s">
        <v>519</v>
      </c>
      <c r="C234" s="126" t="s">
        <v>538</v>
      </c>
      <c r="D234" s="119">
        <v>5</v>
      </c>
      <c r="E234" s="120" t="s">
        <v>79</v>
      </c>
      <c r="F234" s="18">
        <v>543322</v>
      </c>
      <c r="G234" s="19">
        <v>268560</v>
      </c>
      <c r="H234" s="19">
        <v>110203</v>
      </c>
      <c r="I234" s="19">
        <v>0</v>
      </c>
      <c r="J234" s="19">
        <v>9956</v>
      </c>
      <c r="K234" s="19">
        <v>26771</v>
      </c>
      <c r="L234" s="19">
        <v>13842</v>
      </c>
      <c r="M234" s="19">
        <v>31291</v>
      </c>
      <c r="N234" s="19">
        <v>16359</v>
      </c>
      <c r="O234" s="19">
        <v>39001</v>
      </c>
      <c r="P234" s="19">
        <v>189356</v>
      </c>
      <c r="Q234" s="19">
        <v>71744</v>
      </c>
      <c r="R234" s="19">
        <v>94658</v>
      </c>
      <c r="S234" s="19">
        <v>90640</v>
      </c>
      <c r="T234" s="20">
        <v>119151</v>
      </c>
      <c r="U234" s="49">
        <v>41095</v>
      </c>
      <c r="V234" s="19">
        <v>52752</v>
      </c>
      <c r="W234" s="19">
        <v>57810</v>
      </c>
      <c r="X234" s="19">
        <v>0</v>
      </c>
      <c r="Y234" s="20">
        <v>0</v>
      </c>
      <c r="Z234" s="19">
        <v>308528</v>
      </c>
      <c r="AA234" s="30">
        <v>233205</v>
      </c>
      <c r="AB234" s="19">
        <v>380848</v>
      </c>
      <c r="AC234" s="19">
        <v>333411</v>
      </c>
      <c r="AD234" s="19">
        <v>627144</v>
      </c>
      <c r="AE234" s="19">
        <v>1096566</v>
      </c>
      <c r="AF234" s="19">
        <v>639309</v>
      </c>
      <c r="AG234" s="19">
        <v>212174</v>
      </c>
      <c r="AH234" s="19">
        <v>43672</v>
      </c>
      <c r="AI234" s="20">
        <v>172038</v>
      </c>
      <c r="AJ234" s="24">
        <v>60449</v>
      </c>
      <c r="AK234" s="24">
        <v>113911</v>
      </c>
      <c r="AL234" s="24">
        <v>28814</v>
      </c>
      <c r="AM234" s="21">
        <v>57846</v>
      </c>
      <c r="AN234" s="19">
        <v>505392</v>
      </c>
      <c r="AO234" s="19">
        <v>62278</v>
      </c>
      <c r="AP234" s="49">
        <v>6652096</v>
      </c>
      <c r="AQ234" s="24">
        <v>121331</v>
      </c>
      <c r="AR234" s="24">
        <v>207434</v>
      </c>
      <c r="AS234" s="49">
        <v>137050</v>
      </c>
      <c r="AT234" s="49">
        <v>60831</v>
      </c>
      <c r="AU234" s="49">
        <v>106115</v>
      </c>
      <c r="AV234" s="24">
        <f t="shared" si="16"/>
        <v>632761</v>
      </c>
      <c r="AW234" s="155">
        <v>1438469</v>
      </c>
      <c r="AX234" s="89">
        <f t="shared" si="15"/>
        <v>8723326</v>
      </c>
      <c r="AY234" s="68"/>
      <c r="AZ234" s="19">
        <v>875325</v>
      </c>
      <c r="BA234" s="19">
        <v>251516</v>
      </c>
      <c r="BB234" s="18">
        <f t="shared" si="17"/>
        <v>1126841</v>
      </c>
      <c r="BC234" s="18">
        <v>9850167</v>
      </c>
      <c r="BE234" s="19"/>
      <c r="BF234" s="20">
        <v>9517705</v>
      </c>
      <c r="BH234" s="68">
        <f t="shared" si="18"/>
        <v>9850167</v>
      </c>
      <c r="BI234" s="68">
        <f t="shared" si="19"/>
        <v>0</v>
      </c>
      <c r="BJ234" s="68"/>
      <c r="BK234" s="68"/>
      <c r="BL234" s="68"/>
      <c r="BM234" s="68"/>
      <c r="BN234" s="68"/>
    </row>
    <row r="235" spans="1:66" ht="22.5" customHeight="1" x14ac:dyDescent="0.2">
      <c r="A235" s="115" t="s">
        <v>539</v>
      </c>
      <c r="B235" s="116" t="s">
        <v>519</v>
      </c>
      <c r="C235" s="126" t="s">
        <v>540</v>
      </c>
      <c r="D235" s="119">
        <v>5</v>
      </c>
      <c r="E235" s="120" t="s">
        <v>79</v>
      </c>
      <c r="F235" s="18">
        <v>519935</v>
      </c>
      <c r="G235" s="19">
        <v>347075</v>
      </c>
      <c r="H235" s="19">
        <v>165015</v>
      </c>
      <c r="I235" s="19">
        <v>0</v>
      </c>
      <c r="J235" s="19">
        <v>0</v>
      </c>
      <c r="K235" s="19">
        <v>0</v>
      </c>
      <c r="L235" s="19">
        <v>0</v>
      </c>
      <c r="M235" s="19">
        <v>18984</v>
      </c>
      <c r="N235" s="19">
        <v>13431</v>
      </c>
      <c r="O235" s="19">
        <v>5737</v>
      </c>
      <c r="P235" s="19">
        <v>210740</v>
      </c>
      <c r="Q235" s="19">
        <v>58555</v>
      </c>
      <c r="R235" s="19">
        <v>108332</v>
      </c>
      <c r="S235" s="19">
        <v>87120</v>
      </c>
      <c r="T235" s="20">
        <v>105912</v>
      </c>
      <c r="U235" s="49">
        <v>57744</v>
      </c>
      <c r="V235" s="19">
        <v>40663</v>
      </c>
      <c r="W235" s="19">
        <v>34686</v>
      </c>
      <c r="X235" s="19">
        <v>0</v>
      </c>
      <c r="Y235" s="20">
        <v>0</v>
      </c>
      <c r="Z235" s="19">
        <v>279805</v>
      </c>
      <c r="AA235" s="30">
        <v>205165</v>
      </c>
      <c r="AB235" s="19">
        <v>363210</v>
      </c>
      <c r="AC235" s="19">
        <v>367652</v>
      </c>
      <c r="AD235" s="19">
        <v>560448</v>
      </c>
      <c r="AE235" s="19">
        <v>810410</v>
      </c>
      <c r="AF235" s="19">
        <v>459150</v>
      </c>
      <c r="AG235" s="19">
        <v>178964</v>
      </c>
      <c r="AH235" s="19">
        <v>197863</v>
      </c>
      <c r="AI235" s="20">
        <v>242909</v>
      </c>
      <c r="AJ235" s="24">
        <v>54905</v>
      </c>
      <c r="AK235" s="24">
        <v>92116</v>
      </c>
      <c r="AL235" s="24">
        <v>22414</v>
      </c>
      <c r="AM235" s="21">
        <v>45748</v>
      </c>
      <c r="AN235" s="19">
        <v>551194</v>
      </c>
      <c r="AO235" s="19">
        <v>66356</v>
      </c>
      <c r="AP235" s="49">
        <v>6272238</v>
      </c>
      <c r="AQ235" s="24">
        <v>91761</v>
      </c>
      <c r="AR235" s="24">
        <v>171095</v>
      </c>
      <c r="AS235" s="49">
        <v>141361</v>
      </c>
      <c r="AT235" s="49">
        <v>41613</v>
      </c>
      <c r="AU235" s="49">
        <v>94726</v>
      </c>
      <c r="AV235" s="24">
        <f t="shared" si="16"/>
        <v>540556</v>
      </c>
      <c r="AW235" s="155">
        <v>1325523</v>
      </c>
      <c r="AX235" s="89">
        <f t="shared" si="15"/>
        <v>8138317</v>
      </c>
      <c r="AY235" s="68"/>
      <c r="AZ235" s="19">
        <v>755261</v>
      </c>
      <c r="BA235" s="19">
        <v>327258</v>
      </c>
      <c r="BB235" s="18">
        <f t="shared" si="17"/>
        <v>1082519</v>
      </c>
      <c r="BC235" s="18">
        <v>9220836</v>
      </c>
      <c r="BE235" s="19"/>
      <c r="BF235" s="20">
        <v>8947050</v>
      </c>
      <c r="BH235" s="68">
        <f t="shared" si="18"/>
        <v>9220836</v>
      </c>
      <c r="BI235" s="68">
        <f t="shared" si="19"/>
        <v>0</v>
      </c>
      <c r="BJ235" s="68"/>
      <c r="BK235" s="68"/>
      <c r="BL235" s="68"/>
      <c r="BM235" s="68"/>
      <c r="BN235" s="68"/>
    </row>
    <row r="236" spans="1:66" ht="22.5" customHeight="1" x14ac:dyDescent="0.2">
      <c r="A236" s="115" t="s">
        <v>541</v>
      </c>
      <c r="B236" s="116" t="s">
        <v>519</v>
      </c>
      <c r="C236" s="126" t="s">
        <v>542</v>
      </c>
      <c r="D236" s="119">
        <v>5</v>
      </c>
      <c r="E236" s="120" t="s">
        <v>79</v>
      </c>
      <c r="F236" s="18">
        <v>591006</v>
      </c>
      <c r="G236" s="19">
        <v>784461</v>
      </c>
      <c r="H236" s="19">
        <v>221950</v>
      </c>
      <c r="I236" s="19">
        <v>0</v>
      </c>
      <c r="J236" s="19">
        <v>0</v>
      </c>
      <c r="K236" s="19">
        <v>0</v>
      </c>
      <c r="L236" s="19">
        <v>0</v>
      </c>
      <c r="M236" s="19">
        <v>11782</v>
      </c>
      <c r="N236" s="19">
        <v>12882</v>
      </c>
      <c r="O236" s="19">
        <v>0</v>
      </c>
      <c r="P236" s="19">
        <v>429295</v>
      </c>
      <c r="Q236" s="19">
        <v>49052</v>
      </c>
      <c r="R236" s="19">
        <v>85489</v>
      </c>
      <c r="S236" s="19">
        <v>101200</v>
      </c>
      <c r="T236" s="20">
        <v>132390</v>
      </c>
      <c r="U236" s="49">
        <v>60008</v>
      </c>
      <c r="V236" s="19">
        <v>43960</v>
      </c>
      <c r="W236" s="19">
        <v>46248</v>
      </c>
      <c r="X236" s="19">
        <v>0</v>
      </c>
      <c r="Y236" s="20">
        <v>0</v>
      </c>
      <c r="Z236" s="19">
        <v>307430</v>
      </c>
      <c r="AA236" s="30">
        <v>120341</v>
      </c>
      <c r="AB236" s="19">
        <v>302338</v>
      </c>
      <c r="AC236" s="19">
        <v>575162</v>
      </c>
      <c r="AD236" s="19">
        <v>580776</v>
      </c>
      <c r="AE236" s="19">
        <v>775818</v>
      </c>
      <c r="AF236" s="19">
        <v>474178</v>
      </c>
      <c r="AG236" s="19">
        <v>219726</v>
      </c>
      <c r="AH236" s="19">
        <v>283456</v>
      </c>
      <c r="AI236" s="20">
        <v>238040</v>
      </c>
      <c r="AJ236" s="24">
        <v>53858</v>
      </c>
      <c r="AK236" s="24">
        <v>85789</v>
      </c>
      <c r="AL236" s="24">
        <v>22317</v>
      </c>
      <c r="AM236" s="21">
        <v>41503</v>
      </c>
      <c r="AN236" s="19">
        <v>903716</v>
      </c>
      <c r="AO236" s="19">
        <v>85818</v>
      </c>
      <c r="AP236" s="49">
        <v>7639989</v>
      </c>
      <c r="AQ236" s="24">
        <v>82316</v>
      </c>
      <c r="AR236" s="24">
        <v>187119</v>
      </c>
      <c r="AS236" s="49">
        <v>169687</v>
      </c>
      <c r="AT236" s="49">
        <v>62840</v>
      </c>
      <c r="AU236" s="49">
        <v>123831</v>
      </c>
      <c r="AV236" s="24">
        <f t="shared" si="16"/>
        <v>625793</v>
      </c>
      <c r="AW236" s="155">
        <v>1514313</v>
      </c>
      <c r="AX236" s="89">
        <f t="shared" si="15"/>
        <v>9780095</v>
      </c>
      <c r="AY236" s="68"/>
      <c r="AZ236" s="19">
        <v>732749</v>
      </c>
      <c r="BA236" s="19">
        <v>576292</v>
      </c>
      <c r="BB236" s="18">
        <f t="shared" si="17"/>
        <v>1309041</v>
      </c>
      <c r="BC236" s="18">
        <v>11089136</v>
      </c>
      <c r="BE236" s="19"/>
      <c r="BF236" s="20">
        <v>10795446</v>
      </c>
      <c r="BH236" s="68">
        <f t="shared" si="18"/>
        <v>11089136</v>
      </c>
      <c r="BI236" s="68">
        <f t="shared" si="19"/>
        <v>0</v>
      </c>
      <c r="BJ236" s="68"/>
      <c r="BK236" s="68"/>
      <c r="BL236" s="68"/>
      <c r="BM236" s="68"/>
      <c r="BN236" s="68"/>
    </row>
    <row r="237" spans="1:66" ht="22.5" customHeight="1" x14ac:dyDescent="0.2">
      <c r="A237" s="115" t="s">
        <v>543</v>
      </c>
      <c r="B237" s="116" t="s">
        <v>519</v>
      </c>
      <c r="C237" s="126" t="s">
        <v>544</v>
      </c>
      <c r="D237" s="119">
        <v>5</v>
      </c>
      <c r="E237" s="120" t="s">
        <v>79</v>
      </c>
      <c r="F237" s="18">
        <v>1769404</v>
      </c>
      <c r="G237" s="19">
        <v>1645981</v>
      </c>
      <c r="H237" s="19">
        <v>588264</v>
      </c>
      <c r="I237" s="19">
        <v>0</v>
      </c>
      <c r="J237" s="19">
        <v>0</v>
      </c>
      <c r="K237" s="19">
        <v>0</v>
      </c>
      <c r="L237" s="19">
        <v>0</v>
      </c>
      <c r="M237" s="19">
        <v>94671</v>
      </c>
      <c r="N237" s="19">
        <v>60677</v>
      </c>
      <c r="O237" s="19">
        <v>39001</v>
      </c>
      <c r="P237" s="19">
        <v>1530946</v>
      </c>
      <c r="Q237" s="19">
        <v>179088</v>
      </c>
      <c r="R237" s="19">
        <v>414778</v>
      </c>
      <c r="S237" s="19">
        <v>321200</v>
      </c>
      <c r="T237" s="20">
        <v>313897</v>
      </c>
      <c r="U237" s="49">
        <v>222628</v>
      </c>
      <c r="V237" s="19">
        <v>181335</v>
      </c>
      <c r="W237" s="19">
        <v>87871</v>
      </c>
      <c r="X237" s="19">
        <v>0</v>
      </c>
      <c r="Y237" s="20">
        <v>0</v>
      </c>
      <c r="Z237" s="19">
        <v>702232</v>
      </c>
      <c r="AA237" s="30">
        <v>679413</v>
      </c>
      <c r="AB237" s="19">
        <v>982958</v>
      </c>
      <c r="AC237" s="19">
        <v>1634843</v>
      </c>
      <c r="AD237" s="19">
        <v>2620296</v>
      </c>
      <c r="AE237" s="19">
        <v>2717091</v>
      </c>
      <c r="AF237" s="19">
        <v>1915363</v>
      </c>
      <c r="AG237" s="19">
        <v>707409</v>
      </c>
      <c r="AH237" s="19">
        <v>783727</v>
      </c>
      <c r="AI237" s="20">
        <v>258057</v>
      </c>
      <c r="AJ237" s="24">
        <v>151357</v>
      </c>
      <c r="AK237" s="24">
        <v>263440</v>
      </c>
      <c r="AL237" s="24">
        <v>74172</v>
      </c>
      <c r="AM237" s="21">
        <v>109937</v>
      </c>
      <c r="AN237" s="19">
        <v>1921508</v>
      </c>
      <c r="AO237" s="19">
        <v>165900</v>
      </c>
      <c r="AP237" s="49">
        <v>23137444</v>
      </c>
      <c r="AQ237" s="24">
        <v>340672</v>
      </c>
      <c r="AR237" s="24">
        <v>368801</v>
      </c>
      <c r="AS237" s="49">
        <v>388187</v>
      </c>
      <c r="AT237" s="49">
        <v>106890</v>
      </c>
      <c r="AU237" s="49">
        <v>349823</v>
      </c>
      <c r="AV237" s="24">
        <f t="shared" si="16"/>
        <v>1554373</v>
      </c>
      <c r="AW237" s="155">
        <v>4440700</v>
      </c>
      <c r="AX237" s="89">
        <f t="shared" si="15"/>
        <v>29132517</v>
      </c>
      <c r="AY237" s="68"/>
      <c r="AZ237" s="19">
        <v>2301734</v>
      </c>
      <c r="BA237" s="19">
        <v>900471</v>
      </c>
      <c r="BB237" s="18">
        <f t="shared" si="17"/>
        <v>3202205</v>
      </c>
      <c r="BC237" s="18">
        <v>32334722</v>
      </c>
      <c r="BE237" s="19"/>
      <c r="BF237" s="20">
        <v>31561933</v>
      </c>
      <c r="BH237" s="68">
        <f t="shared" si="18"/>
        <v>32334722</v>
      </c>
      <c r="BI237" s="68">
        <f t="shared" si="19"/>
        <v>0</v>
      </c>
      <c r="BJ237" s="68"/>
      <c r="BK237" s="68"/>
      <c r="BL237" s="68"/>
      <c r="BM237" s="68"/>
      <c r="BN237" s="68"/>
    </row>
    <row r="238" spans="1:66" ht="22.5" customHeight="1" x14ac:dyDescent="0.2">
      <c r="A238" s="115" t="s">
        <v>545</v>
      </c>
      <c r="B238" s="116" t="s">
        <v>519</v>
      </c>
      <c r="C238" s="126" t="s">
        <v>546</v>
      </c>
      <c r="D238" s="119">
        <v>5</v>
      </c>
      <c r="E238" s="120" t="s">
        <v>79</v>
      </c>
      <c r="F238" s="18">
        <v>789438</v>
      </c>
      <c r="G238" s="19">
        <v>396558</v>
      </c>
      <c r="H238" s="19">
        <v>111940</v>
      </c>
      <c r="I238" s="19">
        <v>0</v>
      </c>
      <c r="J238" s="19">
        <v>0</v>
      </c>
      <c r="K238" s="19">
        <v>0</v>
      </c>
      <c r="L238" s="19">
        <v>0</v>
      </c>
      <c r="M238" s="19">
        <v>55949</v>
      </c>
      <c r="N238" s="19">
        <v>31384</v>
      </c>
      <c r="O238" s="19">
        <v>12628</v>
      </c>
      <c r="P238" s="19">
        <v>274815</v>
      </c>
      <c r="Q238" s="19">
        <v>92794</v>
      </c>
      <c r="R238" s="19">
        <v>151633</v>
      </c>
      <c r="S238" s="19">
        <v>205920</v>
      </c>
      <c r="T238" s="20">
        <v>119151</v>
      </c>
      <c r="U238" s="49">
        <v>75299</v>
      </c>
      <c r="V238" s="19">
        <v>113197</v>
      </c>
      <c r="W238" s="19">
        <v>69372</v>
      </c>
      <c r="X238" s="19">
        <v>0</v>
      </c>
      <c r="Y238" s="20">
        <v>0</v>
      </c>
      <c r="Z238" s="19">
        <v>370821</v>
      </c>
      <c r="AA238" s="30">
        <v>268019</v>
      </c>
      <c r="AB238" s="19">
        <v>461297</v>
      </c>
      <c r="AC238" s="19">
        <v>453100</v>
      </c>
      <c r="AD238" s="19">
        <v>1278648</v>
      </c>
      <c r="AE238" s="19">
        <v>1032019</v>
      </c>
      <c r="AF238" s="19">
        <v>659641</v>
      </c>
      <c r="AG238" s="19">
        <v>330749</v>
      </c>
      <c r="AH238" s="19">
        <v>125248</v>
      </c>
      <c r="AI238" s="20">
        <v>103872</v>
      </c>
      <c r="AJ238" s="24">
        <v>91243</v>
      </c>
      <c r="AK238" s="24">
        <v>126446</v>
      </c>
      <c r="AL238" s="24">
        <v>25383</v>
      </c>
      <c r="AM238" s="21">
        <v>65434</v>
      </c>
      <c r="AN238" s="19">
        <v>250536</v>
      </c>
      <c r="AO238" s="19">
        <v>56812</v>
      </c>
      <c r="AP238" s="49">
        <v>8199346</v>
      </c>
      <c r="AQ238" s="24">
        <v>204351</v>
      </c>
      <c r="AR238" s="24">
        <v>193861</v>
      </c>
      <c r="AS238" s="49">
        <v>98506</v>
      </c>
      <c r="AT238" s="49">
        <v>38055</v>
      </c>
      <c r="AU238" s="49">
        <v>118792</v>
      </c>
      <c r="AV238" s="24">
        <f t="shared" si="16"/>
        <v>653565</v>
      </c>
      <c r="AW238" s="155">
        <v>802211</v>
      </c>
      <c r="AX238" s="89">
        <f t="shared" si="15"/>
        <v>9655122</v>
      </c>
      <c r="AY238" s="68"/>
      <c r="AZ238" s="19">
        <v>1369894</v>
      </c>
      <c r="BA238" s="19">
        <v>166697</v>
      </c>
      <c r="BB238" s="18">
        <f t="shared" si="17"/>
        <v>1536591</v>
      </c>
      <c r="BC238" s="18">
        <v>11191713</v>
      </c>
      <c r="BE238" s="19"/>
      <c r="BF238" s="20">
        <v>10756293</v>
      </c>
      <c r="BH238" s="68">
        <f t="shared" si="18"/>
        <v>11191713</v>
      </c>
      <c r="BI238" s="68">
        <f t="shared" si="19"/>
        <v>0</v>
      </c>
      <c r="BJ238" s="68"/>
      <c r="BK238" s="68"/>
      <c r="BL238" s="68"/>
      <c r="BM238" s="68"/>
      <c r="BN238" s="68"/>
    </row>
    <row r="239" spans="1:66" ht="22.5" customHeight="1" x14ac:dyDescent="0.2">
      <c r="A239" s="115" t="s">
        <v>547</v>
      </c>
      <c r="B239" s="116" t="s">
        <v>519</v>
      </c>
      <c r="C239" s="126" t="s">
        <v>548</v>
      </c>
      <c r="D239" s="119">
        <v>6</v>
      </c>
      <c r="E239" s="120" t="s">
        <v>79</v>
      </c>
      <c r="F239" s="18">
        <v>381511</v>
      </c>
      <c r="G239" s="19">
        <v>510079</v>
      </c>
      <c r="H239" s="19">
        <v>167910</v>
      </c>
      <c r="I239" s="19">
        <v>0</v>
      </c>
      <c r="J239" s="19">
        <v>0</v>
      </c>
      <c r="K239" s="19">
        <v>0</v>
      </c>
      <c r="L239" s="19">
        <v>0</v>
      </c>
      <c r="M239" s="19">
        <v>16486</v>
      </c>
      <c r="N239" s="19">
        <v>8336</v>
      </c>
      <c r="O239" s="19">
        <v>5583</v>
      </c>
      <c r="P239" s="19">
        <v>249969</v>
      </c>
      <c r="Q239" s="19">
        <v>37362</v>
      </c>
      <c r="R239" s="19">
        <v>63282</v>
      </c>
      <c r="S239" s="19">
        <v>65120</v>
      </c>
      <c r="T239" s="20">
        <v>66195</v>
      </c>
      <c r="U239" s="49">
        <v>53268</v>
      </c>
      <c r="V239" s="19">
        <v>23079</v>
      </c>
      <c r="W239" s="19">
        <v>11562</v>
      </c>
      <c r="X239" s="19">
        <v>0</v>
      </c>
      <c r="Y239" s="20">
        <v>0</v>
      </c>
      <c r="Z239" s="19">
        <v>227637</v>
      </c>
      <c r="AA239" s="30">
        <v>0</v>
      </c>
      <c r="AB239" s="19">
        <v>158230</v>
      </c>
      <c r="AC239" s="19">
        <v>201879</v>
      </c>
      <c r="AD239" s="19">
        <v>321048</v>
      </c>
      <c r="AE239" s="19">
        <v>533232</v>
      </c>
      <c r="AF239" s="19">
        <v>281996</v>
      </c>
      <c r="AG239" s="19">
        <v>131818</v>
      </c>
      <c r="AH239" s="19">
        <v>168302</v>
      </c>
      <c r="AI239" s="20">
        <v>127135</v>
      </c>
      <c r="AJ239" s="24">
        <v>41169</v>
      </c>
      <c r="AK239" s="24">
        <v>65067</v>
      </c>
      <c r="AL239" s="24">
        <v>13551</v>
      </c>
      <c r="AM239" s="21">
        <v>28837</v>
      </c>
      <c r="AN239" s="19">
        <v>170460</v>
      </c>
      <c r="AO239" s="19">
        <v>58231</v>
      </c>
      <c r="AP239" s="49">
        <v>4188334</v>
      </c>
      <c r="AQ239" s="24">
        <v>64824</v>
      </c>
      <c r="AR239" s="24">
        <v>134093</v>
      </c>
      <c r="AS239" s="49">
        <v>126953</v>
      </c>
      <c r="AT239" s="49">
        <v>27266</v>
      </c>
      <c r="AU239" s="49">
        <v>61796</v>
      </c>
      <c r="AV239" s="24">
        <f t="shared" si="16"/>
        <v>414932</v>
      </c>
      <c r="AW239" s="155">
        <v>574601</v>
      </c>
      <c r="AX239" s="89">
        <f t="shared" si="15"/>
        <v>5177867</v>
      </c>
      <c r="AY239" s="68"/>
      <c r="AZ239" s="19">
        <v>585760</v>
      </c>
      <c r="BA239" s="19">
        <v>394682</v>
      </c>
      <c r="BB239" s="18">
        <f t="shared" si="17"/>
        <v>980442</v>
      </c>
      <c r="BC239" s="18">
        <v>6158309</v>
      </c>
      <c r="BE239" s="19"/>
      <c r="BF239" s="20">
        <v>5876230</v>
      </c>
      <c r="BH239" s="68">
        <f t="shared" si="18"/>
        <v>6158309</v>
      </c>
      <c r="BI239" s="68">
        <f t="shared" si="19"/>
        <v>0</v>
      </c>
      <c r="BJ239" s="68"/>
      <c r="BK239" s="68"/>
      <c r="BL239" s="68"/>
      <c r="BM239" s="68"/>
      <c r="BN239" s="68"/>
    </row>
    <row r="240" spans="1:66" ht="22.5" customHeight="1" x14ac:dyDescent="0.2">
      <c r="A240" s="115" t="s">
        <v>549</v>
      </c>
      <c r="B240" s="116" t="s">
        <v>519</v>
      </c>
      <c r="C240" s="126" t="s">
        <v>550</v>
      </c>
      <c r="D240" s="119">
        <v>6</v>
      </c>
      <c r="E240" s="120" t="s">
        <v>79</v>
      </c>
      <c r="F240" s="18">
        <v>233272</v>
      </c>
      <c r="G240" s="19">
        <v>208965</v>
      </c>
      <c r="H240" s="19">
        <v>58479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2850</v>
      </c>
      <c r="O240" s="19">
        <v>0</v>
      </c>
      <c r="P240" s="19">
        <v>55720</v>
      </c>
      <c r="Q240" s="19">
        <v>22371</v>
      </c>
      <c r="R240" s="19">
        <v>25387</v>
      </c>
      <c r="S240" s="19">
        <v>34320</v>
      </c>
      <c r="T240" s="20">
        <v>52956</v>
      </c>
      <c r="U240" s="49">
        <v>11016</v>
      </c>
      <c r="V240" s="19">
        <v>23079</v>
      </c>
      <c r="W240" s="19">
        <v>34686</v>
      </c>
      <c r="X240" s="19">
        <v>0</v>
      </c>
      <c r="Y240" s="20">
        <v>0</v>
      </c>
      <c r="Z240" s="19">
        <v>122717</v>
      </c>
      <c r="AA240" s="30">
        <v>0</v>
      </c>
      <c r="AB240" s="19">
        <v>99315</v>
      </c>
      <c r="AC240" s="19">
        <v>225795</v>
      </c>
      <c r="AD240" s="19">
        <v>228984</v>
      </c>
      <c r="AE240" s="19">
        <v>366822</v>
      </c>
      <c r="AF240" s="19">
        <v>134456</v>
      </c>
      <c r="AG240" s="19">
        <v>53412</v>
      </c>
      <c r="AH240" s="19">
        <v>94657</v>
      </c>
      <c r="AI240" s="20">
        <v>186645</v>
      </c>
      <c r="AJ240" s="24">
        <v>23020</v>
      </c>
      <c r="AK240" s="24">
        <v>44614</v>
      </c>
      <c r="AL240" s="24">
        <v>8753</v>
      </c>
      <c r="AM240" s="21">
        <v>16409</v>
      </c>
      <c r="AN240" s="19">
        <v>181888</v>
      </c>
      <c r="AO240" s="19">
        <v>65031</v>
      </c>
      <c r="AP240" s="49">
        <v>2615619</v>
      </c>
      <c r="AQ240" s="24">
        <v>46582</v>
      </c>
      <c r="AR240" s="24">
        <v>138509</v>
      </c>
      <c r="AS240" s="49">
        <v>95150</v>
      </c>
      <c r="AT240" s="49">
        <v>42728</v>
      </c>
      <c r="AU240" s="49">
        <v>39256</v>
      </c>
      <c r="AV240" s="24">
        <f t="shared" si="16"/>
        <v>362225</v>
      </c>
      <c r="AW240" s="155">
        <v>907961</v>
      </c>
      <c r="AX240" s="89">
        <f t="shared" si="15"/>
        <v>3885805</v>
      </c>
      <c r="AY240" s="68"/>
      <c r="AZ240" s="19">
        <v>358870</v>
      </c>
      <c r="BA240" s="19">
        <v>298097</v>
      </c>
      <c r="BB240" s="18">
        <f t="shared" si="17"/>
        <v>656967</v>
      </c>
      <c r="BC240" s="18">
        <v>4542772</v>
      </c>
      <c r="BE240" s="19"/>
      <c r="BF240" s="20">
        <v>4359490</v>
      </c>
      <c r="BH240" s="68">
        <f t="shared" si="18"/>
        <v>4542772</v>
      </c>
      <c r="BI240" s="68">
        <f t="shared" si="19"/>
        <v>0</v>
      </c>
      <c r="BJ240" s="68"/>
      <c r="BK240" s="68"/>
      <c r="BL240" s="68"/>
      <c r="BM240" s="68"/>
      <c r="BN240" s="68"/>
    </row>
    <row r="241" spans="1:66" ht="22.5" customHeight="1" x14ac:dyDescent="0.2">
      <c r="A241" s="115" t="s">
        <v>551</v>
      </c>
      <c r="B241" s="116" t="s">
        <v>519</v>
      </c>
      <c r="C241" s="126" t="s">
        <v>552</v>
      </c>
      <c r="D241" s="119">
        <v>6</v>
      </c>
      <c r="E241" s="120" t="s">
        <v>79</v>
      </c>
      <c r="F241" s="18">
        <v>319072</v>
      </c>
      <c r="G241" s="19">
        <v>303030</v>
      </c>
      <c r="H241" s="19">
        <v>114063</v>
      </c>
      <c r="I241" s="19">
        <v>0</v>
      </c>
      <c r="J241" s="19">
        <v>0</v>
      </c>
      <c r="K241" s="19">
        <v>0</v>
      </c>
      <c r="L241" s="19">
        <v>0</v>
      </c>
      <c r="M241" s="19">
        <v>10419</v>
      </c>
      <c r="N241" s="19">
        <v>6227</v>
      </c>
      <c r="O241" s="19">
        <v>0</v>
      </c>
      <c r="P241" s="19">
        <v>71086</v>
      </c>
      <c r="Q241" s="19">
        <v>36706</v>
      </c>
      <c r="R241" s="19">
        <v>32065</v>
      </c>
      <c r="S241" s="19">
        <v>50160</v>
      </c>
      <c r="T241" s="20">
        <v>39717</v>
      </c>
      <c r="U241" s="49">
        <v>17404</v>
      </c>
      <c r="V241" s="19">
        <v>29673</v>
      </c>
      <c r="W241" s="19">
        <v>34686</v>
      </c>
      <c r="X241" s="19">
        <v>0</v>
      </c>
      <c r="Y241" s="20">
        <v>0</v>
      </c>
      <c r="Z241" s="19">
        <v>172430</v>
      </c>
      <c r="AA241" s="30">
        <v>0</v>
      </c>
      <c r="AB241" s="19">
        <v>170644</v>
      </c>
      <c r="AC241" s="19">
        <v>162265</v>
      </c>
      <c r="AD241" s="19">
        <v>360696</v>
      </c>
      <c r="AE241" s="19">
        <v>452934</v>
      </c>
      <c r="AF241" s="19">
        <v>237266</v>
      </c>
      <c r="AG241" s="19">
        <v>95242</v>
      </c>
      <c r="AH241" s="19">
        <v>156045</v>
      </c>
      <c r="AI241" s="20">
        <v>137955</v>
      </c>
      <c r="AJ241" s="24">
        <v>34496</v>
      </c>
      <c r="AK241" s="24">
        <v>61226</v>
      </c>
      <c r="AL241" s="24">
        <v>13139</v>
      </c>
      <c r="AM241" s="21">
        <v>26302</v>
      </c>
      <c r="AN241" s="19">
        <v>213090</v>
      </c>
      <c r="AO241" s="19">
        <v>54997</v>
      </c>
      <c r="AP241" s="49">
        <v>3413035</v>
      </c>
      <c r="AQ241" s="24">
        <v>57375</v>
      </c>
      <c r="AR241" s="24">
        <v>145003</v>
      </c>
      <c r="AS241" s="49">
        <v>119672</v>
      </c>
      <c r="AT241" s="49">
        <v>46757</v>
      </c>
      <c r="AU241" s="49">
        <v>51493</v>
      </c>
      <c r="AV241" s="24">
        <f t="shared" si="16"/>
        <v>420300</v>
      </c>
      <c r="AW241" s="155">
        <v>731667</v>
      </c>
      <c r="AX241" s="89">
        <f t="shared" si="15"/>
        <v>4565002</v>
      </c>
      <c r="AY241" s="68"/>
      <c r="AZ241" s="19">
        <v>521114</v>
      </c>
      <c r="BA241" s="19">
        <v>284378</v>
      </c>
      <c r="BB241" s="18">
        <f t="shared" si="17"/>
        <v>805492</v>
      </c>
      <c r="BC241" s="18">
        <v>5370494</v>
      </c>
      <c r="BE241" s="19"/>
      <c r="BF241" s="20">
        <v>5280143</v>
      </c>
      <c r="BH241" s="68">
        <f t="shared" si="18"/>
        <v>5370494</v>
      </c>
      <c r="BI241" s="68">
        <f t="shared" si="19"/>
        <v>0</v>
      </c>
      <c r="BJ241" s="68"/>
      <c r="BK241" s="68"/>
      <c r="BL241" s="68"/>
      <c r="BM241" s="68"/>
      <c r="BN241" s="68"/>
    </row>
    <row r="242" spans="1:66" ht="22.5" customHeight="1" x14ac:dyDescent="0.2">
      <c r="A242" s="115" t="s">
        <v>553</v>
      </c>
      <c r="B242" s="116" t="s">
        <v>519</v>
      </c>
      <c r="C242" s="126" t="s">
        <v>554</v>
      </c>
      <c r="D242" s="119">
        <v>6</v>
      </c>
      <c r="E242" s="120" t="s">
        <v>79</v>
      </c>
      <c r="F242" s="18">
        <v>559663</v>
      </c>
      <c r="G242" s="19">
        <v>497364</v>
      </c>
      <c r="H242" s="19">
        <v>164629</v>
      </c>
      <c r="I242" s="19">
        <v>0</v>
      </c>
      <c r="J242" s="19">
        <v>0</v>
      </c>
      <c r="K242" s="19">
        <v>0</v>
      </c>
      <c r="L242" s="19">
        <v>0</v>
      </c>
      <c r="M242" s="19">
        <v>32313</v>
      </c>
      <c r="N242" s="19">
        <v>18378</v>
      </c>
      <c r="O242" s="19">
        <v>15631</v>
      </c>
      <c r="P242" s="19">
        <v>400740</v>
      </c>
      <c r="Q242" s="19">
        <v>69599</v>
      </c>
      <c r="R242" s="19">
        <v>143789</v>
      </c>
      <c r="S242" s="19">
        <v>115280</v>
      </c>
      <c r="T242" s="20">
        <v>82082</v>
      </c>
      <c r="U242" s="49">
        <v>41749</v>
      </c>
      <c r="V242" s="19">
        <v>56049</v>
      </c>
      <c r="W242" s="19">
        <v>34686</v>
      </c>
      <c r="X242" s="19">
        <v>0</v>
      </c>
      <c r="Y242" s="20">
        <v>0</v>
      </c>
      <c r="Z242" s="19">
        <v>298549</v>
      </c>
      <c r="AA242" s="30">
        <v>0</v>
      </c>
      <c r="AB242" s="19">
        <v>321546</v>
      </c>
      <c r="AC242" s="19">
        <v>340708</v>
      </c>
      <c r="AD242" s="19">
        <v>790272</v>
      </c>
      <c r="AE242" s="19">
        <v>799664</v>
      </c>
      <c r="AF242" s="19">
        <v>448718</v>
      </c>
      <c r="AG242" s="19">
        <v>247693</v>
      </c>
      <c r="AH242" s="19">
        <v>207133</v>
      </c>
      <c r="AI242" s="20">
        <v>55182</v>
      </c>
      <c r="AJ242" s="24">
        <v>64395</v>
      </c>
      <c r="AK242" s="24">
        <v>87834</v>
      </c>
      <c r="AL242" s="24">
        <v>21932</v>
      </c>
      <c r="AM242" s="21">
        <v>47121</v>
      </c>
      <c r="AN242" s="19">
        <v>173778</v>
      </c>
      <c r="AO242" s="19">
        <v>51618</v>
      </c>
      <c r="AP242" s="49">
        <v>6188095</v>
      </c>
      <c r="AQ242" s="24">
        <v>110035</v>
      </c>
      <c r="AR242" s="24">
        <v>166597</v>
      </c>
      <c r="AS242" s="49">
        <v>123224</v>
      </c>
      <c r="AT242" s="49">
        <v>39374</v>
      </c>
      <c r="AU242" s="49">
        <v>78930</v>
      </c>
      <c r="AV242" s="24">
        <f t="shared" si="16"/>
        <v>518160</v>
      </c>
      <c r="AW242" s="155">
        <v>571596</v>
      </c>
      <c r="AX242" s="89">
        <f t="shared" si="15"/>
        <v>7277851</v>
      </c>
      <c r="AY242" s="68"/>
      <c r="AZ242" s="19">
        <v>950253</v>
      </c>
      <c r="BA242" s="19">
        <v>230512</v>
      </c>
      <c r="BB242" s="18">
        <f t="shared" si="17"/>
        <v>1180765</v>
      </c>
      <c r="BC242" s="18">
        <v>8458616</v>
      </c>
      <c r="BE242" s="19"/>
      <c r="BF242" s="20">
        <v>8204726</v>
      </c>
      <c r="BH242" s="68">
        <f t="shared" si="18"/>
        <v>8458616</v>
      </c>
      <c r="BI242" s="68">
        <f t="shared" si="19"/>
        <v>0</v>
      </c>
      <c r="BJ242" s="68"/>
      <c r="BK242" s="68"/>
      <c r="BL242" s="68"/>
      <c r="BM242" s="68"/>
      <c r="BN242" s="68"/>
    </row>
    <row r="243" spans="1:66" ht="22.5" customHeight="1" x14ac:dyDescent="0.2">
      <c r="A243" s="115" t="s">
        <v>555</v>
      </c>
      <c r="B243" s="116" t="s">
        <v>519</v>
      </c>
      <c r="C243" s="126" t="s">
        <v>556</v>
      </c>
      <c r="D243" s="119">
        <v>6</v>
      </c>
      <c r="E243" s="120" t="s">
        <v>79</v>
      </c>
      <c r="F243" s="18">
        <v>474617</v>
      </c>
      <c r="G243" s="19">
        <v>363084</v>
      </c>
      <c r="H243" s="19">
        <v>154593</v>
      </c>
      <c r="I243" s="19">
        <v>0</v>
      </c>
      <c r="J243" s="19">
        <v>0</v>
      </c>
      <c r="K243" s="19">
        <v>0</v>
      </c>
      <c r="L243" s="19">
        <v>0</v>
      </c>
      <c r="M243" s="19">
        <v>30300</v>
      </c>
      <c r="N243" s="19">
        <v>15770</v>
      </c>
      <c r="O243" s="19">
        <v>2580</v>
      </c>
      <c r="P243" s="19">
        <v>323808</v>
      </c>
      <c r="Q243" s="19">
        <v>62349</v>
      </c>
      <c r="R243" s="19">
        <v>67363</v>
      </c>
      <c r="S243" s="19">
        <v>85360</v>
      </c>
      <c r="T243" s="20">
        <v>52956</v>
      </c>
      <c r="U243" s="49">
        <v>33802</v>
      </c>
      <c r="V243" s="19">
        <v>76930</v>
      </c>
      <c r="W243" s="19">
        <v>23124</v>
      </c>
      <c r="X243" s="19">
        <v>0</v>
      </c>
      <c r="Y243" s="20">
        <v>0</v>
      </c>
      <c r="Z243" s="19">
        <v>205180</v>
      </c>
      <c r="AA243" s="30">
        <v>0</v>
      </c>
      <c r="AB243" s="19">
        <v>266442</v>
      </c>
      <c r="AC243" s="19">
        <v>240616</v>
      </c>
      <c r="AD243" s="19">
        <v>641928</v>
      </c>
      <c r="AE243" s="19">
        <v>550013</v>
      </c>
      <c r="AF243" s="19">
        <v>338130</v>
      </c>
      <c r="AG243" s="19">
        <v>182653</v>
      </c>
      <c r="AH243" s="19">
        <v>170259</v>
      </c>
      <c r="AI243" s="20">
        <v>22722</v>
      </c>
      <c r="AJ243" s="24">
        <v>59306</v>
      </c>
      <c r="AK243" s="24">
        <v>70830</v>
      </c>
      <c r="AL243" s="24">
        <v>13888</v>
      </c>
      <c r="AM243" s="21">
        <v>41204</v>
      </c>
      <c r="AN243" s="19">
        <v>158568</v>
      </c>
      <c r="AO243" s="19">
        <v>20891</v>
      </c>
      <c r="AP243" s="49">
        <v>4749266</v>
      </c>
      <c r="AQ243" s="24">
        <v>107057</v>
      </c>
      <c r="AR243" s="24">
        <v>118806</v>
      </c>
      <c r="AS243" s="49">
        <v>68823</v>
      </c>
      <c r="AT243" s="49">
        <v>25842</v>
      </c>
      <c r="AU243" s="49">
        <v>68585</v>
      </c>
      <c r="AV243" s="24">
        <f t="shared" si="16"/>
        <v>389113</v>
      </c>
      <c r="AW243" s="155">
        <v>489028</v>
      </c>
      <c r="AX243" s="89">
        <f t="shared" si="15"/>
        <v>5627407</v>
      </c>
      <c r="AY243" s="68"/>
      <c r="AZ243" s="19">
        <v>851088</v>
      </c>
      <c r="BA243" s="19">
        <v>93069</v>
      </c>
      <c r="BB243" s="18">
        <f t="shared" si="17"/>
        <v>944157</v>
      </c>
      <c r="BC243" s="18">
        <v>6571564</v>
      </c>
      <c r="BE243" s="19"/>
      <c r="BF243" s="20">
        <v>6195784</v>
      </c>
      <c r="BH243" s="68">
        <f t="shared" si="18"/>
        <v>6571564</v>
      </c>
      <c r="BI243" s="68">
        <f t="shared" si="19"/>
        <v>0</v>
      </c>
      <c r="BJ243" s="68"/>
      <c r="BK243" s="68"/>
      <c r="BL243" s="68"/>
      <c r="BM243" s="68"/>
      <c r="BN243" s="68"/>
    </row>
    <row r="244" spans="1:66" ht="22.5" customHeight="1" x14ac:dyDescent="0.2">
      <c r="A244" s="115" t="s">
        <v>557</v>
      </c>
      <c r="B244" s="116" t="s">
        <v>519</v>
      </c>
      <c r="C244" s="126" t="s">
        <v>558</v>
      </c>
      <c r="D244" s="119">
        <v>6</v>
      </c>
      <c r="E244" s="120" t="s">
        <v>79</v>
      </c>
      <c r="F244" s="18">
        <v>248430</v>
      </c>
      <c r="G244" s="19">
        <v>344930</v>
      </c>
      <c r="H244" s="19">
        <v>55198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2543</v>
      </c>
      <c r="O244" s="19">
        <v>0</v>
      </c>
      <c r="P244" s="19">
        <v>155599</v>
      </c>
      <c r="Q244" s="19">
        <v>23343</v>
      </c>
      <c r="R244" s="19">
        <v>44467</v>
      </c>
      <c r="S244" s="19">
        <v>29040</v>
      </c>
      <c r="T244" s="20">
        <v>26478</v>
      </c>
      <c r="U244" s="49">
        <v>9205</v>
      </c>
      <c r="V244" s="19">
        <v>20881</v>
      </c>
      <c r="W244" s="19">
        <v>23124</v>
      </c>
      <c r="X244" s="19">
        <v>0</v>
      </c>
      <c r="Y244" s="20">
        <v>0</v>
      </c>
      <c r="Z244" s="19">
        <v>136918</v>
      </c>
      <c r="AA244" s="30">
        <v>0</v>
      </c>
      <c r="AB244" s="19">
        <v>98419</v>
      </c>
      <c r="AC244" s="19">
        <v>301573</v>
      </c>
      <c r="AD244" s="19">
        <v>137256</v>
      </c>
      <c r="AE244" s="19">
        <v>320749</v>
      </c>
      <c r="AF244" s="19">
        <v>142412</v>
      </c>
      <c r="AG244" s="19">
        <v>60238</v>
      </c>
      <c r="AH244" s="19">
        <v>97541</v>
      </c>
      <c r="AI244" s="20">
        <v>78445</v>
      </c>
      <c r="AJ244" s="24">
        <v>21934</v>
      </c>
      <c r="AK244" s="24">
        <v>41366</v>
      </c>
      <c r="AL244" s="24">
        <v>8193</v>
      </c>
      <c r="AM244" s="21">
        <v>15073</v>
      </c>
      <c r="AN244" s="19">
        <v>313366</v>
      </c>
      <c r="AO244" s="19">
        <v>42179</v>
      </c>
      <c r="AP244" s="49">
        <v>2798900</v>
      </c>
      <c r="AQ244" s="24">
        <v>44667</v>
      </c>
      <c r="AR244" s="24">
        <v>131546</v>
      </c>
      <c r="AS244" s="49">
        <v>93308</v>
      </c>
      <c r="AT244" s="49">
        <v>31962</v>
      </c>
      <c r="AU244" s="49">
        <v>51673</v>
      </c>
      <c r="AV244" s="24">
        <f t="shared" si="16"/>
        <v>353156</v>
      </c>
      <c r="AW244" s="155">
        <v>432074</v>
      </c>
      <c r="AX244" s="89">
        <f t="shared" si="15"/>
        <v>3584130</v>
      </c>
      <c r="AY244" s="68"/>
      <c r="AZ244" s="19">
        <v>340077</v>
      </c>
      <c r="BA244" s="19">
        <v>319123</v>
      </c>
      <c r="BB244" s="18">
        <f t="shared" si="17"/>
        <v>659200</v>
      </c>
      <c r="BC244" s="18">
        <v>4243330</v>
      </c>
      <c r="BE244" s="19"/>
      <c r="BF244" s="20">
        <v>4309345</v>
      </c>
      <c r="BH244" s="68">
        <f t="shared" si="18"/>
        <v>4243330</v>
      </c>
      <c r="BI244" s="68">
        <f t="shared" si="19"/>
        <v>0</v>
      </c>
      <c r="BJ244" s="68"/>
      <c r="BK244" s="68"/>
      <c r="BL244" s="68"/>
      <c r="BM244" s="68"/>
      <c r="BN244" s="68"/>
    </row>
    <row r="245" spans="1:66" ht="22.5" customHeight="1" x14ac:dyDescent="0.2">
      <c r="A245" s="115" t="s">
        <v>559</v>
      </c>
      <c r="B245" s="116" t="s">
        <v>519</v>
      </c>
      <c r="C245" s="126" t="s">
        <v>560</v>
      </c>
      <c r="D245" s="119">
        <v>6</v>
      </c>
      <c r="E245" s="120" t="s">
        <v>79</v>
      </c>
      <c r="F245" s="18">
        <v>347724</v>
      </c>
      <c r="G245" s="19">
        <v>381391</v>
      </c>
      <c r="H245" s="19">
        <v>98623</v>
      </c>
      <c r="I245" s="19">
        <v>0</v>
      </c>
      <c r="J245" s="19">
        <v>0</v>
      </c>
      <c r="K245" s="19">
        <v>0</v>
      </c>
      <c r="L245" s="19">
        <v>0</v>
      </c>
      <c r="M245" s="19">
        <v>16127</v>
      </c>
      <c r="N245" s="19">
        <v>8835</v>
      </c>
      <c r="O245" s="19">
        <v>7585</v>
      </c>
      <c r="P245" s="19">
        <v>285492</v>
      </c>
      <c r="Q245" s="19">
        <v>37828</v>
      </c>
      <c r="R245" s="19">
        <v>49926</v>
      </c>
      <c r="S245" s="19">
        <v>60720</v>
      </c>
      <c r="T245" s="20">
        <v>66195</v>
      </c>
      <c r="U245" s="49">
        <v>42705</v>
      </c>
      <c r="V245" s="19">
        <v>21980</v>
      </c>
      <c r="W245" s="19">
        <v>11562</v>
      </c>
      <c r="X245" s="19">
        <v>0</v>
      </c>
      <c r="Y245" s="20">
        <v>0</v>
      </c>
      <c r="Z245" s="19">
        <v>191735</v>
      </c>
      <c r="AA245" s="30">
        <v>0</v>
      </c>
      <c r="AB245" s="19">
        <v>161700</v>
      </c>
      <c r="AC245" s="19">
        <v>190669</v>
      </c>
      <c r="AD245" s="19">
        <v>402528</v>
      </c>
      <c r="AE245" s="19">
        <v>382278</v>
      </c>
      <c r="AF245" s="19">
        <v>223298</v>
      </c>
      <c r="AG245" s="19">
        <v>109352</v>
      </c>
      <c r="AH245" s="19">
        <v>152955</v>
      </c>
      <c r="AI245" s="20">
        <v>25968</v>
      </c>
      <c r="AJ245" s="24">
        <v>42723</v>
      </c>
      <c r="AK245" s="24">
        <v>64373</v>
      </c>
      <c r="AL245" s="24">
        <v>11850</v>
      </c>
      <c r="AM245" s="21">
        <v>29845</v>
      </c>
      <c r="AN245" s="19">
        <v>121668</v>
      </c>
      <c r="AO245" s="19">
        <v>34909</v>
      </c>
      <c r="AP245" s="49">
        <v>3582544</v>
      </c>
      <c r="AQ245" s="24">
        <v>71844</v>
      </c>
      <c r="AR245" s="24">
        <v>114502</v>
      </c>
      <c r="AS245" s="49">
        <v>94994</v>
      </c>
      <c r="AT245" s="49">
        <v>24457</v>
      </c>
      <c r="AU245" s="49">
        <v>54263</v>
      </c>
      <c r="AV245" s="24">
        <f t="shared" si="16"/>
        <v>360060</v>
      </c>
      <c r="AW245" s="155">
        <v>395463</v>
      </c>
      <c r="AX245" s="89">
        <f t="shared" si="15"/>
        <v>4338067</v>
      </c>
      <c r="AY245" s="68"/>
      <c r="AZ245" s="19">
        <v>600163</v>
      </c>
      <c r="BA245" s="19">
        <v>190596</v>
      </c>
      <c r="BB245" s="18">
        <f t="shared" si="17"/>
        <v>790759</v>
      </c>
      <c r="BC245" s="18">
        <v>5128826</v>
      </c>
      <c r="BE245" s="19"/>
      <c r="BF245" s="20">
        <v>4919846</v>
      </c>
      <c r="BH245" s="68">
        <f t="shared" si="18"/>
        <v>5128826</v>
      </c>
      <c r="BI245" s="68">
        <f t="shared" si="19"/>
        <v>0</v>
      </c>
      <c r="BJ245" s="68"/>
      <c r="BK245" s="68"/>
      <c r="BL245" s="68"/>
      <c r="BM245" s="68"/>
      <c r="BN245" s="68"/>
    </row>
    <row r="246" spans="1:66" ht="22.5" customHeight="1" x14ac:dyDescent="0.2">
      <c r="A246" s="115" t="s">
        <v>561</v>
      </c>
      <c r="B246" s="116" t="s">
        <v>519</v>
      </c>
      <c r="C246" s="126" t="s">
        <v>562</v>
      </c>
      <c r="D246" s="119">
        <v>6</v>
      </c>
      <c r="E246" s="120" t="s">
        <v>79</v>
      </c>
      <c r="F246" s="18">
        <v>202579</v>
      </c>
      <c r="G246" s="19">
        <v>134816</v>
      </c>
      <c r="H246" s="19">
        <v>44197</v>
      </c>
      <c r="I246" s="19">
        <v>0</v>
      </c>
      <c r="J246" s="19">
        <v>0</v>
      </c>
      <c r="K246" s="19">
        <v>0</v>
      </c>
      <c r="L246" s="19">
        <v>0</v>
      </c>
      <c r="M246" s="19">
        <v>5047</v>
      </c>
      <c r="N246" s="19">
        <v>3753</v>
      </c>
      <c r="O246" s="19">
        <v>0</v>
      </c>
      <c r="P246" s="19">
        <v>94719</v>
      </c>
      <c r="Q246" s="19">
        <v>23900</v>
      </c>
      <c r="R246" s="19">
        <v>27348</v>
      </c>
      <c r="S246" s="19">
        <v>36080</v>
      </c>
      <c r="T246" s="20">
        <v>26478</v>
      </c>
      <c r="U246" s="49">
        <v>7746</v>
      </c>
      <c r="V246" s="19">
        <v>20881</v>
      </c>
      <c r="W246" s="19">
        <v>11562</v>
      </c>
      <c r="X246" s="19">
        <v>0</v>
      </c>
      <c r="Y246" s="20">
        <v>0</v>
      </c>
      <c r="Z246" s="19">
        <v>94106</v>
      </c>
      <c r="AA246" s="30">
        <v>0</v>
      </c>
      <c r="AB246" s="19">
        <v>82267</v>
      </c>
      <c r="AC246" s="19">
        <v>145344</v>
      </c>
      <c r="AD246" s="19">
        <v>245280</v>
      </c>
      <c r="AE246" s="19">
        <v>263046</v>
      </c>
      <c r="AF246" s="19">
        <v>132512</v>
      </c>
      <c r="AG246" s="19">
        <v>46302</v>
      </c>
      <c r="AH246" s="19">
        <v>121746</v>
      </c>
      <c r="AI246" s="20">
        <v>14066</v>
      </c>
      <c r="AJ246" s="24">
        <v>26223</v>
      </c>
      <c r="AK246" s="24">
        <v>41654</v>
      </c>
      <c r="AL246" s="24">
        <v>7449</v>
      </c>
      <c r="AM246" s="21">
        <v>15901</v>
      </c>
      <c r="AN246" s="19">
        <v>135498</v>
      </c>
      <c r="AO246" s="19">
        <v>16167</v>
      </c>
      <c r="AP246" s="49">
        <v>2026667</v>
      </c>
      <c r="AQ246" s="24">
        <v>50709</v>
      </c>
      <c r="AR246" s="24">
        <v>93204</v>
      </c>
      <c r="AS246" s="49">
        <v>87879</v>
      </c>
      <c r="AT246" s="49">
        <v>19157</v>
      </c>
      <c r="AU246" s="49">
        <v>33453</v>
      </c>
      <c r="AV246" s="24">
        <f t="shared" si="16"/>
        <v>284402</v>
      </c>
      <c r="AW246" s="155">
        <v>185286</v>
      </c>
      <c r="AX246" s="89">
        <f t="shared" si="15"/>
        <v>2496355</v>
      </c>
      <c r="AY246" s="68"/>
      <c r="AZ246" s="19">
        <v>413840</v>
      </c>
      <c r="BA246" s="19">
        <v>59426</v>
      </c>
      <c r="BB246" s="18">
        <f t="shared" si="17"/>
        <v>473266</v>
      </c>
      <c r="BC246" s="18">
        <v>2969621</v>
      </c>
      <c r="BE246" s="19"/>
      <c r="BF246" s="20">
        <v>2899067</v>
      </c>
      <c r="BH246" s="68">
        <f t="shared" si="18"/>
        <v>2969621</v>
      </c>
      <c r="BI246" s="68">
        <f t="shared" si="19"/>
        <v>0</v>
      </c>
      <c r="BJ246" s="68"/>
      <c r="BK246" s="68"/>
      <c r="BL246" s="68"/>
      <c r="BM246" s="68"/>
      <c r="BN246" s="68"/>
    </row>
    <row r="247" spans="1:66" ht="22.5" customHeight="1" x14ac:dyDescent="0.2">
      <c r="A247" s="115" t="s">
        <v>563</v>
      </c>
      <c r="B247" s="116" t="s">
        <v>519</v>
      </c>
      <c r="C247" s="126" t="s">
        <v>564</v>
      </c>
      <c r="D247" s="119">
        <v>6</v>
      </c>
      <c r="E247" s="120" t="s">
        <v>79</v>
      </c>
      <c r="F247" s="18">
        <v>216047</v>
      </c>
      <c r="G247" s="19">
        <v>106168</v>
      </c>
      <c r="H247" s="19">
        <v>30880</v>
      </c>
      <c r="I247" s="19">
        <v>0</v>
      </c>
      <c r="J247" s="19">
        <v>0</v>
      </c>
      <c r="K247" s="19">
        <v>0</v>
      </c>
      <c r="L247" s="19">
        <v>0</v>
      </c>
      <c r="M247" s="19">
        <v>0</v>
      </c>
      <c r="N247" s="19">
        <v>2533</v>
      </c>
      <c r="O247" s="19">
        <v>0</v>
      </c>
      <c r="P247" s="19">
        <v>30713</v>
      </c>
      <c r="Q247" s="19">
        <v>21636</v>
      </c>
      <c r="R247" s="19">
        <v>25705</v>
      </c>
      <c r="S247" s="19">
        <v>18480</v>
      </c>
      <c r="T247" s="20">
        <v>26478</v>
      </c>
      <c r="U247" s="49">
        <v>16046</v>
      </c>
      <c r="V247" s="19">
        <v>7693</v>
      </c>
      <c r="W247" s="19">
        <v>21968</v>
      </c>
      <c r="X247" s="19">
        <v>0</v>
      </c>
      <c r="Y247" s="20">
        <v>0</v>
      </c>
      <c r="Z247" s="19">
        <v>106926</v>
      </c>
      <c r="AA247" s="30">
        <v>0</v>
      </c>
      <c r="AB247" s="19">
        <v>93712</v>
      </c>
      <c r="AC247" s="19">
        <v>147511</v>
      </c>
      <c r="AD247" s="19">
        <v>171696</v>
      </c>
      <c r="AE247" s="19">
        <v>252963</v>
      </c>
      <c r="AF247" s="19">
        <v>121373</v>
      </c>
      <c r="AG247" s="19">
        <v>45676</v>
      </c>
      <c r="AH247" s="19">
        <v>86520</v>
      </c>
      <c r="AI247" s="20">
        <v>234253</v>
      </c>
      <c r="AJ247" s="24">
        <v>21893</v>
      </c>
      <c r="AK247" s="24">
        <v>40317</v>
      </c>
      <c r="AL247" s="24">
        <v>7144</v>
      </c>
      <c r="AM247" s="21">
        <v>14624</v>
      </c>
      <c r="AN247" s="19">
        <v>135688</v>
      </c>
      <c r="AO247" s="19">
        <v>41824</v>
      </c>
      <c r="AP247" s="49">
        <v>2046467</v>
      </c>
      <c r="AQ247" s="24">
        <v>47392</v>
      </c>
      <c r="AR247" s="24">
        <v>122686</v>
      </c>
      <c r="AS247" s="49">
        <v>87422</v>
      </c>
      <c r="AT247" s="49">
        <v>42282</v>
      </c>
      <c r="AU247" s="49">
        <v>34306</v>
      </c>
      <c r="AV247" s="24">
        <f t="shared" si="16"/>
        <v>334088</v>
      </c>
      <c r="AW247" s="155">
        <v>476154</v>
      </c>
      <c r="AX247" s="89">
        <f t="shared" si="15"/>
        <v>2856709</v>
      </c>
      <c r="AY247" s="68"/>
      <c r="AZ247" s="19">
        <v>339539</v>
      </c>
      <c r="BA247" s="19">
        <v>201121</v>
      </c>
      <c r="BB247" s="18">
        <f t="shared" si="17"/>
        <v>540660</v>
      </c>
      <c r="BC247" s="18">
        <v>3397369</v>
      </c>
      <c r="BE247" s="19"/>
      <c r="BF247" s="20">
        <v>3348048</v>
      </c>
      <c r="BH247" s="68">
        <f t="shared" si="18"/>
        <v>3397369</v>
      </c>
      <c r="BI247" s="68">
        <f t="shared" si="19"/>
        <v>0</v>
      </c>
      <c r="BJ247" s="68"/>
      <c r="BK247" s="68"/>
      <c r="BL247" s="68"/>
      <c r="BM247" s="68"/>
      <c r="BN247" s="68"/>
    </row>
    <row r="248" spans="1:66" ht="22.5" customHeight="1" x14ac:dyDescent="0.2">
      <c r="A248" s="115" t="s">
        <v>565</v>
      </c>
      <c r="B248" s="116" t="s">
        <v>519</v>
      </c>
      <c r="C248" s="126" t="s">
        <v>566</v>
      </c>
      <c r="D248" s="119">
        <v>6</v>
      </c>
      <c r="E248" s="120" t="s">
        <v>79</v>
      </c>
      <c r="F248" s="18">
        <v>284973</v>
      </c>
      <c r="G248" s="19">
        <v>117658</v>
      </c>
      <c r="H248" s="19">
        <v>37249</v>
      </c>
      <c r="I248" s="19">
        <v>0</v>
      </c>
      <c r="J248" s="19">
        <v>0</v>
      </c>
      <c r="K248" s="19">
        <v>0</v>
      </c>
      <c r="L248" s="19">
        <v>6240</v>
      </c>
      <c r="M248" s="19">
        <v>10746</v>
      </c>
      <c r="N248" s="19">
        <v>5764</v>
      </c>
      <c r="O248" s="19">
        <v>7662</v>
      </c>
      <c r="P248" s="19">
        <v>223980</v>
      </c>
      <c r="Q248" s="19">
        <v>29179</v>
      </c>
      <c r="R248" s="19">
        <v>72504</v>
      </c>
      <c r="S248" s="19">
        <v>35200</v>
      </c>
      <c r="T248" s="20">
        <v>26478</v>
      </c>
      <c r="U248" s="49">
        <v>11519</v>
      </c>
      <c r="V248" s="19">
        <v>15386</v>
      </c>
      <c r="W248" s="19">
        <v>23124</v>
      </c>
      <c r="X248" s="19">
        <v>0</v>
      </c>
      <c r="Y248" s="20">
        <v>0</v>
      </c>
      <c r="Z248" s="19">
        <v>151046</v>
      </c>
      <c r="AA248" s="30">
        <v>0</v>
      </c>
      <c r="AB248" s="19">
        <v>139105</v>
      </c>
      <c r="AC248" s="19">
        <v>158285</v>
      </c>
      <c r="AD248" s="19">
        <v>288624</v>
      </c>
      <c r="AE248" s="19">
        <v>395894</v>
      </c>
      <c r="AF248" s="19">
        <v>197751</v>
      </c>
      <c r="AG248" s="19">
        <v>77902</v>
      </c>
      <c r="AH248" s="19">
        <v>35329</v>
      </c>
      <c r="AI248" s="20">
        <v>64920</v>
      </c>
      <c r="AJ248" s="24">
        <v>33007</v>
      </c>
      <c r="AK248" s="24">
        <v>59588</v>
      </c>
      <c r="AL248" s="24">
        <v>12603</v>
      </c>
      <c r="AM248" s="21">
        <v>25132</v>
      </c>
      <c r="AN248" s="19">
        <v>231372</v>
      </c>
      <c r="AO248" s="19">
        <v>21308</v>
      </c>
      <c r="AP248" s="49">
        <v>2799528</v>
      </c>
      <c r="AQ248" s="24">
        <v>60254</v>
      </c>
      <c r="AR248" s="24">
        <v>155876</v>
      </c>
      <c r="AS248" s="49">
        <v>99081</v>
      </c>
      <c r="AT248" s="49">
        <v>33372</v>
      </c>
      <c r="AU248" s="49">
        <v>47701</v>
      </c>
      <c r="AV248" s="24">
        <f t="shared" si="16"/>
        <v>396284</v>
      </c>
      <c r="AW248" s="155">
        <v>530440</v>
      </c>
      <c r="AX248" s="89">
        <f t="shared" si="15"/>
        <v>3726252</v>
      </c>
      <c r="AY248" s="68"/>
      <c r="AZ248" s="19">
        <v>506061</v>
      </c>
      <c r="BA248" s="19">
        <v>107983</v>
      </c>
      <c r="BB248" s="18">
        <f t="shared" si="17"/>
        <v>614044</v>
      </c>
      <c r="BC248" s="18">
        <v>4340296</v>
      </c>
      <c r="BE248" s="19"/>
      <c r="BF248" s="20">
        <v>4210186</v>
      </c>
      <c r="BH248" s="68">
        <f t="shared" si="18"/>
        <v>4340296</v>
      </c>
      <c r="BI248" s="68">
        <f t="shared" si="19"/>
        <v>0</v>
      </c>
      <c r="BJ248" s="68"/>
      <c r="BK248" s="68"/>
      <c r="BL248" s="68"/>
      <c r="BM248" s="68"/>
      <c r="BN248" s="68"/>
    </row>
    <row r="249" spans="1:66" ht="22.5" customHeight="1" x14ac:dyDescent="0.2">
      <c r="A249" s="115" t="s">
        <v>567</v>
      </c>
      <c r="B249" s="116" t="s">
        <v>519</v>
      </c>
      <c r="C249" s="126" t="s">
        <v>568</v>
      </c>
      <c r="D249" s="119">
        <v>6</v>
      </c>
      <c r="E249" s="120" t="s">
        <v>79</v>
      </c>
      <c r="F249" s="18">
        <v>343109</v>
      </c>
      <c r="G249" s="19">
        <v>95750</v>
      </c>
      <c r="H249" s="19">
        <v>29529</v>
      </c>
      <c r="I249" s="19">
        <v>0</v>
      </c>
      <c r="J249" s="19">
        <v>0</v>
      </c>
      <c r="K249" s="19">
        <v>11909</v>
      </c>
      <c r="L249" s="19">
        <v>14095</v>
      </c>
      <c r="M249" s="19">
        <v>10446</v>
      </c>
      <c r="N249" s="19">
        <v>7410</v>
      </c>
      <c r="O249" s="19">
        <v>5159</v>
      </c>
      <c r="P249" s="19">
        <v>145789</v>
      </c>
      <c r="Q249" s="19">
        <v>38479</v>
      </c>
      <c r="R249" s="19">
        <v>77274</v>
      </c>
      <c r="S249" s="19">
        <v>33440</v>
      </c>
      <c r="T249" s="20">
        <v>38393</v>
      </c>
      <c r="U249" s="49">
        <v>39184</v>
      </c>
      <c r="V249" s="19">
        <v>25277</v>
      </c>
      <c r="W249" s="19">
        <v>11562</v>
      </c>
      <c r="X249" s="19">
        <v>0</v>
      </c>
      <c r="Y249" s="20">
        <v>0</v>
      </c>
      <c r="Z249" s="19">
        <v>185396</v>
      </c>
      <c r="AA249" s="30">
        <v>0</v>
      </c>
      <c r="AB249" s="19">
        <v>187738</v>
      </c>
      <c r="AC249" s="19">
        <v>192180</v>
      </c>
      <c r="AD249" s="19">
        <v>293160</v>
      </c>
      <c r="AE249" s="19">
        <v>444838</v>
      </c>
      <c r="AF249" s="19">
        <v>273510</v>
      </c>
      <c r="AG249" s="19">
        <v>94482</v>
      </c>
      <c r="AH249" s="19">
        <v>46556</v>
      </c>
      <c r="AI249" s="20">
        <v>183399</v>
      </c>
      <c r="AJ249" s="24">
        <v>38276</v>
      </c>
      <c r="AK249" s="24">
        <v>65752</v>
      </c>
      <c r="AL249" s="24">
        <v>15150</v>
      </c>
      <c r="AM249" s="21">
        <v>29303</v>
      </c>
      <c r="AN249" s="19">
        <v>267612</v>
      </c>
      <c r="AO249" s="19">
        <v>28557</v>
      </c>
      <c r="AP249" s="49">
        <v>3272714</v>
      </c>
      <c r="AQ249" s="24">
        <v>63242</v>
      </c>
      <c r="AR249" s="24">
        <v>152725</v>
      </c>
      <c r="AS249" s="49">
        <v>113053</v>
      </c>
      <c r="AT249" s="49">
        <v>39315</v>
      </c>
      <c r="AU249" s="49">
        <v>53549</v>
      </c>
      <c r="AV249" s="24">
        <f t="shared" si="16"/>
        <v>421884</v>
      </c>
      <c r="AW249" s="155">
        <v>668932</v>
      </c>
      <c r="AX249" s="89">
        <f t="shared" si="15"/>
        <v>4363530</v>
      </c>
      <c r="AY249" s="68"/>
      <c r="AZ249" s="19">
        <v>558813</v>
      </c>
      <c r="BA249" s="19">
        <v>146704</v>
      </c>
      <c r="BB249" s="18">
        <f t="shared" si="17"/>
        <v>705517</v>
      </c>
      <c r="BC249" s="18">
        <v>5069047</v>
      </c>
      <c r="BE249" s="19"/>
      <c r="BF249" s="20">
        <v>4883382</v>
      </c>
      <c r="BH249" s="68">
        <f t="shared" si="18"/>
        <v>5069047</v>
      </c>
      <c r="BI249" s="68">
        <f t="shared" si="19"/>
        <v>0</v>
      </c>
      <c r="BJ249" s="68"/>
      <c r="BK249" s="68"/>
      <c r="BL249" s="68"/>
      <c r="BM249" s="68"/>
      <c r="BN249" s="68"/>
    </row>
    <row r="250" spans="1:66" ht="22.5" customHeight="1" x14ac:dyDescent="0.2">
      <c r="A250" s="115" t="s">
        <v>569</v>
      </c>
      <c r="B250" s="116" t="s">
        <v>519</v>
      </c>
      <c r="C250" s="126" t="s">
        <v>570</v>
      </c>
      <c r="D250" s="119">
        <v>6</v>
      </c>
      <c r="E250" s="120" t="s">
        <v>79</v>
      </c>
      <c r="F250" s="18">
        <v>318708</v>
      </c>
      <c r="G250" s="19">
        <v>201228</v>
      </c>
      <c r="H250" s="19">
        <v>51531</v>
      </c>
      <c r="I250" s="19">
        <v>0</v>
      </c>
      <c r="J250" s="19">
        <v>1032</v>
      </c>
      <c r="K250" s="19">
        <v>11449</v>
      </c>
      <c r="L250" s="19">
        <v>2229</v>
      </c>
      <c r="M250" s="19">
        <v>4091</v>
      </c>
      <c r="N250" s="19">
        <v>4339</v>
      </c>
      <c r="O250" s="19">
        <v>0</v>
      </c>
      <c r="P250" s="19">
        <v>55567</v>
      </c>
      <c r="Q250" s="19">
        <v>25949</v>
      </c>
      <c r="R250" s="19">
        <v>57028</v>
      </c>
      <c r="S250" s="19">
        <v>33440</v>
      </c>
      <c r="T250" s="20">
        <v>78110</v>
      </c>
      <c r="U250" s="49">
        <v>45773</v>
      </c>
      <c r="V250" s="19">
        <v>23079</v>
      </c>
      <c r="W250" s="19">
        <v>38155</v>
      </c>
      <c r="X250" s="19">
        <v>0</v>
      </c>
      <c r="Y250" s="20">
        <v>0</v>
      </c>
      <c r="Z250" s="19">
        <v>201895</v>
      </c>
      <c r="AA250" s="30">
        <v>0</v>
      </c>
      <c r="AB250" s="19">
        <v>142696</v>
      </c>
      <c r="AC250" s="19">
        <v>232479</v>
      </c>
      <c r="AD250" s="19">
        <v>274512</v>
      </c>
      <c r="AE250" s="19">
        <v>349968</v>
      </c>
      <c r="AF250" s="19">
        <v>196425</v>
      </c>
      <c r="AG250" s="19">
        <v>100911</v>
      </c>
      <c r="AH250" s="19">
        <v>111240</v>
      </c>
      <c r="AI250" s="20">
        <v>313239</v>
      </c>
      <c r="AJ250" s="24">
        <v>28306</v>
      </c>
      <c r="AK250" s="24">
        <v>58907</v>
      </c>
      <c r="AL250" s="24">
        <v>12214</v>
      </c>
      <c r="AM250" s="21">
        <v>24018</v>
      </c>
      <c r="AN250" s="19">
        <v>199394</v>
      </c>
      <c r="AO250" s="19">
        <v>103226</v>
      </c>
      <c r="AP250" s="49">
        <v>3301138</v>
      </c>
      <c r="AQ250" s="24">
        <v>60803</v>
      </c>
      <c r="AR250" s="24">
        <v>154078</v>
      </c>
      <c r="AS250" s="49">
        <v>108896</v>
      </c>
      <c r="AT250" s="49">
        <v>58021</v>
      </c>
      <c r="AU250" s="49">
        <v>51311</v>
      </c>
      <c r="AV250" s="24">
        <f t="shared" si="16"/>
        <v>433109</v>
      </c>
      <c r="AW250" s="155">
        <v>1206310</v>
      </c>
      <c r="AX250" s="89">
        <f t="shared" si="15"/>
        <v>4940557</v>
      </c>
      <c r="AY250" s="68"/>
      <c r="AZ250" s="19">
        <v>449635</v>
      </c>
      <c r="BA250" s="19">
        <v>548808</v>
      </c>
      <c r="BB250" s="18">
        <f t="shared" si="17"/>
        <v>998443</v>
      </c>
      <c r="BC250" s="18">
        <v>5939000</v>
      </c>
      <c r="BE250" s="19"/>
      <c r="BF250" s="20">
        <v>5868652</v>
      </c>
      <c r="BH250" s="68">
        <f t="shared" si="18"/>
        <v>5939000</v>
      </c>
      <c r="BI250" s="68">
        <f t="shared" si="19"/>
        <v>0</v>
      </c>
      <c r="BJ250" s="68"/>
      <c r="BK250" s="68"/>
      <c r="BL250" s="68"/>
      <c r="BM250" s="68"/>
      <c r="BN250" s="68"/>
    </row>
    <row r="251" spans="1:66" ht="22.5" customHeight="1" x14ac:dyDescent="0.2">
      <c r="A251" s="115" t="s">
        <v>571</v>
      </c>
      <c r="B251" s="116" t="s">
        <v>519</v>
      </c>
      <c r="C251" s="126" t="s">
        <v>572</v>
      </c>
      <c r="D251" s="119">
        <v>6</v>
      </c>
      <c r="E251" s="120" t="s">
        <v>79</v>
      </c>
      <c r="F251" s="18">
        <v>137969</v>
      </c>
      <c r="G251" s="19">
        <v>128382</v>
      </c>
      <c r="H251" s="19">
        <v>25090</v>
      </c>
      <c r="I251" s="19">
        <v>0</v>
      </c>
      <c r="J251" s="19">
        <v>0</v>
      </c>
      <c r="K251" s="19">
        <v>5489</v>
      </c>
      <c r="L251" s="19">
        <v>2059</v>
      </c>
      <c r="M251" s="19">
        <v>0</v>
      </c>
      <c r="N251" s="19">
        <v>1565</v>
      </c>
      <c r="O251" s="19">
        <v>0</v>
      </c>
      <c r="P251" s="19">
        <v>18741</v>
      </c>
      <c r="Q251" s="19">
        <v>14151</v>
      </c>
      <c r="R251" s="19">
        <v>49184</v>
      </c>
      <c r="S251" s="19">
        <v>8800</v>
      </c>
      <c r="T251" s="20">
        <v>13239</v>
      </c>
      <c r="U251" s="49">
        <v>16247</v>
      </c>
      <c r="V251" s="19">
        <v>14287</v>
      </c>
      <c r="W251" s="19">
        <v>11562</v>
      </c>
      <c r="X251" s="19">
        <v>0</v>
      </c>
      <c r="Y251" s="20">
        <v>0</v>
      </c>
      <c r="Z251" s="19">
        <v>63128</v>
      </c>
      <c r="AA251" s="30">
        <v>0</v>
      </c>
      <c r="AB251" s="19">
        <v>43584</v>
      </c>
      <c r="AC251" s="19">
        <v>115208</v>
      </c>
      <c r="AD251" s="19">
        <v>115416</v>
      </c>
      <c r="AE251" s="19">
        <v>154560</v>
      </c>
      <c r="AF251" s="19">
        <v>61173</v>
      </c>
      <c r="AG251" s="19">
        <v>25077</v>
      </c>
      <c r="AH251" s="19">
        <v>44805</v>
      </c>
      <c r="AI251" s="20">
        <v>63297</v>
      </c>
      <c r="AJ251" s="24">
        <v>14202</v>
      </c>
      <c r="AK251" s="24">
        <v>31844</v>
      </c>
      <c r="AL251" s="24">
        <v>4411</v>
      </c>
      <c r="AM251" s="21">
        <v>11104</v>
      </c>
      <c r="AN251" s="19">
        <v>152840</v>
      </c>
      <c r="AO251" s="19">
        <v>22153</v>
      </c>
      <c r="AP251" s="49">
        <v>1369567</v>
      </c>
      <c r="AQ251" s="24">
        <v>40093</v>
      </c>
      <c r="AR251" s="24">
        <v>113846</v>
      </c>
      <c r="AS251" s="49">
        <v>67176</v>
      </c>
      <c r="AT251" s="49">
        <v>35250</v>
      </c>
      <c r="AU251" s="49">
        <v>24298</v>
      </c>
      <c r="AV251" s="24">
        <f t="shared" si="16"/>
        <v>280663</v>
      </c>
      <c r="AW251" s="155">
        <v>364938</v>
      </c>
      <c r="AX251" s="89">
        <f t="shared" si="15"/>
        <v>2015168</v>
      </c>
      <c r="AY251" s="68"/>
      <c r="AZ251" s="19">
        <v>250634</v>
      </c>
      <c r="BA251" s="19">
        <v>102583</v>
      </c>
      <c r="BB251" s="18">
        <f t="shared" si="17"/>
        <v>353217</v>
      </c>
      <c r="BC251" s="18">
        <v>2368385</v>
      </c>
      <c r="BE251" s="19"/>
      <c r="BF251" s="20">
        <v>2350008</v>
      </c>
      <c r="BH251" s="68">
        <f t="shared" si="18"/>
        <v>2368385</v>
      </c>
      <c r="BI251" s="68">
        <f t="shared" si="19"/>
        <v>0</v>
      </c>
      <c r="BJ251" s="68"/>
      <c r="BK251" s="68"/>
      <c r="BL251" s="68"/>
      <c r="BM251" s="68"/>
      <c r="BN251" s="68"/>
    </row>
    <row r="252" spans="1:66" ht="22.5" customHeight="1" x14ac:dyDescent="0.2">
      <c r="A252" s="115" t="s">
        <v>573</v>
      </c>
      <c r="B252" s="116" t="s">
        <v>519</v>
      </c>
      <c r="C252" s="126" t="s">
        <v>574</v>
      </c>
      <c r="D252" s="119">
        <v>6</v>
      </c>
      <c r="E252" s="120" t="s">
        <v>79</v>
      </c>
      <c r="F252" s="18">
        <v>101049</v>
      </c>
      <c r="G252" s="19">
        <v>86941</v>
      </c>
      <c r="H252" s="19">
        <v>32424</v>
      </c>
      <c r="I252" s="19">
        <v>0</v>
      </c>
      <c r="J252" s="19">
        <v>0</v>
      </c>
      <c r="K252" s="19">
        <v>6966</v>
      </c>
      <c r="L252" s="19">
        <v>10591</v>
      </c>
      <c r="M252" s="19">
        <v>0</v>
      </c>
      <c r="N252" s="19">
        <v>1245</v>
      </c>
      <c r="O252" s="19">
        <v>0</v>
      </c>
      <c r="P252" s="19">
        <v>5954</v>
      </c>
      <c r="Q252" s="19">
        <v>13254</v>
      </c>
      <c r="R252" s="19">
        <v>22048</v>
      </c>
      <c r="S252" s="19">
        <v>7920</v>
      </c>
      <c r="T252" s="20">
        <v>13239</v>
      </c>
      <c r="U252" s="49">
        <v>8199</v>
      </c>
      <c r="V252" s="19">
        <v>7693</v>
      </c>
      <c r="W252" s="19">
        <v>11562</v>
      </c>
      <c r="X252" s="19">
        <v>0</v>
      </c>
      <c r="Y252" s="20">
        <v>0</v>
      </c>
      <c r="Z252" s="19">
        <v>43822</v>
      </c>
      <c r="AA252" s="30">
        <v>0</v>
      </c>
      <c r="AB252" s="19">
        <v>36957</v>
      </c>
      <c r="AC252" s="19">
        <v>86878</v>
      </c>
      <c r="AD252" s="19">
        <v>98112</v>
      </c>
      <c r="AE252" s="19">
        <v>134394</v>
      </c>
      <c r="AF252" s="19">
        <v>52421</v>
      </c>
      <c r="AG252" s="19">
        <v>17044</v>
      </c>
      <c r="AH252" s="19">
        <v>26265</v>
      </c>
      <c r="AI252" s="20">
        <v>40575</v>
      </c>
      <c r="AJ252" s="24">
        <v>11298</v>
      </c>
      <c r="AK252" s="24">
        <v>29305</v>
      </c>
      <c r="AL252" s="24">
        <v>3519</v>
      </c>
      <c r="AM252" s="21">
        <v>10053</v>
      </c>
      <c r="AN252" s="19">
        <v>152028</v>
      </c>
      <c r="AO252" s="19">
        <v>11442</v>
      </c>
      <c r="AP252" s="49">
        <v>1083198</v>
      </c>
      <c r="AQ252" s="24">
        <v>54291</v>
      </c>
      <c r="AR252" s="24">
        <v>122155</v>
      </c>
      <c r="AS252" s="49">
        <v>53705</v>
      </c>
      <c r="AT252" s="49">
        <v>27347</v>
      </c>
      <c r="AU252" s="49">
        <v>19013</v>
      </c>
      <c r="AV252" s="24">
        <f t="shared" si="16"/>
        <v>276511</v>
      </c>
      <c r="AW252" s="155">
        <v>367791</v>
      </c>
      <c r="AX252" s="89">
        <f t="shared" si="15"/>
        <v>1727500</v>
      </c>
      <c r="AY252" s="68"/>
      <c r="AZ252" s="19">
        <v>218669</v>
      </c>
      <c r="BA252" s="19">
        <v>46420</v>
      </c>
      <c r="BB252" s="18">
        <f t="shared" si="17"/>
        <v>265089</v>
      </c>
      <c r="BC252" s="18">
        <v>1992589</v>
      </c>
      <c r="BE252" s="19"/>
      <c r="BF252" s="20">
        <v>1919997</v>
      </c>
      <c r="BH252" s="68">
        <f t="shared" si="18"/>
        <v>1992589</v>
      </c>
      <c r="BI252" s="68">
        <f t="shared" si="19"/>
        <v>0</v>
      </c>
      <c r="BJ252" s="68"/>
      <c r="BK252" s="68"/>
      <c r="BL252" s="68"/>
      <c r="BM252" s="68"/>
      <c r="BN252" s="68"/>
    </row>
    <row r="253" spans="1:66" ht="22.5" customHeight="1" x14ac:dyDescent="0.2">
      <c r="A253" s="115" t="s">
        <v>575</v>
      </c>
      <c r="B253" s="116" t="s">
        <v>519</v>
      </c>
      <c r="C253" s="126" t="s">
        <v>576</v>
      </c>
      <c r="D253" s="119">
        <v>6</v>
      </c>
      <c r="E253" s="120" t="s">
        <v>79</v>
      </c>
      <c r="F253" s="18">
        <v>250016</v>
      </c>
      <c r="G253" s="19">
        <v>173805</v>
      </c>
      <c r="H253" s="19">
        <v>62339</v>
      </c>
      <c r="I253" s="19">
        <v>0</v>
      </c>
      <c r="J253" s="19">
        <v>0</v>
      </c>
      <c r="K253" s="19">
        <v>0</v>
      </c>
      <c r="L253" s="19">
        <v>0</v>
      </c>
      <c r="M253" s="19">
        <v>0</v>
      </c>
      <c r="N253" s="19">
        <v>4330</v>
      </c>
      <c r="O253" s="19">
        <v>0</v>
      </c>
      <c r="P253" s="19">
        <v>44931</v>
      </c>
      <c r="Q253" s="19">
        <v>26415</v>
      </c>
      <c r="R253" s="19">
        <v>44785</v>
      </c>
      <c r="S253" s="19">
        <v>29920</v>
      </c>
      <c r="T253" s="20">
        <v>39717</v>
      </c>
      <c r="U253" s="49">
        <v>52061</v>
      </c>
      <c r="V253" s="19">
        <v>13188</v>
      </c>
      <c r="W253" s="19">
        <v>11562</v>
      </c>
      <c r="X253" s="19">
        <v>0</v>
      </c>
      <c r="Y253" s="20">
        <v>0</v>
      </c>
      <c r="Z253" s="19">
        <v>128764</v>
      </c>
      <c r="AA253" s="30">
        <v>0</v>
      </c>
      <c r="AB253" s="19">
        <v>152193</v>
      </c>
      <c r="AC253" s="19">
        <v>162501</v>
      </c>
      <c r="AD253" s="19">
        <v>265440</v>
      </c>
      <c r="AE253" s="19">
        <v>329875</v>
      </c>
      <c r="AF253" s="19">
        <v>171408</v>
      </c>
      <c r="AG253" s="19">
        <v>65940</v>
      </c>
      <c r="AH253" s="19">
        <v>136063</v>
      </c>
      <c r="AI253" s="20">
        <v>110364</v>
      </c>
      <c r="AJ253" s="24">
        <v>28271</v>
      </c>
      <c r="AK253" s="24">
        <v>52882</v>
      </c>
      <c r="AL253" s="24">
        <v>9768</v>
      </c>
      <c r="AM253" s="21">
        <v>20126</v>
      </c>
      <c r="AN253" s="19">
        <v>161670</v>
      </c>
      <c r="AO253" s="19">
        <v>39853</v>
      </c>
      <c r="AP253" s="49">
        <v>2588187</v>
      </c>
      <c r="AQ253" s="24">
        <v>50289</v>
      </c>
      <c r="AR253" s="24">
        <v>143558</v>
      </c>
      <c r="AS253" s="49">
        <v>107172</v>
      </c>
      <c r="AT253" s="49">
        <v>49754</v>
      </c>
      <c r="AU253" s="49">
        <v>40312</v>
      </c>
      <c r="AV253" s="24">
        <f t="shared" si="16"/>
        <v>391085</v>
      </c>
      <c r="AW253" s="155">
        <v>639856</v>
      </c>
      <c r="AX253" s="89">
        <f t="shared" si="15"/>
        <v>3619128</v>
      </c>
      <c r="AY253" s="68"/>
      <c r="AZ253" s="19">
        <v>449053</v>
      </c>
      <c r="BA253" s="19">
        <v>189171</v>
      </c>
      <c r="BB253" s="18">
        <f t="shared" si="17"/>
        <v>638224</v>
      </c>
      <c r="BC253" s="18">
        <v>4257352</v>
      </c>
      <c r="BE253" s="19"/>
      <c r="BF253" s="20">
        <v>4093723</v>
      </c>
      <c r="BH253" s="68">
        <f t="shared" si="18"/>
        <v>4257352</v>
      </c>
      <c r="BI253" s="68">
        <f t="shared" si="19"/>
        <v>0</v>
      </c>
      <c r="BJ253" s="68"/>
      <c r="BK253" s="68"/>
      <c r="BL253" s="68"/>
      <c r="BM253" s="68"/>
      <c r="BN253" s="68"/>
    </row>
    <row r="254" spans="1:66" ht="22.5" customHeight="1" x14ac:dyDescent="0.2">
      <c r="A254" s="115" t="s">
        <v>577</v>
      </c>
      <c r="B254" s="116" t="s">
        <v>519</v>
      </c>
      <c r="C254" s="126" t="s">
        <v>578</v>
      </c>
      <c r="D254" s="119">
        <v>6</v>
      </c>
      <c r="E254" s="120" t="s">
        <v>79</v>
      </c>
      <c r="F254" s="18">
        <v>165477</v>
      </c>
      <c r="G254" s="19">
        <v>76906</v>
      </c>
      <c r="H254" s="19">
        <v>23546</v>
      </c>
      <c r="I254" s="19">
        <v>0</v>
      </c>
      <c r="J254" s="19">
        <v>0</v>
      </c>
      <c r="K254" s="19">
        <v>4259</v>
      </c>
      <c r="L254" s="19">
        <v>8132</v>
      </c>
      <c r="M254" s="19">
        <v>3151</v>
      </c>
      <c r="N254" s="19">
        <v>2110</v>
      </c>
      <c r="O254" s="19">
        <v>7469</v>
      </c>
      <c r="P254" s="19">
        <v>86885</v>
      </c>
      <c r="Q254" s="19">
        <v>19930</v>
      </c>
      <c r="R254" s="19">
        <v>22684</v>
      </c>
      <c r="S254" s="19">
        <v>14080</v>
      </c>
      <c r="T254" s="20">
        <v>13239</v>
      </c>
      <c r="U254" s="49">
        <v>4326</v>
      </c>
      <c r="V254" s="19">
        <v>7693</v>
      </c>
      <c r="W254" s="19">
        <v>11562</v>
      </c>
      <c r="X254" s="19">
        <v>0</v>
      </c>
      <c r="Y254" s="20">
        <v>0</v>
      </c>
      <c r="Z254" s="19">
        <v>70418</v>
      </c>
      <c r="AA254" s="30">
        <v>0</v>
      </c>
      <c r="AB254" s="19">
        <v>65025</v>
      </c>
      <c r="AC254" s="19">
        <v>124008</v>
      </c>
      <c r="AD254" s="19">
        <v>126672</v>
      </c>
      <c r="AE254" s="19">
        <v>185987</v>
      </c>
      <c r="AF254" s="19">
        <v>76024</v>
      </c>
      <c r="AG254" s="19">
        <v>27061</v>
      </c>
      <c r="AH254" s="19">
        <v>43260</v>
      </c>
      <c r="AI254" s="20">
        <v>45985</v>
      </c>
      <c r="AJ254" s="24">
        <v>19147</v>
      </c>
      <c r="AK254" s="24">
        <v>34363</v>
      </c>
      <c r="AL254" s="24">
        <v>4854</v>
      </c>
      <c r="AM254" s="21">
        <v>12146</v>
      </c>
      <c r="AN254" s="19">
        <v>142200</v>
      </c>
      <c r="AO254" s="19">
        <v>10774</v>
      </c>
      <c r="AP254" s="49">
        <v>1459373</v>
      </c>
      <c r="AQ254" s="24">
        <v>45386</v>
      </c>
      <c r="AR254" s="24">
        <v>137731</v>
      </c>
      <c r="AS254" s="49">
        <v>59682</v>
      </c>
      <c r="AT254" s="49">
        <v>40009</v>
      </c>
      <c r="AU254" s="49">
        <v>24432</v>
      </c>
      <c r="AV254" s="24">
        <f t="shared" si="16"/>
        <v>307240</v>
      </c>
      <c r="AW254" s="155">
        <v>275737</v>
      </c>
      <c r="AX254" s="89">
        <f t="shared" si="15"/>
        <v>2042350</v>
      </c>
      <c r="AY254" s="68"/>
      <c r="AZ254" s="19">
        <v>304954</v>
      </c>
      <c r="BA254" s="19">
        <v>52027</v>
      </c>
      <c r="BB254" s="18">
        <f t="shared" si="17"/>
        <v>356981</v>
      </c>
      <c r="BC254" s="18">
        <v>2399331</v>
      </c>
      <c r="BE254" s="19"/>
      <c r="BF254" s="20">
        <v>2294727</v>
      </c>
      <c r="BH254" s="68">
        <f t="shared" si="18"/>
        <v>2399331</v>
      </c>
      <c r="BI254" s="68">
        <f t="shared" si="19"/>
        <v>0</v>
      </c>
      <c r="BJ254" s="68"/>
      <c r="BK254" s="68"/>
      <c r="BL254" s="68"/>
      <c r="BM254" s="68"/>
      <c r="BN254" s="68"/>
    </row>
    <row r="255" spans="1:66" ht="22.5" customHeight="1" x14ac:dyDescent="0.2">
      <c r="A255" s="115" t="s">
        <v>579</v>
      </c>
      <c r="B255" s="116" t="s">
        <v>519</v>
      </c>
      <c r="C255" s="126" t="s">
        <v>580</v>
      </c>
      <c r="D255" s="119">
        <v>6</v>
      </c>
      <c r="E255" s="120" t="s">
        <v>79</v>
      </c>
      <c r="F255" s="18">
        <v>200031</v>
      </c>
      <c r="G255" s="19">
        <v>102261</v>
      </c>
      <c r="H255" s="19">
        <v>24318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2755</v>
      </c>
      <c r="O255" s="19">
        <v>0</v>
      </c>
      <c r="P255" s="19">
        <v>65002</v>
      </c>
      <c r="Q255" s="19">
        <v>21940</v>
      </c>
      <c r="R255" s="19">
        <v>27931</v>
      </c>
      <c r="S255" s="19">
        <v>21120</v>
      </c>
      <c r="T255" s="20">
        <v>66195</v>
      </c>
      <c r="U255" s="49">
        <v>18007</v>
      </c>
      <c r="V255" s="19">
        <v>7693</v>
      </c>
      <c r="W255" s="19">
        <v>11562</v>
      </c>
      <c r="X255" s="19">
        <v>0</v>
      </c>
      <c r="Y255" s="20">
        <v>0</v>
      </c>
      <c r="Z255" s="19">
        <v>90095</v>
      </c>
      <c r="AA255" s="30">
        <v>0</v>
      </c>
      <c r="AB255" s="19">
        <v>76231</v>
      </c>
      <c r="AC255" s="19">
        <v>113196</v>
      </c>
      <c r="AD255" s="19">
        <v>167832</v>
      </c>
      <c r="AE255" s="19">
        <v>263930</v>
      </c>
      <c r="AF255" s="19">
        <v>114920</v>
      </c>
      <c r="AG255" s="19">
        <v>41422</v>
      </c>
      <c r="AH255" s="19">
        <v>90022</v>
      </c>
      <c r="AI255" s="20">
        <v>87642</v>
      </c>
      <c r="AJ255" s="24">
        <v>22681</v>
      </c>
      <c r="AK255" s="24">
        <v>39019</v>
      </c>
      <c r="AL255" s="24">
        <v>6771</v>
      </c>
      <c r="AM255" s="21">
        <v>14072</v>
      </c>
      <c r="AN255" s="19">
        <v>115972</v>
      </c>
      <c r="AO255" s="19">
        <v>22717</v>
      </c>
      <c r="AP255" s="49">
        <v>1835337</v>
      </c>
      <c r="AQ255" s="24">
        <v>43498</v>
      </c>
      <c r="AR255" s="24">
        <v>110310</v>
      </c>
      <c r="AS255" s="49">
        <v>85424</v>
      </c>
      <c r="AT255" s="49">
        <v>39839</v>
      </c>
      <c r="AU255" s="49">
        <v>31080</v>
      </c>
      <c r="AV255" s="24">
        <f t="shared" si="16"/>
        <v>310151</v>
      </c>
      <c r="AW255" s="155">
        <v>427986</v>
      </c>
      <c r="AX255" s="89">
        <f t="shared" si="15"/>
        <v>2573474</v>
      </c>
      <c r="AY255" s="68"/>
      <c r="AZ255" s="19">
        <v>353002</v>
      </c>
      <c r="BA255" s="19">
        <v>107064</v>
      </c>
      <c r="BB255" s="18">
        <f t="shared" si="17"/>
        <v>460066</v>
      </c>
      <c r="BC255" s="18">
        <v>3033540</v>
      </c>
      <c r="BE255" s="19"/>
      <c r="BF255" s="20">
        <v>2920995</v>
      </c>
      <c r="BH255" s="68">
        <f t="shared" si="18"/>
        <v>3033540</v>
      </c>
      <c r="BI255" s="68">
        <f t="shared" si="19"/>
        <v>0</v>
      </c>
      <c r="BJ255" s="68"/>
      <c r="BK255" s="68"/>
      <c r="BL255" s="68"/>
      <c r="BM255" s="68"/>
      <c r="BN255" s="68"/>
    </row>
    <row r="256" spans="1:66" ht="22.5" customHeight="1" x14ac:dyDescent="0.2">
      <c r="A256" s="115" t="s">
        <v>581</v>
      </c>
      <c r="B256" s="116" t="s">
        <v>519</v>
      </c>
      <c r="C256" s="126" t="s">
        <v>582</v>
      </c>
      <c r="D256" s="119">
        <v>6</v>
      </c>
      <c r="E256" s="120" t="s">
        <v>79</v>
      </c>
      <c r="F256" s="18">
        <v>390468</v>
      </c>
      <c r="G256" s="19">
        <v>233247</v>
      </c>
      <c r="H256" s="19">
        <v>96500</v>
      </c>
      <c r="I256" s="19">
        <v>0</v>
      </c>
      <c r="J256" s="19">
        <v>3232</v>
      </c>
      <c r="K256" s="19">
        <v>18725</v>
      </c>
      <c r="L256" s="19">
        <v>9944</v>
      </c>
      <c r="M256" s="19">
        <v>0</v>
      </c>
      <c r="N256" s="19">
        <v>7834</v>
      </c>
      <c r="O256" s="19">
        <v>0</v>
      </c>
      <c r="P256" s="19">
        <v>102893</v>
      </c>
      <c r="Q256" s="19">
        <v>36071</v>
      </c>
      <c r="R256" s="19">
        <v>67204</v>
      </c>
      <c r="S256" s="19">
        <v>53680</v>
      </c>
      <c r="T256" s="20">
        <v>100616</v>
      </c>
      <c r="U256" s="49">
        <v>39486</v>
      </c>
      <c r="V256" s="19">
        <v>26376</v>
      </c>
      <c r="W256" s="19">
        <v>34686</v>
      </c>
      <c r="X256" s="19">
        <v>0</v>
      </c>
      <c r="Y256" s="20">
        <v>0</v>
      </c>
      <c r="Z256" s="19">
        <v>195283</v>
      </c>
      <c r="AA256" s="30">
        <v>0</v>
      </c>
      <c r="AB256" s="19">
        <v>199719</v>
      </c>
      <c r="AC256" s="19">
        <v>404768</v>
      </c>
      <c r="AD256" s="19">
        <v>364728</v>
      </c>
      <c r="AE256" s="19">
        <v>553178</v>
      </c>
      <c r="AF256" s="19">
        <v>299499</v>
      </c>
      <c r="AG256" s="19">
        <v>100860</v>
      </c>
      <c r="AH256" s="19">
        <v>124218</v>
      </c>
      <c r="AI256" s="20">
        <v>198006</v>
      </c>
      <c r="AJ256" s="24">
        <v>39597</v>
      </c>
      <c r="AK256" s="24">
        <v>66653</v>
      </c>
      <c r="AL256" s="24">
        <v>16267</v>
      </c>
      <c r="AM256" s="21">
        <v>29836</v>
      </c>
      <c r="AN256" s="19">
        <v>486374</v>
      </c>
      <c r="AO256" s="19">
        <v>49960</v>
      </c>
      <c r="AP256" s="49">
        <v>4349908</v>
      </c>
      <c r="AQ256" s="24">
        <v>68763</v>
      </c>
      <c r="AR256" s="24">
        <v>167576</v>
      </c>
      <c r="AS256" s="49">
        <v>129854</v>
      </c>
      <c r="AT256" s="49">
        <v>51283</v>
      </c>
      <c r="AU256" s="49">
        <v>71468</v>
      </c>
      <c r="AV256" s="24">
        <f t="shared" si="16"/>
        <v>488944</v>
      </c>
      <c r="AW256" s="155">
        <v>904068</v>
      </c>
      <c r="AX256" s="89">
        <f t="shared" si="15"/>
        <v>5742920</v>
      </c>
      <c r="AY256" s="68"/>
      <c r="AZ256" s="19">
        <v>570954</v>
      </c>
      <c r="BA256" s="19">
        <v>228927</v>
      </c>
      <c r="BB256" s="18">
        <f t="shared" si="17"/>
        <v>799881</v>
      </c>
      <c r="BC256" s="18">
        <v>6542801</v>
      </c>
      <c r="BE256" s="19"/>
      <c r="BF256" s="20">
        <v>6459072</v>
      </c>
      <c r="BH256" s="68">
        <f t="shared" si="18"/>
        <v>6542801</v>
      </c>
      <c r="BI256" s="68">
        <f t="shared" si="19"/>
        <v>0</v>
      </c>
      <c r="BJ256" s="68"/>
      <c r="BK256" s="68"/>
      <c r="BL256" s="68"/>
      <c r="BM256" s="68"/>
      <c r="BN256" s="68"/>
    </row>
    <row r="257" spans="1:66" ht="22.5" customHeight="1" x14ac:dyDescent="0.2">
      <c r="A257" s="115" t="s">
        <v>583</v>
      </c>
      <c r="B257" s="116" t="s">
        <v>519</v>
      </c>
      <c r="C257" s="126" t="s">
        <v>584</v>
      </c>
      <c r="D257" s="119">
        <v>6</v>
      </c>
      <c r="E257" s="120" t="s">
        <v>79</v>
      </c>
      <c r="F257" s="18">
        <v>301145</v>
      </c>
      <c r="G257" s="19">
        <v>214480</v>
      </c>
      <c r="H257" s="19">
        <v>69866</v>
      </c>
      <c r="I257" s="19">
        <v>0</v>
      </c>
      <c r="J257" s="19">
        <v>0</v>
      </c>
      <c r="K257" s="19">
        <v>0</v>
      </c>
      <c r="L257" s="19">
        <v>0</v>
      </c>
      <c r="M257" s="19">
        <v>6079</v>
      </c>
      <c r="N257" s="19">
        <v>5849</v>
      </c>
      <c r="O257" s="19">
        <v>6507</v>
      </c>
      <c r="P257" s="19">
        <v>133167</v>
      </c>
      <c r="Q257" s="19">
        <v>29456</v>
      </c>
      <c r="R257" s="19">
        <v>47594</v>
      </c>
      <c r="S257" s="19">
        <v>41360</v>
      </c>
      <c r="T257" s="20">
        <v>66195</v>
      </c>
      <c r="U257" s="49">
        <v>23440</v>
      </c>
      <c r="V257" s="19">
        <v>20881</v>
      </c>
      <c r="W257" s="19">
        <v>23124</v>
      </c>
      <c r="X257" s="19">
        <v>0</v>
      </c>
      <c r="Y257" s="20">
        <v>0</v>
      </c>
      <c r="Z257" s="19">
        <v>161230</v>
      </c>
      <c r="AA257" s="30">
        <v>0</v>
      </c>
      <c r="AB257" s="19">
        <v>246995</v>
      </c>
      <c r="AC257" s="19">
        <v>176408</v>
      </c>
      <c r="AD257" s="19">
        <v>292992</v>
      </c>
      <c r="AE257" s="19">
        <v>466624</v>
      </c>
      <c r="AF257" s="19">
        <v>236028</v>
      </c>
      <c r="AG257" s="19">
        <v>88624</v>
      </c>
      <c r="AH257" s="19">
        <v>139050</v>
      </c>
      <c r="AI257" s="20">
        <v>105495</v>
      </c>
      <c r="AJ257" s="24">
        <v>33287</v>
      </c>
      <c r="AK257" s="24">
        <v>60052</v>
      </c>
      <c r="AL257" s="24">
        <v>13110</v>
      </c>
      <c r="AM257" s="21">
        <v>25424</v>
      </c>
      <c r="AN257" s="19">
        <v>238256</v>
      </c>
      <c r="AO257" s="19">
        <v>46424</v>
      </c>
      <c r="AP257" s="49">
        <v>3319142</v>
      </c>
      <c r="AQ257" s="24">
        <v>53057</v>
      </c>
      <c r="AR257" s="24">
        <v>142368</v>
      </c>
      <c r="AS257" s="49">
        <v>114481</v>
      </c>
      <c r="AT257" s="49">
        <v>44128</v>
      </c>
      <c r="AU257" s="49">
        <v>49150</v>
      </c>
      <c r="AV257" s="24">
        <f t="shared" si="16"/>
        <v>403184</v>
      </c>
      <c r="AW257" s="155">
        <v>592181</v>
      </c>
      <c r="AX257" s="89">
        <f t="shared" si="15"/>
        <v>4314507</v>
      </c>
      <c r="AY257" s="68"/>
      <c r="AZ257" s="19">
        <v>508794</v>
      </c>
      <c r="BA257" s="19">
        <v>236028</v>
      </c>
      <c r="BB257" s="18">
        <f t="shared" si="17"/>
        <v>744822</v>
      </c>
      <c r="BC257" s="18">
        <v>5059329</v>
      </c>
      <c r="BE257" s="19"/>
      <c r="BF257" s="20">
        <v>4942455</v>
      </c>
      <c r="BH257" s="68">
        <f t="shared" si="18"/>
        <v>5059329</v>
      </c>
      <c r="BI257" s="68">
        <f t="shared" si="19"/>
        <v>0</v>
      </c>
      <c r="BJ257" s="68"/>
      <c r="BK257" s="68"/>
      <c r="BL257" s="68"/>
      <c r="BM257" s="68"/>
      <c r="BN257" s="68"/>
    </row>
    <row r="258" spans="1:66" ht="22.5" customHeight="1" x14ac:dyDescent="0.2">
      <c r="A258" s="115" t="s">
        <v>585</v>
      </c>
      <c r="B258" s="116" t="s">
        <v>586</v>
      </c>
      <c r="C258" s="126" t="s">
        <v>587</v>
      </c>
      <c r="D258" s="119">
        <v>2</v>
      </c>
      <c r="E258" s="120" t="s">
        <v>79</v>
      </c>
      <c r="F258" s="18">
        <v>13590122</v>
      </c>
      <c r="G258" s="19">
        <v>5415160</v>
      </c>
      <c r="H258" s="19">
        <v>4564064</v>
      </c>
      <c r="I258" s="19">
        <v>0</v>
      </c>
      <c r="J258" s="19">
        <v>0</v>
      </c>
      <c r="K258" s="19">
        <v>0</v>
      </c>
      <c r="L258" s="19">
        <v>2473</v>
      </c>
      <c r="M258" s="19">
        <v>3810455</v>
      </c>
      <c r="N258" s="19">
        <v>859070</v>
      </c>
      <c r="O258" s="19">
        <v>646916</v>
      </c>
      <c r="P258" s="19">
        <v>5421823</v>
      </c>
      <c r="Q258" s="19">
        <v>1660696</v>
      </c>
      <c r="R258" s="19">
        <v>2600074</v>
      </c>
      <c r="S258" s="19">
        <v>3039520</v>
      </c>
      <c r="T258" s="20">
        <v>1575441</v>
      </c>
      <c r="U258" s="49">
        <v>1276312</v>
      </c>
      <c r="V258" s="19">
        <v>1545194</v>
      </c>
      <c r="W258" s="19">
        <v>763092</v>
      </c>
      <c r="X258" s="19">
        <v>2533970</v>
      </c>
      <c r="Y258" s="20">
        <v>356704</v>
      </c>
      <c r="Z258" s="19">
        <v>45078629</v>
      </c>
      <c r="AA258" s="30">
        <v>11134491</v>
      </c>
      <c r="AB258" s="19">
        <v>8960502</v>
      </c>
      <c r="AC258" s="19">
        <v>15449532</v>
      </c>
      <c r="AD258" s="19">
        <v>30475704</v>
      </c>
      <c r="AE258" s="19">
        <v>17985043</v>
      </c>
      <c r="AF258" s="19">
        <v>11942575</v>
      </c>
      <c r="AG258" s="19">
        <v>9345099</v>
      </c>
      <c r="AH258" s="19">
        <v>272744</v>
      </c>
      <c r="AI258" s="20">
        <v>381405</v>
      </c>
      <c r="AJ258" s="24">
        <v>1897933</v>
      </c>
      <c r="AK258" s="24">
        <v>1610834</v>
      </c>
      <c r="AL258" s="24">
        <v>383239</v>
      </c>
      <c r="AM258" s="21">
        <v>832635</v>
      </c>
      <c r="AN258" s="19">
        <v>15475784</v>
      </c>
      <c r="AO258" s="19">
        <v>1157396</v>
      </c>
      <c r="AP258" s="49">
        <v>222044631</v>
      </c>
      <c r="AQ258" s="24">
        <v>1498656</v>
      </c>
      <c r="AR258" s="24">
        <v>1230780</v>
      </c>
      <c r="AS258" s="49">
        <v>453480</v>
      </c>
      <c r="AT258" s="49">
        <v>315132</v>
      </c>
      <c r="AU258" s="49">
        <v>8923987</v>
      </c>
      <c r="AV258" s="24">
        <f t="shared" si="16"/>
        <v>12422035</v>
      </c>
      <c r="AW258" s="155">
        <v>20318436</v>
      </c>
      <c r="AX258" s="89">
        <f t="shared" si="15"/>
        <v>254785102</v>
      </c>
      <c r="AY258" s="68"/>
      <c r="AZ258" s="19">
        <v>16143613</v>
      </c>
      <c r="BA258" s="19">
        <v>711691</v>
      </c>
      <c r="BB258" s="18">
        <f t="shared" si="17"/>
        <v>16855304</v>
      </c>
      <c r="BC258" s="18">
        <v>271640406</v>
      </c>
      <c r="BE258" s="19"/>
      <c r="BF258" s="20">
        <v>249009671</v>
      </c>
      <c r="BH258" s="68">
        <f t="shared" si="18"/>
        <v>271640406</v>
      </c>
      <c r="BI258" s="68">
        <f t="shared" si="19"/>
        <v>0</v>
      </c>
      <c r="BJ258" s="68"/>
      <c r="BK258" s="68"/>
      <c r="BL258" s="68"/>
      <c r="BM258" s="68"/>
      <c r="BN258" s="68"/>
    </row>
    <row r="259" spans="1:66" ht="22.5" customHeight="1" x14ac:dyDescent="0.2">
      <c r="A259" s="115" t="s">
        <v>588</v>
      </c>
      <c r="B259" s="116" t="s">
        <v>586</v>
      </c>
      <c r="C259" s="126" t="s">
        <v>589</v>
      </c>
      <c r="D259" s="119">
        <v>5</v>
      </c>
      <c r="E259" s="120" t="s">
        <v>79</v>
      </c>
      <c r="F259" s="18">
        <v>2096783</v>
      </c>
      <c r="G259" s="19">
        <v>897369</v>
      </c>
      <c r="H259" s="19">
        <v>573210</v>
      </c>
      <c r="I259" s="19">
        <v>0</v>
      </c>
      <c r="J259" s="19">
        <v>58021</v>
      </c>
      <c r="K259" s="19">
        <v>96856</v>
      </c>
      <c r="L259" s="19">
        <v>142772</v>
      </c>
      <c r="M259" s="19">
        <v>122453</v>
      </c>
      <c r="N259" s="19">
        <v>79298</v>
      </c>
      <c r="O259" s="19">
        <v>72650</v>
      </c>
      <c r="P259" s="19">
        <v>1340885</v>
      </c>
      <c r="Q259" s="19">
        <v>239680</v>
      </c>
      <c r="R259" s="19">
        <v>401581</v>
      </c>
      <c r="S259" s="19">
        <v>339680</v>
      </c>
      <c r="T259" s="20">
        <v>431724</v>
      </c>
      <c r="U259" s="49">
        <v>158948</v>
      </c>
      <c r="V259" s="19">
        <v>191226</v>
      </c>
      <c r="W259" s="19">
        <v>203491</v>
      </c>
      <c r="X259" s="19">
        <v>277096</v>
      </c>
      <c r="Y259" s="20">
        <v>24305</v>
      </c>
      <c r="Z259" s="19">
        <v>778301</v>
      </c>
      <c r="AA259" s="30">
        <v>1191969</v>
      </c>
      <c r="AB259" s="19">
        <v>1205724</v>
      </c>
      <c r="AC259" s="19">
        <v>2135325</v>
      </c>
      <c r="AD259" s="19">
        <v>3207960</v>
      </c>
      <c r="AE259" s="19">
        <v>3330474</v>
      </c>
      <c r="AF259" s="19">
        <v>2173137</v>
      </c>
      <c r="AG259" s="19">
        <v>807280</v>
      </c>
      <c r="AH259" s="19">
        <v>327643</v>
      </c>
      <c r="AI259" s="20">
        <v>328387</v>
      </c>
      <c r="AJ259" s="24">
        <v>186156</v>
      </c>
      <c r="AK259" s="24">
        <v>274639</v>
      </c>
      <c r="AL259" s="24">
        <v>89090</v>
      </c>
      <c r="AM259" s="21">
        <v>125806</v>
      </c>
      <c r="AN259" s="19">
        <v>3086694</v>
      </c>
      <c r="AO259" s="19">
        <v>109880</v>
      </c>
      <c r="AP259" s="49">
        <v>27106493</v>
      </c>
      <c r="AQ259" s="24">
        <v>384927</v>
      </c>
      <c r="AR259" s="24">
        <v>355667</v>
      </c>
      <c r="AS259" s="49">
        <v>346172</v>
      </c>
      <c r="AT259" s="49">
        <v>107944</v>
      </c>
      <c r="AU259" s="49">
        <v>461825</v>
      </c>
      <c r="AV259" s="24">
        <f t="shared" si="16"/>
        <v>1656535</v>
      </c>
      <c r="AW259" s="155">
        <v>4302199</v>
      </c>
      <c r="AX259" s="89">
        <f t="shared" si="15"/>
        <v>33065227</v>
      </c>
      <c r="AY259" s="68"/>
      <c r="AZ259" s="19">
        <v>2703926</v>
      </c>
      <c r="BA259" s="19">
        <v>505951</v>
      </c>
      <c r="BB259" s="18">
        <f t="shared" si="17"/>
        <v>3209877</v>
      </c>
      <c r="BC259" s="18">
        <v>36275104</v>
      </c>
      <c r="BE259" s="19"/>
      <c r="BF259" s="20">
        <v>35050006</v>
      </c>
      <c r="BH259" s="68">
        <f t="shared" si="18"/>
        <v>36275104</v>
      </c>
      <c r="BI259" s="68">
        <f t="shared" si="19"/>
        <v>0</v>
      </c>
      <c r="BJ259" s="68"/>
      <c r="BK259" s="68"/>
      <c r="BL259" s="68"/>
      <c r="BM259" s="68"/>
      <c r="BN259" s="68"/>
    </row>
    <row r="260" spans="1:66" ht="22.5" customHeight="1" x14ac:dyDescent="0.2">
      <c r="A260" s="115" t="s">
        <v>590</v>
      </c>
      <c r="B260" s="116" t="s">
        <v>586</v>
      </c>
      <c r="C260" s="126" t="s">
        <v>591</v>
      </c>
      <c r="D260" s="119">
        <v>5</v>
      </c>
      <c r="E260" s="120" t="s">
        <v>79</v>
      </c>
      <c r="F260" s="18">
        <v>798980</v>
      </c>
      <c r="G260" s="19">
        <v>106704</v>
      </c>
      <c r="H260" s="19">
        <v>36670</v>
      </c>
      <c r="I260" s="19">
        <v>0</v>
      </c>
      <c r="J260" s="19">
        <v>30047</v>
      </c>
      <c r="K260" s="19">
        <v>12722</v>
      </c>
      <c r="L260" s="19">
        <v>13675</v>
      </c>
      <c r="M260" s="19">
        <v>56492</v>
      </c>
      <c r="N260" s="19">
        <v>29382</v>
      </c>
      <c r="O260" s="19">
        <v>23716</v>
      </c>
      <c r="P260" s="19">
        <v>609601</v>
      </c>
      <c r="Q260" s="19">
        <v>117928</v>
      </c>
      <c r="R260" s="19">
        <v>117713</v>
      </c>
      <c r="S260" s="19">
        <v>109120</v>
      </c>
      <c r="T260" s="20">
        <v>92673</v>
      </c>
      <c r="U260" s="49">
        <v>57644</v>
      </c>
      <c r="V260" s="19">
        <v>65940</v>
      </c>
      <c r="W260" s="19">
        <v>57810</v>
      </c>
      <c r="X260" s="19">
        <v>0</v>
      </c>
      <c r="Y260" s="20">
        <v>0</v>
      </c>
      <c r="Z260" s="19">
        <v>289726</v>
      </c>
      <c r="AA260" s="30">
        <v>455109</v>
      </c>
      <c r="AB260" s="19">
        <v>512616</v>
      </c>
      <c r="AC260" s="19">
        <v>679256</v>
      </c>
      <c r="AD260" s="19">
        <v>1275288</v>
      </c>
      <c r="AE260" s="19">
        <v>1240234</v>
      </c>
      <c r="AF260" s="19">
        <v>809921</v>
      </c>
      <c r="AG260" s="19">
        <v>289869</v>
      </c>
      <c r="AH260" s="19">
        <v>10506</v>
      </c>
      <c r="AI260" s="20">
        <v>19476</v>
      </c>
      <c r="AJ260" s="24">
        <v>87053</v>
      </c>
      <c r="AK260" s="24">
        <v>112479</v>
      </c>
      <c r="AL260" s="24">
        <v>34062</v>
      </c>
      <c r="AM260" s="21">
        <v>61754</v>
      </c>
      <c r="AN260" s="19">
        <v>292220</v>
      </c>
      <c r="AO260" s="19">
        <v>12234</v>
      </c>
      <c r="AP260" s="49">
        <v>8518620</v>
      </c>
      <c r="AQ260" s="24">
        <v>187600</v>
      </c>
      <c r="AR260" s="24">
        <v>241788</v>
      </c>
      <c r="AS260" s="49">
        <v>76179</v>
      </c>
      <c r="AT260" s="49">
        <v>56402</v>
      </c>
      <c r="AU260" s="49">
        <v>133448</v>
      </c>
      <c r="AV260" s="24">
        <f t="shared" si="16"/>
        <v>695417</v>
      </c>
      <c r="AW260" s="155">
        <v>905034</v>
      </c>
      <c r="AX260" s="89">
        <f t="shared" si="15"/>
        <v>10119071</v>
      </c>
      <c r="AY260" s="68"/>
      <c r="AZ260" s="19">
        <v>1295325</v>
      </c>
      <c r="BA260" s="19">
        <v>23118</v>
      </c>
      <c r="BB260" s="18">
        <f t="shared" si="17"/>
        <v>1318443</v>
      </c>
      <c r="BC260" s="18">
        <v>11437514</v>
      </c>
      <c r="BE260" s="19"/>
      <c r="BF260" s="20">
        <v>11045240</v>
      </c>
      <c r="BH260" s="68">
        <f t="shared" si="18"/>
        <v>11437514</v>
      </c>
      <c r="BI260" s="68">
        <f t="shared" si="19"/>
        <v>0</v>
      </c>
      <c r="BJ260" s="68"/>
      <c r="BK260" s="68"/>
      <c r="BL260" s="68"/>
      <c r="BM260" s="68"/>
      <c r="BN260" s="68"/>
    </row>
    <row r="261" spans="1:66" ht="22.5" customHeight="1" x14ac:dyDescent="0.2">
      <c r="A261" s="115" t="s">
        <v>592</v>
      </c>
      <c r="B261" s="116" t="s">
        <v>586</v>
      </c>
      <c r="C261" s="126" t="s">
        <v>593</v>
      </c>
      <c r="D261" s="119">
        <v>5</v>
      </c>
      <c r="E261" s="120" t="s">
        <v>79</v>
      </c>
      <c r="F261" s="18">
        <v>944970</v>
      </c>
      <c r="G261" s="19">
        <v>384992</v>
      </c>
      <c r="H261" s="19">
        <v>255532</v>
      </c>
      <c r="I261" s="19">
        <v>0</v>
      </c>
      <c r="J261" s="19">
        <v>8617</v>
      </c>
      <c r="K261" s="19">
        <v>62370</v>
      </c>
      <c r="L261" s="19">
        <v>105999</v>
      </c>
      <c r="M261" s="19">
        <v>43736</v>
      </c>
      <c r="N261" s="19">
        <v>31609</v>
      </c>
      <c r="O261" s="19">
        <v>8085</v>
      </c>
      <c r="P261" s="19">
        <v>314816</v>
      </c>
      <c r="Q261" s="19">
        <v>93541</v>
      </c>
      <c r="R261" s="19">
        <v>168063</v>
      </c>
      <c r="S261" s="19">
        <v>132000</v>
      </c>
      <c r="T261" s="20">
        <v>182698</v>
      </c>
      <c r="U261" s="49">
        <v>78770</v>
      </c>
      <c r="V261" s="19">
        <v>79128</v>
      </c>
      <c r="W261" s="19">
        <v>117932</v>
      </c>
      <c r="X261" s="19">
        <v>0</v>
      </c>
      <c r="Y261" s="20">
        <v>0</v>
      </c>
      <c r="Z261" s="19">
        <v>410720</v>
      </c>
      <c r="AA261" s="30">
        <v>342840</v>
      </c>
      <c r="AB261" s="19">
        <v>536041</v>
      </c>
      <c r="AC261" s="19">
        <v>1193911</v>
      </c>
      <c r="AD261" s="19">
        <v>1611960</v>
      </c>
      <c r="AE261" s="19">
        <v>1600800</v>
      </c>
      <c r="AF261" s="19">
        <v>1118437</v>
      </c>
      <c r="AG261" s="19">
        <v>353690</v>
      </c>
      <c r="AH261" s="19">
        <v>168199</v>
      </c>
      <c r="AI261" s="20">
        <v>295927</v>
      </c>
      <c r="AJ261" s="24">
        <v>91737</v>
      </c>
      <c r="AK261" s="24">
        <v>152217</v>
      </c>
      <c r="AL261" s="24">
        <v>46759</v>
      </c>
      <c r="AM261" s="21">
        <v>74187</v>
      </c>
      <c r="AN261" s="19">
        <v>1434962</v>
      </c>
      <c r="AO261" s="19">
        <v>74209</v>
      </c>
      <c r="AP261" s="49">
        <v>12519454</v>
      </c>
      <c r="AQ261" s="24">
        <v>214579</v>
      </c>
      <c r="AR261" s="24">
        <v>267940</v>
      </c>
      <c r="AS261" s="49">
        <v>245706</v>
      </c>
      <c r="AT261" s="49">
        <v>82519</v>
      </c>
      <c r="AU261" s="49">
        <v>199430</v>
      </c>
      <c r="AV261" s="24">
        <f t="shared" si="16"/>
        <v>1010174</v>
      </c>
      <c r="AW261" s="155">
        <v>2390118</v>
      </c>
      <c r="AX261" s="89">
        <f t="shared" si="15"/>
        <v>15919746</v>
      </c>
      <c r="AY261" s="68"/>
      <c r="AZ261" s="19">
        <v>1377286</v>
      </c>
      <c r="BA261" s="19">
        <v>257445</v>
      </c>
      <c r="BB261" s="18">
        <f t="shared" si="17"/>
        <v>1634731</v>
      </c>
      <c r="BC261" s="18">
        <v>17554477</v>
      </c>
      <c r="BE261" s="19"/>
      <c r="BF261" s="20">
        <v>17031613</v>
      </c>
      <c r="BH261" s="68">
        <f t="shared" si="18"/>
        <v>17554477</v>
      </c>
      <c r="BI261" s="68">
        <f t="shared" si="19"/>
        <v>0</v>
      </c>
      <c r="BJ261" s="68"/>
      <c r="BK261" s="68"/>
      <c r="BL261" s="68"/>
      <c r="BM261" s="68"/>
      <c r="BN261" s="68"/>
    </row>
    <row r="262" spans="1:66" ht="22.5" customHeight="1" x14ac:dyDescent="0.2">
      <c r="A262" s="115" t="s">
        <v>594</v>
      </c>
      <c r="B262" s="116" t="s">
        <v>586</v>
      </c>
      <c r="C262" s="126" t="s">
        <v>595</v>
      </c>
      <c r="D262" s="119">
        <v>5</v>
      </c>
      <c r="E262" s="120" t="s">
        <v>79</v>
      </c>
      <c r="F262" s="18">
        <v>547209</v>
      </c>
      <c r="G262" s="19">
        <v>294604</v>
      </c>
      <c r="H262" s="19">
        <v>104413</v>
      </c>
      <c r="I262" s="19">
        <v>0</v>
      </c>
      <c r="J262" s="19">
        <v>0</v>
      </c>
      <c r="K262" s="19">
        <v>0</v>
      </c>
      <c r="L262" s="19">
        <v>0</v>
      </c>
      <c r="M262" s="19">
        <v>29778</v>
      </c>
      <c r="N262" s="19">
        <v>17215</v>
      </c>
      <c r="O262" s="19">
        <v>15246</v>
      </c>
      <c r="P262" s="19">
        <v>308239</v>
      </c>
      <c r="Q262" s="19">
        <v>62861</v>
      </c>
      <c r="R262" s="19">
        <v>65455</v>
      </c>
      <c r="S262" s="19">
        <v>91520</v>
      </c>
      <c r="T262" s="20">
        <v>132390</v>
      </c>
      <c r="U262" s="49">
        <v>45773</v>
      </c>
      <c r="V262" s="19">
        <v>53851</v>
      </c>
      <c r="W262" s="19">
        <v>57810</v>
      </c>
      <c r="X262" s="19">
        <v>0</v>
      </c>
      <c r="Y262" s="20">
        <v>0</v>
      </c>
      <c r="Z262" s="19">
        <v>295177</v>
      </c>
      <c r="AA262" s="30">
        <v>236485</v>
      </c>
      <c r="AB262" s="19">
        <v>324582</v>
      </c>
      <c r="AC262" s="19">
        <v>799682</v>
      </c>
      <c r="AD262" s="19">
        <v>697704</v>
      </c>
      <c r="AE262" s="19">
        <v>799002</v>
      </c>
      <c r="AF262" s="19">
        <v>531903</v>
      </c>
      <c r="AG262" s="19">
        <v>207456</v>
      </c>
      <c r="AH262" s="19">
        <v>162946</v>
      </c>
      <c r="AI262" s="20">
        <v>108741</v>
      </c>
      <c r="AJ262" s="24">
        <v>62050</v>
      </c>
      <c r="AK262" s="24">
        <v>97735</v>
      </c>
      <c r="AL262" s="24">
        <v>25535</v>
      </c>
      <c r="AM262" s="21">
        <v>51574</v>
      </c>
      <c r="AN262" s="19">
        <v>314756</v>
      </c>
      <c r="AO262" s="19">
        <v>51034</v>
      </c>
      <c r="AP262" s="49">
        <v>6592726</v>
      </c>
      <c r="AQ262" s="24">
        <v>91057</v>
      </c>
      <c r="AR262" s="24">
        <v>171581</v>
      </c>
      <c r="AS262" s="49">
        <v>133125</v>
      </c>
      <c r="AT262" s="49">
        <v>36361</v>
      </c>
      <c r="AU262" s="49">
        <v>92736</v>
      </c>
      <c r="AV262" s="24">
        <f t="shared" si="16"/>
        <v>524860</v>
      </c>
      <c r="AW262" s="155">
        <v>796117</v>
      </c>
      <c r="AX262" s="89">
        <f t="shared" ref="AX262:AX325" si="20">AP262+AV262+AW262</f>
        <v>7913703</v>
      </c>
      <c r="AY262" s="68"/>
      <c r="AZ262" s="19">
        <v>910538</v>
      </c>
      <c r="BA262" s="19">
        <v>224101</v>
      </c>
      <c r="BB262" s="18">
        <f t="shared" si="17"/>
        <v>1134639</v>
      </c>
      <c r="BC262" s="18">
        <v>9048342</v>
      </c>
      <c r="BE262" s="19"/>
      <c r="BF262" s="20">
        <v>8715401</v>
      </c>
      <c r="BH262" s="68">
        <f t="shared" si="18"/>
        <v>9048342</v>
      </c>
      <c r="BI262" s="68">
        <f t="shared" si="19"/>
        <v>0</v>
      </c>
      <c r="BJ262" s="68"/>
      <c r="BK262" s="68"/>
      <c r="BL262" s="68"/>
      <c r="BM262" s="68"/>
      <c r="BN262" s="68"/>
    </row>
    <row r="263" spans="1:66" ht="22.5" customHeight="1" x14ac:dyDescent="0.2">
      <c r="A263" s="115" t="s">
        <v>596</v>
      </c>
      <c r="B263" s="116" t="s">
        <v>586</v>
      </c>
      <c r="C263" s="126" t="s">
        <v>597</v>
      </c>
      <c r="D263" s="119">
        <v>5</v>
      </c>
      <c r="E263" s="120" t="s">
        <v>79</v>
      </c>
      <c r="F263" s="18">
        <v>1099332</v>
      </c>
      <c r="G263" s="19">
        <v>327542</v>
      </c>
      <c r="H263" s="19">
        <v>123713</v>
      </c>
      <c r="I263" s="19">
        <v>0</v>
      </c>
      <c r="J263" s="19">
        <v>0</v>
      </c>
      <c r="K263" s="19">
        <v>0</v>
      </c>
      <c r="L263" s="19">
        <v>10126</v>
      </c>
      <c r="M263" s="19">
        <v>92411</v>
      </c>
      <c r="N263" s="19">
        <v>47684</v>
      </c>
      <c r="O263" s="19">
        <v>29068</v>
      </c>
      <c r="P263" s="19">
        <v>443646</v>
      </c>
      <c r="Q263" s="19">
        <v>126622</v>
      </c>
      <c r="R263" s="19">
        <v>306234</v>
      </c>
      <c r="S263" s="19">
        <v>234080</v>
      </c>
      <c r="T263" s="20">
        <v>145629</v>
      </c>
      <c r="U263" s="49">
        <v>151504</v>
      </c>
      <c r="V263" s="19">
        <v>127484</v>
      </c>
      <c r="W263" s="19">
        <v>57810</v>
      </c>
      <c r="X263" s="19">
        <v>0</v>
      </c>
      <c r="Y263" s="20">
        <v>0</v>
      </c>
      <c r="Z263" s="19">
        <v>422276</v>
      </c>
      <c r="AA263" s="30">
        <v>414976</v>
      </c>
      <c r="AB263" s="19">
        <v>685318</v>
      </c>
      <c r="AC263" s="19">
        <v>585517</v>
      </c>
      <c r="AD263" s="19">
        <v>2225832</v>
      </c>
      <c r="AE263" s="19">
        <v>1411869</v>
      </c>
      <c r="AF263" s="19">
        <v>803026</v>
      </c>
      <c r="AG263" s="19">
        <v>442342</v>
      </c>
      <c r="AH263" s="19">
        <v>137608</v>
      </c>
      <c r="AI263" s="20">
        <v>27591</v>
      </c>
      <c r="AJ263" s="24">
        <v>125466</v>
      </c>
      <c r="AK263" s="24">
        <v>149716</v>
      </c>
      <c r="AL263" s="24">
        <v>36183</v>
      </c>
      <c r="AM263" s="21">
        <v>76619</v>
      </c>
      <c r="AN263" s="19">
        <v>477934</v>
      </c>
      <c r="AO263" s="19">
        <v>39154</v>
      </c>
      <c r="AP263" s="49">
        <v>11384312</v>
      </c>
      <c r="AQ263" s="24">
        <v>253787</v>
      </c>
      <c r="AR263" s="24">
        <v>255122</v>
      </c>
      <c r="AS263" s="49">
        <v>84907</v>
      </c>
      <c r="AT263" s="49">
        <v>36658</v>
      </c>
      <c r="AU263" s="49">
        <v>152985</v>
      </c>
      <c r="AV263" s="24">
        <f t="shared" ref="AV263:AV326" si="21">SUM(AQ263:AU263)</f>
        <v>783459</v>
      </c>
      <c r="AW263" s="155">
        <v>1393624</v>
      </c>
      <c r="AX263" s="89">
        <f t="shared" si="20"/>
        <v>13561395</v>
      </c>
      <c r="AY263" s="68"/>
      <c r="AZ263" s="19">
        <v>1839555</v>
      </c>
      <c r="BA263" s="19">
        <v>121909</v>
      </c>
      <c r="BB263" s="18">
        <f t="shared" ref="BB263:BB326" si="22">SUM(AZ263:BA263)</f>
        <v>1961464</v>
      </c>
      <c r="BC263" s="18">
        <v>15522859</v>
      </c>
      <c r="BE263" s="19"/>
      <c r="BF263" s="20">
        <v>14724707</v>
      </c>
      <c r="BH263" s="68">
        <f t="shared" ref="BH263:BH326" si="23">AX263+BB263</f>
        <v>15522859</v>
      </c>
      <c r="BI263" s="68">
        <f t="shared" ref="BI263:BI326" si="24">BC263-BH263</f>
        <v>0</v>
      </c>
      <c r="BJ263" s="68"/>
      <c r="BK263" s="68"/>
      <c r="BL263" s="68"/>
      <c r="BM263" s="68"/>
      <c r="BN263" s="68"/>
    </row>
    <row r="264" spans="1:66" ht="22.5" customHeight="1" x14ac:dyDescent="0.2">
      <c r="A264" s="115" t="s">
        <v>598</v>
      </c>
      <c r="B264" s="116" t="s">
        <v>586</v>
      </c>
      <c r="C264" s="126" t="s">
        <v>599</v>
      </c>
      <c r="D264" s="119">
        <v>5</v>
      </c>
      <c r="E264" s="120" t="s">
        <v>79</v>
      </c>
      <c r="F264" s="18">
        <v>473408</v>
      </c>
      <c r="G264" s="19">
        <v>274228</v>
      </c>
      <c r="H264" s="19">
        <v>82411</v>
      </c>
      <c r="I264" s="19">
        <v>0</v>
      </c>
      <c r="J264" s="19">
        <v>0</v>
      </c>
      <c r="K264" s="19">
        <v>0</v>
      </c>
      <c r="L264" s="19">
        <v>0</v>
      </c>
      <c r="M264" s="19">
        <v>22141</v>
      </c>
      <c r="N264" s="19">
        <v>14862</v>
      </c>
      <c r="O264" s="19">
        <v>24063</v>
      </c>
      <c r="P264" s="19">
        <v>294560</v>
      </c>
      <c r="Q264" s="19">
        <v>61077</v>
      </c>
      <c r="R264" s="19">
        <v>87238</v>
      </c>
      <c r="S264" s="19">
        <v>61600</v>
      </c>
      <c r="T264" s="20">
        <v>78110</v>
      </c>
      <c r="U264" s="49">
        <v>66849</v>
      </c>
      <c r="V264" s="19">
        <v>48356</v>
      </c>
      <c r="W264" s="19">
        <v>26593</v>
      </c>
      <c r="X264" s="19">
        <v>0</v>
      </c>
      <c r="Y264" s="20">
        <v>0</v>
      </c>
      <c r="Z264" s="19">
        <v>251725</v>
      </c>
      <c r="AA264" s="30">
        <v>151007</v>
      </c>
      <c r="AB264" s="19">
        <v>300418</v>
      </c>
      <c r="AC264" s="19">
        <v>421240</v>
      </c>
      <c r="AD264" s="19">
        <v>637224</v>
      </c>
      <c r="AE264" s="19">
        <v>781338</v>
      </c>
      <c r="AF264" s="19">
        <v>443326</v>
      </c>
      <c r="AG264" s="19">
        <v>169142</v>
      </c>
      <c r="AH264" s="19">
        <v>195288</v>
      </c>
      <c r="AI264" s="20">
        <v>47067</v>
      </c>
      <c r="AJ264" s="24">
        <v>57609</v>
      </c>
      <c r="AK264" s="24">
        <v>78853</v>
      </c>
      <c r="AL264" s="24">
        <v>20983</v>
      </c>
      <c r="AM264" s="21">
        <v>42875</v>
      </c>
      <c r="AN264" s="19">
        <v>352608</v>
      </c>
      <c r="AO264" s="19">
        <v>44254</v>
      </c>
      <c r="AP264" s="49">
        <v>5610453</v>
      </c>
      <c r="AQ264" s="24">
        <v>98442</v>
      </c>
      <c r="AR264" s="24">
        <v>152541</v>
      </c>
      <c r="AS264" s="49">
        <v>134232</v>
      </c>
      <c r="AT264" s="49">
        <v>35896</v>
      </c>
      <c r="AU264" s="49">
        <v>80235</v>
      </c>
      <c r="AV264" s="24">
        <f t="shared" si="21"/>
        <v>501346</v>
      </c>
      <c r="AW264" s="155">
        <v>823083</v>
      </c>
      <c r="AX264" s="89">
        <f t="shared" si="20"/>
        <v>6934882</v>
      </c>
      <c r="AY264" s="68"/>
      <c r="AZ264" s="19">
        <v>814016</v>
      </c>
      <c r="BA264" s="19">
        <v>177452</v>
      </c>
      <c r="BB264" s="18">
        <f t="shared" si="22"/>
        <v>991468</v>
      </c>
      <c r="BC264" s="18">
        <v>7926350</v>
      </c>
      <c r="BE264" s="19"/>
      <c r="BF264" s="20">
        <v>7617160</v>
      </c>
      <c r="BH264" s="68">
        <f t="shared" si="23"/>
        <v>7926350</v>
      </c>
      <c r="BI264" s="68">
        <f t="shared" si="24"/>
        <v>0</v>
      </c>
      <c r="BJ264" s="68"/>
      <c r="BK264" s="68"/>
      <c r="BL264" s="68"/>
      <c r="BM264" s="68"/>
      <c r="BN264" s="68"/>
    </row>
    <row r="265" spans="1:66" ht="22.5" customHeight="1" x14ac:dyDescent="0.2">
      <c r="A265" s="115" t="s">
        <v>600</v>
      </c>
      <c r="B265" s="116" t="s">
        <v>586</v>
      </c>
      <c r="C265" s="126" t="s">
        <v>601</v>
      </c>
      <c r="D265" s="119">
        <v>5</v>
      </c>
      <c r="E265" s="120" t="s">
        <v>79</v>
      </c>
      <c r="F265" s="18">
        <v>937651</v>
      </c>
      <c r="G265" s="19">
        <v>132824</v>
      </c>
      <c r="H265" s="19">
        <v>60216</v>
      </c>
      <c r="I265" s="19">
        <v>0</v>
      </c>
      <c r="J265" s="19">
        <v>0</v>
      </c>
      <c r="K265" s="19">
        <v>0</v>
      </c>
      <c r="L265" s="19">
        <v>0</v>
      </c>
      <c r="M265" s="19">
        <v>71789</v>
      </c>
      <c r="N265" s="19">
        <v>37219</v>
      </c>
      <c r="O265" s="19">
        <v>11935</v>
      </c>
      <c r="P265" s="19">
        <v>761744</v>
      </c>
      <c r="Q265" s="19">
        <v>107210</v>
      </c>
      <c r="R265" s="19">
        <v>171720</v>
      </c>
      <c r="S265" s="19">
        <v>182160</v>
      </c>
      <c r="T265" s="20">
        <v>79434</v>
      </c>
      <c r="U265" s="49">
        <v>81888</v>
      </c>
      <c r="V265" s="19">
        <v>82425</v>
      </c>
      <c r="W265" s="19">
        <v>46248</v>
      </c>
      <c r="X265" s="19">
        <v>0</v>
      </c>
      <c r="Y265" s="20">
        <v>0</v>
      </c>
      <c r="Z265" s="19">
        <v>363043</v>
      </c>
      <c r="AA265" s="30">
        <v>523331</v>
      </c>
      <c r="AB265" s="19">
        <v>490953</v>
      </c>
      <c r="AC265" s="19">
        <v>478733</v>
      </c>
      <c r="AD265" s="19">
        <v>1652280</v>
      </c>
      <c r="AE265" s="19">
        <v>1036288</v>
      </c>
      <c r="AF265" s="19">
        <v>699598</v>
      </c>
      <c r="AG265" s="19">
        <v>343243</v>
      </c>
      <c r="AH265" s="19">
        <v>40170</v>
      </c>
      <c r="AI265" s="20">
        <v>15689</v>
      </c>
      <c r="AJ265" s="24">
        <v>106657</v>
      </c>
      <c r="AK265" s="24">
        <v>140084</v>
      </c>
      <c r="AL265" s="24">
        <v>31252</v>
      </c>
      <c r="AM265" s="21">
        <v>73528</v>
      </c>
      <c r="AN265" s="19">
        <v>347580</v>
      </c>
      <c r="AO265" s="19">
        <v>11369</v>
      </c>
      <c r="AP265" s="49">
        <v>9118261</v>
      </c>
      <c r="AQ265" s="24">
        <v>207597</v>
      </c>
      <c r="AR265" s="24">
        <v>208352</v>
      </c>
      <c r="AS265" s="49">
        <v>48875</v>
      </c>
      <c r="AT265" s="49">
        <v>41811</v>
      </c>
      <c r="AU265" s="49">
        <v>143717</v>
      </c>
      <c r="AV265" s="24">
        <f t="shared" si="21"/>
        <v>650352</v>
      </c>
      <c r="AW265" s="155">
        <v>1069013</v>
      </c>
      <c r="AX265" s="89">
        <f t="shared" si="20"/>
        <v>10837626</v>
      </c>
      <c r="AY265" s="68"/>
      <c r="AZ265" s="19">
        <v>1511306</v>
      </c>
      <c r="BA265" s="19">
        <v>30311</v>
      </c>
      <c r="BB265" s="18">
        <f t="shared" si="22"/>
        <v>1541617</v>
      </c>
      <c r="BC265" s="18">
        <v>12379243</v>
      </c>
      <c r="BE265" s="19"/>
      <c r="BF265" s="20">
        <v>11836573</v>
      </c>
      <c r="BH265" s="68">
        <f t="shared" si="23"/>
        <v>12379243</v>
      </c>
      <c r="BI265" s="68">
        <f t="shared" si="24"/>
        <v>0</v>
      </c>
      <c r="BJ265" s="68"/>
      <c r="BK265" s="68"/>
      <c r="BL265" s="68"/>
      <c r="BM265" s="68"/>
      <c r="BN265" s="68"/>
    </row>
    <row r="266" spans="1:66" ht="22.5" customHeight="1" x14ac:dyDescent="0.2">
      <c r="A266" s="115" t="s">
        <v>602</v>
      </c>
      <c r="B266" s="116" t="s">
        <v>586</v>
      </c>
      <c r="C266" s="126" t="s">
        <v>603</v>
      </c>
      <c r="D266" s="119">
        <v>5</v>
      </c>
      <c r="E266" s="120" t="s">
        <v>79</v>
      </c>
      <c r="F266" s="18">
        <v>650819</v>
      </c>
      <c r="G266" s="19">
        <v>164767</v>
      </c>
      <c r="H266" s="19">
        <v>53654</v>
      </c>
      <c r="I266" s="19">
        <v>0</v>
      </c>
      <c r="J266" s="19">
        <v>0</v>
      </c>
      <c r="K266" s="19">
        <v>0</v>
      </c>
      <c r="L266" s="19">
        <v>0</v>
      </c>
      <c r="M266" s="19">
        <v>50592</v>
      </c>
      <c r="N266" s="19">
        <v>24693</v>
      </c>
      <c r="O266" s="19">
        <v>32417</v>
      </c>
      <c r="P266" s="19">
        <v>182241</v>
      </c>
      <c r="Q266" s="19">
        <v>80788</v>
      </c>
      <c r="R266" s="19">
        <v>131599</v>
      </c>
      <c r="S266" s="19">
        <v>94160</v>
      </c>
      <c r="T266" s="20">
        <v>52956</v>
      </c>
      <c r="U266" s="49">
        <v>59807</v>
      </c>
      <c r="V266" s="19">
        <v>63742</v>
      </c>
      <c r="W266" s="19">
        <v>46248</v>
      </c>
      <c r="X266" s="19">
        <v>0</v>
      </c>
      <c r="Y266" s="20">
        <v>0</v>
      </c>
      <c r="Z266" s="19">
        <v>259577</v>
      </c>
      <c r="AA266" s="30">
        <v>257098</v>
      </c>
      <c r="AB266" s="19">
        <v>416421</v>
      </c>
      <c r="AC266" s="19">
        <v>351512</v>
      </c>
      <c r="AD266" s="19">
        <v>1205904</v>
      </c>
      <c r="AE266" s="19">
        <v>871203</v>
      </c>
      <c r="AF266" s="19">
        <v>528720</v>
      </c>
      <c r="AG266" s="19">
        <v>249599</v>
      </c>
      <c r="AH266" s="19">
        <v>78692</v>
      </c>
      <c r="AI266" s="20">
        <v>16771</v>
      </c>
      <c r="AJ266" s="24">
        <v>77447</v>
      </c>
      <c r="AK266" s="24">
        <v>95441</v>
      </c>
      <c r="AL266" s="24">
        <v>22574</v>
      </c>
      <c r="AM266" s="21">
        <v>55026</v>
      </c>
      <c r="AN266" s="19">
        <v>248032</v>
      </c>
      <c r="AO266" s="19">
        <v>21851</v>
      </c>
      <c r="AP266" s="49">
        <v>6444351</v>
      </c>
      <c r="AQ266" s="24">
        <v>124734</v>
      </c>
      <c r="AR266" s="24">
        <v>143473</v>
      </c>
      <c r="AS266" s="49">
        <v>64313</v>
      </c>
      <c r="AT266" s="49">
        <v>29781</v>
      </c>
      <c r="AU266" s="49">
        <v>102850</v>
      </c>
      <c r="AV266" s="24">
        <f t="shared" si="21"/>
        <v>465151</v>
      </c>
      <c r="AW266" s="155">
        <v>807296</v>
      </c>
      <c r="AX266" s="89">
        <f t="shared" si="20"/>
        <v>7716798</v>
      </c>
      <c r="AY266" s="68"/>
      <c r="AZ266" s="19">
        <v>1153622</v>
      </c>
      <c r="BA266" s="19">
        <v>76845</v>
      </c>
      <c r="BB266" s="18">
        <f t="shared" si="22"/>
        <v>1230467</v>
      </c>
      <c r="BC266" s="18">
        <v>8947265</v>
      </c>
      <c r="BE266" s="19"/>
      <c r="BF266" s="20">
        <v>8588022</v>
      </c>
      <c r="BH266" s="68">
        <f t="shared" si="23"/>
        <v>8947265</v>
      </c>
      <c r="BI266" s="68">
        <f t="shared" si="24"/>
        <v>0</v>
      </c>
      <c r="BJ266" s="68"/>
      <c r="BK266" s="68"/>
      <c r="BL266" s="68"/>
      <c r="BM266" s="68"/>
      <c r="BN266" s="68"/>
    </row>
    <row r="267" spans="1:66" ht="22.5" customHeight="1" x14ac:dyDescent="0.2">
      <c r="A267" s="115" t="s">
        <v>604</v>
      </c>
      <c r="B267" s="116" t="s">
        <v>586</v>
      </c>
      <c r="C267" s="126" t="s">
        <v>605</v>
      </c>
      <c r="D267" s="119">
        <v>5</v>
      </c>
      <c r="E267" s="120" t="s">
        <v>79</v>
      </c>
      <c r="F267" s="18">
        <v>1505517</v>
      </c>
      <c r="G267" s="19">
        <v>1072553</v>
      </c>
      <c r="H267" s="19">
        <v>482500</v>
      </c>
      <c r="I267" s="19">
        <v>0</v>
      </c>
      <c r="J267" s="19">
        <v>0</v>
      </c>
      <c r="K267" s="19">
        <v>0</v>
      </c>
      <c r="L267" s="19">
        <v>0</v>
      </c>
      <c r="M267" s="19">
        <v>45123</v>
      </c>
      <c r="N267" s="19">
        <v>40450</v>
      </c>
      <c r="O267" s="19">
        <v>12320</v>
      </c>
      <c r="P267" s="19">
        <v>1128784</v>
      </c>
      <c r="Q267" s="19">
        <v>111808</v>
      </c>
      <c r="R267" s="19">
        <v>390133</v>
      </c>
      <c r="S267" s="19">
        <v>202400</v>
      </c>
      <c r="T267" s="20">
        <v>285962</v>
      </c>
      <c r="U267" s="49">
        <v>83548</v>
      </c>
      <c r="V267" s="19">
        <v>106603</v>
      </c>
      <c r="W267" s="19">
        <v>115620</v>
      </c>
      <c r="X267" s="19">
        <v>0</v>
      </c>
      <c r="Y267" s="20">
        <v>0</v>
      </c>
      <c r="Z267" s="19">
        <v>503972</v>
      </c>
      <c r="AA267" s="30">
        <v>454962</v>
      </c>
      <c r="AB267" s="19">
        <v>723697</v>
      </c>
      <c r="AC267" s="19">
        <v>1671295</v>
      </c>
      <c r="AD267" s="19">
        <v>1837080</v>
      </c>
      <c r="AE267" s="19">
        <v>2146618</v>
      </c>
      <c r="AF267" s="19">
        <v>1204892</v>
      </c>
      <c r="AG267" s="19">
        <v>451460</v>
      </c>
      <c r="AH267" s="19">
        <v>650651</v>
      </c>
      <c r="AI267" s="20">
        <v>191514</v>
      </c>
      <c r="AJ267" s="24">
        <v>109963</v>
      </c>
      <c r="AK267" s="24">
        <v>164570</v>
      </c>
      <c r="AL267" s="24">
        <v>55751</v>
      </c>
      <c r="AM267" s="21">
        <v>77338</v>
      </c>
      <c r="AN267" s="19">
        <v>2596292</v>
      </c>
      <c r="AO267" s="19">
        <v>119768</v>
      </c>
      <c r="AP267" s="49">
        <v>18543144</v>
      </c>
      <c r="AQ267" s="24">
        <v>220975</v>
      </c>
      <c r="AR267" s="24">
        <v>278358</v>
      </c>
      <c r="AS267" s="49">
        <v>314566</v>
      </c>
      <c r="AT267" s="49">
        <v>98051</v>
      </c>
      <c r="AU267" s="49">
        <v>321264</v>
      </c>
      <c r="AV267" s="24">
        <f t="shared" si="21"/>
        <v>1233214</v>
      </c>
      <c r="AW267" s="155">
        <v>3484076</v>
      </c>
      <c r="AX267" s="89">
        <f t="shared" si="20"/>
        <v>23260434</v>
      </c>
      <c r="AY267" s="68"/>
      <c r="AZ267" s="19">
        <v>1661677</v>
      </c>
      <c r="BA267" s="19">
        <v>621218</v>
      </c>
      <c r="BB267" s="18">
        <f t="shared" si="22"/>
        <v>2282895</v>
      </c>
      <c r="BC267" s="18">
        <v>25543329</v>
      </c>
      <c r="BE267" s="19"/>
      <c r="BF267" s="20">
        <v>24706326</v>
      </c>
      <c r="BH267" s="68">
        <f t="shared" si="23"/>
        <v>25543329</v>
      </c>
      <c r="BI267" s="68">
        <f t="shared" si="24"/>
        <v>0</v>
      </c>
      <c r="BJ267" s="68"/>
      <c r="BK267" s="68"/>
      <c r="BL267" s="68"/>
      <c r="BM267" s="68"/>
      <c r="BN267" s="68"/>
    </row>
    <row r="268" spans="1:66" ht="22.5" customHeight="1" x14ac:dyDescent="0.2">
      <c r="A268" s="115" t="s">
        <v>606</v>
      </c>
      <c r="B268" s="116" t="s">
        <v>586</v>
      </c>
      <c r="C268" s="126" t="s">
        <v>607</v>
      </c>
      <c r="D268" s="119">
        <v>5</v>
      </c>
      <c r="E268" s="120" t="s">
        <v>79</v>
      </c>
      <c r="F268" s="18">
        <v>1396447</v>
      </c>
      <c r="G268" s="19">
        <v>941950</v>
      </c>
      <c r="H268" s="19">
        <v>269621</v>
      </c>
      <c r="I268" s="19">
        <v>0</v>
      </c>
      <c r="J268" s="19">
        <v>0</v>
      </c>
      <c r="K268" s="19">
        <v>0</v>
      </c>
      <c r="L268" s="19">
        <v>0</v>
      </c>
      <c r="M268" s="19">
        <v>35650</v>
      </c>
      <c r="N268" s="19">
        <v>33983</v>
      </c>
      <c r="O268" s="19">
        <v>30415</v>
      </c>
      <c r="P268" s="19">
        <v>594368</v>
      </c>
      <c r="Q268" s="19">
        <v>99682</v>
      </c>
      <c r="R268" s="19">
        <v>422357</v>
      </c>
      <c r="S268" s="19">
        <v>147840</v>
      </c>
      <c r="T268" s="20">
        <v>158868</v>
      </c>
      <c r="U268" s="49">
        <v>165286</v>
      </c>
      <c r="V268" s="19">
        <v>91217</v>
      </c>
      <c r="W268" s="19">
        <v>80934</v>
      </c>
      <c r="X268" s="19">
        <v>0</v>
      </c>
      <c r="Y268" s="20">
        <v>0</v>
      </c>
      <c r="Z268" s="19">
        <v>482461</v>
      </c>
      <c r="AA268" s="30">
        <v>426522</v>
      </c>
      <c r="AB268" s="19">
        <v>657407</v>
      </c>
      <c r="AC268" s="19">
        <v>2078686</v>
      </c>
      <c r="AD268" s="19">
        <v>2075808</v>
      </c>
      <c r="AE268" s="19">
        <v>2023117</v>
      </c>
      <c r="AF268" s="19">
        <v>1230086</v>
      </c>
      <c r="AG268" s="19">
        <v>431973</v>
      </c>
      <c r="AH268" s="19">
        <v>579478</v>
      </c>
      <c r="AI268" s="20">
        <v>258057</v>
      </c>
      <c r="AJ268" s="24">
        <v>96575</v>
      </c>
      <c r="AK268" s="24">
        <v>158621</v>
      </c>
      <c r="AL268" s="24">
        <v>53321</v>
      </c>
      <c r="AM268" s="21">
        <v>73224</v>
      </c>
      <c r="AN268" s="19">
        <v>2809646</v>
      </c>
      <c r="AO268" s="19">
        <v>142870</v>
      </c>
      <c r="AP268" s="49">
        <v>18046470</v>
      </c>
      <c r="AQ268" s="24">
        <v>176665</v>
      </c>
      <c r="AR268" s="24">
        <v>292811</v>
      </c>
      <c r="AS268" s="49">
        <v>323618</v>
      </c>
      <c r="AT268" s="49">
        <v>79881</v>
      </c>
      <c r="AU268" s="49">
        <v>311331</v>
      </c>
      <c r="AV268" s="24">
        <f t="shared" si="21"/>
        <v>1184306</v>
      </c>
      <c r="AW268" s="155">
        <v>3681750</v>
      </c>
      <c r="AX268" s="89">
        <f t="shared" si="20"/>
        <v>22912526</v>
      </c>
      <c r="AY268" s="68"/>
      <c r="AZ268" s="19">
        <v>1453357</v>
      </c>
      <c r="BA268" s="19">
        <v>756846</v>
      </c>
      <c r="BB268" s="18">
        <f t="shared" si="22"/>
        <v>2210203</v>
      </c>
      <c r="BC268" s="18">
        <v>25122729</v>
      </c>
      <c r="BE268" s="19"/>
      <c r="BF268" s="20">
        <v>24636920</v>
      </c>
      <c r="BH268" s="68">
        <f t="shared" si="23"/>
        <v>25122729</v>
      </c>
      <c r="BI268" s="68">
        <f t="shared" si="24"/>
        <v>0</v>
      </c>
      <c r="BJ268" s="68"/>
      <c r="BK268" s="68"/>
      <c r="BL268" s="68"/>
      <c r="BM268" s="68"/>
      <c r="BN268" s="68"/>
    </row>
    <row r="269" spans="1:66" ht="22.5" customHeight="1" x14ac:dyDescent="0.2">
      <c r="A269" s="115" t="s">
        <v>608</v>
      </c>
      <c r="B269" s="116" t="s">
        <v>586</v>
      </c>
      <c r="C269" s="126" t="s">
        <v>609</v>
      </c>
      <c r="D269" s="119">
        <v>5</v>
      </c>
      <c r="E269" s="120" t="s">
        <v>79</v>
      </c>
      <c r="F269" s="18">
        <v>679432</v>
      </c>
      <c r="G269" s="19">
        <v>252474</v>
      </c>
      <c r="H269" s="19">
        <v>93605</v>
      </c>
      <c r="I269" s="19">
        <v>0</v>
      </c>
      <c r="J269" s="19">
        <v>1889</v>
      </c>
      <c r="K269" s="19">
        <v>19923</v>
      </c>
      <c r="L269" s="19">
        <v>24925</v>
      </c>
      <c r="M269" s="19">
        <v>42226</v>
      </c>
      <c r="N269" s="19">
        <v>21693</v>
      </c>
      <c r="O269" s="19">
        <v>17633</v>
      </c>
      <c r="P269" s="19">
        <v>262917</v>
      </c>
      <c r="Q269" s="19">
        <v>71369</v>
      </c>
      <c r="R269" s="19">
        <v>113208</v>
      </c>
      <c r="S269" s="19">
        <v>120560</v>
      </c>
      <c r="T269" s="20">
        <v>105912</v>
      </c>
      <c r="U269" s="49">
        <v>60461</v>
      </c>
      <c r="V269" s="19">
        <v>45059</v>
      </c>
      <c r="W269" s="19">
        <v>34686</v>
      </c>
      <c r="X269" s="19">
        <v>0</v>
      </c>
      <c r="Y269" s="20">
        <v>0</v>
      </c>
      <c r="Z269" s="19">
        <v>261397</v>
      </c>
      <c r="AA269" s="30">
        <v>212817</v>
      </c>
      <c r="AB269" s="19">
        <v>380571</v>
      </c>
      <c r="AC269" s="19">
        <v>443504</v>
      </c>
      <c r="AD269" s="19">
        <v>1256808</v>
      </c>
      <c r="AE269" s="19">
        <v>868186</v>
      </c>
      <c r="AF269" s="19">
        <v>520588</v>
      </c>
      <c r="AG269" s="19">
        <v>218234</v>
      </c>
      <c r="AH269" s="19">
        <v>129368</v>
      </c>
      <c r="AI269" s="20">
        <v>40034</v>
      </c>
      <c r="AJ269" s="24">
        <v>71260</v>
      </c>
      <c r="AK269" s="24">
        <v>87231</v>
      </c>
      <c r="AL269" s="24">
        <v>23995</v>
      </c>
      <c r="AM269" s="21">
        <v>50862</v>
      </c>
      <c r="AN269" s="19">
        <v>459794</v>
      </c>
      <c r="AO269" s="19">
        <v>40030</v>
      </c>
      <c r="AP269" s="49">
        <v>7032651</v>
      </c>
      <c r="AQ269" s="24">
        <v>142191</v>
      </c>
      <c r="AR269" s="24">
        <v>169742</v>
      </c>
      <c r="AS269" s="49">
        <v>109957</v>
      </c>
      <c r="AT269" s="49">
        <v>44557</v>
      </c>
      <c r="AU269" s="49">
        <v>113182</v>
      </c>
      <c r="AV269" s="24">
        <f t="shared" si="21"/>
        <v>579629</v>
      </c>
      <c r="AW269" s="155">
        <v>1193891</v>
      </c>
      <c r="AX269" s="89">
        <f t="shared" si="20"/>
        <v>8806171</v>
      </c>
      <c r="AY269" s="68"/>
      <c r="AZ269" s="19">
        <v>1057571</v>
      </c>
      <c r="BA269" s="19">
        <v>119312</v>
      </c>
      <c r="BB269" s="18">
        <f t="shared" si="22"/>
        <v>1176883</v>
      </c>
      <c r="BC269" s="18">
        <v>9983054</v>
      </c>
      <c r="BE269" s="19"/>
      <c r="BF269" s="20">
        <v>9648398</v>
      </c>
      <c r="BH269" s="68">
        <f t="shared" si="23"/>
        <v>9983054</v>
      </c>
      <c r="BI269" s="68">
        <f t="shared" si="24"/>
        <v>0</v>
      </c>
      <c r="BJ269" s="68"/>
      <c r="BK269" s="68"/>
      <c r="BL269" s="68"/>
      <c r="BM269" s="68"/>
      <c r="BN269" s="68"/>
    </row>
    <row r="270" spans="1:66" ht="22.5" customHeight="1" x14ac:dyDescent="0.2">
      <c r="A270" s="115" t="s">
        <v>610</v>
      </c>
      <c r="B270" s="116" t="s">
        <v>586</v>
      </c>
      <c r="C270" s="126" t="s">
        <v>611</v>
      </c>
      <c r="D270" s="119">
        <v>5</v>
      </c>
      <c r="E270" s="120" t="s">
        <v>79</v>
      </c>
      <c r="F270" s="18">
        <v>2051569</v>
      </c>
      <c r="G270" s="19">
        <v>989902</v>
      </c>
      <c r="H270" s="19">
        <v>439268</v>
      </c>
      <c r="I270" s="19">
        <v>0</v>
      </c>
      <c r="J270" s="19">
        <v>0</v>
      </c>
      <c r="K270" s="19">
        <v>0</v>
      </c>
      <c r="L270" s="19">
        <v>0</v>
      </c>
      <c r="M270" s="19">
        <v>104533</v>
      </c>
      <c r="N270" s="19">
        <v>70143</v>
      </c>
      <c r="O270" s="19">
        <v>29337</v>
      </c>
      <c r="P270" s="19">
        <v>1363006</v>
      </c>
      <c r="Q270" s="19">
        <v>228340</v>
      </c>
      <c r="R270" s="19">
        <v>596992</v>
      </c>
      <c r="S270" s="19">
        <v>306240</v>
      </c>
      <c r="T270" s="20">
        <v>275371</v>
      </c>
      <c r="U270" s="49">
        <v>178867</v>
      </c>
      <c r="V270" s="19">
        <v>195622</v>
      </c>
      <c r="W270" s="19">
        <v>127182</v>
      </c>
      <c r="X270" s="19">
        <v>0</v>
      </c>
      <c r="Y270" s="20">
        <v>0</v>
      </c>
      <c r="Z270" s="19">
        <v>752189</v>
      </c>
      <c r="AA270" s="30">
        <v>995208</v>
      </c>
      <c r="AB270" s="19">
        <v>1096561</v>
      </c>
      <c r="AC270" s="19">
        <v>2541124</v>
      </c>
      <c r="AD270" s="19">
        <v>3143616</v>
      </c>
      <c r="AE270" s="19">
        <v>2731370</v>
      </c>
      <c r="AF270" s="19">
        <v>1696573</v>
      </c>
      <c r="AG270" s="19">
        <v>832463</v>
      </c>
      <c r="AH270" s="19">
        <v>539205</v>
      </c>
      <c r="AI270" s="20">
        <v>254270</v>
      </c>
      <c r="AJ270" s="24">
        <v>169065</v>
      </c>
      <c r="AK270" s="24">
        <v>271904</v>
      </c>
      <c r="AL270" s="24">
        <v>76612</v>
      </c>
      <c r="AM270" s="21">
        <v>118498</v>
      </c>
      <c r="AN270" s="19">
        <v>2852484</v>
      </c>
      <c r="AO270" s="19">
        <v>168382</v>
      </c>
      <c r="AP270" s="49">
        <v>25195896</v>
      </c>
      <c r="AQ270" s="24">
        <v>385767</v>
      </c>
      <c r="AR270" s="24">
        <v>303960</v>
      </c>
      <c r="AS270" s="49">
        <v>340566</v>
      </c>
      <c r="AT270" s="49">
        <v>95687</v>
      </c>
      <c r="AU270" s="49">
        <v>417598</v>
      </c>
      <c r="AV270" s="24">
        <f t="shared" si="21"/>
        <v>1543578</v>
      </c>
      <c r="AW270" s="155">
        <v>4510163</v>
      </c>
      <c r="AX270" s="89">
        <f t="shared" si="20"/>
        <v>31249637</v>
      </c>
      <c r="AY270" s="68"/>
      <c r="AZ270" s="19">
        <v>2539040</v>
      </c>
      <c r="BA270" s="19">
        <v>776494</v>
      </c>
      <c r="BB270" s="18">
        <f t="shared" si="22"/>
        <v>3315534</v>
      </c>
      <c r="BC270" s="18">
        <v>34565171</v>
      </c>
      <c r="BE270" s="19"/>
      <c r="BF270" s="20">
        <v>33590739</v>
      </c>
      <c r="BH270" s="68">
        <f t="shared" si="23"/>
        <v>34565171</v>
      </c>
      <c r="BI270" s="68">
        <f t="shared" si="24"/>
        <v>0</v>
      </c>
      <c r="BJ270" s="68"/>
      <c r="BK270" s="68"/>
      <c r="BL270" s="68"/>
      <c r="BM270" s="68"/>
      <c r="BN270" s="68"/>
    </row>
    <row r="271" spans="1:66" ht="22.5" customHeight="1" x14ac:dyDescent="0.2">
      <c r="A271" s="115" t="s">
        <v>612</v>
      </c>
      <c r="B271" s="116" t="s">
        <v>586</v>
      </c>
      <c r="C271" s="126" t="s">
        <v>613</v>
      </c>
      <c r="D271" s="119">
        <v>5</v>
      </c>
      <c r="E271" s="120" t="s">
        <v>79</v>
      </c>
      <c r="F271" s="18">
        <v>763256</v>
      </c>
      <c r="G271" s="19">
        <v>193951</v>
      </c>
      <c r="H271" s="19">
        <v>51531</v>
      </c>
      <c r="I271" s="19">
        <v>0</v>
      </c>
      <c r="J271" s="19">
        <v>0</v>
      </c>
      <c r="K271" s="19">
        <v>0</v>
      </c>
      <c r="L271" s="19">
        <v>0</v>
      </c>
      <c r="M271" s="19">
        <v>57457</v>
      </c>
      <c r="N271" s="19">
        <v>30814</v>
      </c>
      <c r="O271" s="19">
        <v>27489</v>
      </c>
      <c r="P271" s="19">
        <v>142807</v>
      </c>
      <c r="Q271" s="19">
        <v>91366</v>
      </c>
      <c r="R271" s="19">
        <v>158258</v>
      </c>
      <c r="S271" s="19">
        <v>168960</v>
      </c>
      <c r="T271" s="20">
        <v>105912</v>
      </c>
      <c r="U271" s="49">
        <v>85560</v>
      </c>
      <c r="V271" s="19">
        <v>107702</v>
      </c>
      <c r="W271" s="19">
        <v>57810</v>
      </c>
      <c r="X271" s="19">
        <v>0</v>
      </c>
      <c r="Y271" s="20">
        <v>0</v>
      </c>
      <c r="Z271" s="19">
        <v>301159</v>
      </c>
      <c r="AA271" s="30">
        <v>108043</v>
      </c>
      <c r="AB271" s="19">
        <v>353795</v>
      </c>
      <c r="AC271" s="19">
        <v>409455</v>
      </c>
      <c r="AD271" s="19">
        <v>1683864</v>
      </c>
      <c r="AE271" s="19">
        <v>747187</v>
      </c>
      <c r="AF271" s="19">
        <v>514400</v>
      </c>
      <c r="AG271" s="19">
        <v>297841</v>
      </c>
      <c r="AH271" s="19">
        <v>48616</v>
      </c>
      <c r="AI271" s="20">
        <v>24345</v>
      </c>
      <c r="AJ271" s="24">
        <v>90033</v>
      </c>
      <c r="AK271" s="24">
        <v>102243</v>
      </c>
      <c r="AL271" s="24">
        <v>21896</v>
      </c>
      <c r="AM271" s="21">
        <v>58106</v>
      </c>
      <c r="AN271" s="19">
        <v>247886</v>
      </c>
      <c r="AO271" s="19">
        <v>19494</v>
      </c>
      <c r="AP271" s="49">
        <v>7071236</v>
      </c>
      <c r="AQ271" s="24">
        <v>176156</v>
      </c>
      <c r="AR271" s="24">
        <v>179044</v>
      </c>
      <c r="AS271" s="49">
        <v>50536</v>
      </c>
      <c r="AT271" s="49">
        <v>23497</v>
      </c>
      <c r="AU271" s="49">
        <v>99040</v>
      </c>
      <c r="AV271" s="24">
        <f t="shared" si="21"/>
        <v>528273</v>
      </c>
      <c r="AW271" s="155">
        <v>659471</v>
      </c>
      <c r="AX271" s="89">
        <f t="shared" si="20"/>
        <v>8258980</v>
      </c>
      <c r="AY271" s="68"/>
      <c r="AZ271" s="19">
        <v>1331389</v>
      </c>
      <c r="BA271" s="19">
        <v>50579</v>
      </c>
      <c r="BB271" s="18">
        <f t="shared" si="22"/>
        <v>1381968</v>
      </c>
      <c r="BC271" s="18">
        <v>9640948</v>
      </c>
      <c r="BE271" s="19"/>
      <c r="BF271" s="20">
        <v>9066259</v>
      </c>
      <c r="BH271" s="68">
        <f t="shared" si="23"/>
        <v>9640948</v>
      </c>
      <c r="BI271" s="68">
        <f t="shared" si="24"/>
        <v>0</v>
      </c>
      <c r="BJ271" s="68"/>
      <c r="BK271" s="68"/>
      <c r="BL271" s="68"/>
      <c r="BM271" s="68"/>
      <c r="BN271" s="68"/>
    </row>
    <row r="272" spans="1:66" ht="22.5" customHeight="1" x14ac:dyDescent="0.2">
      <c r="A272" s="115" t="s">
        <v>614</v>
      </c>
      <c r="B272" s="116" t="s">
        <v>586</v>
      </c>
      <c r="C272" s="126" t="s">
        <v>615</v>
      </c>
      <c r="D272" s="119">
        <v>6</v>
      </c>
      <c r="E272" s="120" t="s">
        <v>79</v>
      </c>
      <c r="F272" s="18">
        <v>286156</v>
      </c>
      <c r="G272" s="19">
        <v>144238</v>
      </c>
      <c r="H272" s="19">
        <v>45162</v>
      </c>
      <c r="I272" s="19">
        <v>0</v>
      </c>
      <c r="J272" s="19">
        <v>0</v>
      </c>
      <c r="K272" s="19">
        <v>0</v>
      </c>
      <c r="L272" s="19">
        <v>0</v>
      </c>
      <c r="M272" s="19">
        <v>10616</v>
      </c>
      <c r="N272" s="19">
        <v>5846</v>
      </c>
      <c r="O272" s="19">
        <v>7585</v>
      </c>
      <c r="P272" s="19">
        <v>86240</v>
      </c>
      <c r="Q272" s="19">
        <v>29441</v>
      </c>
      <c r="R272" s="19">
        <v>21571</v>
      </c>
      <c r="S272" s="19">
        <v>44000</v>
      </c>
      <c r="T272" s="20">
        <v>66195</v>
      </c>
      <c r="U272" s="49">
        <v>12676</v>
      </c>
      <c r="V272" s="19">
        <v>21980</v>
      </c>
      <c r="W272" s="19">
        <v>34686</v>
      </c>
      <c r="X272" s="19">
        <v>0</v>
      </c>
      <c r="Y272" s="20">
        <v>0</v>
      </c>
      <c r="Z272" s="19">
        <v>145082</v>
      </c>
      <c r="AA272" s="30">
        <v>0</v>
      </c>
      <c r="AB272" s="19">
        <v>113547</v>
      </c>
      <c r="AC272" s="19">
        <v>226856</v>
      </c>
      <c r="AD272" s="19">
        <v>384384</v>
      </c>
      <c r="AE272" s="19">
        <v>337824</v>
      </c>
      <c r="AF272" s="19">
        <v>199342</v>
      </c>
      <c r="AG272" s="19">
        <v>80127</v>
      </c>
      <c r="AH272" s="19">
        <v>125557</v>
      </c>
      <c r="AI272" s="20">
        <v>33001</v>
      </c>
      <c r="AJ272" s="24">
        <v>33271</v>
      </c>
      <c r="AK272" s="24">
        <v>54807</v>
      </c>
      <c r="AL272" s="24">
        <v>10610</v>
      </c>
      <c r="AM272" s="21">
        <v>22492</v>
      </c>
      <c r="AN272" s="19">
        <v>188388</v>
      </c>
      <c r="AO272" s="19">
        <v>23342</v>
      </c>
      <c r="AP272" s="49">
        <v>2795022</v>
      </c>
      <c r="AQ272" s="24">
        <v>41102</v>
      </c>
      <c r="AR272" s="24">
        <v>100980</v>
      </c>
      <c r="AS272" s="49">
        <v>112453</v>
      </c>
      <c r="AT272" s="49">
        <v>42990</v>
      </c>
      <c r="AU272" s="49">
        <v>46310</v>
      </c>
      <c r="AV272" s="24">
        <f t="shared" si="21"/>
        <v>343835</v>
      </c>
      <c r="AW272" s="155">
        <v>287128</v>
      </c>
      <c r="AX272" s="89">
        <f t="shared" si="20"/>
        <v>3425985</v>
      </c>
      <c r="AY272" s="68"/>
      <c r="AZ272" s="19">
        <v>508771</v>
      </c>
      <c r="BA272" s="19">
        <v>129791</v>
      </c>
      <c r="BB272" s="18">
        <f t="shared" si="22"/>
        <v>638562</v>
      </c>
      <c r="BC272" s="18">
        <v>4064547</v>
      </c>
      <c r="BE272" s="19"/>
      <c r="BF272" s="20">
        <v>3925215</v>
      </c>
      <c r="BH272" s="68">
        <f t="shared" si="23"/>
        <v>4064547</v>
      </c>
      <c r="BI272" s="68">
        <f t="shared" si="24"/>
        <v>0</v>
      </c>
      <c r="BJ272" s="68"/>
      <c r="BK272" s="68"/>
      <c r="BL272" s="68"/>
      <c r="BM272" s="68"/>
      <c r="BN272" s="68"/>
    </row>
    <row r="273" spans="1:66" ht="22.5" customHeight="1" x14ac:dyDescent="0.2">
      <c r="A273" s="115" t="s">
        <v>616</v>
      </c>
      <c r="B273" s="116" t="s">
        <v>586</v>
      </c>
      <c r="C273" s="126" t="s">
        <v>617</v>
      </c>
      <c r="D273" s="119">
        <v>6</v>
      </c>
      <c r="E273" s="120" t="s">
        <v>79</v>
      </c>
      <c r="F273" s="18">
        <v>84617</v>
      </c>
      <c r="G273" s="19">
        <v>64727</v>
      </c>
      <c r="H273" s="19">
        <v>23739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665</v>
      </c>
      <c r="O273" s="19">
        <v>0</v>
      </c>
      <c r="P273" s="19">
        <v>11545</v>
      </c>
      <c r="Q273" s="19">
        <v>6495</v>
      </c>
      <c r="R273" s="19">
        <v>15317</v>
      </c>
      <c r="S273" s="19">
        <v>11440</v>
      </c>
      <c r="T273" s="20">
        <v>13239</v>
      </c>
      <c r="U273" s="49">
        <v>13581</v>
      </c>
      <c r="V273" s="19">
        <v>7693</v>
      </c>
      <c r="W273" s="19">
        <v>11562</v>
      </c>
      <c r="X273" s="19">
        <v>0</v>
      </c>
      <c r="Y273" s="20">
        <v>0</v>
      </c>
      <c r="Z273" s="19">
        <v>50171</v>
      </c>
      <c r="AA273" s="30">
        <v>0</v>
      </c>
      <c r="AB273" s="19">
        <v>21109</v>
      </c>
      <c r="AC273" s="19">
        <v>51472</v>
      </c>
      <c r="AD273" s="19">
        <v>64008</v>
      </c>
      <c r="AE273" s="19">
        <v>77427</v>
      </c>
      <c r="AF273" s="19">
        <v>32620</v>
      </c>
      <c r="AG273" s="19">
        <v>22394</v>
      </c>
      <c r="AH273" s="19">
        <v>29767</v>
      </c>
      <c r="AI273" s="20">
        <v>66543</v>
      </c>
      <c r="AJ273" s="24">
        <v>6030</v>
      </c>
      <c r="AK273" s="24">
        <v>16396</v>
      </c>
      <c r="AL273" s="24">
        <v>2621</v>
      </c>
      <c r="AM273" s="21">
        <v>5695</v>
      </c>
      <c r="AN273" s="19">
        <v>77124</v>
      </c>
      <c r="AO273" s="19">
        <v>20172</v>
      </c>
      <c r="AP273" s="49">
        <v>808169</v>
      </c>
      <c r="AQ273" s="24">
        <v>49935</v>
      </c>
      <c r="AR273" s="24">
        <v>101507</v>
      </c>
      <c r="AS273" s="49">
        <v>35671</v>
      </c>
      <c r="AT273" s="49">
        <v>44201</v>
      </c>
      <c r="AU273" s="49">
        <v>19409</v>
      </c>
      <c r="AV273" s="24">
        <f t="shared" si="21"/>
        <v>250723</v>
      </c>
      <c r="AW273" s="155">
        <v>198709</v>
      </c>
      <c r="AX273" s="89">
        <f t="shared" si="20"/>
        <v>1257601</v>
      </c>
      <c r="AY273" s="68"/>
      <c r="AZ273" s="19">
        <v>150371</v>
      </c>
      <c r="BA273" s="19">
        <v>140201</v>
      </c>
      <c r="BB273" s="18">
        <f t="shared" si="22"/>
        <v>290572</v>
      </c>
      <c r="BC273" s="18">
        <v>1548173</v>
      </c>
      <c r="BE273" s="19"/>
      <c r="BF273" s="20">
        <v>1517021</v>
      </c>
      <c r="BH273" s="68">
        <f t="shared" si="23"/>
        <v>1548173</v>
      </c>
      <c r="BI273" s="68">
        <f t="shared" si="24"/>
        <v>0</v>
      </c>
      <c r="BJ273" s="68"/>
      <c r="BK273" s="68"/>
      <c r="BL273" s="68"/>
      <c r="BM273" s="68"/>
      <c r="BN273" s="68"/>
    </row>
    <row r="274" spans="1:66" ht="22.5" customHeight="1" x14ac:dyDescent="0.2">
      <c r="A274" s="115" t="s">
        <v>618</v>
      </c>
      <c r="B274" s="116" t="s">
        <v>586</v>
      </c>
      <c r="C274" s="126" t="s">
        <v>619</v>
      </c>
      <c r="D274" s="119">
        <v>6</v>
      </c>
      <c r="E274" s="120" t="s">
        <v>79</v>
      </c>
      <c r="F274" s="18">
        <v>416377</v>
      </c>
      <c r="G274" s="19">
        <v>106934</v>
      </c>
      <c r="H274" s="19">
        <v>51724</v>
      </c>
      <c r="I274" s="19">
        <v>0</v>
      </c>
      <c r="J274" s="19">
        <v>0</v>
      </c>
      <c r="K274" s="19">
        <v>0</v>
      </c>
      <c r="L274" s="19">
        <v>0</v>
      </c>
      <c r="M274" s="19">
        <v>25457</v>
      </c>
      <c r="N274" s="19">
        <v>13389</v>
      </c>
      <c r="O274" s="19">
        <v>10588</v>
      </c>
      <c r="P274" s="19">
        <v>217997</v>
      </c>
      <c r="Q274" s="19">
        <v>50218</v>
      </c>
      <c r="R274" s="19">
        <v>62540</v>
      </c>
      <c r="S274" s="19">
        <v>57200</v>
      </c>
      <c r="T274" s="20">
        <v>39717</v>
      </c>
      <c r="U274" s="49">
        <v>34858</v>
      </c>
      <c r="V274" s="19">
        <v>35168</v>
      </c>
      <c r="W274" s="19">
        <v>23124</v>
      </c>
      <c r="X274" s="19">
        <v>0</v>
      </c>
      <c r="Y274" s="20">
        <v>0</v>
      </c>
      <c r="Z274" s="19">
        <v>174650</v>
      </c>
      <c r="AA274" s="30">
        <v>0</v>
      </c>
      <c r="AB274" s="19">
        <v>227695</v>
      </c>
      <c r="AC274" s="19">
        <v>463153</v>
      </c>
      <c r="AD274" s="19">
        <v>579432</v>
      </c>
      <c r="AE274" s="19">
        <v>449181</v>
      </c>
      <c r="AF274" s="19">
        <v>294107</v>
      </c>
      <c r="AG274" s="19">
        <v>135339</v>
      </c>
      <c r="AH274" s="19">
        <v>52839</v>
      </c>
      <c r="AI274" s="20">
        <v>27050</v>
      </c>
      <c r="AJ274" s="24">
        <v>54834</v>
      </c>
      <c r="AK274" s="24">
        <v>63276</v>
      </c>
      <c r="AL274" s="24">
        <v>13377</v>
      </c>
      <c r="AM274" s="21">
        <v>36893</v>
      </c>
      <c r="AN274" s="19">
        <v>127428</v>
      </c>
      <c r="AO274" s="19">
        <v>9116</v>
      </c>
      <c r="AP274" s="49">
        <v>3853661</v>
      </c>
      <c r="AQ274" s="24">
        <v>74362</v>
      </c>
      <c r="AR274" s="24">
        <v>121839</v>
      </c>
      <c r="AS274" s="49">
        <v>38984</v>
      </c>
      <c r="AT274" s="49">
        <v>24150</v>
      </c>
      <c r="AU274" s="49">
        <v>60463</v>
      </c>
      <c r="AV274" s="24">
        <f t="shared" si="21"/>
        <v>319798</v>
      </c>
      <c r="AW274" s="155">
        <v>353235</v>
      </c>
      <c r="AX274" s="89">
        <f t="shared" si="20"/>
        <v>4526694</v>
      </c>
      <c r="AY274" s="68"/>
      <c r="AZ274" s="19">
        <v>753402</v>
      </c>
      <c r="BA274" s="19">
        <v>32448</v>
      </c>
      <c r="BB274" s="18">
        <f t="shared" si="22"/>
        <v>785850</v>
      </c>
      <c r="BC274" s="18">
        <v>5312544</v>
      </c>
      <c r="BE274" s="19"/>
      <c r="BF274" s="20">
        <v>5097295</v>
      </c>
      <c r="BH274" s="68">
        <f t="shared" si="23"/>
        <v>5312544</v>
      </c>
      <c r="BI274" s="68">
        <f t="shared" si="24"/>
        <v>0</v>
      </c>
      <c r="BJ274" s="68"/>
      <c r="BK274" s="68"/>
      <c r="BL274" s="68"/>
      <c r="BM274" s="68"/>
      <c r="BN274" s="68"/>
    </row>
    <row r="275" spans="1:66" ht="22.5" customHeight="1" x14ac:dyDescent="0.2">
      <c r="A275" s="115" t="s">
        <v>620</v>
      </c>
      <c r="B275" s="116" t="s">
        <v>586</v>
      </c>
      <c r="C275" s="126" t="s">
        <v>621</v>
      </c>
      <c r="D275" s="119">
        <v>6</v>
      </c>
      <c r="E275" s="120" t="s">
        <v>79</v>
      </c>
      <c r="F275" s="18">
        <v>258973</v>
      </c>
      <c r="G275" s="19">
        <v>103487</v>
      </c>
      <c r="H275" s="19">
        <v>67936</v>
      </c>
      <c r="I275" s="19">
        <v>0</v>
      </c>
      <c r="J275" s="19">
        <v>0</v>
      </c>
      <c r="K275" s="19">
        <v>0</v>
      </c>
      <c r="L275" s="19">
        <v>0</v>
      </c>
      <c r="M275" s="19">
        <v>11456</v>
      </c>
      <c r="N275" s="19">
        <v>5564</v>
      </c>
      <c r="O275" s="19">
        <v>6314</v>
      </c>
      <c r="P275" s="19">
        <v>85701</v>
      </c>
      <c r="Q275" s="19">
        <v>28543</v>
      </c>
      <c r="R275" s="19">
        <v>50244</v>
      </c>
      <c r="S275" s="19">
        <v>30800</v>
      </c>
      <c r="T275" s="20">
        <v>26478</v>
      </c>
      <c r="U275" s="49">
        <v>10714</v>
      </c>
      <c r="V275" s="19">
        <v>18683</v>
      </c>
      <c r="W275" s="19">
        <v>23124</v>
      </c>
      <c r="X275" s="19">
        <v>0</v>
      </c>
      <c r="Y275" s="20">
        <v>0</v>
      </c>
      <c r="Z275" s="19">
        <v>125343</v>
      </c>
      <c r="AA275" s="30">
        <v>0</v>
      </c>
      <c r="AB275" s="19">
        <v>115984</v>
      </c>
      <c r="AC275" s="19">
        <v>260566</v>
      </c>
      <c r="AD275" s="19">
        <v>258720</v>
      </c>
      <c r="AE275" s="19">
        <v>311107</v>
      </c>
      <c r="AF275" s="19">
        <v>166369</v>
      </c>
      <c r="AG275" s="19">
        <v>65347</v>
      </c>
      <c r="AH275" s="19">
        <v>114433</v>
      </c>
      <c r="AI275" s="20">
        <v>35165</v>
      </c>
      <c r="AJ275" s="24">
        <v>32365</v>
      </c>
      <c r="AK275" s="24">
        <v>50511</v>
      </c>
      <c r="AL275" s="24">
        <v>9755</v>
      </c>
      <c r="AM275" s="21">
        <v>21402</v>
      </c>
      <c r="AN275" s="19">
        <v>157710</v>
      </c>
      <c r="AO275" s="19">
        <v>15749</v>
      </c>
      <c r="AP275" s="49">
        <v>2468543</v>
      </c>
      <c r="AQ275" s="24">
        <v>53026</v>
      </c>
      <c r="AR275" s="24">
        <v>97954</v>
      </c>
      <c r="AS275" s="49">
        <v>93130</v>
      </c>
      <c r="AT275" s="49">
        <v>18834</v>
      </c>
      <c r="AU275" s="49">
        <v>42907</v>
      </c>
      <c r="AV275" s="24">
        <f t="shared" si="21"/>
        <v>305851</v>
      </c>
      <c r="AW275" s="155">
        <v>258212</v>
      </c>
      <c r="AX275" s="89">
        <f t="shared" si="20"/>
        <v>3032606</v>
      </c>
      <c r="AY275" s="68"/>
      <c r="AZ275" s="19">
        <v>499363</v>
      </c>
      <c r="BA275" s="19">
        <v>76546</v>
      </c>
      <c r="BB275" s="18">
        <f t="shared" si="22"/>
        <v>575909</v>
      </c>
      <c r="BC275" s="18">
        <v>3608515</v>
      </c>
      <c r="BE275" s="19"/>
      <c r="BF275" s="20">
        <v>3512443</v>
      </c>
      <c r="BH275" s="68">
        <f t="shared" si="23"/>
        <v>3608515</v>
      </c>
      <c r="BI275" s="68">
        <f t="shared" si="24"/>
        <v>0</v>
      </c>
      <c r="BJ275" s="68"/>
      <c r="BK275" s="68"/>
      <c r="BL275" s="68"/>
      <c r="BM275" s="68"/>
      <c r="BN275" s="68"/>
    </row>
    <row r="276" spans="1:66" ht="22.5" customHeight="1" x14ac:dyDescent="0.2">
      <c r="A276" s="115" t="s">
        <v>622</v>
      </c>
      <c r="B276" s="116" t="s">
        <v>586</v>
      </c>
      <c r="C276" s="126" t="s">
        <v>623</v>
      </c>
      <c r="D276" s="119">
        <v>6</v>
      </c>
      <c r="E276" s="120" t="s">
        <v>79</v>
      </c>
      <c r="F276" s="18">
        <v>592488</v>
      </c>
      <c r="G276" s="19">
        <v>156187</v>
      </c>
      <c r="H276" s="19">
        <v>77007</v>
      </c>
      <c r="I276" s="19">
        <v>0</v>
      </c>
      <c r="J276" s="19">
        <v>0</v>
      </c>
      <c r="K276" s="19">
        <v>0</v>
      </c>
      <c r="L276" s="19">
        <v>0</v>
      </c>
      <c r="M276" s="19">
        <v>39588</v>
      </c>
      <c r="N276" s="19">
        <v>21465</v>
      </c>
      <c r="O276" s="19">
        <v>20636</v>
      </c>
      <c r="P276" s="19">
        <v>222000</v>
      </c>
      <c r="Q276" s="19">
        <v>78551</v>
      </c>
      <c r="R276" s="19">
        <v>82945</v>
      </c>
      <c r="S276" s="19">
        <v>85360</v>
      </c>
      <c r="T276" s="20">
        <v>79434</v>
      </c>
      <c r="U276" s="49">
        <v>41850</v>
      </c>
      <c r="V276" s="19">
        <v>48356</v>
      </c>
      <c r="W276" s="19">
        <v>34686</v>
      </c>
      <c r="X276" s="19">
        <v>0</v>
      </c>
      <c r="Y276" s="20">
        <v>0</v>
      </c>
      <c r="Z276" s="19">
        <v>238734</v>
      </c>
      <c r="AA276" s="30">
        <v>0</v>
      </c>
      <c r="AB276" s="19">
        <v>339590</v>
      </c>
      <c r="AC276" s="19">
        <v>580233</v>
      </c>
      <c r="AD276" s="19">
        <v>863016</v>
      </c>
      <c r="AE276" s="19">
        <v>701555</v>
      </c>
      <c r="AF276" s="19">
        <v>478686</v>
      </c>
      <c r="AG276" s="19">
        <v>214499</v>
      </c>
      <c r="AH276" s="19">
        <v>81061</v>
      </c>
      <c r="AI276" s="20">
        <v>31919</v>
      </c>
      <c r="AJ276" s="24">
        <v>70779</v>
      </c>
      <c r="AK276" s="24">
        <v>88093</v>
      </c>
      <c r="AL276" s="24">
        <v>20605</v>
      </c>
      <c r="AM276" s="21">
        <v>52105</v>
      </c>
      <c r="AN276" s="19">
        <v>195610</v>
      </c>
      <c r="AO276" s="19">
        <v>24959</v>
      </c>
      <c r="AP276" s="49">
        <v>5561997</v>
      </c>
      <c r="AQ276" s="24">
        <v>115679</v>
      </c>
      <c r="AR276" s="24">
        <v>151460</v>
      </c>
      <c r="AS276" s="49">
        <v>78123</v>
      </c>
      <c r="AT276" s="49">
        <v>32233</v>
      </c>
      <c r="AU276" s="49">
        <v>90958</v>
      </c>
      <c r="AV276" s="24">
        <f t="shared" si="21"/>
        <v>468453</v>
      </c>
      <c r="AW276" s="155">
        <v>795468</v>
      </c>
      <c r="AX276" s="89">
        <f t="shared" si="20"/>
        <v>6825918</v>
      </c>
      <c r="AY276" s="68"/>
      <c r="AZ276" s="19">
        <v>1049731</v>
      </c>
      <c r="BA276" s="19">
        <v>62414</v>
      </c>
      <c r="BB276" s="18">
        <f t="shared" si="22"/>
        <v>1112145</v>
      </c>
      <c r="BC276" s="18">
        <v>7938063</v>
      </c>
      <c r="BE276" s="19"/>
      <c r="BF276" s="20">
        <v>7633140</v>
      </c>
      <c r="BH276" s="68">
        <f t="shared" si="23"/>
        <v>7938063</v>
      </c>
      <c r="BI276" s="68">
        <f t="shared" si="24"/>
        <v>0</v>
      </c>
      <c r="BJ276" s="68"/>
      <c r="BK276" s="68"/>
      <c r="BL276" s="68"/>
      <c r="BM276" s="68"/>
      <c r="BN276" s="68"/>
    </row>
    <row r="277" spans="1:66" ht="22.5" customHeight="1" x14ac:dyDescent="0.2">
      <c r="A277" s="115" t="s">
        <v>624</v>
      </c>
      <c r="B277" s="116" t="s">
        <v>586</v>
      </c>
      <c r="C277" s="126" t="s">
        <v>625</v>
      </c>
      <c r="D277" s="119">
        <v>6</v>
      </c>
      <c r="E277" s="120" t="s">
        <v>79</v>
      </c>
      <c r="F277" s="18">
        <v>253370</v>
      </c>
      <c r="G277" s="19">
        <v>114747</v>
      </c>
      <c r="H277" s="19">
        <v>34161</v>
      </c>
      <c r="I277" s="19">
        <v>0</v>
      </c>
      <c r="J277" s="19">
        <v>0</v>
      </c>
      <c r="K277" s="19">
        <v>0</v>
      </c>
      <c r="L277" s="19">
        <v>0</v>
      </c>
      <c r="M277" s="19">
        <v>8171</v>
      </c>
      <c r="N277" s="19">
        <v>4379</v>
      </c>
      <c r="O277" s="19">
        <v>616</v>
      </c>
      <c r="P277" s="19">
        <v>77266</v>
      </c>
      <c r="Q277" s="19">
        <v>26354</v>
      </c>
      <c r="R277" s="19">
        <v>31959</v>
      </c>
      <c r="S277" s="19">
        <v>24640</v>
      </c>
      <c r="T277" s="20">
        <v>39717</v>
      </c>
      <c r="U277" s="49">
        <v>7092</v>
      </c>
      <c r="V277" s="19">
        <v>17584</v>
      </c>
      <c r="W277" s="19">
        <v>23124</v>
      </c>
      <c r="X277" s="19">
        <v>0</v>
      </c>
      <c r="Y277" s="20">
        <v>0</v>
      </c>
      <c r="Z277" s="19">
        <v>131560</v>
      </c>
      <c r="AA277" s="30">
        <v>0</v>
      </c>
      <c r="AB277" s="19">
        <v>97736</v>
      </c>
      <c r="AC277" s="19">
        <v>226377</v>
      </c>
      <c r="AD277" s="19">
        <v>237384</v>
      </c>
      <c r="AE277" s="19">
        <v>262973</v>
      </c>
      <c r="AF277" s="19">
        <v>138081</v>
      </c>
      <c r="AG277" s="19">
        <v>63676</v>
      </c>
      <c r="AH277" s="19">
        <v>100322</v>
      </c>
      <c r="AI277" s="20">
        <v>115774</v>
      </c>
      <c r="AJ277" s="24">
        <v>28452</v>
      </c>
      <c r="AK277" s="24">
        <v>50496</v>
      </c>
      <c r="AL277" s="24">
        <v>8574</v>
      </c>
      <c r="AM277" s="21">
        <v>18833</v>
      </c>
      <c r="AN277" s="19">
        <v>140532</v>
      </c>
      <c r="AO277" s="19">
        <v>30800</v>
      </c>
      <c r="AP277" s="49">
        <v>2314750</v>
      </c>
      <c r="AQ277" s="24">
        <v>55571</v>
      </c>
      <c r="AR277" s="24">
        <v>127330</v>
      </c>
      <c r="AS277" s="49">
        <v>99056</v>
      </c>
      <c r="AT277" s="49">
        <v>41659</v>
      </c>
      <c r="AU277" s="49">
        <v>41208</v>
      </c>
      <c r="AV277" s="24">
        <f t="shared" si="21"/>
        <v>364824</v>
      </c>
      <c r="AW277" s="155">
        <v>284415</v>
      </c>
      <c r="AX277" s="89">
        <f t="shared" si="20"/>
        <v>2963989</v>
      </c>
      <c r="AY277" s="68"/>
      <c r="AZ277" s="19">
        <v>452032</v>
      </c>
      <c r="BA277" s="19">
        <v>177521</v>
      </c>
      <c r="BB277" s="18">
        <f t="shared" si="22"/>
        <v>629553</v>
      </c>
      <c r="BC277" s="18">
        <v>3593542</v>
      </c>
      <c r="BE277" s="19"/>
      <c r="BF277" s="20">
        <v>3446180</v>
      </c>
      <c r="BH277" s="68">
        <f t="shared" si="23"/>
        <v>3593542</v>
      </c>
      <c r="BI277" s="68">
        <f t="shared" si="24"/>
        <v>0</v>
      </c>
      <c r="BJ277" s="68"/>
      <c r="BK277" s="68"/>
      <c r="BL277" s="68"/>
      <c r="BM277" s="68"/>
      <c r="BN277" s="68"/>
    </row>
    <row r="278" spans="1:66" ht="22.5" customHeight="1" x14ac:dyDescent="0.2">
      <c r="A278" s="115" t="s">
        <v>626</v>
      </c>
      <c r="B278" s="116" t="s">
        <v>586</v>
      </c>
      <c r="C278" s="126" t="s">
        <v>627</v>
      </c>
      <c r="D278" s="119">
        <v>6</v>
      </c>
      <c r="E278" s="120" t="s">
        <v>79</v>
      </c>
      <c r="F278" s="18">
        <v>326079</v>
      </c>
      <c r="G278" s="19">
        <v>179091</v>
      </c>
      <c r="H278" s="19">
        <v>75849</v>
      </c>
      <c r="I278" s="19">
        <v>0</v>
      </c>
      <c r="J278" s="19">
        <v>0</v>
      </c>
      <c r="K278" s="19">
        <v>0</v>
      </c>
      <c r="L278" s="19">
        <v>0</v>
      </c>
      <c r="M278" s="19">
        <v>6456</v>
      </c>
      <c r="N278" s="19">
        <v>6430</v>
      </c>
      <c r="O278" s="19">
        <v>5698</v>
      </c>
      <c r="P278" s="19">
        <v>120104</v>
      </c>
      <c r="Q278" s="19">
        <v>35767</v>
      </c>
      <c r="R278" s="19">
        <v>90259</v>
      </c>
      <c r="S278" s="19">
        <v>21120</v>
      </c>
      <c r="T278" s="20">
        <v>50308</v>
      </c>
      <c r="U278" s="49">
        <v>55883</v>
      </c>
      <c r="V278" s="19">
        <v>15386</v>
      </c>
      <c r="W278" s="19">
        <v>11562</v>
      </c>
      <c r="X278" s="19">
        <v>0</v>
      </c>
      <c r="Y278" s="20">
        <v>0</v>
      </c>
      <c r="Z278" s="19">
        <v>169424</v>
      </c>
      <c r="AA278" s="30">
        <v>0</v>
      </c>
      <c r="AB278" s="19">
        <v>153264</v>
      </c>
      <c r="AC278" s="19">
        <v>315274</v>
      </c>
      <c r="AD278" s="19">
        <v>217560</v>
      </c>
      <c r="AE278" s="19">
        <v>404726</v>
      </c>
      <c r="AF278" s="19">
        <v>255034</v>
      </c>
      <c r="AG278" s="19">
        <v>87098</v>
      </c>
      <c r="AH278" s="19">
        <v>146981</v>
      </c>
      <c r="AI278" s="20">
        <v>95216</v>
      </c>
      <c r="AJ278" s="24">
        <v>35157</v>
      </c>
      <c r="AK278" s="24">
        <v>59152</v>
      </c>
      <c r="AL278" s="24">
        <v>13438</v>
      </c>
      <c r="AM278" s="21">
        <v>24784</v>
      </c>
      <c r="AN278" s="19">
        <v>366578</v>
      </c>
      <c r="AO278" s="19">
        <v>57542</v>
      </c>
      <c r="AP278" s="49">
        <v>3401220</v>
      </c>
      <c r="AQ278" s="24">
        <v>43875</v>
      </c>
      <c r="AR278" s="24">
        <v>137282</v>
      </c>
      <c r="AS278" s="49">
        <v>133123</v>
      </c>
      <c r="AT278" s="49">
        <v>39742</v>
      </c>
      <c r="AU278" s="49">
        <v>50165</v>
      </c>
      <c r="AV278" s="24">
        <f t="shared" si="21"/>
        <v>404187</v>
      </c>
      <c r="AW278" s="155">
        <v>622730</v>
      </c>
      <c r="AX278" s="89">
        <f t="shared" si="20"/>
        <v>4428137</v>
      </c>
      <c r="AY278" s="68"/>
      <c r="AZ278" s="19">
        <v>527834</v>
      </c>
      <c r="BA278" s="19">
        <v>224423</v>
      </c>
      <c r="BB278" s="18">
        <f t="shared" si="22"/>
        <v>752257</v>
      </c>
      <c r="BC278" s="18">
        <v>5180394</v>
      </c>
      <c r="BE278" s="19"/>
      <c r="BF278" s="20">
        <v>5069807</v>
      </c>
      <c r="BH278" s="68">
        <f t="shared" si="23"/>
        <v>5180394</v>
      </c>
      <c r="BI278" s="68">
        <f t="shared" si="24"/>
        <v>0</v>
      </c>
      <c r="BJ278" s="68"/>
      <c r="BK278" s="68"/>
      <c r="BL278" s="68"/>
      <c r="BM278" s="68"/>
      <c r="BN278" s="68"/>
    </row>
    <row r="279" spans="1:66" ht="22.5" customHeight="1" x14ac:dyDescent="0.2">
      <c r="A279" s="115" t="s">
        <v>628</v>
      </c>
      <c r="B279" s="116" t="s">
        <v>586</v>
      </c>
      <c r="C279" s="126" t="s">
        <v>629</v>
      </c>
      <c r="D279" s="119">
        <v>6</v>
      </c>
      <c r="E279" s="120" t="s">
        <v>79</v>
      </c>
      <c r="F279" s="18">
        <v>543647</v>
      </c>
      <c r="G279" s="19">
        <v>212795</v>
      </c>
      <c r="H279" s="19">
        <v>91096</v>
      </c>
      <c r="I279" s="19">
        <v>0</v>
      </c>
      <c r="J279" s="19">
        <v>0</v>
      </c>
      <c r="K279" s="19">
        <v>0</v>
      </c>
      <c r="L279" s="19">
        <v>14277</v>
      </c>
      <c r="M279" s="19">
        <v>35734</v>
      </c>
      <c r="N279" s="19">
        <v>18672</v>
      </c>
      <c r="O279" s="19">
        <v>18211</v>
      </c>
      <c r="P279" s="19">
        <v>316161</v>
      </c>
      <c r="Q279" s="19">
        <v>64927</v>
      </c>
      <c r="R279" s="19">
        <v>74995</v>
      </c>
      <c r="S279" s="19">
        <v>90640</v>
      </c>
      <c r="T279" s="20">
        <v>79434</v>
      </c>
      <c r="U279" s="49">
        <v>40089</v>
      </c>
      <c r="V279" s="19">
        <v>45059</v>
      </c>
      <c r="W279" s="19">
        <v>46248</v>
      </c>
      <c r="X279" s="19">
        <v>0</v>
      </c>
      <c r="Y279" s="20">
        <v>0</v>
      </c>
      <c r="Z279" s="19">
        <v>222333</v>
      </c>
      <c r="AA279" s="30">
        <v>0</v>
      </c>
      <c r="AB279" s="19">
        <v>330222</v>
      </c>
      <c r="AC279" s="19">
        <v>288182</v>
      </c>
      <c r="AD279" s="19">
        <v>863520</v>
      </c>
      <c r="AE279" s="19">
        <v>766912</v>
      </c>
      <c r="AF279" s="19">
        <v>469669</v>
      </c>
      <c r="AG279" s="19">
        <v>181938</v>
      </c>
      <c r="AH279" s="19">
        <v>145024</v>
      </c>
      <c r="AI279" s="20">
        <v>16230</v>
      </c>
      <c r="AJ279" s="24">
        <v>64999</v>
      </c>
      <c r="AK279" s="24">
        <v>74508</v>
      </c>
      <c r="AL279" s="24">
        <v>20233</v>
      </c>
      <c r="AM279" s="21">
        <v>44713</v>
      </c>
      <c r="AN279" s="19">
        <v>152698</v>
      </c>
      <c r="AO279" s="19">
        <v>19890</v>
      </c>
      <c r="AP279" s="49">
        <v>5353056</v>
      </c>
      <c r="AQ279" s="24">
        <v>104185</v>
      </c>
      <c r="AR279" s="24">
        <v>135990</v>
      </c>
      <c r="AS279" s="49">
        <v>107297</v>
      </c>
      <c r="AT279" s="49">
        <v>32349</v>
      </c>
      <c r="AU279" s="49">
        <v>82659</v>
      </c>
      <c r="AV279" s="24">
        <f t="shared" si="21"/>
        <v>462480</v>
      </c>
      <c r="AW279" s="155">
        <v>452583</v>
      </c>
      <c r="AX279" s="89">
        <f t="shared" si="20"/>
        <v>6268119</v>
      </c>
      <c r="AY279" s="68"/>
      <c r="AZ279" s="19">
        <v>959661</v>
      </c>
      <c r="BA279" s="19">
        <v>104789</v>
      </c>
      <c r="BB279" s="18">
        <f t="shared" si="22"/>
        <v>1064450</v>
      </c>
      <c r="BC279" s="18">
        <v>7332569</v>
      </c>
      <c r="BE279" s="19"/>
      <c r="BF279" s="20">
        <v>7037710</v>
      </c>
      <c r="BH279" s="68">
        <f t="shared" si="23"/>
        <v>7332569</v>
      </c>
      <c r="BI279" s="68">
        <f t="shared" si="24"/>
        <v>0</v>
      </c>
      <c r="BJ279" s="68"/>
      <c r="BK279" s="68"/>
      <c r="BL279" s="68"/>
      <c r="BM279" s="68"/>
      <c r="BN279" s="68"/>
    </row>
    <row r="280" spans="1:66" ht="22.5" customHeight="1" x14ac:dyDescent="0.2">
      <c r="A280" s="115" t="s">
        <v>630</v>
      </c>
      <c r="B280" s="116" t="s">
        <v>586</v>
      </c>
      <c r="C280" s="126" t="s">
        <v>631</v>
      </c>
      <c r="D280" s="119">
        <v>6</v>
      </c>
      <c r="E280" s="120" t="s">
        <v>79</v>
      </c>
      <c r="F280" s="18">
        <v>287885</v>
      </c>
      <c r="G280" s="19">
        <v>136271</v>
      </c>
      <c r="H280" s="19">
        <v>47671</v>
      </c>
      <c r="I280" s="19">
        <v>0</v>
      </c>
      <c r="J280" s="19">
        <v>0</v>
      </c>
      <c r="K280" s="19">
        <v>4890</v>
      </c>
      <c r="L280" s="19">
        <v>7823</v>
      </c>
      <c r="M280" s="19">
        <v>13010</v>
      </c>
      <c r="N280" s="19">
        <v>6545</v>
      </c>
      <c r="O280" s="19">
        <v>5082</v>
      </c>
      <c r="P280" s="19">
        <v>110476</v>
      </c>
      <c r="Q280" s="19">
        <v>31668</v>
      </c>
      <c r="R280" s="19">
        <v>24221</v>
      </c>
      <c r="S280" s="19">
        <v>34320</v>
      </c>
      <c r="T280" s="20">
        <v>52956</v>
      </c>
      <c r="U280" s="49">
        <v>23742</v>
      </c>
      <c r="V280" s="19">
        <v>35168</v>
      </c>
      <c r="W280" s="19">
        <v>11562</v>
      </c>
      <c r="X280" s="19">
        <v>0</v>
      </c>
      <c r="Y280" s="20">
        <v>0</v>
      </c>
      <c r="Z280" s="19">
        <v>136508</v>
      </c>
      <c r="AA280" s="30">
        <v>0</v>
      </c>
      <c r="AB280" s="19">
        <v>164571</v>
      </c>
      <c r="AC280" s="19">
        <v>157018</v>
      </c>
      <c r="AD280" s="19">
        <v>338688</v>
      </c>
      <c r="AE280" s="19">
        <v>393245</v>
      </c>
      <c r="AF280" s="19">
        <v>225950</v>
      </c>
      <c r="AG280" s="19">
        <v>70663</v>
      </c>
      <c r="AH280" s="19">
        <v>94657</v>
      </c>
      <c r="AI280" s="20">
        <v>11902</v>
      </c>
      <c r="AJ280" s="24">
        <v>35518</v>
      </c>
      <c r="AK280" s="24">
        <v>51310</v>
      </c>
      <c r="AL280" s="24">
        <v>11427</v>
      </c>
      <c r="AM280" s="21">
        <v>23988</v>
      </c>
      <c r="AN280" s="19">
        <v>206074</v>
      </c>
      <c r="AO280" s="19">
        <v>26471</v>
      </c>
      <c r="AP280" s="49">
        <v>2781280</v>
      </c>
      <c r="AQ280" s="24">
        <v>83728</v>
      </c>
      <c r="AR280" s="24">
        <v>229690</v>
      </c>
      <c r="AS280" s="49">
        <v>108896</v>
      </c>
      <c r="AT280" s="49">
        <v>35768</v>
      </c>
      <c r="AU280" s="49">
        <v>49152</v>
      </c>
      <c r="AV280" s="24">
        <f t="shared" si="21"/>
        <v>507234</v>
      </c>
      <c r="AW280" s="155">
        <v>539872</v>
      </c>
      <c r="AX280" s="89">
        <f t="shared" si="20"/>
        <v>3828386</v>
      </c>
      <c r="AY280" s="68"/>
      <c r="AZ280" s="19">
        <v>531686</v>
      </c>
      <c r="BA280" s="19">
        <v>75328</v>
      </c>
      <c r="BB280" s="18">
        <f t="shared" si="22"/>
        <v>607014</v>
      </c>
      <c r="BC280" s="18">
        <v>4435400</v>
      </c>
      <c r="BE280" s="19"/>
      <c r="BF280" s="20">
        <v>4158163</v>
      </c>
      <c r="BH280" s="68">
        <f t="shared" si="23"/>
        <v>4435400</v>
      </c>
      <c r="BI280" s="68">
        <f t="shared" si="24"/>
        <v>0</v>
      </c>
      <c r="BJ280" s="68"/>
      <c r="BK280" s="68"/>
      <c r="BL280" s="68"/>
      <c r="BM280" s="68"/>
      <c r="BN280" s="68"/>
    </row>
    <row r="281" spans="1:66" ht="22.5" customHeight="1" x14ac:dyDescent="0.2">
      <c r="A281" s="115" t="s">
        <v>632</v>
      </c>
      <c r="B281" s="116" t="s">
        <v>586</v>
      </c>
      <c r="C281" s="126" t="s">
        <v>633</v>
      </c>
      <c r="D281" s="119">
        <v>6</v>
      </c>
      <c r="E281" s="120" t="s">
        <v>79</v>
      </c>
      <c r="F281" s="18">
        <v>298974</v>
      </c>
      <c r="G281" s="19">
        <v>66948</v>
      </c>
      <c r="H281" s="19">
        <v>37828</v>
      </c>
      <c r="I281" s="19">
        <v>0</v>
      </c>
      <c r="J281" s="19">
        <v>4983</v>
      </c>
      <c r="K281" s="19">
        <v>3478</v>
      </c>
      <c r="L281" s="19">
        <v>8085</v>
      </c>
      <c r="M281" s="19">
        <v>14389</v>
      </c>
      <c r="N281" s="19">
        <v>7186</v>
      </c>
      <c r="O281" s="19">
        <v>3889</v>
      </c>
      <c r="P281" s="19">
        <v>115264</v>
      </c>
      <c r="Q281" s="19">
        <v>33610</v>
      </c>
      <c r="R281" s="19">
        <v>37577</v>
      </c>
      <c r="S281" s="19">
        <v>36080</v>
      </c>
      <c r="T281" s="20">
        <v>39717</v>
      </c>
      <c r="U281" s="49">
        <v>12676</v>
      </c>
      <c r="V281" s="19">
        <v>13188</v>
      </c>
      <c r="W281" s="19">
        <v>11562</v>
      </c>
      <c r="X281" s="19">
        <v>0</v>
      </c>
      <c r="Y281" s="20">
        <v>0</v>
      </c>
      <c r="Z281" s="19">
        <v>140393</v>
      </c>
      <c r="AA281" s="30">
        <v>0</v>
      </c>
      <c r="AB281" s="19">
        <v>129700</v>
      </c>
      <c r="AC281" s="19">
        <v>175841</v>
      </c>
      <c r="AD281" s="19">
        <v>301560</v>
      </c>
      <c r="AE281" s="19">
        <v>431811</v>
      </c>
      <c r="AF281" s="19">
        <v>249111</v>
      </c>
      <c r="AG281" s="19">
        <v>80613</v>
      </c>
      <c r="AH281" s="19">
        <v>53457</v>
      </c>
      <c r="AI281" s="20">
        <v>17853</v>
      </c>
      <c r="AJ281" s="24">
        <v>37569</v>
      </c>
      <c r="AK281" s="24">
        <v>51306</v>
      </c>
      <c r="AL281" s="24">
        <v>11278</v>
      </c>
      <c r="AM281" s="21">
        <v>25221</v>
      </c>
      <c r="AN281" s="19">
        <v>152188</v>
      </c>
      <c r="AO281" s="19">
        <v>10055</v>
      </c>
      <c r="AP281" s="49">
        <v>2613390</v>
      </c>
      <c r="AQ281" s="24">
        <v>65158</v>
      </c>
      <c r="AR281" s="24">
        <v>139193</v>
      </c>
      <c r="AS281" s="49">
        <v>75295</v>
      </c>
      <c r="AT281" s="49">
        <v>25714</v>
      </c>
      <c r="AU281" s="49">
        <v>48824</v>
      </c>
      <c r="AV281" s="24">
        <f t="shared" si="21"/>
        <v>354184</v>
      </c>
      <c r="AW281" s="155">
        <v>260963</v>
      </c>
      <c r="AX281" s="89">
        <f t="shared" si="20"/>
        <v>3228537</v>
      </c>
      <c r="AY281" s="68"/>
      <c r="AZ281" s="19">
        <v>552093</v>
      </c>
      <c r="BA281" s="19">
        <v>49614</v>
      </c>
      <c r="BB281" s="18">
        <f t="shared" si="22"/>
        <v>601707</v>
      </c>
      <c r="BC281" s="18">
        <v>3830244</v>
      </c>
      <c r="BE281" s="19"/>
      <c r="BF281" s="20">
        <v>3722633</v>
      </c>
      <c r="BH281" s="68">
        <f t="shared" si="23"/>
        <v>3830244</v>
      </c>
      <c r="BI281" s="68">
        <f t="shared" si="24"/>
        <v>0</v>
      </c>
      <c r="BJ281" s="68"/>
      <c r="BK281" s="68"/>
      <c r="BL281" s="68"/>
      <c r="BM281" s="68"/>
      <c r="BN281" s="68"/>
    </row>
    <row r="282" spans="1:66" ht="22.5" customHeight="1" x14ac:dyDescent="0.2">
      <c r="A282" s="115" t="s">
        <v>634</v>
      </c>
      <c r="B282" s="116" t="s">
        <v>586</v>
      </c>
      <c r="C282" s="126" t="s">
        <v>635</v>
      </c>
      <c r="D282" s="119">
        <v>6</v>
      </c>
      <c r="E282" s="120" t="s">
        <v>79</v>
      </c>
      <c r="F282" s="18">
        <v>408629</v>
      </c>
      <c r="G282" s="19">
        <v>57297</v>
      </c>
      <c r="H282" s="19">
        <v>17949</v>
      </c>
      <c r="I282" s="19">
        <v>13354</v>
      </c>
      <c r="J282" s="19">
        <v>18626</v>
      </c>
      <c r="K282" s="19">
        <v>4580</v>
      </c>
      <c r="L282" s="19">
        <v>3269</v>
      </c>
      <c r="M282" s="19">
        <v>19583</v>
      </c>
      <c r="N282" s="19">
        <v>9806</v>
      </c>
      <c r="O282" s="19">
        <v>16748</v>
      </c>
      <c r="P282" s="19">
        <v>153333</v>
      </c>
      <c r="Q282" s="19">
        <v>40402</v>
      </c>
      <c r="R282" s="19">
        <v>37842</v>
      </c>
      <c r="S282" s="19">
        <v>42240</v>
      </c>
      <c r="T282" s="20">
        <v>39717</v>
      </c>
      <c r="U282" s="49">
        <v>19567</v>
      </c>
      <c r="V282" s="19">
        <v>25277</v>
      </c>
      <c r="W282" s="19">
        <v>23124</v>
      </c>
      <c r="X282" s="19">
        <v>0</v>
      </c>
      <c r="Y282" s="20">
        <v>0</v>
      </c>
      <c r="Z282" s="19">
        <v>140119</v>
      </c>
      <c r="AA282" s="30">
        <v>0</v>
      </c>
      <c r="AB282" s="19">
        <v>179154</v>
      </c>
      <c r="AC282" s="19">
        <v>177212</v>
      </c>
      <c r="AD282" s="19">
        <v>405216</v>
      </c>
      <c r="AE282" s="19">
        <v>452787</v>
      </c>
      <c r="AF282" s="19">
        <v>249023</v>
      </c>
      <c r="AG282" s="19">
        <v>93862</v>
      </c>
      <c r="AH282" s="19">
        <v>17098</v>
      </c>
      <c r="AI282" s="20">
        <v>12984</v>
      </c>
      <c r="AJ282" s="24">
        <v>45738</v>
      </c>
      <c r="AK282" s="24">
        <v>50946</v>
      </c>
      <c r="AL282" s="24">
        <v>12185</v>
      </c>
      <c r="AM282" s="21">
        <v>27905</v>
      </c>
      <c r="AN282" s="19">
        <v>163040</v>
      </c>
      <c r="AO282" s="19">
        <v>5017</v>
      </c>
      <c r="AP282" s="49">
        <v>2983629</v>
      </c>
      <c r="AQ282" s="24">
        <v>68523</v>
      </c>
      <c r="AR282" s="24">
        <v>145408</v>
      </c>
      <c r="AS282" s="49">
        <v>62866</v>
      </c>
      <c r="AT282" s="49">
        <v>21421</v>
      </c>
      <c r="AU282" s="49">
        <v>56217</v>
      </c>
      <c r="AV282" s="24">
        <f t="shared" si="21"/>
        <v>354435</v>
      </c>
      <c r="AW282" s="155">
        <v>340832</v>
      </c>
      <c r="AX282" s="89">
        <f t="shared" si="20"/>
        <v>3678896</v>
      </c>
      <c r="AY282" s="68"/>
      <c r="AZ282" s="19">
        <v>628499</v>
      </c>
      <c r="BA282" s="19">
        <v>16178</v>
      </c>
      <c r="BB282" s="18">
        <f t="shared" si="22"/>
        <v>644677</v>
      </c>
      <c r="BC282" s="18">
        <v>4323573</v>
      </c>
      <c r="BE282" s="19"/>
      <c r="BF282" s="20">
        <v>4182398</v>
      </c>
      <c r="BH282" s="68">
        <f t="shared" si="23"/>
        <v>4323573</v>
      </c>
      <c r="BI282" s="68">
        <f t="shared" si="24"/>
        <v>0</v>
      </c>
      <c r="BJ282" s="68"/>
      <c r="BK282" s="68"/>
      <c r="BL282" s="68"/>
      <c r="BM282" s="68"/>
      <c r="BN282" s="68"/>
    </row>
    <row r="283" spans="1:66" ht="22.5" customHeight="1" x14ac:dyDescent="0.2">
      <c r="A283" s="115" t="s">
        <v>636</v>
      </c>
      <c r="B283" s="116" t="s">
        <v>586</v>
      </c>
      <c r="C283" s="126" t="s">
        <v>637</v>
      </c>
      <c r="D283" s="119">
        <v>6</v>
      </c>
      <c r="E283" s="120" t="s">
        <v>79</v>
      </c>
      <c r="F283" s="18">
        <v>566891</v>
      </c>
      <c r="G283" s="19">
        <v>123020</v>
      </c>
      <c r="H283" s="19">
        <v>41109</v>
      </c>
      <c r="I283" s="19">
        <v>18034</v>
      </c>
      <c r="J283" s="19">
        <v>2201</v>
      </c>
      <c r="K283" s="19">
        <v>0</v>
      </c>
      <c r="L283" s="19">
        <v>0</v>
      </c>
      <c r="M283" s="19">
        <v>38224</v>
      </c>
      <c r="N283" s="19">
        <v>20442</v>
      </c>
      <c r="O283" s="19">
        <v>18057</v>
      </c>
      <c r="P283" s="19">
        <v>168757</v>
      </c>
      <c r="Q283" s="19">
        <v>70306</v>
      </c>
      <c r="R283" s="19">
        <v>123808</v>
      </c>
      <c r="S283" s="19">
        <v>98560</v>
      </c>
      <c r="T283" s="20">
        <v>79434</v>
      </c>
      <c r="U283" s="49">
        <v>70923</v>
      </c>
      <c r="V283" s="19">
        <v>56049</v>
      </c>
      <c r="W283" s="19">
        <v>34686</v>
      </c>
      <c r="X283" s="19">
        <v>0</v>
      </c>
      <c r="Y283" s="20">
        <v>0</v>
      </c>
      <c r="Z283" s="19">
        <v>228779</v>
      </c>
      <c r="AA283" s="30">
        <v>0</v>
      </c>
      <c r="AB283" s="19">
        <v>287727</v>
      </c>
      <c r="AC283" s="19">
        <v>292125</v>
      </c>
      <c r="AD283" s="19">
        <v>924000</v>
      </c>
      <c r="AE283" s="19">
        <v>588800</v>
      </c>
      <c r="AF283" s="19">
        <v>382772</v>
      </c>
      <c r="AG283" s="19">
        <v>196841</v>
      </c>
      <c r="AH283" s="19">
        <v>49543</v>
      </c>
      <c r="AI283" s="20">
        <v>12984</v>
      </c>
      <c r="AJ283" s="24">
        <v>68659</v>
      </c>
      <c r="AK283" s="24">
        <v>75672</v>
      </c>
      <c r="AL283" s="24">
        <v>16820</v>
      </c>
      <c r="AM283" s="21">
        <v>45940</v>
      </c>
      <c r="AN283" s="19">
        <v>162586</v>
      </c>
      <c r="AO283" s="19">
        <v>10524</v>
      </c>
      <c r="AP283" s="49">
        <v>4874273</v>
      </c>
      <c r="AQ283" s="24">
        <v>153857</v>
      </c>
      <c r="AR283" s="24">
        <v>141634</v>
      </c>
      <c r="AS283" s="49">
        <v>63164</v>
      </c>
      <c r="AT283" s="49">
        <v>31773</v>
      </c>
      <c r="AU283" s="49">
        <v>78619</v>
      </c>
      <c r="AV283" s="24">
        <f t="shared" si="21"/>
        <v>469047</v>
      </c>
      <c r="AW283" s="155">
        <v>564845</v>
      </c>
      <c r="AX283" s="89">
        <f t="shared" si="20"/>
        <v>5908165</v>
      </c>
      <c r="AY283" s="68"/>
      <c r="AZ283" s="19">
        <v>1013466</v>
      </c>
      <c r="BA283" s="19">
        <v>40077</v>
      </c>
      <c r="BB283" s="18">
        <f t="shared" si="22"/>
        <v>1053543</v>
      </c>
      <c r="BC283" s="18">
        <v>6961708</v>
      </c>
      <c r="BE283" s="19"/>
      <c r="BF283" s="20">
        <v>6617847</v>
      </c>
      <c r="BH283" s="68">
        <f t="shared" si="23"/>
        <v>6961708</v>
      </c>
      <c r="BI283" s="68">
        <f t="shared" si="24"/>
        <v>0</v>
      </c>
      <c r="BJ283" s="68"/>
      <c r="BK283" s="68"/>
      <c r="BL283" s="68"/>
      <c r="BM283" s="68"/>
      <c r="BN283" s="68"/>
    </row>
    <row r="284" spans="1:66" ht="22.5" customHeight="1" x14ac:dyDescent="0.2">
      <c r="A284" s="115" t="s">
        <v>638</v>
      </c>
      <c r="B284" s="116" t="s">
        <v>586</v>
      </c>
      <c r="C284" s="126" t="s">
        <v>639</v>
      </c>
      <c r="D284" s="119">
        <v>6</v>
      </c>
      <c r="E284" s="120" t="s">
        <v>210</v>
      </c>
      <c r="F284" s="18">
        <v>523432</v>
      </c>
      <c r="G284" s="19">
        <v>244277</v>
      </c>
      <c r="H284" s="19">
        <v>56549</v>
      </c>
      <c r="I284" s="19">
        <v>0</v>
      </c>
      <c r="J284" s="19">
        <v>0</v>
      </c>
      <c r="K284" s="19">
        <v>0</v>
      </c>
      <c r="L284" s="19">
        <v>0</v>
      </c>
      <c r="M284" s="19">
        <v>27863</v>
      </c>
      <c r="N284" s="19">
        <v>16513</v>
      </c>
      <c r="O284" s="19">
        <v>14938</v>
      </c>
      <c r="P284" s="19">
        <v>228355</v>
      </c>
      <c r="Q284" s="19">
        <v>59525</v>
      </c>
      <c r="R284" s="19">
        <v>74836</v>
      </c>
      <c r="S284" s="19">
        <v>110000</v>
      </c>
      <c r="T284" s="20">
        <v>79434</v>
      </c>
      <c r="U284" s="49">
        <v>156785</v>
      </c>
      <c r="V284" s="19">
        <v>53851</v>
      </c>
      <c r="W284" s="19">
        <v>23124</v>
      </c>
      <c r="X284" s="19">
        <v>0</v>
      </c>
      <c r="Y284" s="20">
        <v>0</v>
      </c>
      <c r="Z284" s="19">
        <v>283416</v>
      </c>
      <c r="AA284" s="30">
        <v>0</v>
      </c>
      <c r="AB284" s="19">
        <v>280814</v>
      </c>
      <c r="AC284" s="19">
        <v>424903</v>
      </c>
      <c r="AD284" s="19">
        <v>705768</v>
      </c>
      <c r="AE284" s="19">
        <v>504381</v>
      </c>
      <c r="AF284" s="19">
        <v>282792</v>
      </c>
      <c r="AG284" s="19">
        <v>196466</v>
      </c>
      <c r="AH284" s="19">
        <v>106296</v>
      </c>
      <c r="AI284" s="20">
        <v>91429</v>
      </c>
      <c r="AJ284" s="24">
        <v>60726</v>
      </c>
      <c r="AK284" s="24">
        <v>88998</v>
      </c>
      <c r="AL284" s="24">
        <v>15564</v>
      </c>
      <c r="AM284" s="21">
        <v>47476</v>
      </c>
      <c r="AN284" s="19">
        <v>169310</v>
      </c>
      <c r="AO284" s="19">
        <v>40208</v>
      </c>
      <c r="AP284" s="49">
        <v>4968029</v>
      </c>
      <c r="AQ284" s="24">
        <v>122110</v>
      </c>
      <c r="AR284" s="24">
        <v>144588</v>
      </c>
      <c r="AS284" s="49">
        <v>50891</v>
      </c>
      <c r="AT284" s="49">
        <v>23406</v>
      </c>
      <c r="AU284" s="49">
        <v>67001</v>
      </c>
      <c r="AV284" s="24">
        <f t="shared" si="21"/>
        <v>407996</v>
      </c>
      <c r="AW284" s="155">
        <v>373971</v>
      </c>
      <c r="AX284" s="89">
        <f t="shared" si="20"/>
        <v>5749996</v>
      </c>
      <c r="AY284" s="68"/>
      <c r="AZ284" s="19">
        <v>881642</v>
      </c>
      <c r="BA284" s="19">
        <v>173660</v>
      </c>
      <c r="BB284" s="18">
        <f t="shared" si="22"/>
        <v>1055302</v>
      </c>
      <c r="BC284" s="18">
        <v>6805298</v>
      </c>
      <c r="BE284" s="19"/>
      <c r="BF284" s="20">
        <v>6485209</v>
      </c>
      <c r="BH284" s="68">
        <f t="shared" si="23"/>
        <v>6805298</v>
      </c>
      <c r="BI284" s="68">
        <f t="shared" si="24"/>
        <v>0</v>
      </c>
      <c r="BJ284" s="68"/>
      <c r="BK284" s="68"/>
      <c r="BL284" s="68"/>
      <c r="BM284" s="68"/>
      <c r="BN284" s="68"/>
    </row>
    <row r="285" spans="1:66" ht="22.5" customHeight="1" x14ac:dyDescent="0.2">
      <c r="A285" s="115" t="s">
        <v>640</v>
      </c>
      <c r="B285" s="116" t="s">
        <v>586</v>
      </c>
      <c r="C285" s="126" t="s">
        <v>641</v>
      </c>
      <c r="D285" s="119">
        <v>6</v>
      </c>
      <c r="E285" s="120" t="s">
        <v>79</v>
      </c>
      <c r="F285" s="18">
        <v>218803</v>
      </c>
      <c r="G285" s="19">
        <v>68557</v>
      </c>
      <c r="H285" s="19">
        <v>19493</v>
      </c>
      <c r="I285" s="19">
        <v>0</v>
      </c>
      <c r="J285" s="19">
        <v>0</v>
      </c>
      <c r="K285" s="19">
        <v>0</v>
      </c>
      <c r="L285" s="19">
        <v>0</v>
      </c>
      <c r="M285" s="19">
        <v>6281</v>
      </c>
      <c r="N285" s="19">
        <v>4174</v>
      </c>
      <c r="O285" s="19">
        <v>0</v>
      </c>
      <c r="P285" s="19">
        <v>67861</v>
      </c>
      <c r="Q285" s="19">
        <v>26018</v>
      </c>
      <c r="R285" s="19">
        <v>61480</v>
      </c>
      <c r="S285" s="19">
        <v>17600</v>
      </c>
      <c r="T285" s="20">
        <v>13239</v>
      </c>
      <c r="U285" s="49">
        <v>15442</v>
      </c>
      <c r="V285" s="19">
        <v>9891</v>
      </c>
      <c r="W285" s="19">
        <v>11562</v>
      </c>
      <c r="X285" s="19">
        <v>0</v>
      </c>
      <c r="Y285" s="20">
        <v>0</v>
      </c>
      <c r="Z285" s="19">
        <v>104286</v>
      </c>
      <c r="AA285" s="30">
        <v>0</v>
      </c>
      <c r="AB285" s="19">
        <v>89983</v>
      </c>
      <c r="AC285" s="19">
        <v>158285</v>
      </c>
      <c r="AD285" s="19">
        <v>161280</v>
      </c>
      <c r="AE285" s="19">
        <v>293296</v>
      </c>
      <c r="AF285" s="19">
        <v>132688</v>
      </c>
      <c r="AG285" s="19">
        <v>53575</v>
      </c>
      <c r="AH285" s="19">
        <v>108459</v>
      </c>
      <c r="AI285" s="20">
        <v>11361</v>
      </c>
      <c r="AJ285" s="24">
        <v>27715</v>
      </c>
      <c r="AK285" s="24">
        <v>42875</v>
      </c>
      <c r="AL285" s="24">
        <v>8119</v>
      </c>
      <c r="AM285" s="21">
        <v>16288</v>
      </c>
      <c r="AN285" s="19">
        <v>175930</v>
      </c>
      <c r="AO285" s="19">
        <v>30174</v>
      </c>
      <c r="AP285" s="49">
        <v>1954715</v>
      </c>
      <c r="AQ285" s="24">
        <v>46562</v>
      </c>
      <c r="AR285" s="24">
        <v>103540</v>
      </c>
      <c r="AS285" s="49">
        <v>95117</v>
      </c>
      <c r="AT285" s="49">
        <v>33378</v>
      </c>
      <c r="AU285" s="49">
        <v>36818</v>
      </c>
      <c r="AV285" s="24">
        <f t="shared" si="21"/>
        <v>315415</v>
      </c>
      <c r="AW285" s="155">
        <v>372377</v>
      </c>
      <c r="AX285" s="89">
        <f t="shared" si="20"/>
        <v>2642507</v>
      </c>
      <c r="AY285" s="68"/>
      <c r="AZ285" s="19">
        <v>439622</v>
      </c>
      <c r="BA285" s="19">
        <v>82981</v>
      </c>
      <c r="BB285" s="18">
        <f t="shared" si="22"/>
        <v>522603</v>
      </c>
      <c r="BC285" s="18">
        <v>3165110</v>
      </c>
      <c r="BE285" s="19"/>
      <c r="BF285" s="20">
        <v>2974670</v>
      </c>
      <c r="BH285" s="68">
        <f t="shared" si="23"/>
        <v>3165110</v>
      </c>
      <c r="BI285" s="68">
        <f t="shared" si="24"/>
        <v>0</v>
      </c>
      <c r="BJ285" s="68"/>
      <c r="BK285" s="68"/>
      <c r="BL285" s="68"/>
      <c r="BM285" s="68"/>
      <c r="BN285" s="68"/>
    </row>
    <row r="286" spans="1:66" ht="22.5" customHeight="1" x14ac:dyDescent="0.2">
      <c r="A286" s="115" t="s">
        <v>642</v>
      </c>
      <c r="B286" s="116" t="s">
        <v>586</v>
      </c>
      <c r="C286" s="126" t="s">
        <v>643</v>
      </c>
      <c r="D286" s="119">
        <v>6</v>
      </c>
      <c r="E286" s="120" t="s">
        <v>79</v>
      </c>
      <c r="F286" s="18">
        <v>194753</v>
      </c>
      <c r="G286" s="19">
        <v>108849</v>
      </c>
      <c r="H286" s="19">
        <v>24511</v>
      </c>
      <c r="I286" s="19">
        <v>0</v>
      </c>
      <c r="J286" s="19">
        <v>0</v>
      </c>
      <c r="K286" s="19">
        <v>0</v>
      </c>
      <c r="L286" s="19">
        <v>0</v>
      </c>
      <c r="M286" s="19">
        <v>5173</v>
      </c>
      <c r="N286" s="19">
        <v>3169</v>
      </c>
      <c r="O286" s="19">
        <v>43659</v>
      </c>
      <c r="P286" s="19">
        <v>78099</v>
      </c>
      <c r="Q286" s="19">
        <v>26548</v>
      </c>
      <c r="R286" s="19">
        <v>43248</v>
      </c>
      <c r="S286" s="19">
        <v>17600</v>
      </c>
      <c r="T286" s="20">
        <v>13239</v>
      </c>
      <c r="U286" s="49">
        <v>8953</v>
      </c>
      <c r="V286" s="19">
        <v>12089</v>
      </c>
      <c r="W286" s="19">
        <v>11562</v>
      </c>
      <c r="X286" s="19">
        <v>0</v>
      </c>
      <c r="Y286" s="20">
        <v>0</v>
      </c>
      <c r="Z286" s="19">
        <v>84946</v>
      </c>
      <c r="AA286" s="30">
        <v>0</v>
      </c>
      <c r="AB286" s="19">
        <v>69862</v>
      </c>
      <c r="AC286" s="19">
        <v>129808</v>
      </c>
      <c r="AD286" s="19">
        <v>174384</v>
      </c>
      <c r="AE286" s="19">
        <v>177450</v>
      </c>
      <c r="AF286" s="19">
        <v>73372</v>
      </c>
      <c r="AG286" s="19">
        <v>41344</v>
      </c>
      <c r="AH286" s="19">
        <v>69010</v>
      </c>
      <c r="AI286" s="20">
        <v>21099</v>
      </c>
      <c r="AJ286" s="24">
        <v>24152</v>
      </c>
      <c r="AK286" s="24">
        <v>36519</v>
      </c>
      <c r="AL286" s="24">
        <v>5095</v>
      </c>
      <c r="AM286" s="21">
        <v>13600</v>
      </c>
      <c r="AN286" s="19">
        <v>87696</v>
      </c>
      <c r="AO286" s="19">
        <v>18576</v>
      </c>
      <c r="AP286" s="49">
        <v>1618365</v>
      </c>
      <c r="AQ286" s="24">
        <v>48692</v>
      </c>
      <c r="AR286" s="24">
        <v>82005</v>
      </c>
      <c r="AS286" s="49">
        <v>60945</v>
      </c>
      <c r="AT286" s="49">
        <v>16241</v>
      </c>
      <c r="AU286" s="49">
        <v>29706</v>
      </c>
      <c r="AV286" s="24">
        <f t="shared" si="21"/>
        <v>237589</v>
      </c>
      <c r="AW286" s="155">
        <v>247250</v>
      </c>
      <c r="AX286" s="89">
        <f t="shared" si="20"/>
        <v>2103204</v>
      </c>
      <c r="AY286" s="68"/>
      <c r="AZ286" s="19">
        <v>378246</v>
      </c>
      <c r="BA286" s="19">
        <v>62276</v>
      </c>
      <c r="BB286" s="18">
        <f t="shared" si="22"/>
        <v>440522</v>
      </c>
      <c r="BC286" s="18">
        <v>2543726</v>
      </c>
      <c r="BE286" s="19"/>
      <c r="BF286" s="20">
        <v>2448132</v>
      </c>
      <c r="BH286" s="68">
        <f t="shared" si="23"/>
        <v>2543726</v>
      </c>
      <c r="BI286" s="68">
        <f t="shared" si="24"/>
        <v>0</v>
      </c>
      <c r="BJ286" s="68"/>
      <c r="BK286" s="68"/>
      <c r="BL286" s="68"/>
      <c r="BM286" s="68"/>
      <c r="BN286" s="68"/>
    </row>
    <row r="287" spans="1:66" ht="22.5" customHeight="1" x14ac:dyDescent="0.2">
      <c r="A287" s="115" t="s">
        <v>644</v>
      </c>
      <c r="B287" s="116" t="s">
        <v>586</v>
      </c>
      <c r="C287" s="126" t="s">
        <v>645</v>
      </c>
      <c r="D287" s="119">
        <v>6</v>
      </c>
      <c r="E287" s="120" t="s">
        <v>79</v>
      </c>
      <c r="F287" s="18">
        <v>214981</v>
      </c>
      <c r="G287" s="19">
        <v>169899</v>
      </c>
      <c r="H287" s="19">
        <v>65234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3495</v>
      </c>
      <c r="O287" s="19">
        <v>0</v>
      </c>
      <c r="P287" s="19">
        <v>106200</v>
      </c>
      <c r="Q287" s="19">
        <v>23397</v>
      </c>
      <c r="R287" s="19">
        <v>64607</v>
      </c>
      <c r="S287" s="19">
        <v>15840</v>
      </c>
      <c r="T287" s="20">
        <v>13239</v>
      </c>
      <c r="U287" s="49">
        <v>6941</v>
      </c>
      <c r="V287" s="19">
        <v>10990</v>
      </c>
      <c r="W287" s="19">
        <v>11562</v>
      </c>
      <c r="X287" s="19">
        <v>0</v>
      </c>
      <c r="Y287" s="20">
        <v>0</v>
      </c>
      <c r="Z287" s="19">
        <v>100064</v>
      </c>
      <c r="AA287" s="30">
        <v>0</v>
      </c>
      <c r="AB287" s="19">
        <v>73914</v>
      </c>
      <c r="AC287" s="19">
        <v>263463</v>
      </c>
      <c r="AD287" s="19">
        <v>149520</v>
      </c>
      <c r="AE287" s="19">
        <v>226614</v>
      </c>
      <c r="AF287" s="19">
        <v>101306</v>
      </c>
      <c r="AG287" s="19">
        <v>45866</v>
      </c>
      <c r="AH287" s="19">
        <v>87756</v>
      </c>
      <c r="AI287" s="20">
        <v>25968</v>
      </c>
      <c r="AJ287" s="24">
        <v>25312</v>
      </c>
      <c r="AK287" s="24">
        <v>38957</v>
      </c>
      <c r="AL287" s="24">
        <v>6854</v>
      </c>
      <c r="AM287" s="21">
        <v>14157</v>
      </c>
      <c r="AN287" s="19">
        <v>125350</v>
      </c>
      <c r="AO287" s="19">
        <v>18106</v>
      </c>
      <c r="AP287" s="49">
        <v>2009592</v>
      </c>
      <c r="AQ287" s="24">
        <v>51954</v>
      </c>
      <c r="AR287" s="24">
        <v>90046</v>
      </c>
      <c r="AS287" s="49">
        <v>86083</v>
      </c>
      <c r="AT287" s="49">
        <v>31955</v>
      </c>
      <c r="AU287" s="49">
        <v>33854</v>
      </c>
      <c r="AV287" s="24">
        <f t="shared" si="21"/>
        <v>293892</v>
      </c>
      <c r="AW287" s="155">
        <v>165195</v>
      </c>
      <c r="AX287" s="89">
        <f t="shared" si="20"/>
        <v>2468679</v>
      </c>
      <c r="AY287" s="68"/>
      <c r="AZ287" s="19">
        <v>398160</v>
      </c>
      <c r="BA287" s="19">
        <v>107340</v>
      </c>
      <c r="BB287" s="18">
        <f t="shared" si="22"/>
        <v>505500</v>
      </c>
      <c r="BC287" s="18">
        <v>2974179</v>
      </c>
      <c r="BE287" s="19"/>
      <c r="BF287" s="20">
        <v>2930131</v>
      </c>
      <c r="BH287" s="68">
        <f t="shared" si="23"/>
        <v>2974179</v>
      </c>
      <c r="BI287" s="68">
        <f t="shared" si="24"/>
        <v>0</v>
      </c>
      <c r="BJ287" s="68"/>
      <c r="BK287" s="68"/>
      <c r="BL287" s="68"/>
      <c r="BM287" s="68"/>
      <c r="BN287" s="68"/>
    </row>
    <row r="288" spans="1:66" ht="22.5" customHeight="1" x14ac:dyDescent="0.2">
      <c r="A288" s="115" t="s">
        <v>646</v>
      </c>
      <c r="B288" s="116" t="s">
        <v>586</v>
      </c>
      <c r="C288" s="126" t="s">
        <v>647</v>
      </c>
      <c r="D288" s="119">
        <v>6</v>
      </c>
      <c r="E288" s="120" t="s">
        <v>79</v>
      </c>
      <c r="F288" s="18">
        <v>519259</v>
      </c>
      <c r="G288" s="19">
        <v>500121</v>
      </c>
      <c r="H288" s="19">
        <v>128731</v>
      </c>
      <c r="I288" s="19">
        <v>0</v>
      </c>
      <c r="J288" s="19">
        <v>0</v>
      </c>
      <c r="K288" s="19">
        <v>0</v>
      </c>
      <c r="L288" s="19">
        <v>0</v>
      </c>
      <c r="M288" s="19">
        <v>10119</v>
      </c>
      <c r="N288" s="19">
        <v>11623</v>
      </c>
      <c r="O288" s="19">
        <v>7739</v>
      </c>
      <c r="P288" s="19">
        <v>210638</v>
      </c>
      <c r="Q288" s="19">
        <v>45135</v>
      </c>
      <c r="R288" s="19">
        <v>85648</v>
      </c>
      <c r="S288" s="19">
        <v>70400</v>
      </c>
      <c r="T288" s="20">
        <v>105912</v>
      </c>
      <c r="U288" s="49">
        <v>74595</v>
      </c>
      <c r="V288" s="19">
        <v>29673</v>
      </c>
      <c r="W288" s="19">
        <v>30061</v>
      </c>
      <c r="X288" s="19">
        <v>0</v>
      </c>
      <c r="Y288" s="20">
        <v>0</v>
      </c>
      <c r="Z288" s="19">
        <v>266209</v>
      </c>
      <c r="AA288" s="30">
        <v>0</v>
      </c>
      <c r="AB288" s="19">
        <v>217496</v>
      </c>
      <c r="AC288" s="19">
        <v>312422</v>
      </c>
      <c r="AD288" s="19">
        <v>452928</v>
      </c>
      <c r="AE288" s="19">
        <v>695299</v>
      </c>
      <c r="AF288" s="19">
        <v>365357</v>
      </c>
      <c r="AG288" s="19">
        <v>152082</v>
      </c>
      <c r="AH288" s="19">
        <v>177778</v>
      </c>
      <c r="AI288" s="20">
        <v>176907</v>
      </c>
      <c r="AJ288" s="24">
        <v>51432</v>
      </c>
      <c r="AK288" s="24">
        <v>76971</v>
      </c>
      <c r="AL288" s="24">
        <v>19415</v>
      </c>
      <c r="AM288" s="21">
        <v>36131</v>
      </c>
      <c r="AN288" s="19">
        <v>749748</v>
      </c>
      <c r="AO288" s="19">
        <v>57031</v>
      </c>
      <c r="AP288" s="49">
        <v>5636860</v>
      </c>
      <c r="AQ288" s="24">
        <v>82526</v>
      </c>
      <c r="AR288" s="24">
        <v>163146</v>
      </c>
      <c r="AS288" s="49">
        <v>131678</v>
      </c>
      <c r="AT288" s="49">
        <v>60021</v>
      </c>
      <c r="AU288" s="49">
        <v>109517</v>
      </c>
      <c r="AV288" s="24">
        <f t="shared" si="21"/>
        <v>546888</v>
      </c>
      <c r="AW288" s="155">
        <v>1072139</v>
      </c>
      <c r="AX288" s="89">
        <f t="shared" si="20"/>
        <v>7255887</v>
      </c>
      <c r="AY288" s="68"/>
      <c r="AZ288" s="19">
        <v>681632</v>
      </c>
      <c r="BA288" s="19">
        <v>350721</v>
      </c>
      <c r="BB288" s="18">
        <f t="shared" si="22"/>
        <v>1032353</v>
      </c>
      <c r="BC288" s="18">
        <v>8288240</v>
      </c>
      <c r="BE288" s="19"/>
      <c r="BF288" s="20">
        <v>8069631</v>
      </c>
      <c r="BH288" s="68">
        <f t="shared" si="23"/>
        <v>8288240</v>
      </c>
      <c r="BI288" s="68">
        <f t="shared" si="24"/>
        <v>0</v>
      </c>
      <c r="BJ288" s="68"/>
      <c r="BK288" s="68"/>
      <c r="BL288" s="68"/>
      <c r="BM288" s="68"/>
      <c r="BN288" s="68"/>
    </row>
    <row r="289" spans="1:66" ht="22.5" customHeight="1" x14ac:dyDescent="0.2">
      <c r="A289" s="115" t="s">
        <v>648</v>
      </c>
      <c r="B289" s="116" t="s">
        <v>586</v>
      </c>
      <c r="C289" s="126" t="s">
        <v>649</v>
      </c>
      <c r="D289" s="119">
        <v>6</v>
      </c>
      <c r="E289" s="120" t="s">
        <v>79</v>
      </c>
      <c r="F289" s="18">
        <v>322517</v>
      </c>
      <c r="G289" s="19">
        <v>122407</v>
      </c>
      <c r="H289" s="19">
        <v>55198</v>
      </c>
      <c r="I289" s="19">
        <v>0</v>
      </c>
      <c r="J289" s="19">
        <v>0</v>
      </c>
      <c r="K289" s="19">
        <v>0</v>
      </c>
      <c r="L289" s="19">
        <v>0</v>
      </c>
      <c r="M289" s="19">
        <v>11670</v>
      </c>
      <c r="N289" s="19">
        <v>8071</v>
      </c>
      <c r="O289" s="19">
        <v>1309</v>
      </c>
      <c r="P289" s="19">
        <v>179649</v>
      </c>
      <c r="Q289" s="19">
        <v>35924</v>
      </c>
      <c r="R289" s="19">
        <v>88987</v>
      </c>
      <c r="S289" s="19">
        <v>36080</v>
      </c>
      <c r="T289" s="20">
        <v>39717</v>
      </c>
      <c r="U289" s="49">
        <v>40592</v>
      </c>
      <c r="V289" s="19">
        <v>16485</v>
      </c>
      <c r="W289" s="19">
        <v>11562</v>
      </c>
      <c r="X289" s="19">
        <v>0</v>
      </c>
      <c r="Y289" s="20">
        <v>0</v>
      </c>
      <c r="Z289" s="19">
        <v>161401</v>
      </c>
      <c r="AA289" s="30">
        <v>0</v>
      </c>
      <c r="AB289" s="19">
        <v>162263</v>
      </c>
      <c r="AC289" s="19">
        <v>346427</v>
      </c>
      <c r="AD289" s="19">
        <v>401016</v>
      </c>
      <c r="AE289" s="19">
        <v>475235</v>
      </c>
      <c r="AF289" s="19">
        <v>252205</v>
      </c>
      <c r="AG289" s="19">
        <v>109631</v>
      </c>
      <c r="AH289" s="19">
        <v>147290</v>
      </c>
      <c r="AI289" s="20">
        <v>13525</v>
      </c>
      <c r="AJ289" s="24">
        <v>40329</v>
      </c>
      <c r="AK289" s="24">
        <v>55990</v>
      </c>
      <c r="AL289" s="24">
        <v>13381</v>
      </c>
      <c r="AM289" s="21">
        <v>27335</v>
      </c>
      <c r="AN289" s="19">
        <v>196314</v>
      </c>
      <c r="AO289" s="19">
        <v>29006</v>
      </c>
      <c r="AP289" s="49">
        <v>3401516</v>
      </c>
      <c r="AQ289" s="24">
        <v>78045</v>
      </c>
      <c r="AR289" s="24">
        <v>129792</v>
      </c>
      <c r="AS289" s="49">
        <v>98128</v>
      </c>
      <c r="AT289" s="49">
        <v>43745</v>
      </c>
      <c r="AU289" s="49">
        <v>49905</v>
      </c>
      <c r="AV289" s="24">
        <f t="shared" si="21"/>
        <v>399615</v>
      </c>
      <c r="AW289" s="155">
        <v>382305</v>
      </c>
      <c r="AX289" s="89">
        <f t="shared" si="20"/>
        <v>4183436</v>
      </c>
      <c r="AY289" s="68"/>
      <c r="AZ289" s="19">
        <v>578010</v>
      </c>
      <c r="BA289" s="19">
        <v>107500</v>
      </c>
      <c r="BB289" s="18">
        <f t="shared" si="22"/>
        <v>685510</v>
      </c>
      <c r="BC289" s="18">
        <v>4868946</v>
      </c>
      <c r="BE289" s="19"/>
      <c r="BF289" s="20">
        <v>4669602</v>
      </c>
      <c r="BH289" s="68">
        <f t="shared" si="23"/>
        <v>4868946</v>
      </c>
      <c r="BI289" s="68">
        <f t="shared" si="24"/>
        <v>0</v>
      </c>
      <c r="BJ289" s="68"/>
      <c r="BK289" s="68"/>
      <c r="BL289" s="68"/>
      <c r="BM289" s="68"/>
      <c r="BN289" s="68"/>
    </row>
    <row r="290" spans="1:66" ht="22.5" customHeight="1" x14ac:dyDescent="0.2">
      <c r="A290" s="115" t="s">
        <v>650</v>
      </c>
      <c r="B290" s="116" t="s">
        <v>586</v>
      </c>
      <c r="C290" s="126" t="s">
        <v>651</v>
      </c>
      <c r="D290" s="119">
        <v>6</v>
      </c>
      <c r="E290" s="120" t="s">
        <v>79</v>
      </c>
      <c r="F290" s="18">
        <v>458952</v>
      </c>
      <c r="G290" s="19">
        <v>216242</v>
      </c>
      <c r="H290" s="19">
        <v>78358</v>
      </c>
      <c r="I290" s="19">
        <v>0</v>
      </c>
      <c r="J290" s="19">
        <v>0</v>
      </c>
      <c r="K290" s="19">
        <v>0</v>
      </c>
      <c r="L290" s="19">
        <v>0</v>
      </c>
      <c r="M290" s="19">
        <v>17454</v>
      </c>
      <c r="N290" s="19">
        <v>12943</v>
      </c>
      <c r="O290" s="19">
        <v>4620</v>
      </c>
      <c r="P290" s="19">
        <v>238570</v>
      </c>
      <c r="Q290" s="19">
        <v>49620</v>
      </c>
      <c r="R290" s="19">
        <v>101972</v>
      </c>
      <c r="S290" s="19">
        <v>72160</v>
      </c>
      <c r="T290" s="20">
        <v>79434</v>
      </c>
      <c r="U290" s="49">
        <v>84856</v>
      </c>
      <c r="V290" s="19">
        <v>41762</v>
      </c>
      <c r="W290" s="19">
        <v>34686</v>
      </c>
      <c r="X290" s="19">
        <v>0</v>
      </c>
      <c r="Y290" s="20">
        <v>0</v>
      </c>
      <c r="Z290" s="19">
        <v>210245</v>
      </c>
      <c r="AA290" s="30">
        <v>0</v>
      </c>
      <c r="AB290" s="19">
        <v>256308</v>
      </c>
      <c r="AC290" s="19">
        <v>364727</v>
      </c>
      <c r="AD290" s="19">
        <v>701400</v>
      </c>
      <c r="AE290" s="19">
        <v>620890</v>
      </c>
      <c r="AF290" s="19">
        <v>381711</v>
      </c>
      <c r="AG290" s="19">
        <v>136150</v>
      </c>
      <c r="AH290" s="19">
        <v>141007</v>
      </c>
      <c r="AI290" s="20">
        <v>15148</v>
      </c>
      <c r="AJ290" s="24">
        <v>53981</v>
      </c>
      <c r="AK290" s="24">
        <v>65479</v>
      </c>
      <c r="AL290" s="24">
        <v>16835</v>
      </c>
      <c r="AM290" s="21">
        <v>35579</v>
      </c>
      <c r="AN290" s="19">
        <v>468150</v>
      </c>
      <c r="AO290" s="19">
        <v>21934</v>
      </c>
      <c r="AP290" s="49">
        <v>4981173</v>
      </c>
      <c r="AQ290" s="24">
        <v>103786</v>
      </c>
      <c r="AR290" s="24">
        <v>140454</v>
      </c>
      <c r="AS290" s="49">
        <v>102032</v>
      </c>
      <c r="AT290" s="49">
        <v>33215</v>
      </c>
      <c r="AU290" s="49">
        <v>83770</v>
      </c>
      <c r="AV290" s="24">
        <f t="shared" si="21"/>
        <v>463257</v>
      </c>
      <c r="AW290" s="155">
        <v>629490</v>
      </c>
      <c r="AX290" s="89">
        <f t="shared" si="20"/>
        <v>6073920</v>
      </c>
      <c r="AY290" s="68"/>
      <c r="AZ290" s="19">
        <v>735213</v>
      </c>
      <c r="BA290" s="19">
        <v>131078</v>
      </c>
      <c r="BB290" s="18">
        <f t="shared" si="22"/>
        <v>866291</v>
      </c>
      <c r="BC290" s="18">
        <v>6940211</v>
      </c>
      <c r="BE290" s="19"/>
      <c r="BF290" s="20">
        <v>6667623</v>
      </c>
      <c r="BH290" s="68">
        <f t="shared" si="23"/>
        <v>6940211</v>
      </c>
      <c r="BI290" s="68">
        <f t="shared" si="24"/>
        <v>0</v>
      </c>
      <c r="BJ290" s="68"/>
      <c r="BK290" s="68"/>
      <c r="BL290" s="68"/>
      <c r="BM290" s="68"/>
      <c r="BN290" s="68"/>
    </row>
    <row r="291" spans="1:66" ht="22.5" customHeight="1" x14ac:dyDescent="0.2">
      <c r="A291" s="115" t="s">
        <v>652</v>
      </c>
      <c r="B291" s="116" t="s">
        <v>586</v>
      </c>
      <c r="C291" s="126" t="s">
        <v>653</v>
      </c>
      <c r="D291" s="119">
        <v>6</v>
      </c>
      <c r="E291" s="120" t="s">
        <v>210</v>
      </c>
      <c r="F291" s="18">
        <v>199186</v>
      </c>
      <c r="G291" s="19">
        <v>69553</v>
      </c>
      <c r="H291" s="19">
        <v>18721</v>
      </c>
      <c r="I291" s="19">
        <v>0</v>
      </c>
      <c r="J291" s="19">
        <v>6385</v>
      </c>
      <c r="K291" s="19">
        <v>52419</v>
      </c>
      <c r="L291" s="19">
        <v>26710</v>
      </c>
      <c r="M291" s="19">
        <v>6148</v>
      </c>
      <c r="N291" s="19">
        <v>3455</v>
      </c>
      <c r="O291" s="19">
        <v>5775</v>
      </c>
      <c r="P291" s="19">
        <v>161405</v>
      </c>
      <c r="Q291" s="19">
        <v>23317</v>
      </c>
      <c r="R291" s="19">
        <v>30316</v>
      </c>
      <c r="S291" s="19">
        <v>11440</v>
      </c>
      <c r="T291" s="20">
        <v>13239</v>
      </c>
      <c r="U291" s="49">
        <v>4728</v>
      </c>
      <c r="V291" s="19">
        <v>7693</v>
      </c>
      <c r="W291" s="19">
        <v>11562</v>
      </c>
      <c r="X291" s="19">
        <v>0</v>
      </c>
      <c r="Y291" s="20">
        <v>0</v>
      </c>
      <c r="Z291" s="19">
        <v>89875</v>
      </c>
      <c r="AA291" s="30">
        <v>0</v>
      </c>
      <c r="AB291" s="19">
        <v>73932</v>
      </c>
      <c r="AC291" s="19">
        <v>133508</v>
      </c>
      <c r="AD291" s="19">
        <v>250320</v>
      </c>
      <c r="AE291" s="19">
        <v>229779</v>
      </c>
      <c r="AF291" s="19">
        <v>116688</v>
      </c>
      <c r="AG291" s="19">
        <v>41768</v>
      </c>
      <c r="AH291" s="19">
        <v>1957</v>
      </c>
      <c r="AI291" s="20">
        <v>52477</v>
      </c>
      <c r="AJ291" s="24">
        <v>25168</v>
      </c>
      <c r="AK291" s="24">
        <v>49438</v>
      </c>
      <c r="AL291" s="24">
        <v>8222</v>
      </c>
      <c r="AM291" s="21">
        <v>19259</v>
      </c>
      <c r="AN291" s="19">
        <v>195974</v>
      </c>
      <c r="AO291" s="19">
        <v>9533</v>
      </c>
      <c r="AP291" s="49">
        <v>1949950</v>
      </c>
      <c r="AQ291" s="24">
        <v>42433</v>
      </c>
      <c r="AR291" s="24">
        <v>159970</v>
      </c>
      <c r="AS291" s="49">
        <v>70602</v>
      </c>
      <c r="AT291" s="49">
        <v>30055</v>
      </c>
      <c r="AU291" s="49">
        <v>32544</v>
      </c>
      <c r="AV291" s="24">
        <f t="shared" si="21"/>
        <v>335604</v>
      </c>
      <c r="AW291" s="155">
        <v>502687</v>
      </c>
      <c r="AX291" s="89">
        <f t="shared" si="20"/>
        <v>2788241</v>
      </c>
      <c r="AY291" s="68"/>
      <c r="AZ291" s="19">
        <v>395696</v>
      </c>
      <c r="BA291" s="19">
        <v>38698</v>
      </c>
      <c r="BB291" s="18">
        <f t="shared" si="22"/>
        <v>434394</v>
      </c>
      <c r="BC291" s="18">
        <v>3222635</v>
      </c>
      <c r="BE291" s="19"/>
      <c r="BF291" s="20">
        <v>3082853</v>
      </c>
      <c r="BH291" s="68">
        <f t="shared" si="23"/>
        <v>3222635</v>
      </c>
      <c r="BI291" s="68">
        <f t="shared" si="24"/>
        <v>0</v>
      </c>
      <c r="BJ291" s="68"/>
      <c r="BK291" s="68"/>
      <c r="BL291" s="68"/>
      <c r="BM291" s="68"/>
      <c r="BN291" s="68"/>
    </row>
    <row r="292" spans="1:66" ht="22.5" customHeight="1" x14ac:dyDescent="0.2">
      <c r="A292" s="115" t="s">
        <v>654</v>
      </c>
      <c r="B292" s="116" t="s">
        <v>586</v>
      </c>
      <c r="C292" s="126" t="s">
        <v>655</v>
      </c>
      <c r="D292" s="119">
        <v>6</v>
      </c>
      <c r="E292" s="120" t="s">
        <v>79</v>
      </c>
      <c r="F292" s="18">
        <v>323986</v>
      </c>
      <c r="G292" s="19">
        <v>106091</v>
      </c>
      <c r="H292" s="19">
        <v>45934</v>
      </c>
      <c r="I292" s="19">
        <v>0</v>
      </c>
      <c r="J292" s="19">
        <v>0</v>
      </c>
      <c r="K292" s="19">
        <v>47101</v>
      </c>
      <c r="L292" s="19">
        <v>66791</v>
      </c>
      <c r="M292" s="19">
        <v>4902</v>
      </c>
      <c r="N292" s="19">
        <v>6333</v>
      </c>
      <c r="O292" s="19">
        <v>4697</v>
      </c>
      <c r="P292" s="19">
        <v>66240</v>
      </c>
      <c r="Q292" s="19">
        <v>31006</v>
      </c>
      <c r="R292" s="19">
        <v>46852</v>
      </c>
      <c r="S292" s="19">
        <v>34320</v>
      </c>
      <c r="T292" s="20">
        <v>66195</v>
      </c>
      <c r="U292" s="49">
        <v>29073</v>
      </c>
      <c r="V292" s="19">
        <v>16485</v>
      </c>
      <c r="W292" s="19">
        <v>23124</v>
      </c>
      <c r="X292" s="19">
        <v>0</v>
      </c>
      <c r="Y292" s="20">
        <v>0</v>
      </c>
      <c r="Z292" s="19">
        <v>153056</v>
      </c>
      <c r="AA292" s="30">
        <v>0</v>
      </c>
      <c r="AB292" s="19">
        <v>136235</v>
      </c>
      <c r="AC292" s="19">
        <v>316755</v>
      </c>
      <c r="AD292" s="19">
        <v>394632</v>
      </c>
      <c r="AE292" s="19">
        <v>383530</v>
      </c>
      <c r="AF292" s="19">
        <v>223210</v>
      </c>
      <c r="AG292" s="19">
        <v>79417</v>
      </c>
      <c r="AH292" s="19">
        <v>83430</v>
      </c>
      <c r="AI292" s="20">
        <v>182317</v>
      </c>
      <c r="AJ292" s="24">
        <v>34849</v>
      </c>
      <c r="AK292" s="24">
        <v>56714</v>
      </c>
      <c r="AL292" s="24">
        <v>13713</v>
      </c>
      <c r="AM292" s="21">
        <v>23919</v>
      </c>
      <c r="AN292" s="19">
        <v>458484</v>
      </c>
      <c r="AO292" s="19">
        <v>31947</v>
      </c>
      <c r="AP292" s="49">
        <v>3491338</v>
      </c>
      <c r="AQ292" s="24">
        <v>79844</v>
      </c>
      <c r="AR292" s="24">
        <v>183923</v>
      </c>
      <c r="AS292" s="49">
        <v>128981</v>
      </c>
      <c r="AT292" s="49">
        <v>50888</v>
      </c>
      <c r="AU292" s="49">
        <v>65961</v>
      </c>
      <c r="AV292" s="24">
        <f t="shared" si="21"/>
        <v>509597</v>
      </c>
      <c r="AW292" s="155">
        <v>734415</v>
      </c>
      <c r="AX292" s="89">
        <f t="shared" si="20"/>
        <v>4735350</v>
      </c>
      <c r="AY292" s="68"/>
      <c r="AZ292" s="19">
        <v>524720</v>
      </c>
      <c r="BA292" s="19">
        <v>123173</v>
      </c>
      <c r="BB292" s="18">
        <f t="shared" si="22"/>
        <v>647893</v>
      </c>
      <c r="BC292" s="18">
        <v>5383243</v>
      </c>
      <c r="BE292" s="19"/>
      <c r="BF292" s="20">
        <v>5282330</v>
      </c>
      <c r="BH292" s="68">
        <f t="shared" si="23"/>
        <v>5383243</v>
      </c>
      <c r="BI292" s="68">
        <f t="shared" si="24"/>
        <v>0</v>
      </c>
      <c r="BJ292" s="68"/>
      <c r="BK292" s="68"/>
      <c r="BL292" s="68"/>
      <c r="BM292" s="68"/>
      <c r="BN292" s="68"/>
    </row>
    <row r="293" spans="1:66" ht="22.5" customHeight="1" x14ac:dyDescent="0.2">
      <c r="A293" s="115" t="s">
        <v>656</v>
      </c>
      <c r="B293" s="116" t="s">
        <v>657</v>
      </c>
      <c r="C293" s="126" t="s">
        <v>658</v>
      </c>
      <c r="D293" s="119">
        <v>3</v>
      </c>
      <c r="E293" s="120" t="s">
        <v>79</v>
      </c>
      <c r="F293" s="18">
        <v>3599089</v>
      </c>
      <c r="G293" s="19">
        <v>1733611</v>
      </c>
      <c r="H293" s="19">
        <v>770263</v>
      </c>
      <c r="I293" s="19">
        <v>0</v>
      </c>
      <c r="J293" s="19">
        <v>1947</v>
      </c>
      <c r="K293" s="19">
        <v>0</v>
      </c>
      <c r="L293" s="19">
        <v>0</v>
      </c>
      <c r="M293" s="19">
        <v>361734</v>
      </c>
      <c r="N293" s="19">
        <v>193916</v>
      </c>
      <c r="O293" s="19">
        <v>162008</v>
      </c>
      <c r="P293" s="19">
        <v>2781605</v>
      </c>
      <c r="Q293" s="19">
        <v>481507</v>
      </c>
      <c r="R293" s="19">
        <v>629004</v>
      </c>
      <c r="S293" s="19">
        <v>676720</v>
      </c>
      <c r="T293" s="20">
        <v>546638</v>
      </c>
      <c r="U293" s="49">
        <v>324334</v>
      </c>
      <c r="V293" s="19">
        <v>390145</v>
      </c>
      <c r="W293" s="19">
        <v>262457</v>
      </c>
      <c r="X293" s="19">
        <v>533920</v>
      </c>
      <c r="Y293" s="20">
        <v>80159</v>
      </c>
      <c r="Z293" s="19">
        <v>1987170</v>
      </c>
      <c r="AA293" s="30">
        <v>3143364</v>
      </c>
      <c r="AB293" s="19">
        <v>2658332</v>
      </c>
      <c r="AC293" s="19">
        <v>4087314</v>
      </c>
      <c r="AD293" s="19">
        <v>5665800</v>
      </c>
      <c r="AE293" s="19">
        <v>6850026</v>
      </c>
      <c r="AF293" s="19">
        <v>4353965</v>
      </c>
      <c r="AG293" s="19">
        <v>2235257</v>
      </c>
      <c r="AH293" s="19">
        <v>291902</v>
      </c>
      <c r="AI293" s="20">
        <v>581575</v>
      </c>
      <c r="AJ293" s="24">
        <v>431142</v>
      </c>
      <c r="AK293" s="24">
        <v>475599</v>
      </c>
      <c r="AL293" s="24">
        <v>144439</v>
      </c>
      <c r="AM293" s="21">
        <v>254797</v>
      </c>
      <c r="AN293" s="19">
        <v>3412080</v>
      </c>
      <c r="AO293" s="19">
        <v>496520</v>
      </c>
      <c r="AP293" s="49">
        <v>50598339</v>
      </c>
      <c r="AQ293" s="24">
        <v>621704</v>
      </c>
      <c r="AR293" s="24">
        <v>565978</v>
      </c>
      <c r="AS293" s="49">
        <v>396739</v>
      </c>
      <c r="AT293" s="49">
        <v>164060</v>
      </c>
      <c r="AU293" s="49">
        <v>735170</v>
      </c>
      <c r="AV293" s="24">
        <f t="shared" si="21"/>
        <v>2483651</v>
      </c>
      <c r="AW293" s="155">
        <v>7078568</v>
      </c>
      <c r="AX293" s="89">
        <f t="shared" si="20"/>
        <v>60160558</v>
      </c>
      <c r="AY293" s="68"/>
      <c r="AZ293" s="19">
        <v>5379472</v>
      </c>
      <c r="BA293" s="19">
        <v>719320</v>
      </c>
      <c r="BB293" s="18">
        <f t="shared" si="22"/>
        <v>6098792</v>
      </c>
      <c r="BC293" s="18">
        <v>66259350</v>
      </c>
      <c r="BE293" s="19"/>
      <c r="BF293" s="20">
        <v>64381678</v>
      </c>
      <c r="BH293" s="68">
        <f t="shared" si="23"/>
        <v>66259350</v>
      </c>
      <c r="BI293" s="68">
        <f t="shared" si="24"/>
        <v>0</v>
      </c>
      <c r="BJ293" s="68"/>
      <c r="BK293" s="68"/>
      <c r="BL293" s="68"/>
      <c r="BM293" s="68"/>
      <c r="BN293" s="68"/>
    </row>
    <row r="294" spans="1:66" ht="22.5" customHeight="1" x14ac:dyDescent="0.2">
      <c r="A294" s="115" t="s">
        <v>659</v>
      </c>
      <c r="B294" s="116" t="s">
        <v>657</v>
      </c>
      <c r="C294" s="126" t="s">
        <v>660</v>
      </c>
      <c r="D294" s="119">
        <v>5</v>
      </c>
      <c r="E294" s="120" t="s">
        <v>79</v>
      </c>
      <c r="F294" s="18">
        <v>797823</v>
      </c>
      <c r="G294" s="19">
        <v>532293</v>
      </c>
      <c r="H294" s="19">
        <v>145908</v>
      </c>
      <c r="I294" s="19">
        <v>0</v>
      </c>
      <c r="J294" s="19">
        <v>1137</v>
      </c>
      <c r="K294" s="19">
        <v>0</v>
      </c>
      <c r="L294" s="19">
        <v>0</v>
      </c>
      <c r="M294" s="19">
        <v>47904</v>
      </c>
      <c r="N294" s="19">
        <v>26568</v>
      </c>
      <c r="O294" s="19">
        <v>16170</v>
      </c>
      <c r="P294" s="19">
        <v>252999</v>
      </c>
      <c r="Q294" s="19">
        <v>83258</v>
      </c>
      <c r="R294" s="19">
        <v>133295</v>
      </c>
      <c r="S294" s="19">
        <v>93280</v>
      </c>
      <c r="T294" s="20">
        <v>92673</v>
      </c>
      <c r="U294" s="49">
        <v>49143</v>
      </c>
      <c r="V294" s="19">
        <v>63742</v>
      </c>
      <c r="W294" s="19">
        <v>69372</v>
      </c>
      <c r="X294" s="19">
        <v>0</v>
      </c>
      <c r="Y294" s="20">
        <v>0</v>
      </c>
      <c r="Z294" s="19">
        <v>383636</v>
      </c>
      <c r="AA294" s="30">
        <v>466665</v>
      </c>
      <c r="AB294" s="19">
        <v>605931</v>
      </c>
      <c r="AC294" s="19">
        <v>602181</v>
      </c>
      <c r="AD294" s="19">
        <v>992880</v>
      </c>
      <c r="AE294" s="19">
        <v>1545085</v>
      </c>
      <c r="AF294" s="19">
        <v>1022700</v>
      </c>
      <c r="AG294" s="19">
        <v>306952</v>
      </c>
      <c r="AH294" s="19">
        <v>195185</v>
      </c>
      <c r="AI294" s="20">
        <v>213154</v>
      </c>
      <c r="AJ294" s="24">
        <v>81322</v>
      </c>
      <c r="AK294" s="24">
        <v>145151</v>
      </c>
      <c r="AL294" s="24">
        <v>41609</v>
      </c>
      <c r="AM294" s="21">
        <v>69526</v>
      </c>
      <c r="AN294" s="19">
        <v>858744</v>
      </c>
      <c r="AO294" s="19">
        <v>72457</v>
      </c>
      <c r="AP294" s="49">
        <v>10008743</v>
      </c>
      <c r="AQ294" s="24">
        <v>144681</v>
      </c>
      <c r="AR294" s="24">
        <v>246405</v>
      </c>
      <c r="AS294" s="49">
        <v>183992</v>
      </c>
      <c r="AT294" s="49">
        <v>71366</v>
      </c>
      <c r="AU294" s="49">
        <v>161516</v>
      </c>
      <c r="AV294" s="24">
        <f t="shared" si="21"/>
        <v>807960</v>
      </c>
      <c r="AW294" s="155">
        <v>2831414</v>
      </c>
      <c r="AX294" s="89">
        <f t="shared" si="20"/>
        <v>13648117</v>
      </c>
      <c r="AY294" s="68"/>
      <c r="AZ294" s="19">
        <v>1214730</v>
      </c>
      <c r="BA294" s="19">
        <v>377883</v>
      </c>
      <c r="BB294" s="18">
        <f t="shared" si="22"/>
        <v>1592613</v>
      </c>
      <c r="BC294" s="18">
        <v>15240730</v>
      </c>
      <c r="BE294" s="19"/>
      <c r="BF294" s="20">
        <v>14804176</v>
      </c>
      <c r="BH294" s="68">
        <f t="shared" si="23"/>
        <v>15240730</v>
      </c>
      <c r="BI294" s="68">
        <f t="shared" si="24"/>
        <v>0</v>
      </c>
      <c r="BJ294" s="68"/>
      <c r="BK294" s="68"/>
      <c r="BL294" s="68"/>
      <c r="BM294" s="68"/>
      <c r="BN294" s="68"/>
    </row>
    <row r="295" spans="1:66" ht="22.5" customHeight="1" x14ac:dyDescent="0.2">
      <c r="A295" s="115" t="s">
        <v>661</v>
      </c>
      <c r="B295" s="116" t="s">
        <v>657</v>
      </c>
      <c r="C295" s="126" t="s">
        <v>662</v>
      </c>
      <c r="D295" s="119">
        <v>5</v>
      </c>
      <c r="E295" s="120" t="s">
        <v>79</v>
      </c>
      <c r="F295" s="18">
        <v>1591044</v>
      </c>
      <c r="G295" s="19">
        <v>1780261</v>
      </c>
      <c r="H295" s="19">
        <v>456059</v>
      </c>
      <c r="I295" s="19">
        <v>0</v>
      </c>
      <c r="J295" s="19">
        <v>0</v>
      </c>
      <c r="K295" s="19">
        <v>0</v>
      </c>
      <c r="L295" s="19">
        <v>0</v>
      </c>
      <c r="M295" s="19">
        <v>86980</v>
      </c>
      <c r="N295" s="19">
        <v>45294</v>
      </c>
      <c r="O295" s="19">
        <v>68800</v>
      </c>
      <c r="P295" s="19">
        <v>839840</v>
      </c>
      <c r="Q295" s="19">
        <v>160801</v>
      </c>
      <c r="R295" s="19">
        <v>330137</v>
      </c>
      <c r="S295" s="19">
        <v>241120</v>
      </c>
      <c r="T295" s="20">
        <v>185346</v>
      </c>
      <c r="U295" s="49">
        <v>216491</v>
      </c>
      <c r="V295" s="19">
        <v>125286</v>
      </c>
      <c r="W295" s="19">
        <v>69372</v>
      </c>
      <c r="X295" s="19">
        <v>0</v>
      </c>
      <c r="Y295" s="20">
        <v>0</v>
      </c>
      <c r="Z295" s="19">
        <v>557511</v>
      </c>
      <c r="AA295" s="30">
        <v>411042</v>
      </c>
      <c r="AB295" s="19">
        <v>819670</v>
      </c>
      <c r="AC295" s="19">
        <v>1792568</v>
      </c>
      <c r="AD295" s="19">
        <v>1659672</v>
      </c>
      <c r="AE295" s="19">
        <v>2704138</v>
      </c>
      <c r="AF295" s="19">
        <v>1585631</v>
      </c>
      <c r="AG295" s="19">
        <v>524599</v>
      </c>
      <c r="AH295" s="19">
        <v>594413</v>
      </c>
      <c r="AI295" s="20">
        <v>237499</v>
      </c>
      <c r="AJ295" s="24">
        <v>119940</v>
      </c>
      <c r="AK295" s="24">
        <v>198186</v>
      </c>
      <c r="AL295" s="24">
        <v>63203</v>
      </c>
      <c r="AM295" s="21">
        <v>88236</v>
      </c>
      <c r="AN295" s="19">
        <v>2768080</v>
      </c>
      <c r="AO295" s="19">
        <v>131314</v>
      </c>
      <c r="AP295" s="49">
        <v>20452533</v>
      </c>
      <c r="AQ295" s="24">
        <v>258232</v>
      </c>
      <c r="AR295" s="24">
        <v>347558</v>
      </c>
      <c r="AS295" s="49">
        <v>351332</v>
      </c>
      <c r="AT295" s="49">
        <v>119126</v>
      </c>
      <c r="AU295" s="49">
        <v>342413</v>
      </c>
      <c r="AV295" s="24">
        <f t="shared" si="21"/>
        <v>1418661</v>
      </c>
      <c r="AW295" s="155">
        <v>5189171</v>
      </c>
      <c r="AX295" s="89">
        <f t="shared" si="20"/>
        <v>27060365</v>
      </c>
      <c r="AY295" s="68"/>
      <c r="AZ295" s="19">
        <v>1817245</v>
      </c>
      <c r="BA295" s="19">
        <v>702131</v>
      </c>
      <c r="BB295" s="18">
        <f t="shared" si="22"/>
        <v>2519376</v>
      </c>
      <c r="BC295" s="18">
        <v>29579741</v>
      </c>
      <c r="BE295" s="19"/>
      <c r="BF295" s="20">
        <v>28596739</v>
      </c>
      <c r="BH295" s="68">
        <f t="shared" si="23"/>
        <v>29579741</v>
      </c>
      <c r="BI295" s="68">
        <f t="shared" si="24"/>
        <v>0</v>
      </c>
      <c r="BJ295" s="68"/>
      <c r="BK295" s="68"/>
      <c r="BL295" s="68"/>
      <c r="BM295" s="68"/>
      <c r="BN295" s="68"/>
    </row>
    <row r="296" spans="1:66" ht="22.5" customHeight="1" x14ac:dyDescent="0.2">
      <c r="A296" s="115" t="s">
        <v>663</v>
      </c>
      <c r="B296" s="116" t="s">
        <v>657</v>
      </c>
      <c r="C296" s="126" t="s">
        <v>664</v>
      </c>
      <c r="D296" s="119">
        <v>5</v>
      </c>
      <c r="E296" s="120" t="s">
        <v>79</v>
      </c>
      <c r="F296" s="18">
        <v>1102738</v>
      </c>
      <c r="G296" s="19">
        <v>877913</v>
      </c>
      <c r="H296" s="19">
        <v>173507</v>
      </c>
      <c r="I296" s="19">
        <v>0</v>
      </c>
      <c r="J296" s="19">
        <v>0</v>
      </c>
      <c r="K296" s="19">
        <v>0</v>
      </c>
      <c r="L296" s="19">
        <v>0</v>
      </c>
      <c r="M296" s="19">
        <v>63604</v>
      </c>
      <c r="N296" s="19">
        <v>36942</v>
      </c>
      <c r="O296" s="19">
        <v>36960</v>
      </c>
      <c r="P296" s="19">
        <v>570667</v>
      </c>
      <c r="Q296" s="19">
        <v>122687</v>
      </c>
      <c r="R296" s="19">
        <v>158841</v>
      </c>
      <c r="S296" s="19">
        <v>235840</v>
      </c>
      <c r="T296" s="20">
        <v>225063</v>
      </c>
      <c r="U296" s="49">
        <v>96626</v>
      </c>
      <c r="V296" s="19">
        <v>115395</v>
      </c>
      <c r="W296" s="19">
        <v>92496</v>
      </c>
      <c r="X296" s="19">
        <v>0</v>
      </c>
      <c r="Y296" s="20">
        <v>0</v>
      </c>
      <c r="Z296" s="19">
        <v>515513</v>
      </c>
      <c r="AA296" s="30">
        <v>409940</v>
      </c>
      <c r="AB296" s="19">
        <v>725727</v>
      </c>
      <c r="AC296" s="19">
        <v>1399990</v>
      </c>
      <c r="AD296" s="19">
        <v>1730064</v>
      </c>
      <c r="AE296" s="19">
        <v>2165901</v>
      </c>
      <c r="AF296" s="19">
        <v>1319370</v>
      </c>
      <c r="AG296" s="19">
        <v>448368</v>
      </c>
      <c r="AH296" s="19">
        <v>236385</v>
      </c>
      <c r="AI296" s="20">
        <v>298091</v>
      </c>
      <c r="AJ296" s="24">
        <v>102750</v>
      </c>
      <c r="AK296" s="24">
        <v>190077</v>
      </c>
      <c r="AL296" s="24">
        <v>53100</v>
      </c>
      <c r="AM296" s="21">
        <v>83635</v>
      </c>
      <c r="AN296" s="19">
        <v>1256012</v>
      </c>
      <c r="AO296" s="19">
        <v>109025</v>
      </c>
      <c r="AP296" s="49">
        <v>14953227</v>
      </c>
      <c r="AQ296" s="24">
        <v>251899</v>
      </c>
      <c r="AR296" s="24">
        <v>295722</v>
      </c>
      <c r="AS296" s="49">
        <v>237941</v>
      </c>
      <c r="AT296" s="49">
        <v>90104</v>
      </c>
      <c r="AU296" s="49">
        <v>226204</v>
      </c>
      <c r="AV296" s="24">
        <f t="shared" si="21"/>
        <v>1101870</v>
      </c>
      <c r="AW296" s="155">
        <v>2368120</v>
      </c>
      <c r="AX296" s="89">
        <f t="shared" si="20"/>
        <v>18423217</v>
      </c>
      <c r="AY296" s="68"/>
      <c r="AZ296" s="19">
        <v>1548714</v>
      </c>
      <c r="BA296" s="19">
        <v>622965</v>
      </c>
      <c r="BB296" s="18">
        <f t="shared" si="22"/>
        <v>2171679</v>
      </c>
      <c r="BC296" s="18">
        <v>20594896</v>
      </c>
      <c r="BE296" s="19"/>
      <c r="BF296" s="20">
        <v>19927886</v>
      </c>
      <c r="BH296" s="68">
        <f t="shared" si="23"/>
        <v>20594896</v>
      </c>
      <c r="BI296" s="68">
        <f t="shared" si="24"/>
        <v>0</v>
      </c>
      <c r="BJ296" s="68"/>
      <c r="BK296" s="68"/>
      <c r="BL296" s="68"/>
      <c r="BM296" s="68"/>
      <c r="BN296" s="68"/>
    </row>
    <row r="297" spans="1:66" ht="22.5" customHeight="1" x14ac:dyDescent="0.2">
      <c r="A297" s="115" t="s">
        <v>665</v>
      </c>
      <c r="B297" s="116" t="s">
        <v>657</v>
      </c>
      <c r="C297" s="126" t="s">
        <v>666</v>
      </c>
      <c r="D297" s="119">
        <v>5</v>
      </c>
      <c r="E297" s="120" t="s">
        <v>79</v>
      </c>
      <c r="F297" s="18">
        <v>600353</v>
      </c>
      <c r="G297" s="19">
        <v>353509</v>
      </c>
      <c r="H297" s="19">
        <v>168489</v>
      </c>
      <c r="I297" s="19">
        <v>0</v>
      </c>
      <c r="J297" s="19">
        <v>0</v>
      </c>
      <c r="K297" s="19">
        <v>15387</v>
      </c>
      <c r="L297" s="19">
        <v>30372</v>
      </c>
      <c r="M297" s="19">
        <v>22042</v>
      </c>
      <c r="N297" s="19">
        <v>12614</v>
      </c>
      <c r="O297" s="19">
        <v>18788</v>
      </c>
      <c r="P297" s="19">
        <v>372880</v>
      </c>
      <c r="Q297" s="19">
        <v>50069</v>
      </c>
      <c r="R297" s="19">
        <v>74200</v>
      </c>
      <c r="S297" s="19">
        <v>50160</v>
      </c>
      <c r="T297" s="20">
        <v>79434</v>
      </c>
      <c r="U297" s="49">
        <v>48942</v>
      </c>
      <c r="V297" s="19">
        <v>21980</v>
      </c>
      <c r="W297" s="19">
        <v>33530</v>
      </c>
      <c r="X297" s="19">
        <v>0</v>
      </c>
      <c r="Y297" s="20">
        <v>0</v>
      </c>
      <c r="Z297" s="19">
        <v>245074</v>
      </c>
      <c r="AA297" s="30">
        <v>247924</v>
      </c>
      <c r="AB297" s="19">
        <v>310811</v>
      </c>
      <c r="AC297" s="19">
        <v>643770</v>
      </c>
      <c r="AD297" s="19">
        <v>618072</v>
      </c>
      <c r="AE297" s="19">
        <v>999488</v>
      </c>
      <c r="AF297" s="19">
        <v>563108</v>
      </c>
      <c r="AG297" s="19">
        <v>150086</v>
      </c>
      <c r="AH297" s="19">
        <v>140904</v>
      </c>
      <c r="AI297" s="20">
        <v>97921</v>
      </c>
      <c r="AJ297" s="24">
        <v>53376</v>
      </c>
      <c r="AK297" s="24">
        <v>88198</v>
      </c>
      <c r="AL297" s="24">
        <v>26429</v>
      </c>
      <c r="AM297" s="21">
        <v>44996</v>
      </c>
      <c r="AN297" s="19">
        <v>714658</v>
      </c>
      <c r="AO297" s="19">
        <v>42116</v>
      </c>
      <c r="AP297" s="49">
        <v>6939680</v>
      </c>
      <c r="AQ297" s="24">
        <v>86999</v>
      </c>
      <c r="AR297" s="24">
        <v>234495</v>
      </c>
      <c r="AS297" s="49">
        <v>167554</v>
      </c>
      <c r="AT297" s="49">
        <v>51560</v>
      </c>
      <c r="AU297" s="49">
        <v>103943</v>
      </c>
      <c r="AV297" s="24">
        <f t="shared" si="21"/>
        <v>644551</v>
      </c>
      <c r="AW297" s="155">
        <v>1181778</v>
      </c>
      <c r="AX297" s="89">
        <f t="shared" si="20"/>
        <v>8766009</v>
      </c>
      <c r="AY297" s="68"/>
      <c r="AZ297" s="19">
        <v>721414</v>
      </c>
      <c r="BA297" s="19">
        <v>226284</v>
      </c>
      <c r="BB297" s="18">
        <f t="shared" si="22"/>
        <v>947698</v>
      </c>
      <c r="BC297" s="18">
        <v>9713707</v>
      </c>
      <c r="BE297" s="19"/>
      <c r="BF297" s="20">
        <v>9506271</v>
      </c>
      <c r="BH297" s="68">
        <f t="shared" si="23"/>
        <v>9713707</v>
      </c>
      <c r="BI297" s="68">
        <f t="shared" si="24"/>
        <v>0</v>
      </c>
      <c r="BJ297" s="68"/>
      <c r="BK297" s="68"/>
      <c r="BL297" s="68"/>
      <c r="BM297" s="68"/>
      <c r="BN297" s="68"/>
    </row>
    <row r="298" spans="1:66" ht="22.5" customHeight="1" x14ac:dyDescent="0.2">
      <c r="A298" s="115" t="s">
        <v>667</v>
      </c>
      <c r="B298" s="116" t="s">
        <v>657</v>
      </c>
      <c r="C298" s="126" t="s">
        <v>668</v>
      </c>
      <c r="D298" s="119">
        <v>5</v>
      </c>
      <c r="E298" s="120" t="s">
        <v>79</v>
      </c>
      <c r="F298" s="18">
        <v>842686</v>
      </c>
      <c r="G298" s="19">
        <v>968377</v>
      </c>
      <c r="H298" s="19">
        <v>147838</v>
      </c>
      <c r="I298" s="19">
        <v>0</v>
      </c>
      <c r="J298" s="19">
        <v>0</v>
      </c>
      <c r="K298" s="19">
        <v>0</v>
      </c>
      <c r="L298" s="19">
        <v>0</v>
      </c>
      <c r="M298" s="19">
        <v>27316</v>
      </c>
      <c r="N298" s="19">
        <v>21870</v>
      </c>
      <c r="O298" s="19">
        <v>15901</v>
      </c>
      <c r="P298" s="19">
        <v>411681</v>
      </c>
      <c r="Q298" s="19">
        <v>73258</v>
      </c>
      <c r="R298" s="19">
        <v>216346</v>
      </c>
      <c r="S298" s="19">
        <v>146080</v>
      </c>
      <c r="T298" s="20">
        <v>91349</v>
      </c>
      <c r="U298" s="49">
        <v>36568</v>
      </c>
      <c r="V298" s="19">
        <v>105504</v>
      </c>
      <c r="W298" s="19">
        <v>69372</v>
      </c>
      <c r="X298" s="19">
        <v>0</v>
      </c>
      <c r="Y298" s="20">
        <v>0</v>
      </c>
      <c r="Z298" s="19">
        <v>391991</v>
      </c>
      <c r="AA298" s="30">
        <v>303360</v>
      </c>
      <c r="AB298" s="19">
        <v>555794</v>
      </c>
      <c r="AC298" s="19">
        <v>751526</v>
      </c>
      <c r="AD298" s="19">
        <v>755496</v>
      </c>
      <c r="AE298" s="19">
        <v>1280640</v>
      </c>
      <c r="AF298" s="19">
        <v>817700</v>
      </c>
      <c r="AG298" s="19">
        <v>297673</v>
      </c>
      <c r="AH298" s="19">
        <v>317549</v>
      </c>
      <c r="AI298" s="20">
        <v>279156</v>
      </c>
      <c r="AJ298" s="24">
        <v>71618</v>
      </c>
      <c r="AK298" s="24">
        <v>122538</v>
      </c>
      <c r="AL298" s="24">
        <v>37412</v>
      </c>
      <c r="AM298" s="21">
        <v>60224</v>
      </c>
      <c r="AN298" s="19">
        <v>1274804</v>
      </c>
      <c r="AO298" s="19">
        <v>90741</v>
      </c>
      <c r="AP298" s="49">
        <v>10582368</v>
      </c>
      <c r="AQ298" s="24">
        <v>131884</v>
      </c>
      <c r="AR298" s="24">
        <v>251335</v>
      </c>
      <c r="AS298" s="49">
        <v>204978</v>
      </c>
      <c r="AT298" s="49">
        <v>71531</v>
      </c>
      <c r="AU298" s="49">
        <v>176521</v>
      </c>
      <c r="AV298" s="24">
        <f t="shared" si="21"/>
        <v>836249</v>
      </c>
      <c r="AW298" s="155">
        <v>2017791</v>
      </c>
      <c r="AX298" s="89">
        <f t="shared" si="20"/>
        <v>13436408</v>
      </c>
      <c r="AY298" s="68"/>
      <c r="AZ298" s="19">
        <v>1062813</v>
      </c>
      <c r="BA298" s="19">
        <v>530172</v>
      </c>
      <c r="BB298" s="18">
        <f t="shared" si="22"/>
        <v>1592985</v>
      </c>
      <c r="BC298" s="18">
        <v>15029393</v>
      </c>
      <c r="BE298" s="19"/>
      <c r="BF298" s="20">
        <v>14661122</v>
      </c>
      <c r="BH298" s="68">
        <f t="shared" si="23"/>
        <v>15029393</v>
      </c>
      <c r="BI298" s="68">
        <f t="shared" si="24"/>
        <v>0</v>
      </c>
      <c r="BJ298" s="68"/>
      <c r="BK298" s="68"/>
      <c r="BL298" s="68"/>
      <c r="BM298" s="68"/>
      <c r="BN298" s="68"/>
    </row>
    <row r="299" spans="1:66" ht="22.5" customHeight="1" x14ac:dyDescent="0.2">
      <c r="A299" s="115" t="s">
        <v>669</v>
      </c>
      <c r="B299" s="116" t="s">
        <v>657</v>
      </c>
      <c r="C299" s="126" t="s">
        <v>670</v>
      </c>
      <c r="D299" s="119">
        <v>5</v>
      </c>
      <c r="E299" s="120" t="s">
        <v>79</v>
      </c>
      <c r="F299" s="18">
        <v>544310</v>
      </c>
      <c r="G299" s="19">
        <v>699664</v>
      </c>
      <c r="H299" s="19">
        <v>218090</v>
      </c>
      <c r="I299" s="19">
        <v>0</v>
      </c>
      <c r="J299" s="19">
        <v>0</v>
      </c>
      <c r="K299" s="19">
        <v>0</v>
      </c>
      <c r="L299" s="19">
        <v>0</v>
      </c>
      <c r="M299" s="19">
        <v>30808</v>
      </c>
      <c r="N299" s="19">
        <v>14974</v>
      </c>
      <c r="O299" s="19">
        <v>28798</v>
      </c>
      <c r="P299" s="19">
        <v>212864</v>
      </c>
      <c r="Q299" s="19">
        <v>60564</v>
      </c>
      <c r="R299" s="19">
        <v>79447</v>
      </c>
      <c r="S299" s="19">
        <v>99440</v>
      </c>
      <c r="T299" s="20">
        <v>79434</v>
      </c>
      <c r="U299" s="49">
        <v>53469</v>
      </c>
      <c r="V299" s="19">
        <v>53851</v>
      </c>
      <c r="W299" s="19">
        <v>46248</v>
      </c>
      <c r="X299" s="19">
        <v>0</v>
      </c>
      <c r="Y299" s="20">
        <v>0</v>
      </c>
      <c r="Z299" s="19">
        <v>320689</v>
      </c>
      <c r="AA299" s="30">
        <v>180423</v>
      </c>
      <c r="AB299" s="19">
        <v>331080</v>
      </c>
      <c r="AC299" s="19">
        <v>283826</v>
      </c>
      <c r="AD299" s="19">
        <v>904680</v>
      </c>
      <c r="AE299" s="19">
        <v>937002</v>
      </c>
      <c r="AF299" s="19">
        <v>578224</v>
      </c>
      <c r="AG299" s="19">
        <v>229755</v>
      </c>
      <c r="AH299" s="19">
        <v>198893</v>
      </c>
      <c r="AI299" s="20">
        <v>213695</v>
      </c>
      <c r="AJ299" s="24">
        <v>57818</v>
      </c>
      <c r="AK299" s="24">
        <v>95704</v>
      </c>
      <c r="AL299" s="24">
        <v>27161</v>
      </c>
      <c r="AM299" s="21">
        <v>47506</v>
      </c>
      <c r="AN299" s="19">
        <v>465264</v>
      </c>
      <c r="AO299" s="19">
        <v>75430</v>
      </c>
      <c r="AP299" s="49">
        <v>7169111</v>
      </c>
      <c r="AQ299" s="24">
        <v>87897</v>
      </c>
      <c r="AR299" s="24">
        <v>200416</v>
      </c>
      <c r="AS299" s="49">
        <v>160393</v>
      </c>
      <c r="AT299" s="49">
        <v>62255</v>
      </c>
      <c r="AU299" s="49">
        <v>90914</v>
      </c>
      <c r="AV299" s="24">
        <f t="shared" si="21"/>
        <v>601875</v>
      </c>
      <c r="AW299" s="155">
        <v>1472912</v>
      </c>
      <c r="AX299" s="89">
        <f t="shared" si="20"/>
        <v>9243898</v>
      </c>
      <c r="AY299" s="68"/>
      <c r="AZ299" s="19">
        <v>818429</v>
      </c>
      <c r="BA299" s="19">
        <v>472653</v>
      </c>
      <c r="BB299" s="18">
        <f t="shared" si="22"/>
        <v>1291082</v>
      </c>
      <c r="BC299" s="18">
        <v>10534980</v>
      </c>
      <c r="BE299" s="19"/>
      <c r="BF299" s="20">
        <v>10334761</v>
      </c>
      <c r="BH299" s="68">
        <f t="shared" si="23"/>
        <v>10534980</v>
      </c>
      <c r="BI299" s="68">
        <f t="shared" si="24"/>
        <v>0</v>
      </c>
      <c r="BJ299" s="68"/>
      <c r="BK299" s="68"/>
      <c r="BL299" s="68"/>
      <c r="BM299" s="68"/>
      <c r="BN299" s="68"/>
    </row>
    <row r="300" spans="1:66" ht="22.5" customHeight="1" x14ac:dyDescent="0.2">
      <c r="A300" s="115" t="s">
        <v>671</v>
      </c>
      <c r="B300" s="116" t="s">
        <v>657</v>
      </c>
      <c r="C300" s="126" t="s">
        <v>672</v>
      </c>
      <c r="D300" s="119">
        <v>5</v>
      </c>
      <c r="E300" s="120" t="s">
        <v>79</v>
      </c>
      <c r="F300" s="18">
        <v>1491789</v>
      </c>
      <c r="G300" s="19">
        <v>1736752</v>
      </c>
      <c r="H300" s="19">
        <v>403949</v>
      </c>
      <c r="I300" s="19">
        <v>0</v>
      </c>
      <c r="J300" s="19">
        <v>0</v>
      </c>
      <c r="K300" s="19">
        <v>10743</v>
      </c>
      <c r="L300" s="19">
        <v>17150</v>
      </c>
      <c r="M300" s="19">
        <v>45343</v>
      </c>
      <c r="N300" s="19">
        <v>40420</v>
      </c>
      <c r="O300" s="19">
        <v>38423</v>
      </c>
      <c r="P300" s="19">
        <v>1317736</v>
      </c>
      <c r="Q300" s="19">
        <v>111515</v>
      </c>
      <c r="R300" s="19">
        <v>309414</v>
      </c>
      <c r="S300" s="19">
        <v>205040</v>
      </c>
      <c r="T300" s="20">
        <v>172107</v>
      </c>
      <c r="U300" s="49">
        <v>87069</v>
      </c>
      <c r="V300" s="19">
        <v>146167</v>
      </c>
      <c r="W300" s="19">
        <v>115620</v>
      </c>
      <c r="X300" s="19">
        <v>0</v>
      </c>
      <c r="Y300" s="20">
        <v>0</v>
      </c>
      <c r="Z300" s="19">
        <v>573844</v>
      </c>
      <c r="AA300" s="30">
        <v>444480</v>
      </c>
      <c r="AB300" s="19">
        <v>718685</v>
      </c>
      <c r="AC300" s="19">
        <v>1194124</v>
      </c>
      <c r="AD300" s="19">
        <v>1374072</v>
      </c>
      <c r="AE300" s="19">
        <v>2222720</v>
      </c>
      <c r="AF300" s="19">
        <v>1292231</v>
      </c>
      <c r="AG300" s="19">
        <v>502966</v>
      </c>
      <c r="AH300" s="19">
        <v>387177</v>
      </c>
      <c r="AI300" s="20">
        <v>637839</v>
      </c>
      <c r="AJ300" s="24">
        <v>109881</v>
      </c>
      <c r="AK300" s="24">
        <v>195221</v>
      </c>
      <c r="AL300" s="24">
        <v>55314</v>
      </c>
      <c r="AM300" s="21">
        <v>84647</v>
      </c>
      <c r="AN300" s="19">
        <v>2544094</v>
      </c>
      <c r="AO300" s="19">
        <v>187584</v>
      </c>
      <c r="AP300" s="49">
        <v>18774116</v>
      </c>
      <c r="AQ300" s="24">
        <v>186663</v>
      </c>
      <c r="AR300" s="24">
        <v>331095</v>
      </c>
      <c r="AS300" s="49">
        <v>288417</v>
      </c>
      <c r="AT300" s="49">
        <v>84809</v>
      </c>
      <c r="AU300" s="49">
        <v>320586</v>
      </c>
      <c r="AV300" s="24">
        <f t="shared" si="21"/>
        <v>1211570</v>
      </c>
      <c r="AW300" s="155">
        <v>5007614</v>
      </c>
      <c r="AX300" s="89">
        <f t="shared" si="20"/>
        <v>24993300</v>
      </c>
      <c r="AY300" s="68"/>
      <c r="AZ300" s="19">
        <v>1660422</v>
      </c>
      <c r="BA300" s="19">
        <v>880042</v>
      </c>
      <c r="BB300" s="18">
        <f t="shared" si="22"/>
        <v>2540464</v>
      </c>
      <c r="BC300" s="18">
        <v>27533764</v>
      </c>
      <c r="BE300" s="19"/>
      <c r="BF300" s="20">
        <v>26767357</v>
      </c>
      <c r="BH300" s="68">
        <f t="shared" si="23"/>
        <v>27533764</v>
      </c>
      <c r="BI300" s="68">
        <f t="shared" si="24"/>
        <v>0</v>
      </c>
      <c r="BJ300" s="68"/>
      <c r="BK300" s="68"/>
      <c r="BL300" s="68"/>
      <c r="BM300" s="68"/>
      <c r="BN300" s="68"/>
    </row>
    <row r="301" spans="1:66" ht="22.5" customHeight="1" x14ac:dyDescent="0.2">
      <c r="A301" s="115" t="s">
        <v>673</v>
      </c>
      <c r="B301" s="116" t="s">
        <v>657</v>
      </c>
      <c r="C301" s="126" t="s">
        <v>674</v>
      </c>
      <c r="D301" s="119">
        <v>5</v>
      </c>
      <c r="E301" s="120" t="s">
        <v>79</v>
      </c>
      <c r="F301" s="18">
        <v>620698</v>
      </c>
      <c r="G301" s="19">
        <v>294297</v>
      </c>
      <c r="H301" s="19">
        <v>69866</v>
      </c>
      <c r="I301" s="19">
        <v>0</v>
      </c>
      <c r="J301" s="19">
        <v>0</v>
      </c>
      <c r="K301" s="19">
        <v>7372</v>
      </c>
      <c r="L301" s="19">
        <v>1326</v>
      </c>
      <c r="M301" s="19">
        <v>23867</v>
      </c>
      <c r="N301" s="19">
        <v>17670</v>
      </c>
      <c r="O301" s="19">
        <v>24794</v>
      </c>
      <c r="P301" s="19">
        <v>335277</v>
      </c>
      <c r="Q301" s="19">
        <v>63237</v>
      </c>
      <c r="R301" s="19">
        <v>80507</v>
      </c>
      <c r="S301" s="19">
        <v>77440</v>
      </c>
      <c r="T301" s="20">
        <v>79434</v>
      </c>
      <c r="U301" s="49">
        <v>33751</v>
      </c>
      <c r="V301" s="19">
        <v>40663</v>
      </c>
      <c r="W301" s="19">
        <v>34686</v>
      </c>
      <c r="X301" s="19">
        <v>0</v>
      </c>
      <c r="Y301" s="20">
        <v>0</v>
      </c>
      <c r="Z301" s="19">
        <v>253077</v>
      </c>
      <c r="AA301" s="30">
        <v>279360</v>
      </c>
      <c r="AB301" s="19">
        <v>309713</v>
      </c>
      <c r="AC301" s="19">
        <v>441529</v>
      </c>
      <c r="AD301" s="19">
        <v>959112</v>
      </c>
      <c r="AE301" s="19">
        <v>791789</v>
      </c>
      <c r="AF301" s="19">
        <v>514223</v>
      </c>
      <c r="AG301" s="19">
        <v>195862</v>
      </c>
      <c r="AH301" s="19">
        <v>124012</v>
      </c>
      <c r="AI301" s="20">
        <v>35165</v>
      </c>
      <c r="AJ301" s="24">
        <v>62937</v>
      </c>
      <c r="AK301" s="24">
        <v>81099</v>
      </c>
      <c r="AL301" s="24">
        <v>20994</v>
      </c>
      <c r="AM301" s="21">
        <v>46729</v>
      </c>
      <c r="AN301" s="19">
        <v>694520</v>
      </c>
      <c r="AO301" s="19">
        <v>22539</v>
      </c>
      <c r="AP301" s="49">
        <v>6637545</v>
      </c>
      <c r="AQ301" s="24">
        <v>108013</v>
      </c>
      <c r="AR301" s="24">
        <v>200501</v>
      </c>
      <c r="AS301" s="49">
        <v>125849</v>
      </c>
      <c r="AT301" s="49">
        <v>36618</v>
      </c>
      <c r="AU301" s="49">
        <v>112853</v>
      </c>
      <c r="AV301" s="24">
        <f t="shared" si="21"/>
        <v>583834</v>
      </c>
      <c r="AW301" s="155">
        <v>1119376</v>
      </c>
      <c r="AX301" s="89">
        <f t="shared" si="20"/>
        <v>8340755</v>
      </c>
      <c r="AY301" s="68"/>
      <c r="AZ301" s="19">
        <v>927853</v>
      </c>
      <c r="BA301" s="19">
        <v>120461</v>
      </c>
      <c r="BB301" s="18">
        <f t="shared" si="22"/>
        <v>1048314</v>
      </c>
      <c r="BC301" s="18">
        <v>9389069</v>
      </c>
      <c r="BE301" s="19"/>
      <c r="BF301" s="20">
        <v>9086253</v>
      </c>
      <c r="BH301" s="68">
        <f t="shared" si="23"/>
        <v>9389069</v>
      </c>
      <c r="BI301" s="68">
        <f t="shared" si="24"/>
        <v>0</v>
      </c>
      <c r="BJ301" s="68"/>
      <c r="BK301" s="68"/>
      <c r="BL301" s="68"/>
      <c r="BM301" s="68"/>
      <c r="BN301" s="68"/>
    </row>
    <row r="302" spans="1:66" ht="22.5" customHeight="1" x14ac:dyDescent="0.2">
      <c r="A302" s="115" t="s">
        <v>675</v>
      </c>
      <c r="B302" s="116" t="s">
        <v>657</v>
      </c>
      <c r="C302" s="126" t="s">
        <v>676</v>
      </c>
      <c r="D302" s="119">
        <v>5</v>
      </c>
      <c r="E302" s="120" t="s">
        <v>79</v>
      </c>
      <c r="F302" s="18">
        <v>1490723</v>
      </c>
      <c r="G302" s="19">
        <v>1925341</v>
      </c>
      <c r="H302" s="19">
        <v>660639</v>
      </c>
      <c r="I302" s="19">
        <v>0</v>
      </c>
      <c r="J302" s="19">
        <v>0</v>
      </c>
      <c r="K302" s="19">
        <v>0</v>
      </c>
      <c r="L302" s="19">
        <v>0</v>
      </c>
      <c r="M302" s="19">
        <v>53672</v>
      </c>
      <c r="N302" s="19">
        <v>41518</v>
      </c>
      <c r="O302" s="19">
        <v>70686</v>
      </c>
      <c r="P302" s="19">
        <v>937304</v>
      </c>
      <c r="Q302" s="19">
        <v>135291</v>
      </c>
      <c r="R302" s="19">
        <v>237175</v>
      </c>
      <c r="S302" s="19">
        <v>253440</v>
      </c>
      <c r="T302" s="20">
        <v>264780</v>
      </c>
      <c r="U302" s="49">
        <v>93508</v>
      </c>
      <c r="V302" s="19">
        <v>119791</v>
      </c>
      <c r="W302" s="19">
        <v>115620</v>
      </c>
      <c r="X302" s="19">
        <v>0</v>
      </c>
      <c r="Y302" s="20">
        <v>0</v>
      </c>
      <c r="Z302" s="19">
        <v>545028</v>
      </c>
      <c r="AA302" s="30">
        <v>562723</v>
      </c>
      <c r="AB302" s="19">
        <v>748045</v>
      </c>
      <c r="AC302" s="19">
        <v>1517881</v>
      </c>
      <c r="AD302" s="19">
        <v>1509480</v>
      </c>
      <c r="AE302" s="19">
        <v>2158909</v>
      </c>
      <c r="AF302" s="19">
        <v>1419174</v>
      </c>
      <c r="AG302" s="19">
        <v>495168</v>
      </c>
      <c r="AH302" s="19">
        <v>553007</v>
      </c>
      <c r="AI302" s="20">
        <v>232630</v>
      </c>
      <c r="AJ302" s="24">
        <v>112135</v>
      </c>
      <c r="AK302" s="24">
        <v>189435</v>
      </c>
      <c r="AL302" s="24">
        <v>58133</v>
      </c>
      <c r="AM302" s="21">
        <v>83831</v>
      </c>
      <c r="AN302" s="19">
        <v>2634242</v>
      </c>
      <c r="AO302" s="19">
        <v>140033</v>
      </c>
      <c r="AP302" s="49">
        <v>19359342</v>
      </c>
      <c r="AQ302" s="24">
        <v>269435</v>
      </c>
      <c r="AR302" s="24">
        <v>332112</v>
      </c>
      <c r="AS302" s="49">
        <v>332711</v>
      </c>
      <c r="AT302" s="49">
        <v>111791</v>
      </c>
      <c r="AU302" s="49">
        <v>325060</v>
      </c>
      <c r="AV302" s="24">
        <f t="shared" si="21"/>
        <v>1371109</v>
      </c>
      <c r="AW302" s="155">
        <v>3666396</v>
      </c>
      <c r="AX302" s="89">
        <f t="shared" si="20"/>
        <v>24396847</v>
      </c>
      <c r="AY302" s="68"/>
      <c r="AZ302" s="19">
        <v>1695971</v>
      </c>
      <c r="BA302" s="19">
        <v>816594</v>
      </c>
      <c r="BB302" s="18">
        <f t="shared" si="22"/>
        <v>2512565</v>
      </c>
      <c r="BC302" s="18">
        <v>26909412</v>
      </c>
      <c r="BE302" s="19"/>
      <c r="BF302" s="20">
        <v>26136451</v>
      </c>
      <c r="BH302" s="68">
        <f t="shared" si="23"/>
        <v>26909412</v>
      </c>
      <c r="BI302" s="68">
        <f t="shared" si="24"/>
        <v>0</v>
      </c>
      <c r="BJ302" s="68"/>
      <c r="BK302" s="68"/>
      <c r="BL302" s="68"/>
      <c r="BM302" s="68"/>
      <c r="BN302" s="68"/>
    </row>
    <row r="303" spans="1:66" ht="22.5" customHeight="1" x14ac:dyDescent="0.2">
      <c r="A303" s="115" t="s">
        <v>677</v>
      </c>
      <c r="B303" s="116" t="s">
        <v>657</v>
      </c>
      <c r="C303" s="126" t="s">
        <v>678</v>
      </c>
      <c r="D303" s="119">
        <v>5</v>
      </c>
      <c r="E303" s="120" t="s">
        <v>79</v>
      </c>
      <c r="F303" s="18">
        <v>695162</v>
      </c>
      <c r="G303" s="19">
        <v>816786</v>
      </c>
      <c r="H303" s="19">
        <v>143399</v>
      </c>
      <c r="I303" s="19">
        <v>0</v>
      </c>
      <c r="J303" s="19">
        <v>0</v>
      </c>
      <c r="K303" s="19">
        <v>0</v>
      </c>
      <c r="L303" s="19">
        <v>0</v>
      </c>
      <c r="M303" s="19">
        <v>23992</v>
      </c>
      <c r="N303" s="19">
        <v>15452</v>
      </c>
      <c r="O303" s="19">
        <v>13552</v>
      </c>
      <c r="P303" s="19">
        <v>471939</v>
      </c>
      <c r="Q303" s="19">
        <v>59804</v>
      </c>
      <c r="R303" s="19">
        <v>78758</v>
      </c>
      <c r="S303" s="19">
        <v>89760</v>
      </c>
      <c r="T303" s="20">
        <v>112532</v>
      </c>
      <c r="U303" s="49">
        <v>81385</v>
      </c>
      <c r="V303" s="19">
        <v>49455</v>
      </c>
      <c r="W303" s="19">
        <v>46248</v>
      </c>
      <c r="X303" s="19">
        <v>0</v>
      </c>
      <c r="Y303" s="20">
        <v>0</v>
      </c>
      <c r="Z303" s="19">
        <v>354693</v>
      </c>
      <c r="AA303" s="30">
        <v>200392</v>
      </c>
      <c r="AB303" s="19">
        <v>384393</v>
      </c>
      <c r="AC303" s="19">
        <v>897990</v>
      </c>
      <c r="AD303" s="19">
        <v>610344</v>
      </c>
      <c r="AE303" s="19">
        <v>1104736</v>
      </c>
      <c r="AF303" s="19">
        <v>671133</v>
      </c>
      <c r="AG303" s="19">
        <v>227479</v>
      </c>
      <c r="AH303" s="19">
        <v>186842</v>
      </c>
      <c r="AI303" s="20">
        <v>438751</v>
      </c>
      <c r="AJ303" s="24">
        <v>58731</v>
      </c>
      <c r="AK303" s="24">
        <v>100882</v>
      </c>
      <c r="AL303" s="24">
        <v>29387</v>
      </c>
      <c r="AM303" s="21">
        <v>50682</v>
      </c>
      <c r="AN303" s="19">
        <v>1277916</v>
      </c>
      <c r="AO303" s="19">
        <v>117327</v>
      </c>
      <c r="AP303" s="49">
        <v>9409902</v>
      </c>
      <c r="AQ303" s="24">
        <v>93853</v>
      </c>
      <c r="AR303" s="24">
        <v>222921</v>
      </c>
      <c r="AS303" s="49">
        <v>178776</v>
      </c>
      <c r="AT303" s="49">
        <v>68943</v>
      </c>
      <c r="AU303" s="49">
        <v>157782</v>
      </c>
      <c r="AV303" s="24">
        <f t="shared" si="21"/>
        <v>722275</v>
      </c>
      <c r="AW303" s="155">
        <v>1975669</v>
      </c>
      <c r="AX303" s="89">
        <f t="shared" si="20"/>
        <v>12107846</v>
      </c>
      <c r="AY303" s="68"/>
      <c r="AZ303" s="19">
        <v>838051</v>
      </c>
      <c r="BA303" s="19">
        <v>698661</v>
      </c>
      <c r="BB303" s="18">
        <f t="shared" si="22"/>
        <v>1536712</v>
      </c>
      <c r="BC303" s="18">
        <v>13644558</v>
      </c>
      <c r="BE303" s="19"/>
      <c r="BF303" s="20">
        <v>13216347</v>
      </c>
      <c r="BH303" s="68">
        <f t="shared" si="23"/>
        <v>13644558</v>
      </c>
      <c r="BI303" s="68">
        <f t="shared" si="24"/>
        <v>0</v>
      </c>
      <c r="BJ303" s="68"/>
      <c r="BK303" s="68"/>
      <c r="BL303" s="68"/>
      <c r="BM303" s="68"/>
      <c r="BN303" s="68"/>
    </row>
    <row r="304" spans="1:66" ht="22.5" customHeight="1" x14ac:dyDescent="0.2">
      <c r="A304" s="115" t="s">
        <v>679</v>
      </c>
      <c r="B304" s="116" t="s">
        <v>657</v>
      </c>
      <c r="C304" s="126" t="s">
        <v>680</v>
      </c>
      <c r="D304" s="119">
        <v>5</v>
      </c>
      <c r="E304" s="120" t="s">
        <v>79</v>
      </c>
      <c r="F304" s="18">
        <v>504452</v>
      </c>
      <c r="G304" s="19">
        <v>615711</v>
      </c>
      <c r="H304" s="19">
        <v>184701</v>
      </c>
      <c r="I304" s="19">
        <v>0</v>
      </c>
      <c r="J304" s="19">
        <v>0</v>
      </c>
      <c r="K304" s="19">
        <v>1252</v>
      </c>
      <c r="L304" s="19">
        <v>8201</v>
      </c>
      <c r="M304" s="19">
        <v>19309</v>
      </c>
      <c r="N304" s="19">
        <v>12370</v>
      </c>
      <c r="O304" s="19">
        <v>7931</v>
      </c>
      <c r="P304" s="19">
        <v>327397</v>
      </c>
      <c r="Q304" s="19">
        <v>47745</v>
      </c>
      <c r="R304" s="19">
        <v>77857</v>
      </c>
      <c r="S304" s="19">
        <v>70400</v>
      </c>
      <c r="T304" s="20">
        <v>52956</v>
      </c>
      <c r="U304" s="49">
        <v>21176</v>
      </c>
      <c r="V304" s="19">
        <v>37366</v>
      </c>
      <c r="W304" s="19">
        <v>34686</v>
      </c>
      <c r="X304" s="19">
        <v>0</v>
      </c>
      <c r="Y304" s="20">
        <v>0</v>
      </c>
      <c r="Z304" s="19">
        <v>243112</v>
      </c>
      <c r="AA304" s="30">
        <v>93023</v>
      </c>
      <c r="AB304" s="19">
        <v>254342</v>
      </c>
      <c r="AC304" s="19">
        <v>342963</v>
      </c>
      <c r="AD304" s="19">
        <v>438648</v>
      </c>
      <c r="AE304" s="19">
        <v>739312</v>
      </c>
      <c r="AF304" s="19">
        <v>424585</v>
      </c>
      <c r="AG304" s="19">
        <v>146698</v>
      </c>
      <c r="AH304" s="19">
        <v>122364</v>
      </c>
      <c r="AI304" s="20">
        <v>113610</v>
      </c>
      <c r="AJ304" s="24">
        <v>52901</v>
      </c>
      <c r="AK304" s="24">
        <v>78503</v>
      </c>
      <c r="AL304" s="24">
        <v>19031</v>
      </c>
      <c r="AM304" s="21">
        <v>38863</v>
      </c>
      <c r="AN304" s="19">
        <v>810936</v>
      </c>
      <c r="AO304" s="19">
        <v>36797</v>
      </c>
      <c r="AP304" s="49">
        <v>5979198</v>
      </c>
      <c r="AQ304" s="24">
        <v>62645</v>
      </c>
      <c r="AR304" s="24">
        <v>176079</v>
      </c>
      <c r="AS304" s="49">
        <v>126346</v>
      </c>
      <c r="AT304" s="49">
        <v>49240</v>
      </c>
      <c r="AU304" s="49">
        <v>111628</v>
      </c>
      <c r="AV304" s="24">
        <f t="shared" si="21"/>
        <v>525938</v>
      </c>
      <c r="AW304" s="155">
        <v>1291589</v>
      </c>
      <c r="AX304" s="89">
        <f t="shared" si="20"/>
        <v>7796725</v>
      </c>
      <c r="AY304" s="68"/>
      <c r="AZ304" s="19">
        <v>711693</v>
      </c>
      <c r="BA304" s="19">
        <v>199696</v>
      </c>
      <c r="BB304" s="18">
        <f t="shared" si="22"/>
        <v>911389</v>
      </c>
      <c r="BC304" s="18">
        <v>8708114</v>
      </c>
      <c r="BE304" s="19"/>
      <c r="BF304" s="20">
        <v>8415318</v>
      </c>
      <c r="BH304" s="68">
        <f t="shared" si="23"/>
        <v>8708114</v>
      </c>
      <c r="BI304" s="68">
        <f t="shared" si="24"/>
        <v>0</v>
      </c>
      <c r="BJ304" s="68"/>
      <c r="BK304" s="68"/>
      <c r="BL304" s="68"/>
      <c r="BM304" s="68"/>
      <c r="BN304" s="68"/>
    </row>
    <row r="305" spans="1:66" ht="22.5" customHeight="1" x14ac:dyDescent="0.2">
      <c r="A305" s="115" t="s">
        <v>681</v>
      </c>
      <c r="B305" s="116" t="s">
        <v>657</v>
      </c>
      <c r="C305" s="126" t="s">
        <v>682</v>
      </c>
      <c r="D305" s="119">
        <v>5</v>
      </c>
      <c r="E305" s="120" t="s">
        <v>79</v>
      </c>
      <c r="F305" s="18">
        <v>591487</v>
      </c>
      <c r="G305" s="19">
        <v>699128</v>
      </c>
      <c r="H305" s="19">
        <v>173507</v>
      </c>
      <c r="I305" s="19">
        <v>0</v>
      </c>
      <c r="J305" s="19">
        <v>0</v>
      </c>
      <c r="K305" s="19">
        <v>0</v>
      </c>
      <c r="L305" s="19">
        <v>0</v>
      </c>
      <c r="M305" s="19">
        <v>13891</v>
      </c>
      <c r="N305" s="19">
        <v>12653</v>
      </c>
      <c r="O305" s="19">
        <v>15323</v>
      </c>
      <c r="P305" s="19">
        <v>328130</v>
      </c>
      <c r="Q305" s="19">
        <v>48673</v>
      </c>
      <c r="R305" s="19">
        <v>61003</v>
      </c>
      <c r="S305" s="19">
        <v>74800</v>
      </c>
      <c r="T305" s="20">
        <v>79434</v>
      </c>
      <c r="U305" s="49">
        <v>27816</v>
      </c>
      <c r="V305" s="19">
        <v>50554</v>
      </c>
      <c r="W305" s="19">
        <v>57810</v>
      </c>
      <c r="X305" s="19">
        <v>0</v>
      </c>
      <c r="Y305" s="20">
        <v>0</v>
      </c>
      <c r="Z305" s="19">
        <v>321738</v>
      </c>
      <c r="AA305" s="30">
        <v>224783</v>
      </c>
      <c r="AB305" s="19">
        <v>245776</v>
      </c>
      <c r="AC305" s="19">
        <v>775081</v>
      </c>
      <c r="AD305" s="19">
        <v>521976</v>
      </c>
      <c r="AE305" s="19">
        <v>848902</v>
      </c>
      <c r="AF305" s="19">
        <v>502642</v>
      </c>
      <c r="AG305" s="19">
        <v>210978</v>
      </c>
      <c r="AH305" s="19">
        <v>192919</v>
      </c>
      <c r="AI305" s="20">
        <v>351109</v>
      </c>
      <c r="AJ305" s="24">
        <v>53443</v>
      </c>
      <c r="AK305" s="24">
        <v>86728</v>
      </c>
      <c r="AL305" s="24">
        <v>23828</v>
      </c>
      <c r="AM305" s="21">
        <v>42061</v>
      </c>
      <c r="AN305" s="19">
        <v>979044</v>
      </c>
      <c r="AO305" s="19">
        <v>86444</v>
      </c>
      <c r="AP305" s="49">
        <v>7701661</v>
      </c>
      <c r="AQ305" s="24">
        <v>84252</v>
      </c>
      <c r="AR305" s="24">
        <v>187330</v>
      </c>
      <c r="AS305" s="49">
        <v>168065</v>
      </c>
      <c r="AT305" s="49">
        <v>65354</v>
      </c>
      <c r="AU305" s="49">
        <v>126233</v>
      </c>
      <c r="AV305" s="24">
        <f t="shared" si="21"/>
        <v>631234</v>
      </c>
      <c r="AW305" s="155">
        <v>1584925</v>
      </c>
      <c r="AX305" s="89">
        <f t="shared" si="20"/>
        <v>9917820</v>
      </c>
      <c r="AY305" s="68"/>
      <c r="AZ305" s="19">
        <v>723117</v>
      </c>
      <c r="BA305" s="19">
        <v>625378</v>
      </c>
      <c r="BB305" s="18">
        <f t="shared" si="22"/>
        <v>1348495</v>
      </c>
      <c r="BC305" s="18">
        <v>11266315</v>
      </c>
      <c r="BE305" s="19"/>
      <c r="BF305" s="20">
        <v>10922147</v>
      </c>
      <c r="BH305" s="68">
        <f t="shared" si="23"/>
        <v>11266315</v>
      </c>
      <c r="BI305" s="68">
        <f t="shared" si="24"/>
        <v>0</v>
      </c>
      <c r="BJ305" s="68"/>
      <c r="BK305" s="68"/>
      <c r="BL305" s="68"/>
      <c r="BM305" s="68"/>
      <c r="BN305" s="68"/>
    </row>
    <row r="306" spans="1:66" ht="22.5" customHeight="1" x14ac:dyDescent="0.2">
      <c r="A306" s="115" t="s">
        <v>683</v>
      </c>
      <c r="B306" s="116" t="s">
        <v>657</v>
      </c>
      <c r="C306" s="126" t="s">
        <v>684</v>
      </c>
      <c r="D306" s="119">
        <v>6</v>
      </c>
      <c r="E306" s="120" t="s">
        <v>79</v>
      </c>
      <c r="F306" s="18">
        <v>197119</v>
      </c>
      <c r="G306" s="19">
        <v>132441</v>
      </c>
      <c r="H306" s="19">
        <v>27792</v>
      </c>
      <c r="I306" s="19">
        <v>0</v>
      </c>
      <c r="J306" s="19">
        <v>0</v>
      </c>
      <c r="K306" s="19">
        <v>0</v>
      </c>
      <c r="L306" s="19">
        <v>0</v>
      </c>
      <c r="M306" s="19">
        <v>4006</v>
      </c>
      <c r="N306" s="19">
        <v>2460</v>
      </c>
      <c r="O306" s="19">
        <v>5005</v>
      </c>
      <c r="P306" s="19">
        <v>69926</v>
      </c>
      <c r="Q306" s="19">
        <v>21364</v>
      </c>
      <c r="R306" s="19">
        <v>12826</v>
      </c>
      <c r="S306" s="19">
        <v>13200</v>
      </c>
      <c r="T306" s="20">
        <v>13239</v>
      </c>
      <c r="U306" s="49">
        <v>3773</v>
      </c>
      <c r="V306" s="19">
        <v>8792</v>
      </c>
      <c r="W306" s="19">
        <v>11562</v>
      </c>
      <c r="X306" s="19">
        <v>0</v>
      </c>
      <c r="Y306" s="20">
        <v>0</v>
      </c>
      <c r="Z306" s="19">
        <v>91881</v>
      </c>
      <c r="AA306" s="30">
        <v>0</v>
      </c>
      <c r="AB306" s="19">
        <v>70619</v>
      </c>
      <c r="AC306" s="19">
        <v>120846</v>
      </c>
      <c r="AD306" s="19">
        <v>118104</v>
      </c>
      <c r="AE306" s="19">
        <v>316038</v>
      </c>
      <c r="AF306" s="19">
        <v>108997</v>
      </c>
      <c r="AG306" s="19">
        <v>37419</v>
      </c>
      <c r="AH306" s="19">
        <v>32136</v>
      </c>
      <c r="AI306" s="20">
        <v>28132</v>
      </c>
      <c r="AJ306" s="24">
        <v>21638</v>
      </c>
      <c r="AK306" s="24">
        <v>40610</v>
      </c>
      <c r="AL306" s="24">
        <v>6528</v>
      </c>
      <c r="AM306" s="21">
        <v>14738</v>
      </c>
      <c r="AN306" s="19">
        <v>142804</v>
      </c>
      <c r="AO306" s="19">
        <v>15864</v>
      </c>
      <c r="AP306" s="49">
        <v>1689859</v>
      </c>
      <c r="AQ306" s="24">
        <v>49297</v>
      </c>
      <c r="AR306" s="24">
        <v>115824</v>
      </c>
      <c r="AS306" s="49">
        <v>78096</v>
      </c>
      <c r="AT306" s="49">
        <v>44412</v>
      </c>
      <c r="AU306" s="49">
        <v>34412</v>
      </c>
      <c r="AV306" s="24">
        <f t="shared" si="21"/>
        <v>322041</v>
      </c>
      <c r="AW306" s="155">
        <v>285306</v>
      </c>
      <c r="AX306" s="89">
        <f t="shared" si="20"/>
        <v>2297206</v>
      </c>
      <c r="AY306" s="68"/>
      <c r="AZ306" s="19">
        <v>335104</v>
      </c>
      <c r="BA306" s="19">
        <v>113245</v>
      </c>
      <c r="BB306" s="18">
        <f t="shared" si="22"/>
        <v>448349</v>
      </c>
      <c r="BC306" s="18">
        <v>2745555</v>
      </c>
      <c r="BE306" s="19"/>
      <c r="BF306" s="20">
        <v>2769667</v>
      </c>
      <c r="BH306" s="68">
        <f t="shared" si="23"/>
        <v>2745555</v>
      </c>
      <c r="BI306" s="68">
        <f t="shared" si="24"/>
        <v>0</v>
      </c>
      <c r="BJ306" s="68"/>
      <c r="BK306" s="68"/>
      <c r="BL306" s="68"/>
      <c r="BM306" s="68"/>
      <c r="BN306" s="68"/>
    </row>
    <row r="307" spans="1:66" ht="22.5" customHeight="1" x14ac:dyDescent="0.2">
      <c r="A307" s="115" t="s">
        <v>685</v>
      </c>
      <c r="B307" s="116" t="s">
        <v>657</v>
      </c>
      <c r="C307" s="126" t="s">
        <v>686</v>
      </c>
      <c r="D307" s="119">
        <v>6</v>
      </c>
      <c r="E307" s="120" t="s">
        <v>79</v>
      </c>
      <c r="F307" s="18">
        <v>101933</v>
      </c>
      <c r="G307" s="19">
        <v>89545</v>
      </c>
      <c r="H307" s="19">
        <v>16598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996</v>
      </c>
      <c r="O307" s="19">
        <v>0</v>
      </c>
      <c r="P307" s="19">
        <v>27593</v>
      </c>
      <c r="Q307" s="19">
        <v>9003</v>
      </c>
      <c r="R307" s="19">
        <v>1961</v>
      </c>
      <c r="S307" s="19">
        <v>8800</v>
      </c>
      <c r="T307" s="20">
        <v>13239</v>
      </c>
      <c r="U307" s="49">
        <v>1006</v>
      </c>
      <c r="V307" s="19">
        <v>9891</v>
      </c>
      <c r="W307" s="19">
        <v>11562</v>
      </c>
      <c r="X307" s="19">
        <v>0</v>
      </c>
      <c r="Y307" s="20">
        <v>0</v>
      </c>
      <c r="Z307" s="19">
        <v>55256</v>
      </c>
      <c r="AA307" s="30">
        <v>0</v>
      </c>
      <c r="AB307" s="19">
        <v>40040</v>
      </c>
      <c r="AC307" s="19">
        <v>73096</v>
      </c>
      <c r="AD307" s="19">
        <v>66360</v>
      </c>
      <c r="AE307" s="19">
        <v>139030</v>
      </c>
      <c r="AF307" s="19">
        <v>59935</v>
      </c>
      <c r="AG307" s="19">
        <v>23120</v>
      </c>
      <c r="AH307" s="19">
        <v>28634</v>
      </c>
      <c r="AI307" s="20">
        <v>73035</v>
      </c>
      <c r="AJ307" s="24">
        <v>9036</v>
      </c>
      <c r="AK307" s="24">
        <v>25037</v>
      </c>
      <c r="AL307" s="24">
        <v>3755</v>
      </c>
      <c r="AM307" s="21">
        <v>8634</v>
      </c>
      <c r="AN307" s="19">
        <v>140486</v>
      </c>
      <c r="AO307" s="19">
        <v>17981</v>
      </c>
      <c r="AP307" s="49">
        <v>1055562</v>
      </c>
      <c r="AQ307" s="24">
        <v>38102</v>
      </c>
      <c r="AR307" s="24">
        <v>141947</v>
      </c>
      <c r="AS307" s="49">
        <v>46178</v>
      </c>
      <c r="AT307" s="49">
        <v>38381</v>
      </c>
      <c r="AU307" s="49">
        <v>22199</v>
      </c>
      <c r="AV307" s="24">
        <f t="shared" si="21"/>
        <v>286807</v>
      </c>
      <c r="AW307" s="155">
        <v>198527</v>
      </c>
      <c r="AX307" s="89">
        <f t="shared" si="20"/>
        <v>1540896</v>
      </c>
      <c r="AY307" s="68"/>
      <c r="AZ307" s="19">
        <v>190266</v>
      </c>
      <c r="BA307" s="19">
        <v>133054</v>
      </c>
      <c r="BB307" s="18">
        <f t="shared" si="22"/>
        <v>323320</v>
      </c>
      <c r="BC307" s="18">
        <v>1864216</v>
      </c>
      <c r="BE307" s="19"/>
      <c r="BF307" s="20">
        <v>1852074</v>
      </c>
      <c r="BH307" s="68">
        <f t="shared" si="23"/>
        <v>1864216</v>
      </c>
      <c r="BI307" s="68">
        <f t="shared" si="24"/>
        <v>0</v>
      </c>
      <c r="BJ307" s="68"/>
      <c r="BK307" s="68"/>
      <c r="BL307" s="68"/>
      <c r="BM307" s="68"/>
      <c r="BN307" s="68"/>
    </row>
    <row r="308" spans="1:66" ht="22.5" customHeight="1" x14ac:dyDescent="0.2">
      <c r="A308" s="115" t="s">
        <v>687</v>
      </c>
      <c r="B308" s="116" t="s">
        <v>657</v>
      </c>
      <c r="C308" s="126" t="s">
        <v>688</v>
      </c>
      <c r="D308" s="119">
        <v>6</v>
      </c>
      <c r="E308" s="120" t="s">
        <v>79</v>
      </c>
      <c r="F308" s="18">
        <v>142623</v>
      </c>
      <c r="G308" s="19">
        <v>120798</v>
      </c>
      <c r="H308" s="19">
        <v>30687</v>
      </c>
      <c r="I308" s="19">
        <v>0</v>
      </c>
      <c r="J308" s="19">
        <v>0</v>
      </c>
      <c r="K308" s="19">
        <v>0</v>
      </c>
      <c r="L308" s="19">
        <v>0</v>
      </c>
      <c r="M308" s="19">
        <v>0</v>
      </c>
      <c r="N308" s="19">
        <v>1475</v>
      </c>
      <c r="O308" s="19">
        <v>0</v>
      </c>
      <c r="P308" s="19">
        <v>62015</v>
      </c>
      <c r="Q308" s="19">
        <v>13371</v>
      </c>
      <c r="R308" s="19">
        <v>3763</v>
      </c>
      <c r="S308" s="19">
        <v>11440</v>
      </c>
      <c r="T308" s="20">
        <v>13239</v>
      </c>
      <c r="U308" s="49">
        <v>2314</v>
      </c>
      <c r="V308" s="19">
        <v>8792</v>
      </c>
      <c r="W308" s="19">
        <v>11562</v>
      </c>
      <c r="X308" s="19">
        <v>0</v>
      </c>
      <c r="Y308" s="20">
        <v>0</v>
      </c>
      <c r="Z308" s="19">
        <v>73610</v>
      </c>
      <c r="AA308" s="30">
        <v>0</v>
      </c>
      <c r="AB308" s="19">
        <v>63715</v>
      </c>
      <c r="AC308" s="19">
        <v>102038</v>
      </c>
      <c r="AD308" s="19">
        <v>105168</v>
      </c>
      <c r="AE308" s="19">
        <v>167734</v>
      </c>
      <c r="AF308" s="19">
        <v>69836</v>
      </c>
      <c r="AG308" s="19">
        <v>31902</v>
      </c>
      <c r="AH308" s="19">
        <v>45938</v>
      </c>
      <c r="AI308" s="20">
        <v>99003</v>
      </c>
      <c r="AJ308" s="24">
        <v>13381</v>
      </c>
      <c r="AK308" s="24">
        <v>31264</v>
      </c>
      <c r="AL308" s="24">
        <v>4977</v>
      </c>
      <c r="AM308" s="21">
        <v>10860</v>
      </c>
      <c r="AN308" s="19">
        <v>163064</v>
      </c>
      <c r="AO308" s="19">
        <v>20474</v>
      </c>
      <c r="AP308" s="49">
        <v>1425043</v>
      </c>
      <c r="AQ308" s="24">
        <v>40004</v>
      </c>
      <c r="AR308" s="24">
        <v>134861</v>
      </c>
      <c r="AS308" s="49">
        <v>60351</v>
      </c>
      <c r="AT308" s="49">
        <v>39944</v>
      </c>
      <c r="AU308" s="49">
        <v>27261</v>
      </c>
      <c r="AV308" s="24">
        <f t="shared" si="21"/>
        <v>302421</v>
      </c>
      <c r="AW308" s="155">
        <v>256257</v>
      </c>
      <c r="AX308" s="89">
        <f t="shared" si="20"/>
        <v>1983721</v>
      </c>
      <c r="AY308" s="68"/>
      <c r="AZ308" s="19">
        <v>241562</v>
      </c>
      <c r="BA308" s="19">
        <v>151990</v>
      </c>
      <c r="BB308" s="18">
        <f t="shared" si="22"/>
        <v>393552</v>
      </c>
      <c r="BC308" s="18">
        <v>2377273</v>
      </c>
      <c r="BE308" s="19"/>
      <c r="BF308" s="20">
        <v>2314875</v>
      </c>
      <c r="BH308" s="68">
        <f t="shared" si="23"/>
        <v>2377273</v>
      </c>
      <c r="BI308" s="68">
        <f t="shared" si="24"/>
        <v>0</v>
      </c>
      <c r="BJ308" s="68"/>
      <c r="BK308" s="68"/>
      <c r="BL308" s="68"/>
      <c r="BM308" s="68"/>
      <c r="BN308" s="68"/>
    </row>
    <row r="309" spans="1:66" ht="22.5" customHeight="1" x14ac:dyDescent="0.2">
      <c r="A309" s="115" t="s">
        <v>689</v>
      </c>
      <c r="B309" s="116" t="s">
        <v>657</v>
      </c>
      <c r="C309" s="126" t="s">
        <v>690</v>
      </c>
      <c r="D309" s="119">
        <v>6</v>
      </c>
      <c r="E309" s="120" t="s">
        <v>79</v>
      </c>
      <c r="F309" s="18">
        <v>410306</v>
      </c>
      <c r="G309" s="19">
        <v>241137</v>
      </c>
      <c r="H309" s="19">
        <v>78551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7674</v>
      </c>
      <c r="O309" s="19">
        <v>0</v>
      </c>
      <c r="P309" s="19">
        <v>191335</v>
      </c>
      <c r="Q309" s="19">
        <v>37050</v>
      </c>
      <c r="R309" s="19">
        <v>19027</v>
      </c>
      <c r="S309" s="19">
        <v>41360</v>
      </c>
      <c r="T309" s="20">
        <v>70167</v>
      </c>
      <c r="U309" s="49">
        <v>62774</v>
      </c>
      <c r="V309" s="19">
        <v>17584</v>
      </c>
      <c r="W309" s="19">
        <v>34686</v>
      </c>
      <c r="X309" s="19">
        <v>0</v>
      </c>
      <c r="Y309" s="20">
        <v>0</v>
      </c>
      <c r="Z309" s="19">
        <v>186792</v>
      </c>
      <c r="AA309" s="30">
        <v>0</v>
      </c>
      <c r="AB309" s="19">
        <v>193812</v>
      </c>
      <c r="AC309" s="19">
        <v>291491</v>
      </c>
      <c r="AD309" s="19">
        <v>316176</v>
      </c>
      <c r="AE309" s="19">
        <v>640541</v>
      </c>
      <c r="AF309" s="19">
        <v>339633</v>
      </c>
      <c r="AG309" s="19">
        <v>100408</v>
      </c>
      <c r="AH309" s="19">
        <v>191477</v>
      </c>
      <c r="AI309" s="20">
        <v>71412</v>
      </c>
      <c r="AJ309" s="24">
        <v>39095</v>
      </c>
      <c r="AK309" s="24">
        <v>65934</v>
      </c>
      <c r="AL309" s="24">
        <v>15906</v>
      </c>
      <c r="AM309" s="21">
        <v>29604</v>
      </c>
      <c r="AN309" s="19">
        <v>719782</v>
      </c>
      <c r="AO309" s="19">
        <v>40614</v>
      </c>
      <c r="AP309" s="49">
        <v>4454328</v>
      </c>
      <c r="AQ309" s="24">
        <v>68285</v>
      </c>
      <c r="AR309" s="24">
        <v>174774</v>
      </c>
      <c r="AS309" s="49">
        <v>134162</v>
      </c>
      <c r="AT309" s="49">
        <v>46226</v>
      </c>
      <c r="AU309" s="49">
        <v>89347</v>
      </c>
      <c r="AV309" s="24">
        <f t="shared" si="21"/>
        <v>512794</v>
      </c>
      <c r="AW309" s="155">
        <v>846546</v>
      </c>
      <c r="AX309" s="89">
        <f t="shared" si="20"/>
        <v>5813668</v>
      </c>
      <c r="AY309" s="68"/>
      <c r="AZ309" s="19">
        <v>566294</v>
      </c>
      <c r="BA309" s="19">
        <v>236441</v>
      </c>
      <c r="BB309" s="18">
        <f t="shared" si="22"/>
        <v>802735</v>
      </c>
      <c r="BC309" s="18">
        <v>6616403</v>
      </c>
      <c r="BE309" s="19"/>
      <c r="BF309" s="20">
        <v>6371105</v>
      </c>
      <c r="BH309" s="68">
        <f t="shared" si="23"/>
        <v>6616403</v>
      </c>
      <c r="BI309" s="68">
        <f t="shared" si="24"/>
        <v>0</v>
      </c>
      <c r="BJ309" s="68"/>
      <c r="BK309" s="68"/>
      <c r="BL309" s="68"/>
      <c r="BM309" s="68"/>
      <c r="BN309" s="68"/>
    </row>
    <row r="310" spans="1:66" ht="22.5" customHeight="1" x14ac:dyDescent="0.2">
      <c r="A310" s="115" t="s">
        <v>691</v>
      </c>
      <c r="B310" s="116" t="s">
        <v>657</v>
      </c>
      <c r="C310" s="126" t="s">
        <v>692</v>
      </c>
      <c r="D310" s="119">
        <v>6</v>
      </c>
      <c r="E310" s="120" t="s">
        <v>79</v>
      </c>
      <c r="F310" s="18">
        <v>230971</v>
      </c>
      <c r="G310" s="19">
        <v>175950</v>
      </c>
      <c r="H310" s="19">
        <v>23546</v>
      </c>
      <c r="I310" s="19">
        <v>0</v>
      </c>
      <c r="J310" s="19">
        <v>0</v>
      </c>
      <c r="K310" s="19">
        <v>0</v>
      </c>
      <c r="L310" s="19">
        <v>4199</v>
      </c>
      <c r="M310" s="19">
        <v>0</v>
      </c>
      <c r="N310" s="19">
        <v>3291</v>
      </c>
      <c r="O310" s="19">
        <v>0</v>
      </c>
      <c r="P310" s="19">
        <v>96124</v>
      </c>
      <c r="Q310" s="19">
        <v>23837</v>
      </c>
      <c r="R310" s="19">
        <v>25705</v>
      </c>
      <c r="S310" s="19">
        <v>22000</v>
      </c>
      <c r="T310" s="20">
        <v>26478</v>
      </c>
      <c r="U310" s="49">
        <v>16448</v>
      </c>
      <c r="V310" s="19">
        <v>7693</v>
      </c>
      <c r="W310" s="19">
        <v>11562</v>
      </c>
      <c r="X310" s="19">
        <v>0</v>
      </c>
      <c r="Y310" s="20">
        <v>0</v>
      </c>
      <c r="Z310" s="19">
        <v>109253</v>
      </c>
      <c r="AA310" s="30">
        <v>0</v>
      </c>
      <c r="AB310" s="19">
        <v>109274</v>
      </c>
      <c r="AC310" s="19">
        <v>218742</v>
      </c>
      <c r="AD310" s="19">
        <v>177912</v>
      </c>
      <c r="AE310" s="19">
        <v>301686</v>
      </c>
      <c r="AF310" s="19">
        <v>148866</v>
      </c>
      <c r="AG310" s="19">
        <v>49170</v>
      </c>
      <c r="AH310" s="19">
        <v>91979</v>
      </c>
      <c r="AI310" s="20">
        <v>105495</v>
      </c>
      <c r="AJ310" s="24">
        <v>24586</v>
      </c>
      <c r="AK310" s="24">
        <v>46760</v>
      </c>
      <c r="AL310" s="24">
        <v>8603</v>
      </c>
      <c r="AM310" s="21">
        <v>17285</v>
      </c>
      <c r="AN310" s="19">
        <v>343138</v>
      </c>
      <c r="AO310" s="19">
        <v>34054</v>
      </c>
      <c r="AP310" s="49">
        <v>2454607</v>
      </c>
      <c r="AQ310" s="24">
        <v>35299</v>
      </c>
      <c r="AR310" s="24">
        <v>137503</v>
      </c>
      <c r="AS310" s="49">
        <v>91521</v>
      </c>
      <c r="AT310" s="49">
        <v>51497</v>
      </c>
      <c r="AU310" s="49">
        <v>48385</v>
      </c>
      <c r="AV310" s="24">
        <f t="shared" si="21"/>
        <v>364205</v>
      </c>
      <c r="AW310" s="155">
        <v>620079</v>
      </c>
      <c r="AX310" s="89">
        <f t="shared" si="20"/>
        <v>3438891</v>
      </c>
      <c r="AY310" s="68"/>
      <c r="AZ310" s="19">
        <v>385750</v>
      </c>
      <c r="BA310" s="19">
        <v>161802</v>
      </c>
      <c r="BB310" s="18">
        <f t="shared" si="22"/>
        <v>547552</v>
      </c>
      <c r="BC310" s="18">
        <v>3986443</v>
      </c>
      <c r="BE310" s="19"/>
      <c r="BF310" s="20">
        <v>3900009</v>
      </c>
      <c r="BH310" s="68">
        <f t="shared" si="23"/>
        <v>3986443</v>
      </c>
      <c r="BI310" s="68">
        <f t="shared" si="24"/>
        <v>0</v>
      </c>
      <c r="BJ310" s="68"/>
      <c r="BK310" s="68"/>
      <c r="BL310" s="68"/>
      <c r="BM310" s="68"/>
      <c r="BN310" s="68"/>
    </row>
    <row r="311" spans="1:66" ht="22.5" customHeight="1" x14ac:dyDescent="0.2">
      <c r="A311" s="115" t="s">
        <v>693</v>
      </c>
      <c r="B311" s="116" t="s">
        <v>657</v>
      </c>
      <c r="C311" s="126" t="s">
        <v>694</v>
      </c>
      <c r="D311" s="119">
        <v>6</v>
      </c>
      <c r="E311" s="120" t="s">
        <v>79</v>
      </c>
      <c r="F311" s="18">
        <v>236925</v>
      </c>
      <c r="G311" s="19">
        <v>176257</v>
      </c>
      <c r="H311" s="19">
        <v>37249</v>
      </c>
      <c r="I311" s="19">
        <v>0</v>
      </c>
      <c r="J311" s="19">
        <v>0</v>
      </c>
      <c r="K311" s="19">
        <v>0</v>
      </c>
      <c r="L311" s="19">
        <v>0</v>
      </c>
      <c r="M311" s="19">
        <v>5782</v>
      </c>
      <c r="N311" s="19">
        <v>4237</v>
      </c>
      <c r="O311" s="19">
        <v>4774</v>
      </c>
      <c r="P311" s="19">
        <v>92865</v>
      </c>
      <c r="Q311" s="19">
        <v>26311</v>
      </c>
      <c r="R311" s="19">
        <v>23267</v>
      </c>
      <c r="S311" s="19">
        <v>23760</v>
      </c>
      <c r="T311" s="20">
        <v>13239</v>
      </c>
      <c r="U311" s="49">
        <v>6388</v>
      </c>
      <c r="V311" s="19">
        <v>24178</v>
      </c>
      <c r="W311" s="19">
        <v>11562</v>
      </c>
      <c r="X311" s="19">
        <v>0</v>
      </c>
      <c r="Y311" s="20">
        <v>0</v>
      </c>
      <c r="Z311" s="19">
        <v>124625</v>
      </c>
      <c r="AA311" s="30">
        <v>0</v>
      </c>
      <c r="AB311" s="19">
        <v>108083</v>
      </c>
      <c r="AC311" s="19">
        <v>148697</v>
      </c>
      <c r="AD311" s="19">
        <v>144816</v>
      </c>
      <c r="AE311" s="19">
        <v>455878</v>
      </c>
      <c r="AF311" s="19">
        <v>201906</v>
      </c>
      <c r="AG311" s="19">
        <v>57549</v>
      </c>
      <c r="AH311" s="19">
        <v>79516</v>
      </c>
      <c r="AI311" s="20">
        <v>125512</v>
      </c>
      <c r="AJ311" s="24">
        <v>27942</v>
      </c>
      <c r="AK311" s="24">
        <v>53241</v>
      </c>
      <c r="AL311" s="24">
        <v>10352</v>
      </c>
      <c r="AM311" s="21">
        <v>20415</v>
      </c>
      <c r="AN311" s="19">
        <v>202328</v>
      </c>
      <c r="AO311" s="19">
        <v>24969</v>
      </c>
      <c r="AP311" s="49">
        <v>2472623</v>
      </c>
      <c r="AQ311" s="24">
        <v>48439</v>
      </c>
      <c r="AR311" s="24">
        <v>132535</v>
      </c>
      <c r="AS311" s="49">
        <v>95692</v>
      </c>
      <c r="AT311" s="49">
        <v>44413</v>
      </c>
      <c r="AU311" s="49">
        <v>41367</v>
      </c>
      <c r="AV311" s="24">
        <f t="shared" si="21"/>
        <v>362446</v>
      </c>
      <c r="AW311" s="155">
        <v>485817</v>
      </c>
      <c r="AX311" s="89">
        <f t="shared" si="20"/>
        <v>3320886</v>
      </c>
      <c r="AY311" s="68"/>
      <c r="AZ311" s="19">
        <v>443341</v>
      </c>
      <c r="BA311" s="19">
        <v>145532</v>
      </c>
      <c r="BB311" s="18">
        <f t="shared" si="22"/>
        <v>588873</v>
      </c>
      <c r="BC311" s="18">
        <v>3909759</v>
      </c>
      <c r="BE311" s="19"/>
      <c r="BF311" s="20">
        <v>3708097</v>
      </c>
      <c r="BH311" s="68">
        <f t="shared" si="23"/>
        <v>3909759</v>
      </c>
      <c r="BI311" s="68">
        <f t="shared" si="24"/>
        <v>0</v>
      </c>
      <c r="BJ311" s="68"/>
      <c r="BK311" s="68"/>
      <c r="BL311" s="68"/>
      <c r="BM311" s="68"/>
      <c r="BN311" s="68"/>
    </row>
    <row r="312" spans="1:66" ht="22.5" customHeight="1" x14ac:dyDescent="0.2">
      <c r="A312" s="115" t="s">
        <v>695</v>
      </c>
      <c r="B312" s="116" t="s">
        <v>657</v>
      </c>
      <c r="C312" s="126" t="s">
        <v>696</v>
      </c>
      <c r="D312" s="119">
        <v>6</v>
      </c>
      <c r="E312" s="120" t="s">
        <v>79</v>
      </c>
      <c r="F312" s="18">
        <v>171561</v>
      </c>
      <c r="G312" s="19">
        <v>43432</v>
      </c>
      <c r="H312" s="19">
        <v>12545</v>
      </c>
      <c r="I312" s="19">
        <v>0</v>
      </c>
      <c r="J312" s="19">
        <v>0</v>
      </c>
      <c r="K312" s="19">
        <v>0</v>
      </c>
      <c r="L312" s="19">
        <v>185</v>
      </c>
      <c r="M312" s="19">
        <v>6030</v>
      </c>
      <c r="N312" s="19">
        <v>2893</v>
      </c>
      <c r="O312" s="19">
        <v>2811</v>
      </c>
      <c r="P312" s="19">
        <v>58510</v>
      </c>
      <c r="Q312" s="19">
        <v>22861</v>
      </c>
      <c r="R312" s="19">
        <v>13356</v>
      </c>
      <c r="S312" s="19">
        <v>7920</v>
      </c>
      <c r="T312" s="20">
        <v>13239</v>
      </c>
      <c r="U312" s="49">
        <v>4426</v>
      </c>
      <c r="V312" s="19">
        <v>6594</v>
      </c>
      <c r="W312" s="19">
        <v>11562</v>
      </c>
      <c r="X312" s="19">
        <v>0</v>
      </c>
      <c r="Y312" s="20">
        <v>0</v>
      </c>
      <c r="Z312" s="19">
        <v>67476</v>
      </c>
      <c r="AA312" s="30">
        <v>0</v>
      </c>
      <c r="AB312" s="19">
        <v>70554</v>
      </c>
      <c r="AC312" s="19">
        <v>118259</v>
      </c>
      <c r="AD312" s="19">
        <v>116592</v>
      </c>
      <c r="AE312" s="19">
        <v>243027</v>
      </c>
      <c r="AF312" s="19">
        <v>118456</v>
      </c>
      <c r="AG312" s="19">
        <v>30354</v>
      </c>
      <c r="AH312" s="19">
        <v>53354</v>
      </c>
      <c r="AI312" s="20">
        <v>11902</v>
      </c>
      <c r="AJ312" s="24">
        <v>23173</v>
      </c>
      <c r="AK312" s="24">
        <v>33027</v>
      </c>
      <c r="AL312" s="24">
        <v>5782</v>
      </c>
      <c r="AM312" s="21">
        <v>13653</v>
      </c>
      <c r="AN312" s="19">
        <v>116420</v>
      </c>
      <c r="AO312" s="19">
        <v>4422</v>
      </c>
      <c r="AP312" s="49">
        <v>1404376</v>
      </c>
      <c r="AQ312" s="24">
        <v>41963</v>
      </c>
      <c r="AR312" s="24">
        <v>131230</v>
      </c>
      <c r="AS312" s="49">
        <v>61565</v>
      </c>
      <c r="AT312" s="49">
        <v>32918</v>
      </c>
      <c r="AU312" s="49">
        <v>28926</v>
      </c>
      <c r="AV312" s="24">
        <f t="shared" si="21"/>
        <v>296602</v>
      </c>
      <c r="AW312" s="155">
        <v>202272</v>
      </c>
      <c r="AX312" s="89">
        <f t="shared" si="20"/>
        <v>1903250</v>
      </c>
      <c r="AY312" s="68"/>
      <c r="AZ312" s="19">
        <v>361424</v>
      </c>
      <c r="BA312" s="19">
        <v>24405</v>
      </c>
      <c r="BB312" s="18">
        <f t="shared" si="22"/>
        <v>385829</v>
      </c>
      <c r="BC312" s="18">
        <v>2289079</v>
      </c>
      <c r="BE312" s="19"/>
      <c r="BF312" s="20">
        <v>2199313</v>
      </c>
      <c r="BH312" s="68">
        <f t="shared" si="23"/>
        <v>2289079</v>
      </c>
      <c r="BI312" s="68">
        <f t="shared" si="24"/>
        <v>0</v>
      </c>
      <c r="BJ312" s="68"/>
      <c r="BK312" s="68"/>
      <c r="BL312" s="68"/>
      <c r="BM312" s="68"/>
      <c r="BN312" s="68"/>
    </row>
    <row r="313" spans="1:66" ht="22.5" customHeight="1" x14ac:dyDescent="0.2">
      <c r="A313" s="115" t="s">
        <v>697</v>
      </c>
      <c r="B313" s="116" t="s">
        <v>657</v>
      </c>
      <c r="C313" s="126" t="s">
        <v>698</v>
      </c>
      <c r="D313" s="119">
        <v>6</v>
      </c>
      <c r="E313" s="120" t="s">
        <v>79</v>
      </c>
      <c r="F313" s="18">
        <v>169390</v>
      </c>
      <c r="G313" s="19">
        <v>83111</v>
      </c>
      <c r="H313" s="19">
        <v>22388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2344</v>
      </c>
      <c r="O313" s="19">
        <v>0</v>
      </c>
      <c r="P313" s="19">
        <v>59638</v>
      </c>
      <c r="Q313" s="19">
        <v>21275</v>
      </c>
      <c r="R313" s="19">
        <v>18126</v>
      </c>
      <c r="S313" s="19">
        <v>8800</v>
      </c>
      <c r="T313" s="20">
        <v>13239</v>
      </c>
      <c r="U313" s="49">
        <v>3219</v>
      </c>
      <c r="V313" s="19">
        <v>19782</v>
      </c>
      <c r="W313" s="19">
        <v>11562</v>
      </c>
      <c r="X313" s="19">
        <v>0</v>
      </c>
      <c r="Y313" s="20">
        <v>0</v>
      </c>
      <c r="Z313" s="19">
        <v>69462</v>
      </c>
      <c r="AA313" s="30">
        <v>0</v>
      </c>
      <c r="AB313" s="19">
        <v>61453</v>
      </c>
      <c r="AC313" s="19">
        <v>111353</v>
      </c>
      <c r="AD313" s="19">
        <v>151200</v>
      </c>
      <c r="AE313" s="19">
        <v>203725</v>
      </c>
      <c r="AF313" s="19">
        <v>94500</v>
      </c>
      <c r="AG313" s="19">
        <v>27793</v>
      </c>
      <c r="AH313" s="19">
        <v>64993</v>
      </c>
      <c r="AI313" s="20">
        <v>11902</v>
      </c>
      <c r="AJ313" s="24">
        <v>21225</v>
      </c>
      <c r="AK313" s="24">
        <v>33085</v>
      </c>
      <c r="AL313" s="24">
        <v>5127</v>
      </c>
      <c r="AM313" s="21">
        <v>12079</v>
      </c>
      <c r="AN313" s="19">
        <v>119386</v>
      </c>
      <c r="AO313" s="19">
        <v>11317</v>
      </c>
      <c r="AP313" s="49">
        <v>1431474</v>
      </c>
      <c r="AQ313" s="24">
        <v>37892</v>
      </c>
      <c r="AR313" s="24">
        <v>113329</v>
      </c>
      <c r="AS313" s="49">
        <v>69293</v>
      </c>
      <c r="AT313" s="49">
        <v>35627</v>
      </c>
      <c r="AU313" s="49">
        <v>25818</v>
      </c>
      <c r="AV313" s="24">
        <f t="shared" si="21"/>
        <v>281959</v>
      </c>
      <c r="AW313" s="155">
        <v>273499</v>
      </c>
      <c r="AX313" s="89">
        <f t="shared" si="20"/>
        <v>1986932</v>
      </c>
      <c r="AY313" s="68"/>
      <c r="AZ313" s="19">
        <v>327914</v>
      </c>
      <c r="BA313" s="19">
        <v>48580</v>
      </c>
      <c r="BB313" s="18">
        <f t="shared" si="22"/>
        <v>376494</v>
      </c>
      <c r="BC313" s="18">
        <v>2363426</v>
      </c>
      <c r="BE313" s="19"/>
      <c r="BF313" s="20">
        <v>2272070</v>
      </c>
      <c r="BH313" s="68">
        <f t="shared" si="23"/>
        <v>2363426</v>
      </c>
      <c r="BI313" s="68">
        <f t="shared" si="24"/>
        <v>0</v>
      </c>
      <c r="BJ313" s="68"/>
      <c r="BK313" s="68"/>
      <c r="BL313" s="68"/>
      <c r="BM313" s="68"/>
      <c r="BN313" s="68"/>
    </row>
    <row r="314" spans="1:66" ht="22.5" customHeight="1" x14ac:dyDescent="0.2">
      <c r="A314" s="115" t="s">
        <v>699</v>
      </c>
      <c r="B314" s="116" t="s">
        <v>657</v>
      </c>
      <c r="C314" s="126" t="s">
        <v>700</v>
      </c>
      <c r="D314" s="119">
        <v>6</v>
      </c>
      <c r="E314" s="120" t="s">
        <v>79</v>
      </c>
      <c r="F314" s="18">
        <v>139737</v>
      </c>
      <c r="G314" s="19">
        <v>243511</v>
      </c>
      <c r="H314" s="19">
        <v>29143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1650</v>
      </c>
      <c r="O314" s="19">
        <v>0</v>
      </c>
      <c r="P314" s="19">
        <v>35007</v>
      </c>
      <c r="Q314" s="19">
        <v>14917</v>
      </c>
      <c r="R314" s="19">
        <v>6042</v>
      </c>
      <c r="S314" s="19">
        <v>19360</v>
      </c>
      <c r="T314" s="20">
        <v>13239</v>
      </c>
      <c r="U314" s="49">
        <v>3571</v>
      </c>
      <c r="V314" s="19">
        <v>16485</v>
      </c>
      <c r="W314" s="19">
        <v>11562</v>
      </c>
      <c r="X314" s="19">
        <v>0</v>
      </c>
      <c r="Y314" s="20">
        <v>0</v>
      </c>
      <c r="Z314" s="19">
        <v>66944</v>
      </c>
      <c r="AA314" s="30">
        <v>0</v>
      </c>
      <c r="AB314" s="19">
        <v>32102</v>
      </c>
      <c r="AC314" s="19">
        <v>91653</v>
      </c>
      <c r="AD314" s="19">
        <v>158424</v>
      </c>
      <c r="AE314" s="19">
        <v>107750</v>
      </c>
      <c r="AF314" s="19">
        <v>49150</v>
      </c>
      <c r="AG314" s="19">
        <v>29974</v>
      </c>
      <c r="AH314" s="19">
        <v>150895</v>
      </c>
      <c r="AI314" s="20">
        <v>0</v>
      </c>
      <c r="AJ314" s="24">
        <v>14970</v>
      </c>
      <c r="AK314" s="24">
        <v>24573</v>
      </c>
      <c r="AL314" s="24">
        <v>2825</v>
      </c>
      <c r="AM314" s="21">
        <v>8427</v>
      </c>
      <c r="AN314" s="19">
        <v>98322</v>
      </c>
      <c r="AO314" s="19">
        <v>33407</v>
      </c>
      <c r="AP314" s="49">
        <v>1403640</v>
      </c>
      <c r="AQ314" s="24">
        <v>45978</v>
      </c>
      <c r="AR314" s="24">
        <v>85918</v>
      </c>
      <c r="AS314" s="49">
        <v>36089</v>
      </c>
      <c r="AT314" s="49">
        <v>19955</v>
      </c>
      <c r="AU314" s="49">
        <v>22888</v>
      </c>
      <c r="AV314" s="24">
        <f t="shared" si="21"/>
        <v>210828</v>
      </c>
      <c r="AW314" s="155">
        <v>135053</v>
      </c>
      <c r="AX314" s="89">
        <f t="shared" si="20"/>
        <v>1749521</v>
      </c>
      <c r="AY314" s="68"/>
      <c r="AZ314" s="19">
        <v>259078</v>
      </c>
      <c r="BA314" s="19">
        <v>267051</v>
      </c>
      <c r="BB314" s="18">
        <f t="shared" si="22"/>
        <v>526129</v>
      </c>
      <c r="BC314" s="18">
        <v>2275650</v>
      </c>
      <c r="BE314" s="19"/>
      <c r="BF314" s="20">
        <v>2155471</v>
      </c>
      <c r="BH314" s="68">
        <f t="shared" si="23"/>
        <v>2275650</v>
      </c>
      <c r="BI314" s="68">
        <f t="shared" si="24"/>
        <v>0</v>
      </c>
      <c r="BJ314" s="68"/>
      <c r="BK314" s="68"/>
      <c r="BL314" s="68"/>
      <c r="BM314" s="68"/>
      <c r="BN314" s="68"/>
    </row>
    <row r="315" spans="1:66" ht="22.5" customHeight="1" x14ac:dyDescent="0.2">
      <c r="A315" s="115" t="s">
        <v>701</v>
      </c>
      <c r="B315" s="116" t="s">
        <v>657</v>
      </c>
      <c r="C315" s="126" t="s">
        <v>702</v>
      </c>
      <c r="D315" s="119">
        <v>6</v>
      </c>
      <c r="E315" s="120" t="s">
        <v>79</v>
      </c>
      <c r="F315" s="18">
        <v>436618</v>
      </c>
      <c r="G315" s="19">
        <v>841451</v>
      </c>
      <c r="H315" s="19">
        <v>198983</v>
      </c>
      <c r="I315" s="19">
        <v>0</v>
      </c>
      <c r="J315" s="19">
        <v>0</v>
      </c>
      <c r="K315" s="19">
        <v>0</v>
      </c>
      <c r="L315" s="19">
        <v>0</v>
      </c>
      <c r="M315" s="19">
        <v>5467</v>
      </c>
      <c r="N315" s="19">
        <v>9817</v>
      </c>
      <c r="O315" s="19">
        <v>1117</v>
      </c>
      <c r="P315" s="19">
        <v>57145</v>
      </c>
      <c r="Q315" s="19">
        <v>40345</v>
      </c>
      <c r="R315" s="19">
        <v>96884</v>
      </c>
      <c r="S315" s="19">
        <v>55440</v>
      </c>
      <c r="T315" s="20">
        <v>39717</v>
      </c>
      <c r="U315" s="49">
        <v>49093</v>
      </c>
      <c r="V315" s="19">
        <v>27475</v>
      </c>
      <c r="W315" s="19">
        <v>11562</v>
      </c>
      <c r="X315" s="19">
        <v>0</v>
      </c>
      <c r="Y315" s="20">
        <v>0</v>
      </c>
      <c r="Z315" s="19">
        <v>200324</v>
      </c>
      <c r="AA315" s="30">
        <v>0</v>
      </c>
      <c r="AB315" s="19">
        <v>225600</v>
      </c>
      <c r="AC315" s="19">
        <v>344783</v>
      </c>
      <c r="AD315" s="19">
        <v>591192</v>
      </c>
      <c r="AE315" s="19">
        <v>554134</v>
      </c>
      <c r="AF315" s="19">
        <v>350506</v>
      </c>
      <c r="AG315" s="19">
        <v>115394</v>
      </c>
      <c r="AH315" s="19">
        <v>198481</v>
      </c>
      <c r="AI315" s="20">
        <v>36788</v>
      </c>
      <c r="AJ315" s="24">
        <v>45789</v>
      </c>
      <c r="AK315" s="24">
        <v>64052</v>
      </c>
      <c r="AL315" s="24">
        <v>16495</v>
      </c>
      <c r="AM315" s="21">
        <v>29982</v>
      </c>
      <c r="AN315" s="19">
        <v>722292</v>
      </c>
      <c r="AO315" s="19">
        <v>34336</v>
      </c>
      <c r="AP315" s="49">
        <v>5401262</v>
      </c>
      <c r="AQ315" s="24">
        <v>64049</v>
      </c>
      <c r="AR315" s="24">
        <v>167460</v>
      </c>
      <c r="AS315" s="49">
        <v>144394</v>
      </c>
      <c r="AT315" s="49">
        <v>54106</v>
      </c>
      <c r="AU315" s="49">
        <v>94515</v>
      </c>
      <c r="AV315" s="24">
        <f t="shared" si="21"/>
        <v>524524</v>
      </c>
      <c r="AW315" s="155">
        <v>1225708</v>
      </c>
      <c r="AX315" s="89">
        <f t="shared" si="20"/>
        <v>7151494</v>
      </c>
      <c r="AY315" s="68"/>
      <c r="AZ315" s="19">
        <v>628835</v>
      </c>
      <c r="BA315" s="19">
        <v>195146</v>
      </c>
      <c r="BB315" s="18">
        <f t="shared" si="22"/>
        <v>823981</v>
      </c>
      <c r="BC315" s="18">
        <v>7975475</v>
      </c>
      <c r="BE315" s="19"/>
      <c r="BF315" s="20">
        <v>7741370</v>
      </c>
      <c r="BH315" s="68">
        <f t="shared" si="23"/>
        <v>7975475</v>
      </c>
      <c r="BI315" s="68">
        <f t="shared" si="24"/>
        <v>0</v>
      </c>
      <c r="BJ315" s="68"/>
      <c r="BK315" s="68"/>
      <c r="BL315" s="68"/>
      <c r="BM315" s="68"/>
      <c r="BN315" s="68"/>
    </row>
    <row r="316" spans="1:66" ht="22.5" customHeight="1" x14ac:dyDescent="0.2">
      <c r="A316" s="115" t="s">
        <v>703</v>
      </c>
      <c r="B316" s="116" t="s">
        <v>657</v>
      </c>
      <c r="C316" s="126" t="s">
        <v>704</v>
      </c>
      <c r="D316" s="119">
        <v>6</v>
      </c>
      <c r="E316" s="120" t="s">
        <v>79</v>
      </c>
      <c r="F316" s="18">
        <v>332527</v>
      </c>
      <c r="G316" s="19">
        <v>339415</v>
      </c>
      <c r="H316" s="19">
        <v>66778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7172</v>
      </c>
      <c r="O316" s="19">
        <v>0</v>
      </c>
      <c r="P316" s="19">
        <v>113646</v>
      </c>
      <c r="Q316" s="19">
        <v>33560</v>
      </c>
      <c r="R316" s="19">
        <v>74518</v>
      </c>
      <c r="S316" s="19">
        <v>51040</v>
      </c>
      <c r="T316" s="20">
        <v>52956</v>
      </c>
      <c r="U316" s="49">
        <v>51205</v>
      </c>
      <c r="V316" s="19">
        <v>25277</v>
      </c>
      <c r="W316" s="19">
        <v>11562</v>
      </c>
      <c r="X316" s="19">
        <v>0</v>
      </c>
      <c r="Y316" s="20">
        <v>0</v>
      </c>
      <c r="Z316" s="19">
        <v>179540</v>
      </c>
      <c r="AA316" s="30">
        <v>0</v>
      </c>
      <c r="AB316" s="19">
        <v>168771</v>
      </c>
      <c r="AC316" s="19">
        <v>341106</v>
      </c>
      <c r="AD316" s="19">
        <v>274848</v>
      </c>
      <c r="AE316" s="19">
        <v>458970</v>
      </c>
      <c r="AF316" s="19">
        <v>251144</v>
      </c>
      <c r="AG316" s="19">
        <v>89859</v>
      </c>
      <c r="AH316" s="19">
        <v>189005</v>
      </c>
      <c r="AI316" s="20">
        <v>76281</v>
      </c>
      <c r="AJ316" s="24">
        <v>37529</v>
      </c>
      <c r="AK316" s="24">
        <v>59976</v>
      </c>
      <c r="AL316" s="24">
        <v>13895</v>
      </c>
      <c r="AM316" s="21">
        <v>25627</v>
      </c>
      <c r="AN316" s="19">
        <v>239190</v>
      </c>
      <c r="AO316" s="19">
        <v>41720</v>
      </c>
      <c r="AP316" s="49">
        <v>3607117</v>
      </c>
      <c r="AQ316" s="24">
        <v>62324</v>
      </c>
      <c r="AR316" s="24">
        <v>159494</v>
      </c>
      <c r="AS316" s="49">
        <v>125046</v>
      </c>
      <c r="AT316" s="49">
        <v>52128</v>
      </c>
      <c r="AU316" s="49">
        <v>51119</v>
      </c>
      <c r="AV316" s="24">
        <f t="shared" si="21"/>
        <v>450111</v>
      </c>
      <c r="AW316" s="155">
        <v>571932</v>
      </c>
      <c r="AX316" s="89">
        <f t="shared" si="20"/>
        <v>4629160</v>
      </c>
      <c r="AY316" s="68"/>
      <c r="AZ316" s="19">
        <v>551802</v>
      </c>
      <c r="BA316" s="19">
        <v>196042</v>
      </c>
      <c r="BB316" s="18">
        <f t="shared" si="22"/>
        <v>747844</v>
      </c>
      <c r="BC316" s="18">
        <v>5377004</v>
      </c>
      <c r="BE316" s="19"/>
      <c r="BF316" s="20">
        <v>5251070</v>
      </c>
      <c r="BH316" s="68">
        <f t="shared" si="23"/>
        <v>5377004</v>
      </c>
      <c r="BI316" s="68">
        <f t="shared" si="24"/>
        <v>0</v>
      </c>
      <c r="BJ316" s="68"/>
      <c r="BK316" s="68"/>
      <c r="BL316" s="68"/>
      <c r="BM316" s="68"/>
      <c r="BN316" s="68"/>
    </row>
    <row r="317" spans="1:66" ht="22.5" customHeight="1" x14ac:dyDescent="0.2">
      <c r="A317" s="115" t="s">
        <v>705</v>
      </c>
      <c r="B317" s="116" t="s">
        <v>657</v>
      </c>
      <c r="C317" s="126" t="s">
        <v>706</v>
      </c>
      <c r="D317" s="119">
        <v>6</v>
      </c>
      <c r="E317" s="120" t="s">
        <v>79</v>
      </c>
      <c r="F317" s="18">
        <v>122720</v>
      </c>
      <c r="G317" s="19">
        <v>120798</v>
      </c>
      <c r="H317" s="19">
        <v>26055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N317" s="19">
        <v>1339</v>
      </c>
      <c r="O317" s="19">
        <v>0</v>
      </c>
      <c r="P317" s="19">
        <v>13763</v>
      </c>
      <c r="Q317" s="19">
        <v>12108</v>
      </c>
      <c r="R317" s="19">
        <v>9964</v>
      </c>
      <c r="S317" s="19">
        <v>14960</v>
      </c>
      <c r="T317" s="20">
        <v>13239</v>
      </c>
      <c r="U317" s="49">
        <v>8149</v>
      </c>
      <c r="V317" s="19">
        <v>7693</v>
      </c>
      <c r="W317" s="19">
        <v>11562</v>
      </c>
      <c r="X317" s="19">
        <v>0</v>
      </c>
      <c r="Y317" s="20">
        <v>0</v>
      </c>
      <c r="Z317" s="19">
        <v>61522</v>
      </c>
      <c r="AA317" s="30">
        <v>0</v>
      </c>
      <c r="AB317" s="19">
        <v>38988</v>
      </c>
      <c r="AC317" s="19">
        <v>87519</v>
      </c>
      <c r="AD317" s="19">
        <v>73080</v>
      </c>
      <c r="AE317" s="19">
        <v>126150</v>
      </c>
      <c r="AF317" s="19">
        <v>48443</v>
      </c>
      <c r="AG317" s="19">
        <v>26111</v>
      </c>
      <c r="AH317" s="19">
        <v>50058</v>
      </c>
      <c r="AI317" s="20">
        <v>58969</v>
      </c>
      <c r="AJ317" s="24">
        <v>12151</v>
      </c>
      <c r="AK317" s="24">
        <v>31375</v>
      </c>
      <c r="AL317" s="24">
        <v>3456</v>
      </c>
      <c r="AM317" s="21">
        <v>10910</v>
      </c>
      <c r="AN317" s="19">
        <v>134906</v>
      </c>
      <c r="AO317" s="19">
        <v>17971</v>
      </c>
      <c r="AP317" s="49">
        <v>1143959</v>
      </c>
      <c r="AQ317" s="24">
        <v>48035</v>
      </c>
      <c r="AR317" s="24">
        <v>104485</v>
      </c>
      <c r="AS317" s="49">
        <v>51326</v>
      </c>
      <c r="AT317" s="49">
        <v>36093</v>
      </c>
      <c r="AU317" s="49">
        <v>21228</v>
      </c>
      <c r="AV317" s="24">
        <f t="shared" si="21"/>
        <v>261167</v>
      </c>
      <c r="AW317" s="155">
        <v>463903</v>
      </c>
      <c r="AX317" s="89">
        <f t="shared" si="20"/>
        <v>1869029</v>
      </c>
      <c r="AY317" s="68"/>
      <c r="AZ317" s="19">
        <v>228054</v>
      </c>
      <c r="BA317" s="19">
        <v>111154</v>
      </c>
      <c r="BB317" s="18">
        <f t="shared" si="22"/>
        <v>339208</v>
      </c>
      <c r="BC317" s="18">
        <v>2208237</v>
      </c>
      <c r="BE317" s="19"/>
      <c r="BF317" s="20">
        <v>2138038</v>
      </c>
      <c r="BH317" s="68">
        <f t="shared" si="23"/>
        <v>2208237</v>
      </c>
      <c r="BI317" s="68">
        <f t="shared" si="24"/>
        <v>0</v>
      </c>
      <c r="BJ317" s="68"/>
      <c r="BK317" s="68"/>
      <c r="BL317" s="68"/>
      <c r="BM317" s="68"/>
      <c r="BN317" s="68"/>
    </row>
    <row r="318" spans="1:66" ht="22.5" customHeight="1" x14ac:dyDescent="0.2">
      <c r="A318" s="115" t="s">
        <v>707</v>
      </c>
      <c r="B318" s="116" t="s">
        <v>708</v>
      </c>
      <c r="C318" s="126" t="s">
        <v>709</v>
      </c>
      <c r="D318" s="119">
        <v>3</v>
      </c>
      <c r="E318" s="120" t="s">
        <v>79</v>
      </c>
      <c r="F318" s="18">
        <v>2745262</v>
      </c>
      <c r="G318" s="19">
        <v>1252946</v>
      </c>
      <c r="H318" s="19">
        <v>558928</v>
      </c>
      <c r="I318" s="19">
        <v>0</v>
      </c>
      <c r="J318" s="19">
        <v>0</v>
      </c>
      <c r="K318" s="19">
        <v>0</v>
      </c>
      <c r="L318" s="19">
        <v>0</v>
      </c>
      <c r="M318" s="19">
        <v>292188</v>
      </c>
      <c r="N318" s="19">
        <v>154707</v>
      </c>
      <c r="O318" s="19">
        <v>100293</v>
      </c>
      <c r="P318" s="19">
        <v>3007055</v>
      </c>
      <c r="Q318" s="19">
        <v>419142</v>
      </c>
      <c r="R318" s="19">
        <v>540706</v>
      </c>
      <c r="S318" s="19">
        <v>675840</v>
      </c>
      <c r="T318" s="20">
        <v>476604</v>
      </c>
      <c r="U318" s="49">
        <v>276700</v>
      </c>
      <c r="V318" s="19">
        <v>318710</v>
      </c>
      <c r="W318" s="19">
        <v>173430</v>
      </c>
      <c r="X318" s="19">
        <v>626018</v>
      </c>
      <c r="Y318" s="20">
        <v>82029</v>
      </c>
      <c r="Z318" s="19">
        <v>1088035</v>
      </c>
      <c r="AA318" s="30">
        <v>1451478</v>
      </c>
      <c r="AB318" s="19">
        <v>1783808</v>
      </c>
      <c r="AC318" s="19">
        <v>2746195</v>
      </c>
      <c r="AD318" s="19">
        <v>5715192</v>
      </c>
      <c r="AE318" s="19">
        <v>4754634</v>
      </c>
      <c r="AF318" s="19">
        <v>3369189</v>
      </c>
      <c r="AG318" s="19">
        <v>1575704</v>
      </c>
      <c r="AH318" s="19">
        <v>308176</v>
      </c>
      <c r="AI318" s="20">
        <v>123348</v>
      </c>
      <c r="AJ318" s="24">
        <v>356157</v>
      </c>
      <c r="AK318" s="24">
        <v>353363</v>
      </c>
      <c r="AL318" s="24">
        <v>110969</v>
      </c>
      <c r="AM318" s="21">
        <v>191759</v>
      </c>
      <c r="AN318" s="19">
        <v>1722858</v>
      </c>
      <c r="AO318" s="19">
        <v>172481</v>
      </c>
      <c r="AP318" s="49">
        <v>37523904</v>
      </c>
      <c r="AQ318" s="24">
        <v>688109</v>
      </c>
      <c r="AR318" s="24">
        <v>427910</v>
      </c>
      <c r="AS318" s="49">
        <v>295055</v>
      </c>
      <c r="AT318" s="49">
        <v>119527</v>
      </c>
      <c r="AU318" s="49">
        <v>545879</v>
      </c>
      <c r="AV318" s="24">
        <f t="shared" si="21"/>
        <v>2076480</v>
      </c>
      <c r="AW318" s="155">
        <v>4481305</v>
      </c>
      <c r="AX318" s="89">
        <f t="shared" si="20"/>
        <v>44081689</v>
      </c>
      <c r="AY318" s="68"/>
      <c r="AZ318" s="19">
        <v>4429376</v>
      </c>
      <c r="BA318" s="19">
        <v>358097</v>
      </c>
      <c r="BB318" s="18">
        <f t="shared" si="22"/>
        <v>4787473</v>
      </c>
      <c r="BC318" s="18">
        <v>48869162</v>
      </c>
      <c r="BE318" s="19"/>
      <c r="BF318" s="20">
        <v>46702342</v>
      </c>
      <c r="BH318" s="68">
        <f t="shared" si="23"/>
        <v>48869162</v>
      </c>
      <c r="BI318" s="68">
        <f t="shared" si="24"/>
        <v>0</v>
      </c>
      <c r="BJ318" s="68"/>
      <c r="BK318" s="68"/>
      <c r="BL318" s="68"/>
      <c r="BM318" s="68"/>
      <c r="BN318" s="68"/>
    </row>
    <row r="319" spans="1:66" ht="22.5" customHeight="1" x14ac:dyDescent="0.2">
      <c r="A319" s="115" t="s">
        <v>710</v>
      </c>
      <c r="B319" s="116" t="s">
        <v>708</v>
      </c>
      <c r="C319" s="126" t="s">
        <v>711</v>
      </c>
      <c r="D319" s="119">
        <v>5</v>
      </c>
      <c r="E319" s="120" t="s">
        <v>79</v>
      </c>
      <c r="F319" s="18">
        <v>1086449</v>
      </c>
      <c r="G319" s="19">
        <v>809509</v>
      </c>
      <c r="H319" s="19">
        <v>199562</v>
      </c>
      <c r="I319" s="19">
        <v>0</v>
      </c>
      <c r="J319" s="19">
        <v>0</v>
      </c>
      <c r="K319" s="19">
        <v>0</v>
      </c>
      <c r="L319" s="19">
        <v>0</v>
      </c>
      <c r="M319" s="19">
        <v>82143</v>
      </c>
      <c r="N319" s="19">
        <v>44628</v>
      </c>
      <c r="O319" s="19">
        <v>49165</v>
      </c>
      <c r="P319" s="19">
        <v>620966</v>
      </c>
      <c r="Q319" s="19">
        <v>138717</v>
      </c>
      <c r="R319" s="19">
        <v>174317</v>
      </c>
      <c r="S319" s="19">
        <v>249040</v>
      </c>
      <c r="T319" s="20">
        <v>201233</v>
      </c>
      <c r="U319" s="49">
        <v>152158</v>
      </c>
      <c r="V319" s="19">
        <v>163751</v>
      </c>
      <c r="W319" s="19">
        <v>80934</v>
      </c>
      <c r="X319" s="19">
        <v>0</v>
      </c>
      <c r="Y319" s="20">
        <v>0</v>
      </c>
      <c r="Z319" s="19">
        <v>545267</v>
      </c>
      <c r="AA319" s="30">
        <v>499956</v>
      </c>
      <c r="AB319" s="19">
        <v>841638</v>
      </c>
      <c r="AC319" s="19">
        <v>1179701</v>
      </c>
      <c r="AD319" s="19">
        <v>1704360</v>
      </c>
      <c r="AE319" s="19">
        <v>1886957</v>
      </c>
      <c r="AF319" s="19">
        <v>1193577</v>
      </c>
      <c r="AG319" s="19">
        <v>580348</v>
      </c>
      <c r="AH319" s="19">
        <v>164697</v>
      </c>
      <c r="AI319" s="20">
        <v>110905</v>
      </c>
      <c r="AJ319" s="24">
        <v>118264</v>
      </c>
      <c r="AK319" s="24">
        <v>201961</v>
      </c>
      <c r="AL319" s="24">
        <v>51738</v>
      </c>
      <c r="AM319" s="21">
        <v>90924</v>
      </c>
      <c r="AN319" s="19">
        <v>686700</v>
      </c>
      <c r="AO319" s="19">
        <v>88029</v>
      </c>
      <c r="AP319" s="49">
        <v>13997594</v>
      </c>
      <c r="AQ319" s="24">
        <v>244562</v>
      </c>
      <c r="AR319" s="24">
        <v>265516</v>
      </c>
      <c r="AS319" s="49">
        <v>191316</v>
      </c>
      <c r="AT319" s="49">
        <v>69146</v>
      </c>
      <c r="AU319" s="49">
        <v>213884</v>
      </c>
      <c r="AV319" s="24">
        <f t="shared" si="21"/>
        <v>984424</v>
      </c>
      <c r="AW319" s="155">
        <v>1692599</v>
      </c>
      <c r="AX319" s="89">
        <f t="shared" si="20"/>
        <v>16674617</v>
      </c>
      <c r="AY319" s="68"/>
      <c r="AZ319" s="19">
        <v>1790208</v>
      </c>
      <c r="BA319" s="19">
        <v>406424</v>
      </c>
      <c r="BB319" s="18">
        <f t="shared" si="22"/>
        <v>2196632</v>
      </c>
      <c r="BC319" s="18">
        <v>18871249</v>
      </c>
      <c r="BE319" s="19"/>
      <c r="BF319" s="20">
        <v>18095690</v>
      </c>
      <c r="BH319" s="68">
        <f t="shared" si="23"/>
        <v>18871249</v>
      </c>
      <c r="BI319" s="68">
        <f t="shared" si="24"/>
        <v>0</v>
      </c>
      <c r="BJ319" s="68"/>
      <c r="BK319" s="68"/>
      <c r="BL319" s="68"/>
      <c r="BM319" s="68"/>
      <c r="BN319" s="68"/>
    </row>
    <row r="320" spans="1:66" ht="22.5" customHeight="1" x14ac:dyDescent="0.2">
      <c r="A320" s="115" t="s">
        <v>712</v>
      </c>
      <c r="B320" s="116" t="s">
        <v>708</v>
      </c>
      <c r="C320" s="126" t="s">
        <v>713</v>
      </c>
      <c r="D320" s="119">
        <v>5</v>
      </c>
      <c r="E320" s="120" t="s">
        <v>79</v>
      </c>
      <c r="F320" s="18">
        <v>1912222</v>
      </c>
      <c r="G320" s="19">
        <v>2158588</v>
      </c>
      <c r="H320" s="19">
        <v>327714</v>
      </c>
      <c r="I320" s="19">
        <v>0</v>
      </c>
      <c r="J320" s="19">
        <v>3872</v>
      </c>
      <c r="K320" s="19">
        <v>12005</v>
      </c>
      <c r="L320" s="19">
        <v>12018</v>
      </c>
      <c r="M320" s="19">
        <v>120340</v>
      </c>
      <c r="N320" s="19">
        <v>66608</v>
      </c>
      <c r="O320" s="19">
        <v>46893</v>
      </c>
      <c r="P320" s="19">
        <v>1743652</v>
      </c>
      <c r="Q320" s="19">
        <v>194517</v>
      </c>
      <c r="R320" s="19">
        <v>422463</v>
      </c>
      <c r="S320" s="19">
        <v>512160</v>
      </c>
      <c r="T320" s="20">
        <v>344214</v>
      </c>
      <c r="U320" s="49">
        <v>296317</v>
      </c>
      <c r="V320" s="19">
        <v>256067</v>
      </c>
      <c r="W320" s="19">
        <v>127182</v>
      </c>
      <c r="X320" s="19">
        <v>0</v>
      </c>
      <c r="Y320" s="20">
        <v>0</v>
      </c>
      <c r="Z320" s="19">
        <v>780766</v>
      </c>
      <c r="AA320" s="30">
        <v>769722</v>
      </c>
      <c r="AB320" s="19">
        <v>1284567</v>
      </c>
      <c r="AC320" s="19">
        <v>2406659</v>
      </c>
      <c r="AD320" s="19">
        <v>3308424</v>
      </c>
      <c r="AE320" s="19">
        <v>3032099</v>
      </c>
      <c r="AF320" s="19">
        <v>2038946</v>
      </c>
      <c r="AG320" s="19">
        <v>842491</v>
      </c>
      <c r="AH320" s="19">
        <v>516133</v>
      </c>
      <c r="AI320" s="20">
        <v>273205</v>
      </c>
      <c r="AJ320" s="24">
        <v>162337</v>
      </c>
      <c r="AK320" s="24">
        <v>282830</v>
      </c>
      <c r="AL320" s="24">
        <v>81543</v>
      </c>
      <c r="AM320" s="21">
        <v>116196</v>
      </c>
      <c r="AN320" s="19">
        <v>2342184</v>
      </c>
      <c r="AO320" s="19">
        <v>169790</v>
      </c>
      <c r="AP320" s="49">
        <v>26964724</v>
      </c>
      <c r="AQ320" s="24">
        <v>336078</v>
      </c>
      <c r="AR320" s="24">
        <v>416636</v>
      </c>
      <c r="AS320" s="49">
        <v>350819</v>
      </c>
      <c r="AT320" s="49">
        <v>125317</v>
      </c>
      <c r="AU320" s="49">
        <v>411102</v>
      </c>
      <c r="AV320" s="24">
        <f t="shared" si="21"/>
        <v>1639952</v>
      </c>
      <c r="AW320" s="155">
        <v>5508115</v>
      </c>
      <c r="AX320" s="89">
        <f t="shared" si="20"/>
        <v>34112791</v>
      </c>
      <c r="AY320" s="68"/>
      <c r="AZ320" s="19">
        <v>2450896</v>
      </c>
      <c r="BA320" s="19">
        <v>1019094</v>
      </c>
      <c r="BB320" s="18">
        <f t="shared" si="22"/>
        <v>3469990</v>
      </c>
      <c r="BC320" s="18">
        <v>37582781</v>
      </c>
      <c r="BE320" s="19"/>
      <c r="BF320" s="20">
        <v>36582967</v>
      </c>
      <c r="BH320" s="68">
        <f t="shared" si="23"/>
        <v>37582781</v>
      </c>
      <c r="BI320" s="68">
        <f t="shared" si="24"/>
        <v>0</v>
      </c>
      <c r="BJ320" s="68"/>
      <c r="BK320" s="68"/>
      <c r="BL320" s="68"/>
      <c r="BM320" s="68"/>
      <c r="BN320" s="68"/>
    </row>
    <row r="321" spans="1:66" ht="22.5" customHeight="1" x14ac:dyDescent="0.2">
      <c r="A321" s="115" t="s">
        <v>714</v>
      </c>
      <c r="B321" s="116" t="s">
        <v>708</v>
      </c>
      <c r="C321" s="126" t="s">
        <v>715</v>
      </c>
      <c r="D321" s="119">
        <v>5</v>
      </c>
      <c r="E321" s="120" t="s">
        <v>79</v>
      </c>
      <c r="F321" s="18">
        <v>1479023</v>
      </c>
      <c r="G321" s="19">
        <v>873163</v>
      </c>
      <c r="H321" s="19">
        <v>196667</v>
      </c>
      <c r="I321" s="19">
        <v>0</v>
      </c>
      <c r="J321" s="19">
        <v>12643</v>
      </c>
      <c r="K321" s="19">
        <v>0</v>
      </c>
      <c r="L321" s="19">
        <v>0</v>
      </c>
      <c r="M321" s="19">
        <v>90289</v>
      </c>
      <c r="N321" s="19">
        <v>55198</v>
      </c>
      <c r="O321" s="19">
        <v>67914</v>
      </c>
      <c r="P321" s="19">
        <v>1295507</v>
      </c>
      <c r="Q321" s="19">
        <v>164669</v>
      </c>
      <c r="R321" s="19">
        <v>263940</v>
      </c>
      <c r="S321" s="19">
        <v>246400</v>
      </c>
      <c r="T321" s="20">
        <v>281858</v>
      </c>
      <c r="U321" s="49">
        <v>197780</v>
      </c>
      <c r="V321" s="19">
        <v>108801</v>
      </c>
      <c r="W321" s="19">
        <v>80934</v>
      </c>
      <c r="X321" s="19">
        <v>0</v>
      </c>
      <c r="Y321" s="20">
        <v>0</v>
      </c>
      <c r="Z321" s="19">
        <v>748060</v>
      </c>
      <c r="AA321" s="30">
        <v>526874</v>
      </c>
      <c r="AB321" s="19">
        <v>951475</v>
      </c>
      <c r="AC321" s="19">
        <v>1968925</v>
      </c>
      <c r="AD321" s="19">
        <v>2130912</v>
      </c>
      <c r="AE321" s="19">
        <v>2478333</v>
      </c>
      <c r="AF321" s="19">
        <v>1678628</v>
      </c>
      <c r="AG321" s="19">
        <v>632889</v>
      </c>
      <c r="AH321" s="19">
        <v>318785</v>
      </c>
      <c r="AI321" s="20">
        <v>199629</v>
      </c>
      <c r="AJ321" s="24">
        <v>140023</v>
      </c>
      <c r="AK321" s="24">
        <v>232143</v>
      </c>
      <c r="AL321" s="24">
        <v>65331</v>
      </c>
      <c r="AM321" s="21">
        <v>102233</v>
      </c>
      <c r="AN321" s="19">
        <v>1522592</v>
      </c>
      <c r="AO321" s="19">
        <v>93922</v>
      </c>
      <c r="AP321" s="49">
        <v>19205540</v>
      </c>
      <c r="AQ321" s="24">
        <v>298095</v>
      </c>
      <c r="AR321" s="24">
        <v>347667</v>
      </c>
      <c r="AS321" s="49">
        <v>259397</v>
      </c>
      <c r="AT321" s="49">
        <v>112766</v>
      </c>
      <c r="AU321" s="49">
        <v>322767</v>
      </c>
      <c r="AV321" s="24">
        <f t="shared" si="21"/>
        <v>1340692</v>
      </c>
      <c r="AW321" s="155">
        <v>3669075</v>
      </c>
      <c r="AX321" s="89">
        <f t="shared" si="20"/>
        <v>24215307</v>
      </c>
      <c r="AY321" s="68"/>
      <c r="AZ321" s="19">
        <v>2092429</v>
      </c>
      <c r="BA321" s="19">
        <v>543707</v>
      </c>
      <c r="BB321" s="18">
        <f t="shared" si="22"/>
        <v>2636136</v>
      </c>
      <c r="BC321" s="18">
        <v>26851443</v>
      </c>
      <c r="BE321" s="19"/>
      <c r="BF321" s="20">
        <v>26303791</v>
      </c>
      <c r="BH321" s="68">
        <f t="shared" si="23"/>
        <v>26851443</v>
      </c>
      <c r="BI321" s="68">
        <f t="shared" si="24"/>
        <v>0</v>
      </c>
      <c r="BJ321" s="68"/>
      <c r="BK321" s="68"/>
      <c r="BL321" s="68"/>
      <c r="BM321" s="68"/>
      <c r="BN321" s="68"/>
    </row>
    <row r="322" spans="1:66" ht="22.5" customHeight="1" x14ac:dyDescent="0.2">
      <c r="A322" s="115" t="s">
        <v>716</v>
      </c>
      <c r="B322" s="116" t="s">
        <v>708</v>
      </c>
      <c r="C322" s="126" t="s">
        <v>717</v>
      </c>
      <c r="D322" s="119">
        <v>5</v>
      </c>
      <c r="E322" s="120" t="s">
        <v>79</v>
      </c>
      <c r="F322" s="18">
        <v>569088</v>
      </c>
      <c r="G322" s="19">
        <v>440373</v>
      </c>
      <c r="H322" s="19">
        <v>65427</v>
      </c>
      <c r="I322" s="19">
        <v>0</v>
      </c>
      <c r="J322" s="19">
        <v>0</v>
      </c>
      <c r="K322" s="19">
        <v>0</v>
      </c>
      <c r="L322" s="19">
        <v>0</v>
      </c>
      <c r="M322" s="19">
        <v>32914</v>
      </c>
      <c r="N322" s="19">
        <v>18485</v>
      </c>
      <c r="O322" s="19">
        <v>45430</v>
      </c>
      <c r="P322" s="19">
        <v>310144</v>
      </c>
      <c r="Q322" s="19">
        <v>64519</v>
      </c>
      <c r="R322" s="19">
        <v>147923</v>
      </c>
      <c r="S322" s="19">
        <v>155760</v>
      </c>
      <c r="T322" s="20">
        <v>79434</v>
      </c>
      <c r="U322" s="49">
        <v>38228</v>
      </c>
      <c r="V322" s="19">
        <v>102207</v>
      </c>
      <c r="W322" s="19">
        <v>57810</v>
      </c>
      <c r="X322" s="19">
        <v>0</v>
      </c>
      <c r="Y322" s="20">
        <v>0</v>
      </c>
      <c r="Z322" s="19">
        <v>299974</v>
      </c>
      <c r="AA322" s="30">
        <v>194322</v>
      </c>
      <c r="AB322" s="19">
        <v>406683</v>
      </c>
      <c r="AC322" s="19">
        <v>324029</v>
      </c>
      <c r="AD322" s="19">
        <v>874272</v>
      </c>
      <c r="AE322" s="19">
        <v>968208</v>
      </c>
      <c r="AF322" s="19">
        <v>527394</v>
      </c>
      <c r="AG322" s="19">
        <v>236748</v>
      </c>
      <c r="AH322" s="19">
        <v>180559</v>
      </c>
      <c r="AI322" s="20">
        <v>128217</v>
      </c>
      <c r="AJ322" s="24">
        <v>64630</v>
      </c>
      <c r="AK322" s="24">
        <v>94286</v>
      </c>
      <c r="AL322" s="24">
        <v>24699</v>
      </c>
      <c r="AM322" s="21">
        <v>51797</v>
      </c>
      <c r="AN322" s="19">
        <v>431810</v>
      </c>
      <c r="AO322" s="19">
        <v>35462</v>
      </c>
      <c r="AP322" s="49">
        <v>6970832</v>
      </c>
      <c r="AQ322" s="24">
        <v>107950</v>
      </c>
      <c r="AR322" s="24">
        <v>171010</v>
      </c>
      <c r="AS322" s="49">
        <v>121657</v>
      </c>
      <c r="AT322" s="49">
        <v>49574</v>
      </c>
      <c r="AU322" s="49">
        <v>94618</v>
      </c>
      <c r="AV322" s="24">
        <f t="shared" si="21"/>
        <v>544809</v>
      </c>
      <c r="AW322" s="155">
        <v>686413</v>
      </c>
      <c r="AX322" s="89">
        <f t="shared" si="20"/>
        <v>8202054</v>
      </c>
      <c r="AY322" s="68"/>
      <c r="AZ322" s="19">
        <v>953635</v>
      </c>
      <c r="BA322" s="19">
        <v>214886</v>
      </c>
      <c r="BB322" s="18">
        <f t="shared" si="22"/>
        <v>1168521</v>
      </c>
      <c r="BC322" s="18">
        <v>9370575</v>
      </c>
      <c r="BE322" s="19"/>
      <c r="BF322" s="20">
        <v>9035716</v>
      </c>
      <c r="BH322" s="68">
        <f t="shared" si="23"/>
        <v>9370575</v>
      </c>
      <c r="BI322" s="68">
        <f t="shared" si="24"/>
        <v>0</v>
      </c>
      <c r="BJ322" s="68"/>
      <c r="BK322" s="68"/>
      <c r="BL322" s="68"/>
      <c r="BM322" s="68"/>
      <c r="BN322" s="68"/>
    </row>
    <row r="323" spans="1:66" ht="22.5" customHeight="1" x14ac:dyDescent="0.2">
      <c r="A323" s="115" t="s">
        <v>718</v>
      </c>
      <c r="B323" s="116" t="s">
        <v>708</v>
      </c>
      <c r="C323" s="126" t="s">
        <v>719</v>
      </c>
      <c r="D323" s="119">
        <v>5</v>
      </c>
      <c r="E323" s="120" t="s">
        <v>79</v>
      </c>
      <c r="F323" s="18">
        <v>634751</v>
      </c>
      <c r="G323" s="19">
        <v>347687</v>
      </c>
      <c r="H323" s="19">
        <v>72954</v>
      </c>
      <c r="I323" s="19">
        <v>0</v>
      </c>
      <c r="J323" s="19">
        <v>0</v>
      </c>
      <c r="K323" s="19">
        <v>0</v>
      </c>
      <c r="L323" s="19">
        <v>0</v>
      </c>
      <c r="M323" s="19">
        <v>42953</v>
      </c>
      <c r="N323" s="19">
        <v>22295</v>
      </c>
      <c r="O323" s="19">
        <v>27643</v>
      </c>
      <c r="P323" s="19">
        <v>398750</v>
      </c>
      <c r="Q323" s="19">
        <v>76132</v>
      </c>
      <c r="R323" s="19">
        <v>100170</v>
      </c>
      <c r="S323" s="19">
        <v>153120</v>
      </c>
      <c r="T323" s="20">
        <v>119151</v>
      </c>
      <c r="U323" s="49">
        <v>62372</v>
      </c>
      <c r="V323" s="19">
        <v>71435</v>
      </c>
      <c r="W323" s="19">
        <v>34686</v>
      </c>
      <c r="X323" s="19">
        <v>0</v>
      </c>
      <c r="Y323" s="20">
        <v>0</v>
      </c>
      <c r="Z323" s="19">
        <v>303107</v>
      </c>
      <c r="AA323" s="30">
        <v>164319</v>
      </c>
      <c r="AB323" s="19">
        <v>337569</v>
      </c>
      <c r="AC323" s="19">
        <v>465084</v>
      </c>
      <c r="AD323" s="19">
        <v>1184400</v>
      </c>
      <c r="AE323" s="19">
        <v>954960</v>
      </c>
      <c r="AF323" s="19">
        <v>599794</v>
      </c>
      <c r="AG323" s="19">
        <v>260567</v>
      </c>
      <c r="AH323" s="19">
        <v>199717</v>
      </c>
      <c r="AI323" s="20">
        <v>64920</v>
      </c>
      <c r="AJ323" s="24">
        <v>72449</v>
      </c>
      <c r="AK323" s="24">
        <v>88816</v>
      </c>
      <c r="AL323" s="24">
        <v>25386</v>
      </c>
      <c r="AM323" s="21">
        <v>51366</v>
      </c>
      <c r="AN323" s="19">
        <v>273340</v>
      </c>
      <c r="AO323" s="19">
        <v>42554</v>
      </c>
      <c r="AP323" s="49">
        <v>7252447</v>
      </c>
      <c r="AQ323" s="24">
        <v>147292</v>
      </c>
      <c r="AR323" s="24">
        <v>175617</v>
      </c>
      <c r="AS323" s="49">
        <v>96256</v>
      </c>
      <c r="AT323" s="49">
        <v>40983</v>
      </c>
      <c r="AU323" s="49">
        <v>101782</v>
      </c>
      <c r="AV323" s="24">
        <f t="shared" si="21"/>
        <v>561930</v>
      </c>
      <c r="AW323" s="155">
        <v>840061</v>
      </c>
      <c r="AX323" s="89">
        <f t="shared" si="20"/>
        <v>8654438</v>
      </c>
      <c r="AY323" s="68"/>
      <c r="AZ323" s="19">
        <v>1076634</v>
      </c>
      <c r="BA323" s="19">
        <v>136065</v>
      </c>
      <c r="BB323" s="18">
        <f t="shared" si="22"/>
        <v>1212699</v>
      </c>
      <c r="BC323" s="18">
        <v>9867137</v>
      </c>
      <c r="BE323" s="19"/>
      <c r="BF323" s="20">
        <v>9503198</v>
      </c>
      <c r="BH323" s="68">
        <f t="shared" si="23"/>
        <v>9867137</v>
      </c>
      <c r="BI323" s="68">
        <f t="shared" si="24"/>
        <v>0</v>
      </c>
      <c r="BJ323" s="68"/>
      <c r="BK323" s="68"/>
      <c r="BL323" s="68"/>
      <c r="BM323" s="68"/>
      <c r="BN323" s="68"/>
    </row>
    <row r="324" spans="1:66" ht="22.5" customHeight="1" x14ac:dyDescent="0.2">
      <c r="A324" s="115" t="s">
        <v>720</v>
      </c>
      <c r="B324" s="116" t="s">
        <v>708</v>
      </c>
      <c r="C324" s="126" t="s">
        <v>721</v>
      </c>
      <c r="D324" s="119">
        <v>5</v>
      </c>
      <c r="E324" s="120" t="s">
        <v>79</v>
      </c>
      <c r="F324" s="18">
        <v>506038</v>
      </c>
      <c r="G324" s="19">
        <v>250788</v>
      </c>
      <c r="H324" s="19">
        <v>77586</v>
      </c>
      <c r="I324" s="19">
        <v>0</v>
      </c>
      <c r="J324" s="19">
        <v>0</v>
      </c>
      <c r="K324" s="19">
        <v>0</v>
      </c>
      <c r="L324" s="19">
        <v>0</v>
      </c>
      <c r="M324" s="19">
        <v>24366</v>
      </c>
      <c r="N324" s="19">
        <v>15624</v>
      </c>
      <c r="O324" s="19">
        <v>6199</v>
      </c>
      <c r="P324" s="19">
        <v>274334</v>
      </c>
      <c r="Q324" s="19">
        <v>56850</v>
      </c>
      <c r="R324" s="19">
        <v>91319</v>
      </c>
      <c r="S324" s="19">
        <v>71280</v>
      </c>
      <c r="T324" s="20">
        <v>66195</v>
      </c>
      <c r="U324" s="49">
        <v>26810</v>
      </c>
      <c r="V324" s="19">
        <v>45059</v>
      </c>
      <c r="W324" s="19">
        <v>46248</v>
      </c>
      <c r="X324" s="19">
        <v>0</v>
      </c>
      <c r="Y324" s="20">
        <v>0</v>
      </c>
      <c r="Z324" s="19">
        <v>274949</v>
      </c>
      <c r="AA324" s="30">
        <v>121678</v>
      </c>
      <c r="AB324" s="19">
        <v>277795</v>
      </c>
      <c r="AC324" s="19">
        <v>293982</v>
      </c>
      <c r="AD324" s="19">
        <v>628152</v>
      </c>
      <c r="AE324" s="19">
        <v>921840</v>
      </c>
      <c r="AF324" s="19">
        <v>530665</v>
      </c>
      <c r="AG324" s="19">
        <v>182899</v>
      </c>
      <c r="AH324" s="19">
        <v>158002</v>
      </c>
      <c r="AI324" s="20">
        <v>40034</v>
      </c>
      <c r="AJ324" s="24">
        <v>59029</v>
      </c>
      <c r="AK324" s="24">
        <v>86206</v>
      </c>
      <c r="AL324" s="24">
        <v>23291</v>
      </c>
      <c r="AM324" s="21">
        <v>44781</v>
      </c>
      <c r="AN324" s="19">
        <v>352498</v>
      </c>
      <c r="AO324" s="19">
        <v>37371</v>
      </c>
      <c r="AP324" s="49">
        <v>5591868</v>
      </c>
      <c r="AQ324" s="24">
        <v>95841</v>
      </c>
      <c r="AR324" s="24">
        <v>194565</v>
      </c>
      <c r="AS324" s="49">
        <v>112841</v>
      </c>
      <c r="AT324" s="49">
        <v>57844</v>
      </c>
      <c r="AU324" s="49">
        <v>84039</v>
      </c>
      <c r="AV324" s="24">
        <f t="shared" si="21"/>
        <v>545130</v>
      </c>
      <c r="AW324" s="155">
        <v>810995</v>
      </c>
      <c r="AX324" s="89">
        <f t="shared" si="20"/>
        <v>6947993</v>
      </c>
      <c r="AY324" s="68"/>
      <c r="AZ324" s="19">
        <v>844973</v>
      </c>
      <c r="BA324" s="19">
        <v>180738</v>
      </c>
      <c r="BB324" s="18">
        <f t="shared" si="22"/>
        <v>1025711</v>
      </c>
      <c r="BC324" s="18">
        <v>7973704</v>
      </c>
      <c r="BE324" s="19"/>
      <c r="BF324" s="20">
        <v>7731576</v>
      </c>
      <c r="BH324" s="68">
        <f t="shared" si="23"/>
        <v>7973704</v>
      </c>
      <c r="BI324" s="68">
        <f t="shared" si="24"/>
        <v>0</v>
      </c>
      <c r="BJ324" s="68"/>
      <c r="BK324" s="68"/>
      <c r="BL324" s="68"/>
      <c r="BM324" s="68"/>
      <c r="BN324" s="68"/>
    </row>
    <row r="325" spans="1:66" ht="22.5" customHeight="1" x14ac:dyDescent="0.2">
      <c r="A325" s="115" t="s">
        <v>722</v>
      </c>
      <c r="B325" s="116" t="s">
        <v>708</v>
      </c>
      <c r="C325" s="126" t="s">
        <v>723</v>
      </c>
      <c r="D325" s="119">
        <v>5</v>
      </c>
      <c r="E325" s="120" t="s">
        <v>79</v>
      </c>
      <c r="F325" s="18">
        <v>403598</v>
      </c>
      <c r="G325" s="19">
        <v>456230</v>
      </c>
      <c r="H325" s="19">
        <v>62918</v>
      </c>
      <c r="I325" s="19">
        <v>0</v>
      </c>
      <c r="J325" s="19">
        <v>0</v>
      </c>
      <c r="K325" s="19">
        <v>0</v>
      </c>
      <c r="L325" s="19">
        <v>0</v>
      </c>
      <c r="M325" s="19">
        <v>13181</v>
      </c>
      <c r="N325" s="19">
        <v>11804</v>
      </c>
      <c r="O325" s="19">
        <v>32148</v>
      </c>
      <c r="P325" s="19">
        <v>250906</v>
      </c>
      <c r="Q325" s="19">
        <v>47220</v>
      </c>
      <c r="R325" s="19">
        <v>53530</v>
      </c>
      <c r="S325" s="19">
        <v>105600</v>
      </c>
      <c r="T325" s="20">
        <v>92673</v>
      </c>
      <c r="U325" s="49">
        <v>45672</v>
      </c>
      <c r="V325" s="19">
        <v>59346</v>
      </c>
      <c r="W325" s="19">
        <v>23124</v>
      </c>
      <c r="X325" s="19">
        <v>0</v>
      </c>
      <c r="Y325" s="20">
        <v>0</v>
      </c>
      <c r="Z325" s="19">
        <v>231990</v>
      </c>
      <c r="AA325" s="30">
        <v>81476</v>
      </c>
      <c r="AB325" s="19">
        <v>211930</v>
      </c>
      <c r="AC325" s="19">
        <v>237447</v>
      </c>
      <c r="AD325" s="19">
        <v>613368</v>
      </c>
      <c r="AE325" s="19">
        <v>695888</v>
      </c>
      <c r="AF325" s="19">
        <v>429005</v>
      </c>
      <c r="AG325" s="19">
        <v>140555</v>
      </c>
      <c r="AH325" s="19">
        <v>218463</v>
      </c>
      <c r="AI325" s="20">
        <v>25968</v>
      </c>
      <c r="AJ325" s="24">
        <v>51818</v>
      </c>
      <c r="AK325" s="24">
        <v>71955</v>
      </c>
      <c r="AL325" s="24">
        <v>19544</v>
      </c>
      <c r="AM325" s="21">
        <v>35183</v>
      </c>
      <c r="AN325" s="19">
        <v>325778</v>
      </c>
      <c r="AO325" s="19">
        <v>33741</v>
      </c>
      <c r="AP325" s="49">
        <v>5082059</v>
      </c>
      <c r="AQ325" s="24">
        <v>68113</v>
      </c>
      <c r="AR325" s="24">
        <v>168640</v>
      </c>
      <c r="AS325" s="49">
        <v>120212</v>
      </c>
      <c r="AT325" s="49">
        <v>44809</v>
      </c>
      <c r="AU325" s="49">
        <v>67753</v>
      </c>
      <c r="AV325" s="24">
        <f t="shared" si="21"/>
        <v>469527</v>
      </c>
      <c r="AW325" s="155">
        <v>935356</v>
      </c>
      <c r="AX325" s="89">
        <f t="shared" si="20"/>
        <v>6486942</v>
      </c>
      <c r="AY325" s="68"/>
      <c r="AZ325" s="19">
        <v>688173</v>
      </c>
      <c r="BA325" s="19">
        <v>193308</v>
      </c>
      <c r="BB325" s="18">
        <f t="shared" si="22"/>
        <v>881481</v>
      </c>
      <c r="BC325" s="18">
        <v>7368423</v>
      </c>
      <c r="BE325" s="19"/>
      <c r="BF325" s="20">
        <v>7131250</v>
      </c>
      <c r="BH325" s="68">
        <f t="shared" si="23"/>
        <v>7368423</v>
      </c>
      <c r="BI325" s="68">
        <f t="shared" si="24"/>
        <v>0</v>
      </c>
      <c r="BJ325" s="68"/>
      <c r="BK325" s="68"/>
      <c r="BL325" s="68"/>
      <c r="BM325" s="68"/>
      <c r="BN325" s="68"/>
    </row>
    <row r="326" spans="1:66" ht="22.5" customHeight="1" x14ac:dyDescent="0.2">
      <c r="A326" s="115" t="s">
        <v>724</v>
      </c>
      <c r="B326" s="116" t="s">
        <v>708</v>
      </c>
      <c r="C326" s="126" t="s">
        <v>725</v>
      </c>
      <c r="D326" s="119">
        <v>5</v>
      </c>
      <c r="E326" s="120" t="s">
        <v>79</v>
      </c>
      <c r="F326" s="18">
        <v>475150</v>
      </c>
      <c r="G326" s="19">
        <v>430952</v>
      </c>
      <c r="H326" s="19">
        <v>109817</v>
      </c>
      <c r="I326" s="19">
        <v>0</v>
      </c>
      <c r="J326" s="19">
        <v>0</v>
      </c>
      <c r="K326" s="19">
        <v>0</v>
      </c>
      <c r="L326" s="19">
        <v>0</v>
      </c>
      <c r="M326" s="19">
        <v>20984</v>
      </c>
      <c r="N326" s="19">
        <v>14355</v>
      </c>
      <c r="O326" s="19">
        <v>11319</v>
      </c>
      <c r="P326" s="19">
        <v>313087</v>
      </c>
      <c r="Q326" s="19">
        <v>55258</v>
      </c>
      <c r="R326" s="19">
        <v>53901</v>
      </c>
      <c r="S326" s="19">
        <v>92400</v>
      </c>
      <c r="T326" s="20">
        <v>79434</v>
      </c>
      <c r="U326" s="49">
        <v>66597</v>
      </c>
      <c r="V326" s="19">
        <v>42861</v>
      </c>
      <c r="W326" s="19">
        <v>23124</v>
      </c>
      <c r="X326" s="19">
        <v>0</v>
      </c>
      <c r="Y326" s="20">
        <v>0</v>
      </c>
      <c r="Z326" s="19">
        <v>260651</v>
      </c>
      <c r="AA326" s="30">
        <v>156414</v>
      </c>
      <c r="AB326" s="19">
        <v>259317</v>
      </c>
      <c r="AC326" s="19">
        <v>311043</v>
      </c>
      <c r="AD326" s="19">
        <v>651168</v>
      </c>
      <c r="AE326" s="19">
        <v>799075</v>
      </c>
      <c r="AF326" s="19">
        <v>453934</v>
      </c>
      <c r="AG326" s="19">
        <v>164883</v>
      </c>
      <c r="AH326" s="19">
        <v>146878</v>
      </c>
      <c r="AI326" s="20">
        <v>29214</v>
      </c>
      <c r="AJ326" s="24">
        <v>56655</v>
      </c>
      <c r="AK326" s="24">
        <v>80290</v>
      </c>
      <c r="AL326" s="24">
        <v>19446</v>
      </c>
      <c r="AM326" s="21">
        <v>41245</v>
      </c>
      <c r="AN326" s="19">
        <v>429806</v>
      </c>
      <c r="AO326" s="19">
        <v>32114</v>
      </c>
      <c r="AP326" s="49">
        <v>5681372</v>
      </c>
      <c r="AQ326" s="24">
        <v>88120</v>
      </c>
      <c r="AR326" s="24">
        <v>170904</v>
      </c>
      <c r="AS326" s="49">
        <v>112782</v>
      </c>
      <c r="AT326" s="49">
        <v>49383</v>
      </c>
      <c r="AU326" s="49">
        <v>75547</v>
      </c>
      <c r="AV326" s="24">
        <f t="shared" si="21"/>
        <v>496736</v>
      </c>
      <c r="AW326" s="155">
        <v>757885</v>
      </c>
      <c r="AX326" s="89">
        <f t="shared" ref="AX326:AX389" si="25">AP326+AV326+AW326</f>
        <v>6935993</v>
      </c>
      <c r="AY326" s="68"/>
      <c r="AZ326" s="19">
        <v>792848</v>
      </c>
      <c r="BA326" s="19">
        <v>172993</v>
      </c>
      <c r="BB326" s="18">
        <f t="shared" si="22"/>
        <v>965841</v>
      </c>
      <c r="BC326" s="18">
        <v>7901834</v>
      </c>
      <c r="BE326" s="19"/>
      <c r="BF326" s="20">
        <v>7675187</v>
      </c>
      <c r="BH326" s="68">
        <f t="shared" si="23"/>
        <v>7901834</v>
      </c>
      <c r="BI326" s="68">
        <f t="shared" si="24"/>
        <v>0</v>
      </c>
      <c r="BJ326" s="68"/>
      <c r="BK326" s="68"/>
      <c r="BL326" s="68"/>
      <c r="BM326" s="68"/>
      <c r="BN326" s="68"/>
    </row>
    <row r="327" spans="1:66" ht="22.5" customHeight="1" x14ac:dyDescent="0.2">
      <c r="A327" s="115" t="s">
        <v>726</v>
      </c>
      <c r="B327" s="116" t="s">
        <v>708</v>
      </c>
      <c r="C327" s="126" t="s">
        <v>727</v>
      </c>
      <c r="D327" s="119">
        <v>5</v>
      </c>
      <c r="E327" s="120" t="s">
        <v>79</v>
      </c>
      <c r="F327" s="18">
        <v>877292</v>
      </c>
      <c r="G327" s="19">
        <v>485721</v>
      </c>
      <c r="H327" s="19">
        <v>132398</v>
      </c>
      <c r="I327" s="19">
        <v>0</v>
      </c>
      <c r="J327" s="19">
        <v>0</v>
      </c>
      <c r="K327" s="19">
        <v>0</v>
      </c>
      <c r="L327" s="19">
        <v>0</v>
      </c>
      <c r="M327" s="19">
        <v>66264</v>
      </c>
      <c r="N327" s="19">
        <v>35012</v>
      </c>
      <c r="O327" s="19">
        <v>19597</v>
      </c>
      <c r="P327" s="19">
        <v>598196</v>
      </c>
      <c r="Q327" s="19">
        <v>117475</v>
      </c>
      <c r="R327" s="19">
        <v>165413</v>
      </c>
      <c r="S327" s="19">
        <v>212080</v>
      </c>
      <c r="T327" s="20">
        <v>158868</v>
      </c>
      <c r="U327" s="49">
        <v>73589</v>
      </c>
      <c r="V327" s="19">
        <v>90118</v>
      </c>
      <c r="W327" s="19">
        <v>46248</v>
      </c>
      <c r="X327" s="19">
        <v>0</v>
      </c>
      <c r="Y327" s="20">
        <v>0</v>
      </c>
      <c r="Z327" s="19">
        <v>326989</v>
      </c>
      <c r="AA327" s="30">
        <v>277106</v>
      </c>
      <c r="AB327" s="19">
        <v>438056</v>
      </c>
      <c r="AC327" s="19">
        <v>624224</v>
      </c>
      <c r="AD327" s="19">
        <v>1762152</v>
      </c>
      <c r="AE327" s="19">
        <v>1239939</v>
      </c>
      <c r="AF327" s="19">
        <v>849878</v>
      </c>
      <c r="AG327" s="19">
        <v>338139</v>
      </c>
      <c r="AH327" s="19">
        <v>240299</v>
      </c>
      <c r="AI327" s="20">
        <v>35706</v>
      </c>
      <c r="AJ327" s="24">
        <v>98499</v>
      </c>
      <c r="AK327" s="24">
        <v>118481</v>
      </c>
      <c r="AL327" s="24">
        <v>33521</v>
      </c>
      <c r="AM327" s="21">
        <v>64120</v>
      </c>
      <c r="AN327" s="19">
        <v>333772</v>
      </c>
      <c r="AO327" s="19">
        <v>50054</v>
      </c>
      <c r="AP327" s="49">
        <v>9909206</v>
      </c>
      <c r="AQ327" s="24">
        <v>179807</v>
      </c>
      <c r="AR327" s="24">
        <v>209324</v>
      </c>
      <c r="AS327" s="49">
        <v>107816</v>
      </c>
      <c r="AT327" s="49">
        <v>50272</v>
      </c>
      <c r="AU327" s="49">
        <v>143616</v>
      </c>
      <c r="AV327" s="24">
        <f t="shared" ref="AV327:AV390" si="26">SUM(AQ327:AU327)</f>
        <v>690835</v>
      </c>
      <c r="AW327" s="155">
        <v>1101019</v>
      </c>
      <c r="AX327" s="89">
        <f t="shared" si="25"/>
        <v>11701060</v>
      </c>
      <c r="AY327" s="68"/>
      <c r="AZ327" s="19">
        <v>1483507</v>
      </c>
      <c r="BA327" s="19">
        <v>141810</v>
      </c>
      <c r="BB327" s="18">
        <f t="shared" ref="BB327:BB390" si="27">SUM(AZ327:BA327)</f>
        <v>1625317</v>
      </c>
      <c r="BC327" s="18">
        <v>13326377</v>
      </c>
      <c r="BE327" s="19"/>
      <c r="BF327" s="20">
        <v>12882358</v>
      </c>
      <c r="BH327" s="68">
        <f t="shared" ref="BH327:BH390" si="28">AX327+BB327</f>
        <v>13326377</v>
      </c>
      <c r="BI327" s="68">
        <f t="shared" ref="BI327:BI390" si="29">BC327-BH327</f>
        <v>0</v>
      </c>
      <c r="BJ327" s="68"/>
      <c r="BK327" s="68"/>
      <c r="BL327" s="68"/>
      <c r="BM327" s="68"/>
      <c r="BN327" s="68"/>
    </row>
    <row r="328" spans="1:66" ht="22.5" customHeight="1" x14ac:dyDescent="0.2">
      <c r="A328" s="115" t="s">
        <v>728</v>
      </c>
      <c r="B328" s="116" t="s">
        <v>708</v>
      </c>
      <c r="C328" s="126" t="s">
        <v>729</v>
      </c>
      <c r="D328" s="119">
        <v>5</v>
      </c>
      <c r="E328" s="120" t="s">
        <v>79</v>
      </c>
      <c r="F328" s="18">
        <v>741988</v>
      </c>
      <c r="G328" s="19">
        <v>435394</v>
      </c>
      <c r="H328" s="19">
        <v>84148</v>
      </c>
      <c r="I328" s="19">
        <v>0</v>
      </c>
      <c r="J328" s="19">
        <v>0</v>
      </c>
      <c r="K328" s="19">
        <v>0</v>
      </c>
      <c r="L328" s="19">
        <v>0</v>
      </c>
      <c r="M328" s="19">
        <v>50722</v>
      </c>
      <c r="N328" s="19">
        <v>27685</v>
      </c>
      <c r="O328" s="19">
        <v>21252</v>
      </c>
      <c r="P328" s="19">
        <v>421200</v>
      </c>
      <c r="Q328" s="19">
        <v>94249</v>
      </c>
      <c r="R328" s="19">
        <v>156986</v>
      </c>
      <c r="S328" s="19">
        <v>180400</v>
      </c>
      <c r="T328" s="20">
        <v>119151</v>
      </c>
      <c r="U328" s="49">
        <v>58499</v>
      </c>
      <c r="V328" s="19">
        <v>104405</v>
      </c>
      <c r="W328" s="19">
        <v>57810</v>
      </c>
      <c r="X328" s="19">
        <v>0</v>
      </c>
      <c r="Y328" s="20">
        <v>0</v>
      </c>
      <c r="Z328" s="19">
        <v>354405</v>
      </c>
      <c r="AA328" s="30">
        <v>166564</v>
      </c>
      <c r="AB328" s="19">
        <v>350472</v>
      </c>
      <c r="AC328" s="19">
        <v>689662</v>
      </c>
      <c r="AD328" s="19">
        <v>1637832</v>
      </c>
      <c r="AE328" s="19">
        <v>930893</v>
      </c>
      <c r="AF328" s="19">
        <v>633121</v>
      </c>
      <c r="AG328" s="19">
        <v>389539</v>
      </c>
      <c r="AH328" s="19">
        <v>221965</v>
      </c>
      <c r="AI328" s="20">
        <v>46526</v>
      </c>
      <c r="AJ328" s="24">
        <v>83622</v>
      </c>
      <c r="AK328" s="24">
        <v>105265</v>
      </c>
      <c r="AL328" s="24">
        <v>27109</v>
      </c>
      <c r="AM328" s="21">
        <v>57549</v>
      </c>
      <c r="AN328" s="19">
        <v>300642</v>
      </c>
      <c r="AO328" s="19">
        <v>39081</v>
      </c>
      <c r="AP328" s="49">
        <v>8588136</v>
      </c>
      <c r="AQ328" s="24">
        <v>159393</v>
      </c>
      <c r="AR328" s="24">
        <v>180679</v>
      </c>
      <c r="AS328" s="49">
        <v>96322</v>
      </c>
      <c r="AT328" s="49">
        <v>30701</v>
      </c>
      <c r="AU328" s="49">
        <v>108860</v>
      </c>
      <c r="AV328" s="24">
        <f t="shared" si="26"/>
        <v>575955</v>
      </c>
      <c r="AW328" s="155">
        <v>903210</v>
      </c>
      <c r="AX328" s="89">
        <f t="shared" si="25"/>
        <v>10067301</v>
      </c>
      <c r="AY328" s="68"/>
      <c r="AZ328" s="19">
        <v>1250883</v>
      </c>
      <c r="BA328" s="19">
        <v>187080</v>
      </c>
      <c r="BB328" s="18">
        <f t="shared" si="27"/>
        <v>1437963</v>
      </c>
      <c r="BC328" s="18">
        <v>11505264</v>
      </c>
      <c r="BE328" s="19"/>
      <c r="BF328" s="20">
        <v>11063738</v>
      </c>
      <c r="BH328" s="68">
        <f t="shared" si="28"/>
        <v>11505264</v>
      </c>
      <c r="BI328" s="68">
        <f t="shared" si="29"/>
        <v>0</v>
      </c>
      <c r="BJ328" s="68"/>
      <c r="BK328" s="68"/>
      <c r="BL328" s="68"/>
      <c r="BM328" s="68"/>
      <c r="BN328" s="68"/>
    </row>
    <row r="329" spans="1:66" ht="22.5" customHeight="1" x14ac:dyDescent="0.2">
      <c r="A329" s="115" t="s">
        <v>730</v>
      </c>
      <c r="B329" s="116" t="s">
        <v>708</v>
      </c>
      <c r="C329" s="126" t="s">
        <v>731</v>
      </c>
      <c r="D329" s="119">
        <v>5</v>
      </c>
      <c r="E329" s="120" t="s">
        <v>79</v>
      </c>
      <c r="F329" s="18">
        <v>358644</v>
      </c>
      <c r="G329" s="19">
        <v>523101</v>
      </c>
      <c r="H329" s="19">
        <v>112326</v>
      </c>
      <c r="I329" s="19">
        <v>0</v>
      </c>
      <c r="J329" s="19">
        <v>0</v>
      </c>
      <c r="K329" s="19">
        <v>0</v>
      </c>
      <c r="L329" s="19">
        <v>0</v>
      </c>
      <c r="M329" s="19">
        <v>6497</v>
      </c>
      <c r="N329" s="19">
        <v>7473</v>
      </c>
      <c r="O329" s="19">
        <v>6969</v>
      </c>
      <c r="P329" s="19">
        <v>225274</v>
      </c>
      <c r="Q329" s="19">
        <v>34349</v>
      </c>
      <c r="R329" s="19">
        <v>87609</v>
      </c>
      <c r="S329" s="19">
        <v>77440</v>
      </c>
      <c r="T329" s="20">
        <v>66195</v>
      </c>
      <c r="U329" s="49">
        <v>64384</v>
      </c>
      <c r="V329" s="19">
        <v>37366</v>
      </c>
      <c r="W329" s="19">
        <v>23124</v>
      </c>
      <c r="X329" s="19">
        <v>0</v>
      </c>
      <c r="Y329" s="20">
        <v>0</v>
      </c>
      <c r="Z329" s="19">
        <v>195952</v>
      </c>
      <c r="AA329" s="30">
        <v>82179</v>
      </c>
      <c r="AB329" s="19">
        <v>152240</v>
      </c>
      <c r="AC329" s="19">
        <v>209551</v>
      </c>
      <c r="AD329" s="19">
        <v>332808</v>
      </c>
      <c r="AE329" s="19">
        <v>509606</v>
      </c>
      <c r="AF329" s="19">
        <v>294637</v>
      </c>
      <c r="AG329" s="19">
        <v>115378</v>
      </c>
      <c r="AH329" s="19">
        <v>193125</v>
      </c>
      <c r="AI329" s="20">
        <v>53018</v>
      </c>
      <c r="AJ329" s="24">
        <v>38467</v>
      </c>
      <c r="AK329" s="24">
        <v>61772</v>
      </c>
      <c r="AL329" s="24">
        <v>15085</v>
      </c>
      <c r="AM329" s="21">
        <v>26708</v>
      </c>
      <c r="AN329" s="19">
        <v>296868</v>
      </c>
      <c r="AO329" s="19">
        <v>42930</v>
      </c>
      <c r="AP329" s="49">
        <v>4251075</v>
      </c>
      <c r="AQ329" s="24">
        <v>60604</v>
      </c>
      <c r="AR329" s="24">
        <v>160453</v>
      </c>
      <c r="AS329" s="49">
        <v>127232</v>
      </c>
      <c r="AT329" s="49">
        <v>54931</v>
      </c>
      <c r="AU329" s="49">
        <v>58549</v>
      </c>
      <c r="AV329" s="24">
        <f t="shared" si="26"/>
        <v>461769</v>
      </c>
      <c r="AW329" s="155">
        <v>1021046</v>
      </c>
      <c r="AX329" s="89">
        <f t="shared" si="25"/>
        <v>5733890</v>
      </c>
      <c r="AY329" s="68"/>
      <c r="AZ329" s="19">
        <v>560650</v>
      </c>
      <c r="BA329" s="19">
        <v>287480</v>
      </c>
      <c r="BB329" s="18">
        <f t="shared" si="27"/>
        <v>848130</v>
      </c>
      <c r="BC329" s="18">
        <v>6582020</v>
      </c>
      <c r="BE329" s="19"/>
      <c r="BF329" s="20">
        <v>6393956</v>
      </c>
      <c r="BH329" s="68">
        <f t="shared" si="28"/>
        <v>6582020</v>
      </c>
      <c r="BI329" s="68">
        <f t="shared" si="29"/>
        <v>0</v>
      </c>
      <c r="BJ329" s="68"/>
      <c r="BK329" s="68"/>
      <c r="BL329" s="68"/>
      <c r="BM329" s="68"/>
      <c r="BN329" s="68"/>
    </row>
    <row r="330" spans="1:66" ht="22.5" customHeight="1" x14ac:dyDescent="0.2">
      <c r="A330" s="115" t="s">
        <v>732</v>
      </c>
      <c r="B330" s="116" t="s">
        <v>708</v>
      </c>
      <c r="C330" s="126" t="s">
        <v>733</v>
      </c>
      <c r="D330" s="119">
        <v>5</v>
      </c>
      <c r="E330" s="120" t="s">
        <v>79</v>
      </c>
      <c r="F330" s="18">
        <v>513357</v>
      </c>
      <c r="G330" s="19">
        <v>302493</v>
      </c>
      <c r="H330" s="19">
        <v>100360</v>
      </c>
      <c r="I330" s="19">
        <v>0</v>
      </c>
      <c r="J330" s="19">
        <v>0</v>
      </c>
      <c r="K330" s="19">
        <v>0</v>
      </c>
      <c r="L330" s="19">
        <v>0</v>
      </c>
      <c r="M330" s="19">
        <v>27743</v>
      </c>
      <c r="N330" s="19">
        <v>16391</v>
      </c>
      <c r="O330" s="19">
        <v>14130</v>
      </c>
      <c r="P330" s="19">
        <v>308405</v>
      </c>
      <c r="Q330" s="19">
        <v>60194</v>
      </c>
      <c r="R330" s="19">
        <v>85701</v>
      </c>
      <c r="S330" s="19">
        <v>110880</v>
      </c>
      <c r="T330" s="20">
        <v>91349</v>
      </c>
      <c r="U330" s="49">
        <v>52010</v>
      </c>
      <c r="V330" s="19">
        <v>47257</v>
      </c>
      <c r="W330" s="19">
        <v>34686</v>
      </c>
      <c r="X330" s="19">
        <v>0</v>
      </c>
      <c r="Y330" s="20">
        <v>0</v>
      </c>
      <c r="Z330" s="19">
        <v>268995</v>
      </c>
      <c r="AA330" s="30">
        <v>100801</v>
      </c>
      <c r="AB330" s="19">
        <v>333138</v>
      </c>
      <c r="AC330" s="19">
        <v>345019</v>
      </c>
      <c r="AD330" s="19">
        <v>724920</v>
      </c>
      <c r="AE330" s="19">
        <v>846179</v>
      </c>
      <c r="AF330" s="19">
        <v>480719</v>
      </c>
      <c r="AG330" s="19">
        <v>178382</v>
      </c>
      <c r="AH330" s="19">
        <v>151822</v>
      </c>
      <c r="AI330" s="20">
        <v>44903</v>
      </c>
      <c r="AJ330" s="24">
        <v>60483</v>
      </c>
      <c r="AK330" s="24">
        <v>80917</v>
      </c>
      <c r="AL330" s="24">
        <v>21979</v>
      </c>
      <c r="AM330" s="21">
        <v>44330</v>
      </c>
      <c r="AN330" s="19">
        <v>298342</v>
      </c>
      <c r="AO330" s="19">
        <v>32218</v>
      </c>
      <c r="AP330" s="49">
        <v>5778103</v>
      </c>
      <c r="AQ330" s="24">
        <v>92805</v>
      </c>
      <c r="AR330" s="24">
        <v>176535</v>
      </c>
      <c r="AS330" s="49">
        <v>109896</v>
      </c>
      <c r="AT330" s="49">
        <v>42913</v>
      </c>
      <c r="AU330" s="49">
        <v>82510</v>
      </c>
      <c r="AV330" s="24">
        <f t="shared" si="26"/>
        <v>504659</v>
      </c>
      <c r="AW330" s="155">
        <v>586251</v>
      </c>
      <c r="AX330" s="89">
        <f t="shared" si="25"/>
        <v>6869013</v>
      </c>
      <c r="AY330" s="68"/>
      <c r="AZ330" s="19">
        <v>876378</v>
      </c>
      <c r="BA330" s="19">
        <v>154196</v>
      </c>
      <c r="BB330" s="18">
        <f t="shared" si="27"/>
        <v>1030574</v>
      </c>
      <c r="BC330" s="18">
        <v>7899587</v>
      </c>
      <c r="BE330" s="19"/>
      <c r="BF330" s="20">
        <v>7657093</v>
      </c>
      <c r="BH330" s="68">
        <f t="shared" si="28"/>
        <v>7899587</v>
      </c>
      <c r="BI330" s="68">
        <f t="shared" si="29"/>
        <v>0</v>
      </c>
      <c r="BJ330" s="68"/>
      <c r="BK330" s="68"/>
      <c r="BL330" s="68"/>
      <c r="BM330" s="68"/>
      <c r="BN330" s="68"/>
    </row>
    <row r="331" spans="1:66" ht="22.5" customHeight="1" x14ac:dyDescent="0.2">
      <c r="A331" s="115" t="s">
        <v>734</v>
      </c>
      <c r="B331" s="116" t="s">
        <v>708</v>
      </c>
      <c r="C331" s="126" t="s">
        <v>735</v>
      </c>
      <c r="D331" s="119">
        <v>6</v>
      </c>
      <c r="E331" s="120" t="s">
        <v>79</v>
      </c>
      <c r="F331" s="18">
        <v>308945</v>
      </c>
      <c r="G331" s="19">
        <v>126390</v>
      </c>
      <c r="H331" s="19">
        <v>34740</v>
      </c>
      <c r="I331" s="19">
        <v>0</v>
      </c>
      <c r="J331" s="19">
        <v>0</v>
      </c>
      <c r="K331" s="19">
        <v>0</v>
      </c>
      <c r="L331" s="19">
        <v>0</v>
      </c>
      <c r="M331" s="19">
        <v>14171</v>
      </c>
      <c r="N331" s="19">
        <v>7527</v>
      </c>
      <c r="O331" s="19">
        <v>5390</v>
      </c>
      <c r="P331" s="19">
        <v>127244</v>
      </c>
      <c r="Q331" s="19">
        <v>34811</v>
      </c>
      <c r="R331" s="19">
        <v>37471</v>
      </c>
      <c r="S331" s="19">
        <v>36080</v>
      </c>
      <c r="T331" s="20">
        <v>26478</v>
      </c>
      <c r="U331" s="49">
        <v>16197</v>
      </c>
      <c r="V331" s="19">
        <v>49455</v>
      </c>
      <c r="W331" s="19">
        <v>11562</v>
      </c>
      <c r="X331" s="19">
        <v>0</v>
      </c>
      <c r="Y331" s="20">
        <v>0</v>
      </c>
      <c r="Z331" s="19">
        <v>148303</v>
      </c>
      <c r="AA331" s="30">
        <v>0</v>
      </c>
      <c r="AB331" s="19">
        <v>131204</v>
      </c>
      <c r="AC331" s="19">
        <v>152353</v>
      </c>
      <c r="AD331" s="19">
        <v>346416</v>
      </c>
      <c r="AE331" s="19">
        <v>361229</v>
      </c>
      <c r="AF331" s="19">
        <v>215608</v>
      </c>
      <c r="AG331" s="19">
        <v>84940</v>
      </c>
      <c r="AH331" s="19">
        <v>83945</v>
      </c>
      <c r="AI331" s="20">
        <v>14066</v>
      </c>
      <c r="AJ331" s="24">
        <v>38630</v>
      </c>
      <c r="AK331" s="24">
        <v>49811</v>
      </c>
      <c r="AL331" s="24">
        <v>10579</v>
      </c>
      <c r="AM331" s="21">
        <v>23669</v>
      </c>
      <c r="AN331" s="19">
        <v>111068</v>
      </c>
      <c r="AO331" s="19">
        <v>11045</v>
      </c>
      <c r="AP331" s="49">
        <v>2619327</v>
      </c>
      <c r="AQ331" s="24">
        <v>52432</v>
      </c>
      <c r="AR331" s="24">
        <v>125324</v>
      </c>
      <c r="AS331" s="49">
        <v>54033</v>
      </c>
      <c r="AT331" s="49">
        <v>25860</v>
      </c>
      <c r="AU331" s="49">
        <v>44719</v>
      </c>
      <c r="AV331" s="24">
        <f t="shared" si="26"/>
        <v>302368</v>
      </c>
      <c r="AW331" s="155">
        <v>239958</v>
      </c>
      <c r="AX331" s="89">
        <f t="shared" si="25"/>
        <v>3161653</v>
      </c>
      <c r="AY331" s="68"/>
      <c r="AZ331" s="19">
        <v>562083</v>
      </c>
      <c r="BA331" s="19">
        <v>54715</v>
      </c>
      <c r="BB331" s="18">
        <f t="shared" si="27"/>
        <v>616798</v>
      </c>
      <c r="BC331" s="18">
        <v>3778451</v>
      </c>
      <c r="BE331" s="19"/>
      <c r="BF331" s="20">
        <v>3651655</v>
      </c>
      <c r="BH331" s="68">
        <f t="shared" si="28"/>
        <v>3778451</v>
      </c>
      <c r="BI331" s="68">
        <f t="shared" si="29"/>
        <v>0</v>
      </c>
      <c r="BJ331" s="68"/>
      <c r="BK331" s="68"/>
      <c r="BL331" s="68"/>
      <c r="BM331" s="68"/>
      <c r="BN331" s="68"/>
    </row>
    <row r="332" spans="1:66" ht="22.5" customHeight="1" x14ac:dyDescent="0.2">
      <c r="A332" s="115" t="s">
        <v>736</v>
      </c>
      <c r="B332" s="116" t="s">
        <v>708</v>
      </c>
      <c r="C332" s="126" t="s">
        <v>737</v>
      </c>
      <c r="D332" s="119">
        <v>6</v>
      </c>
      <c r="E332" s="120" t="s">
        <v>79</v>
      </c>
      <c r="F332" s="18">
        <v>260572</v>
      </c>
      <c r="G332" s="19">
        <v>88779</v>
      </c>
      <c r="H332" s="19">
        <v>20458</v>
      </c>
      <c r="I332" s="19">
        <v>0</v>
      </c>
      <c r="J332" s="19">
        <v>0</v>
      </c>
      <c r="K332" s="19">
        <v>0</v>
      </c>
      <c r="L332" s="19">
        <v>0</v>
      </c>
      <c r="M332" s="19">
        <v>11606</v>
      </c>
      <c r="N332" s="19">
        <v>5850</v>
      </c>
      <c r="O332" s="19">
        <v>5159</v>
      </c>
      <c r="P332" s="19">
        <v>118642</v>
      </c>
      <c r="Q332" s="19">
        <v>29949</v>
      </c>
      <c r="R332" s="19">
        <v>23267</v>
      </c>
      <c r="S332" s="19">
        <v>29040</v>
      </c>
      <c r="T332" s="20">
        <v>26478</v>
      </c>
      <c r="U332" s="49">
        <v>10965</v>
      </c>
      <c r="V332" s="19">
        <v>15386</v>
      </c>
      <c r="W332" s="19">
        <v>11562</v>
      </c>
      <c r="X332" s="19">
        <v>0</v>
      </c>
      <c r="Y332" s="20">
        <v>0</v>
      </c>
      <c r="Z332" s="19">
        <v>110473</v>
      </c>
      <c r="AA332" s="30">
        <v>0</v>
      </c>
      <c r="AB332" s="19">
        <v>107622</v>
      </c>
      <c r="AC332" s="19">
        <v>135026</v>
      </c>
      <c r="AD332" s="19">
        <v>331128</v>
      </c>
      <c r="AE332" s="19">
        <v>307354</v>
      </c>
      <c r="AF332" s="19">
        <v>172822</v>
      </c>
      <c r="AG332" s="19">
        <v>60305</v>
      </c>
      <c r="AH332" s="19">
        <v>88374</v>
      </c>
      <c r="AI332" s="20">
        <v>7033</v>
      </c>
      <c r="AJ332" s="24">
        <v>33278</v>
      </c>
      <c r="AK332" s="24">
        <v>42229</v>
      </c>
      <c r="AL332" s="24">
        <v>8491</v>
      </c>
      <c r="AM332" s="21">
        <v>18826</v>
      </c>
      <c r="AN332" s="19">
        <v>101792</v>
      </c>
      <c r="AO332" s="19">
        <v>7635</v>
      </c>
      <c r="AP332" s="49">
        <v>2190101</v>
      </c>
      <c r="AQ332" s="24">
        <v>44857</v>
      </c>
      <c r="AR332" s="24">
        <v>112254</v>
      </c>
      <c r="AS332" s="49">
        <v>67839</v>
      </c>
      <c r="AT332" s="49">
        <v>22308</v>
      </c>
      <c r="AU332" s="49">
        <v>39965</v>
      </c>
      <c r="AV332" s="24">
        <f t="shared" si="26"/>
        <v>287223</v>
      </c>
      <c r="AW332" s="155">
        <v>228364</v>
      </c>
      <c r="AX332" s="89">
        <f t="shared" si="25"/>
        <v>2705688</v>
      </c>
      <c r="AY332" s="68"/>
      <c r="AZ332" s="19">
        <v>508906</v>
      </c>
      <c r="BA332" s="19">
        <v>40858</v>
      </c>
      <c r="BB332" s="18">
        <f t="shared" si="27"/>
        <v>549764</v>
      </c>
      <c r="BC332" s="18">
        <v>3255452</v>
      </c>
      <c r="BE332" s="19"/>
      <c r="BF332" s="20">
        <v>3122136</v>
      </c>
      <c r="BH332" s="68">
        <f t="shared" si="28"/>
        <v>3255452</v>
      </c>
      <c r="BI332" s="68">
        <f t="shared" si="29"/>
        <v>0</v>
      </c>
      <c r="BJ332" s="68"/>
      <c r="BK332" s="68"/>
      <c r="BL332" s="68"/>
      <c r="BM332" s="68"/>
      <c r="BN332" s="68"/>
    </row>
    <row r="333" spans="1:66" ht="22.5" customHeight="1" x14ac:dyDescent="0.2">
      <c r="A333" s="115" t="s">
        <v>738</v>
      </c>
      <c r="B333" s="116" t="s">
        <v>708</v>
      </c>
      <c r="C333" s="126" t="s">
        <v>739</v>
      </c>
      <c r="D333" s="119">
        <v>6</v>
      </c>
      <c r="E333" s="120" t="s">
        <v>79</v>
      </c>
      <c r="F333" s="18">
        <v>343317</v>
      </c>
      <c r="G333" s="19">
        <v>146306</v>
      </c>
      <c r="H333" s="19">
        <v>29915</v>
      </c>
      <c r="I333" s="19">
        <v>0</v>
      </c>
      <c r="J333" s="19">
        <v>0</v>
      </c>
      <c r="K333" s="19">
        <v>0</v>
      </c>
      <c r="L333" s="19">
        <v>0</v>
      </c>
      <c r="M333" s="19">
        <v>19052</v>
      </c>
      <c r="N333" s="19">
        <v>9456</v>
      </c>
      <c r="O333" s="19">
        <v>18403</v>
      </c>
      <c r="P333" s="19">
        <v>215681</v>
      </c>
      <c r="Q333" s="19">
        <v>40586</v>
      </c>
      <c r="R333" s="19">
        <v>48601</v>
      </c>
      <c r="S333" s="19">
        <v>59840</v>
      </c>
      <c r="T333" s="20">
        <v>79434</v>
      </c>
      <c r="U333" s="49">
        <v>19366</v>
      </c>
      <c r="V333" s="19">
        <v>21980</v>
      </c>
      <c r="W333" s="19">
        <v>11562</v>
      </c>
      <c r="X333" s="19">
        <v>0</v>
      </c>
      <c r="Y333" s="20">
        <v>0</v>
      </c>
      <c r="Z333" s="19">
        <v>164436</v>
      </c>
      <c r="AA333" s="30">
        <v>0</v>
      </c>
      <c r="AB333" s="19">
        <v>144219</v>
      </c>
      <c r="AC333" s="19">
        <v>174227</v>
      </c>
      <c r="AD333" s="19">
        <v>318696</v>
      </c>
      <c r="AE333" s="19">
        <v>541917</v>
      </c>
      <c r="AF333" s="19">
        <v>310638</v>
      </c>
      <c r="AG333" s="19">
        <v>98568</v>
      </c>
      <c r="AH333" s="19">
        <v>142140</v>
      </c>
      <c r="AI333" s="20">
        <v>11902</v>
      </c>
      <c r="AJ333" s="24">
        <v>44653</v>
      </c>
      <c r="AK333" s="24">
        <v>53250</v>
      </c>
      <c r="AL333" s="24">
        <v>13346</v>
      </c>
      <c r="AM333" s="21">
        <v>27333</v>
      </c>
      <c r="AN333" s="19">
        <v>180476</v>
      </c>
      <c r="AO333" s="19">
        <v>15791</v>
      </c>
      <c r="AP333" s="49">
        <v>3305091</v>
      </c>
      <c r="AQ333" s="24">
        <v>67758</v>
      </c>
      <c r="AR333" s="24">
        <v>126347</v>
      </c>
      <c r="AS333" s="49">
        <v>83799</v>
      </c>
      <c r="AT333" s="49">
        <v>37081</v>
      </c>
      <c r="AU333" s="49">
        <v>55324</v>
      </c>
      <c r="AV333" s="24">
        <f t="shared" si="26"/>
        <v>370309</v>
      </c>
      <c r="AW333" s="155">
        <v>316810</v>
      </c>
      <c r="AX333" s="89">
        <f t="shared" si="25"/>
        <v>3992210</v>
      </c>
      <c r="AY333" s="68"/>
      <c r="AZ333" s="19">
        <v>618397</v>
      </c>
      <c r="BA333" s="19">
        <v>68251</v>
      </c>
      <c r="BB333" s="18">
        <f t="shared" si="27"/>
        <v>686648</v>
      </c>
      <c r="BC333" s="18">
        <v>4678858</v>
      </c>
      <c r="BE333" s="19"/>
      <c r="BF333" s="20">
        <v>4458465</v>
      </c>
      <c r="BH333" s="68">
        <f t="shared" si="28"/>
        <v>4678858</v>
      </c>
      <c r="BI333" s="68">
        <f t="shared" si="29"/>
        <v>0</v>
      </c>
      <c r="BJ333" s="68"/>
      <c r="BK333" s="68"/>
      <c r="BL333" s="68"/>
      <c r="BM333" s="68"/>
      <c r="BN333" s="68"/>
    </row>
    <row r="334" spans="1:66" ht="22.5" customHeight="1" x14ac:dyDescent="0.2">
      <c r="A334" s="115" t="s">
        <v>740</v>
      </c>
      <c r="B334" s="116" t="s">
        <v>708</v>
      </c>
      <c r="C334" s="126" t="s">
        <v>741</v>
      </c>
      <c r="D334" s="119">
        <v>6</v>
      </c>
      <c r="E334" s="120" t="s">
        <v>79</v>
      </c>
      <c r="F334" s="18">
        <v>224484</v>
      </c>
      <c r="G334" s="19">
        <v>240141</v>
      </c>
      <c r="H334" s="19">
        <v>32231</v>
      </c>
      <c r="I334" s="19">
        <v>0</v>
      </c>
      <c r="J334" s="19">
        <v>0</v>
      </c>
      <c r="K334" s="19">
        <v>0</v>
      </c>
      <c r="L334" s="19">
        <v>0</v>
      </c>
      <c r="M334" s="19">
        <v>5241</v>
      </c>
      <c r="N334" s="19">
        <v>2483</v>
      </c>
      <c r="O334" s="19">
        <v>62986</v>
      </c>
      <c r="P334" s="19">
        <v>50409</v>
      </c>
      <c r="Q334" s="19">
        <v>21408</v>
      </c>
      <c r="R334" s="19">
        <v>44785</v>
      </c>
      <c r="S334" s="19">
        <v>18480</v>
      </c>
      <c r="T334" s="20">
        <v>13239</v>
      </c>
      <c r="U334" s="49">
        <v>3270</v>
      </c>
      <c r="V334" s="19">
        <v>12089</v>
      </c>
      <c r="W334" s="19">
        <v>11562</v>
      </c>
      <c r="X334" s="19">
        <v>0</v>
      </c>
      <c r="Y334" s="20">
        <v>0</v>
      </c>
      <c r="Z334" s="19">
        <v>112128</v>
      </c>
      <c r="AA334" s="30">
        <v>0</v>
      </c>
      <c r="AB334" s="19">
        <v>60346</v>
      </c>
      <c r="AC334" s="19">
        <v>200729</v>
      </c>
      <c r="AD334" s="19">
        <v>167328</v>
      </c>
      <c r="AE334" s="19">
        <v>216899</v>
      </c>
      <c r="AF334" s="19">
        <v>111296</v>
      </c>
      <c r="AG334" s="19">
        <v>48689</v>
      </c>
      <c r="AH334" s="19">
        <v>72615</v>
      </c>
      <c r="AI334" s="20">
        <v>73035</v>
      </c>
      <c r="AJ334" s="24">
        <v>21715</v>
      </c>
      <c r="AK334" s="24">
        <v>37237</v>
      </c>
      <c r="AL334" s="24">
        <v>6880</v>
      </c>
      <c r="AM334" s="21">
        <v>13349</v>
      </c>
      <c r="AN334" s="19">
        <v>129978</v>
      </c>
      <c r="AO334" s="19">
        <v>30883</v>
      </c>
      <c r="AP334" s="49">
        <v>2045915</v>
      </c>
      <c r="AQ334" s="24">
        <v>40784</v>
      </c>
      <c r="AR334" s="24">
        <v>139216</v>
      </c>
      <c r="AS334" s="49">
        <v>76502</v>
      </c>
      <c r="AT334" s="49">
        <v>22713</v>
      </c>
      <c r="AU334" s="49">
        <v>37112</v>
      </c>
      <c r="AV334" s="24">
        <f t="shared" si="26"/>
        <v>316327</v>
      </c>
      <c r="AW334" s="155">
        <v>441889</v>
      </c>
      <c r="AX334" s="89">
        <f t="shared" si="25"/>
        <v>2804131</v>
      </c>
      <c r="AY334" s="68"/>
      <c r="AZ334" s="19">
        <v>336426</v>
      </c>
      <c r="BA334" s="19">
        <v>205993</v>
      </c>
      <c r="BB334" s="18">
        <f t="shared" si="27"/>
        <v>542419</v>
      </c>
      <c r="BC334" s="18">
        <v>3346550</v>
      </c>
      <c r="BE334" s="19"/>
      <c r="BF334" s="20">
        <v>3277318</v>
      </c>
      <c r="BH334" s="68">
        <f t="shared" si="28"/>
        <v>3346550</v>
      </c>
      <c r="BI334" s="68">
        <f t="shared" si="29"/>
        <v>0</v>
      </c>
      <c r="BJ334" s="68"/>
      <c r="BK334" s="68"/>
      <c r="BL334" s="68"/>
      <c r="BM334" s="68"/>
      <c r="BN334" s="68"/>
    </row>
    <row r="335" spans="1:66" ht="22.5" customHeight="1" x14ac:dyDescent="0.2">
      <c r="A335" s="115" t="s">
        <v>742</v>
      </c>
      <c r="B335" s="116" t="s">
        <v>708</v>
      </c>
      <c r="C335" s="126" t="s">
        <v>743</v>
      </c>
      <c r="D335" s="119">
        <v>6</v>
      </c>
      <c r="E335" s="120" t="s">
        <v>79</v>
      </c>
      <c r="F335" s="18">
        <v>217555</v>
      </c>
      <c r="G335" s="19">
        <v>169899</v>
      </c>
      <c r="H335" s="19">
        <v>39951</v>
      </c>
      <c r="I335" s="19">
        <v>0</v>
      </c>
      <c r="J335" s="19">
        <v>0</v>
      </c>
      <c r="K335" s="19">
        <v>0</v>
      </c>
      <c r="L335" s="19">
        <v>0</v>
      </c>
      <c r="M335" s="19">
        <v>4708</v>
      </c>
      <c r="N335" s="19">
        <v>3185</v>
      </c>
      <c r="O335" s="19">
        <v>1271</v>
      </c>
      <c r="P335" s="19">
        <v>4277</v>
      </c>
      <c r="Q335" s="19">
        <v>22794</v>
      </c>
      <c r="R335" s="19">
        <v>22154</v>
      </c>
      <c r="S335" s="19">
        <v>26400</v>
      </c>
      <c r="T335" s="20">
        <v>39717</v>
      </c>
      <c r="U335" s="49">
        <v>24697</v>
      </c>
      <c r="V335" s="19">
        <v>10990</v>
      </c>
      <c r="W335" s="19">
        <v>11562</v>
      </c>
      <c r="X335" s="19">
        <v>0</v>
      </c>
      <c r="Y335" s="20">
        <v>0</v>
      </c>
      <c r="Z335" s="19">
        <v>105110</v>
      </c>
      <c r="AA335" s="30">
        <v>0</v>
      </c>
      <c r="AB335" s="19">
        <v>80283</v>
      </c>
      <c r="AC335" s="19">
        <v>205925</v>
      </c>
      <c r="AD335" s="19">
        <v>212184</v>
      </c>
      <c r="AE335" s="19">
        <v>292634</v>
      </c>
      <c r="AF335" s="19">
        <v>140733</v>
      </c>
      <c r="AG335" s="19">
        <v>44536</v>
      </c>
      <c r="AH335" s="19">
        <v>116802</v>
      </c>
      <c r="AI335" s="20">
        <v>20558</v>
      </c>
      <c r="AJ335" s="24">
        <v>24208</v>
      </c>
      <c r="AK335" s="24">
        <v>41596</v>
      </c>
      <c r="AL335" s="24">
        <v>7880</v>
      </c>
      <c r="AM335" s="21">
        <v>15137</v>
      </c>
      <c r="AN335" s="19">
        <v>151616</v>
      </c>
      <c r="AO335" s="19">
        <v>20412</v>
      </c>
      <c r="AP335" s="49">
        <v>2078774</v>
      </c>
      <c r="AQ335" s="24">
        <v>48616</v>
      </c>
      <c r="AR335" s="24">
        <v>119585</v>
      </c>
      <c r="AS335" s="49">
        <v>87194</v>
      </c>
      <c r="AT335" s="49">
        <v>32337</v>
      </c>
      <c r="AU335" s="49">
        <v>35817</v>
      </c>
      <c r="AV335" s="24">
        <f t="shared" si="26"/>
        <v>323549</v>
      </c>
      <c r="AW335" s="155">
        <v>549785</v>
      </c>
      <c r="AX335" s="89">
        <f t="shared" si="25"/>
        <v>2952108</v>
      </c>
      <c r="AY335" s="68"/>
      <c r="AZ335" s="19">
        <v>379277</v>
      </c>
      <c r="BA335" s="19">
        <v>135214</v>
      </c>
      <c r="BB335" s="18">
        <f t="shared" si="27"/>
        <v>514491</v>
      </c>
      <c r="BC335" s="18">
        <v>3466599</v>
      </c>
      <c r="BE335" s="19"/>
      <c r="BF335" s="20">
        <v>3358158</v>
      </c>
      <c r="BH335" s="68">
        <f t="shared" si="28"/>
        <v>3466599</v>
      </c>
      <c r="BI335" s="68">
        <f t="shared" si="29"/>
        <v>0</v>
      </c>
      <c r="BJ335" s="68"/>
      <c r="BK335" s="68"/>
      <c r="BL335" s="68"/>
      <c r="BM335" s="68"/>
      <c r="BN335" s="68"/>
    </row>
    <row r="336" spans="1:66" ht="22.5" customHeight="1" x14ac:dyDescent="0.2">
      <c r="A336" s="115" t="s">
        <v>744</v>
      </c>
      <c r="B336" s="116" t="s">
        <v>708</v>
      </c>
      <c r="C336" s="126" t="s">
        <v>745</v>
      </c>
      <c r="D336" s="119">
        <v>6</v>
      </c>
      <c r="E336" s="120" t="s">
        <v>79</v>
      </c>
      <c r="F336" s="18">
        <v>230126</v>
      </c>
      <c r="G336" s="19">
        <v>192955</v>
      </c>
      <c r="H336" s="19">
        <v>37442</v>
      </c>
      <c r="I336" s="19">
        <v>0</v>
      </c>
      <c r="J336" s="19">
        <v>0</v>
      </c>
      <c r="K336" s="19">
        <v>0</v>
      </c>
      <c r="L336" s="19">
        <v>0</v>
      </c>
      <c r="M336" s="19">
        <v>6420</v>
      </c>
      <c r="N336" s="19">
        <v>3910</v>
      </c>
      <c r="O336" s="19">
        <v>1040</v>
      </c>
      <c r="P336" s="19">
        <v>96993</v>
      </c>
      <c r="Q336" s="19">
        <v>25828</v>
      </c>
      <c r="R336" s="19">
        <v>32224</v>
      </c>
      <c r="S336" s="19">
        <v>25520</v>
      </c>
      <c r="T336" s="20">
        <v>39717</v>
      </c>
      <c r="U336" s="49">
        <v>21126</v>
      </c>
      <c r="V336" s="19">
        <v>20881</v>
      </c>
      <c r="W336" s="19">
        <v>23124</v>
      </c>
      <c r="X336" s="19">
        <v>0</v>
      </c>
      <c r="Y336" s="20">
        <v>0</v>
      </c>
      <c r="Z336" s="19">
        <v>114055</v>
      </c>
      <c r="AA336" s="30">
        <v>0</v>
      </c>
      <c r="AB336" s="19">
        <v>99056</v>
      </c>
      <c r="AC336" s="19">
        <v>122371</v>
      </c>
      <c r="AD336" s="19">
        <v>185640</v>
      </c>
      <c r="AE336" s="19">
        <v>258189</v>
      </c>
      <c r="AF336" s="19">
        <v>142943</v>
      </c>
      <c r="AG336" s="19">
        <v>50522</v>
      </c>
      <c r="AH336" s="19">
        <v>82503</v>
      </c>
      <c r="AI336" s="20">
        <v>48149</v>
      </c>
      <c r="AJ336" s="24">
        <v>26779</v>
      </c>
      <c r="AK336" s="24">
        <v>45692</v>
      </c>
      <c r="AL336" s="24">
        <v>8160</v>
      </c>
      <c r="AM336" s="21">
        <v>16826</v>
      </c>
      <c r="AN336" s="19">
        <v>148710</v>
      </c>
      <c r="AO336" s="19">
        <v>19629</v>
      </c>
      <c r="AP336" s="49">
        <v>2126530</v>
      </c>
      <c r="AQ336" s="24">
        <v>60115</v>
      </c>
      <c r="AR336" s="24">
        <v>124855</v>
      </c>
      <c r="AS336" s="49">
        <v>80707</v>
      </c>
      <c r="AT336" s="49">
        <v>31465</v>
      </c>
      <c r="AU336" s="49">
        <v>37636</v>
      </c>
      <c r="AV336" s="24">
        <f t="shared" si="26"/>
        <v>334778</v>
      </c>
      <c r="AW336" s="155">
        <v>468125</v>
      </c>
      <c r="AX336" s="89">
        <f t="shared" si="25"/>
        <v>2929433</v>
      </c>
      <c r="AY336" s="68"/>
      <c r="AZ336" s="19">
        <v>423517</v>
      </c>
      <c r="BA336" s="19">
        <v>103870</v>
      </c>
      <c r="BB336" s="18">
        <f t="shared" si="27"/>
        <v>527387</v>
      </c>
      <c r="BC336" s="18">
        <v>3456820</v>
      </c>
      <c r="BE336" s="19"/>
      <c r="BF336" s="20">
        <v>3288655</v>
      </c>
      <c r="BH336" s="68">
        <f t="shared" si="28"/>
        <v>3456820</v>
      </c>
      <c r="BI336" s="68">
        <f t="shared" si="29"/>
        <v>0</v>
      </c>
      <c r="BJ336" s="68"/>
      <c r="BK336" s="68"/>
      <c r="BL336" s="68"/>
      <c r="BM336" s="68"/>
      <c r="BN336" s="68"/>
    </row>
    <row r="337" spans="1:66" ht="22.5" customHeight="1" x14ac:dyDescent="0.2">
      <c r="A337" s="115" t="s">
        <v>746</v>
      </c>
      <c r="B337" s="116" t="s">
        <v>708</v>
      </c>
      <c r="C337" s="126" t="s">
        <v>747</v>
      </c>
      <c r="D337" s="119">
        <v>6</v>
      </c>
      <c r="E337" s="120" t="s">
        <v>79</v>
      </c>
      <c r="F337" s="18">
        <v>201695</v>
      </c>
      <c r="G337" s="19">
        <v>159634</v>
      </c>
      <c r="H337" s="19">
        <v>18721</v>
      </c>
      <c r="I337" s="19">
        <v>0</v>
      </c>
      <c r="J337" s="19">
        <v>0</v>
      </c>
      <c r="K337" s="19">
        <v>0</v>
      </c>
      <c r="L337" s="19">
        <v>0</v>
      </c>
      <c r="M337" s="19">
        <v>4186</v>
      </c>
      <c r="N337" s="19">
        <v>3249</v>
      </c>
      <c r="O337" s="19">
        <v>3042</v>
      </c>
      <c r="P337" s="19">
        <v>31070</v>
      </c>
      <c r="Q337" s="19">
        <v>22916</v>
      </c>
      <c r="R337" s="19">
        <v>49078</v>
      </c>
      <c r="S337" s="19">
        <v>45760</v>
      </c>
      <c r="T337" s="20">
        <v>39717</v>
      </c>
      <c r="U337" s="49">
        <v>30935</v>
      </c>
      <c r="V337" s="19">
        <v>15386</v>
      </c>
      <c r="W337" s="19">
        <v>11562</v>
      </c>
      <c r="X337" s="19">
        <v>0</v>
      </c>
      <c r="Y337" s="20">
        <v>0</v>
      </c>
      <c r="Z337" s="19">
        <v>90402</v>
      </c>
      <c r="AA337" s="30">
        <v>0</v>
      </c>
      <c r="AB337" s="19">
        <v>80052</v>
      </c>
      <c r="AC337" s="19">
        <v>108693</v>
      </c>
      <c r="AD337" s="19">
        <v>151704</v>
      </c>
      <c r="AE337" s="19">
        <v>220653</v>
      </c>
      <c r="AF337" s="19">
        <v>119517</v>
      </c>
      <c r="AG337" s="19">
        <v>41735</v>
      </c>
      <c r="AH337" s="19">
        <v>99704</v>
      </c>
      <c r="AI337" s="20">
        <v>16230</v>
      </c>
      <c r="AJ337" s="24">
        <v>24434</v>
      </c>
      <c r="AK337" s="24">
        <v>39398</v>
      </c>
      <c r="AL337" s="24">
        <v>7381</v>
      </c>
      <c r="AM337" s="21">
        <v>14610</v>
      </c>
      <c r="AN337" s="19">
        <v>149634</v>
      </c>
      <c r="AO337" s="19">
        <v>12401</v>
      </c>
      <c r="AP337" s="49">
        <v>1813499</v>
      </c>
      <c r="AQ337" s="24">
        <v>39956</v>
      </c>
      <c r="AR337" s="24">
        <v>127140</v>
      </c>
      <c r="AS337" s="49">
        <v>79993</v>
      </c>
      <c r="AT337" s="49">
        <v>33719</v>
      </c>
      <c r="AU337" s="49">
        <v>34074</v>
      </c>
      <c r="AV337" s="24">
        <f t="shared" si="26"/>
        <v>314882</v>
      </c>
      <c r="AW337" s="155">
        <v>447056</v>
      </c>
      <c r="AX337" s="89">
        <f t="shared" si="25"/>
        <v>2575437</v>
      </c>
      <c r="AY337" s="68"/>
      <c r="AZ337" s="19">
        <v>383174</v>
      </c>
      <c r="BA337" s="19">
        <v>74869</v>
      </c>
      <c r="BB337" s="18">
        <f t="shared" si="27"/>
        <v>458043</v>
      </c>
      <c r="BC337" s="18">
        <v>3033480</v>
      </c>
      <c r="BE337" s="19"/>
      <c r="BF337" s="20">
        <v>2969043</v>
      </c>
      <c r="BH337" s="68">
        <f t="shared" si="28"/>
        <v>3033480</v>
      </c>
      <c r="BI337" s="68">
        <f t="shared" si="29"/>
        <v>0</v>
      </c>
      <c r="BJ337" s="68"/>
      <c r="BK337" s="68"/>
      <c r="BL337" s="68"/>
      <c r="BM337" s="68"/>
      <c r="BN337" s="68"/>
    </row>
    <row r="338" spans="1:66" ht="22.5" customHeight="1" x14ac:dyDescent="0.2">
      <c r="A338" s="115" t="s">
        <v>748</v>
      </c>
      <c r="B338" s="116" t="s">
        <v>708</v>
      </c>
      <c r="C338" s="126" t="s">
        <v>749</v>
      </c>
      <c r="D338" s="119">
        <v>6</v>
      </c>
      <c r="E338" s="120" t="s">
        <v>79</v>
      </c>
      <c r="F338" s="18">
        <v>200564</v>
      </c>
      <c r="G338" s="19">
        <v>131522</v>
      </c>
      <c r="H338" s="19">
        <v>29915</v>
      </c>
      <c r="I338" s="19">
        <v>0</v>
      </c>
      <c r="J338" s="19">
        <v>0</v>
      </c>
      <c r="K338" s="19">
        <v>0</v>
      </c>
      <c r="L338" s="19">
        <v>0</v>
      </c>
      <c r="M338" s="19">
        <v>3755</v>
      </c>
      <c r="N338" s="19">
        <v>2574</v>
      </c>
      <c r="O338" s="19">
        <v>1810</v>
      </c>
      <c r="P338" s="19">
        <v>20820</v>
      </c>
      <c r="Q338" s="19">
        <v>22580</v>
      </c>
      <c r="R338" s="19">
        <v>48124</v>
      </c>
      <c r="S338" s="19">
        <v>22880</v>
      </c>
      <c r="T338" s="20">
        <v>21182</v>
      </c>
      <c r="U338" s="49">
        <v>5282</v>
      </c>
      <c r="V338" s="19">
        <v>10990</v>
      </c>
      <c r="W338" s="19">
        <v>11562</v>
      </c>
      <c r="X338" s="19">
        <v>0</v>
      </c>
      <c r="Y338" s="20">
        <v>0</v>
      </c>
      <c r="Z338" s="19">
        <v>90324</v>
      </c>
      <c r="AA338" s="30">
        <v>0</v>
      </c>
      <c r="AB338" s="19">
        <v>63189</v>
      </c>
      <c r="AC338" s="19">
        <v>127346</v>
      </c>
      <c r="AD338" s="19">
        <v>130032</v>
      </c>
      <c r="AE338" s="19">
        <v>190477</v>
      </c>
      <c r="AF338" s="19">
        <v>85306</v>
      </c>
      <c r="AG338" s="19">
        <v>36911</v>
      </c>
      <c r="AH338" s="19">
        <v>83945</v>
      </c>
      <c r="AI338" s="20">
        <v>85478</v>
      </c>
      <c r="AJ338" s="24">
        <v>22044</v>
      </c>
      <c r="AK338" s="24">
        <v>35321</v>
      </c>
      <c r="AL338" s="24">
        <v>6120</v>
      </c>
      <c r="AM338" s="21">
        <v>12540</v>
      </c>
      <c r="AN338" s="19">
        <v>120276</v>
      </c>
      <c r="AO338" s="19">
        <v>17710</v>
      </c>
      <c r="AP338" s="49">
        <v>1640579</v>
      </c>
      <c r="AQ338" s="24">
        <v>53173</v>
      </c>
      <c r="AR338" s="24">
        <v>113693</v>
      </c>
      <c r="AS338" s="49">
        <v>82594</v>
      </c>
      <c r="AT338" s="49">
        <v>40245</v>
      </c>
      <c r="AU338" s="49">
        <v>31590</v>
      </c>
      <c r="AV338" s="24">
        <f t="shared" si="26"/>
        <v>321295</v>
      </c>
      <c r="AW338" s="155">
        <v>325029</v>
      </c>
      <c r="AX338" s="89">
        <f t="shared" si="25"/>
        <v>2286903</v>
      </c>
      <c r="AY338" s="68"/>
      <c r="AZ338" s="19">
        <v>342026</v>
      </c>
      <c r="BA338" s="19">
        <v>113016</v>
      </c>
      <c r="BB338" s="18">
        <f t="shared" si="27"/>
        <v>455042</v>
      </c>
      <c r="BC338" s="18">
        <v>2741945</v>
      </c>
      <c r="BE338" s="19"/>
      <c r="BF338" s="20">
        <v>2684063</v>
      </c>
      <c r="BH338" s="68">
        <f t="shared" si="28"/>
        <v>2741945</v>
      </c>
      <c r="BI338" s="68">
        <f t="shared" si="29"/>
        <v>0</v>
      </c>
      <c r="BJ338" s="68"/>
      <c r="BK338" s="68"/>
      <c r="BL338" s="68"/>
      <c r="BM338" s="68"/>
      <c r="BN338" s="68"/>
    </row>
    <row r="339" spans="1:66" ht="22.5" customHeight="1" x14ac:dyDescent="0.2">
      <c r="A339" s="115" t="s">
        <v>750</v>
      </c>
      <c r="B339" s="116" t="s">
        <v>708</v>
      </c>
      <c r="C339" s="126" t="s">
        <v>751</v>
      </c>
      <c r="D339" s="119">
        <v>6</v>
      </c>
      <c r="E339" s="120" t="s">
        <v>79</v>
      </c>
      <c r="F339" s="18">
        <v>251498</v>
      </c>
      <c r="G339" s="19">
        <v>148987</v>
      </c>
      <c r="H339" s="19">
        <v>23739</v>
      </c>
      <c r="I339" s="19">
        <v>0</v>
      </c>
      <c r="J339" s="19">
        <v>0</v>
      </c>
      <c r="K339" s="19">
        <v>0</v>
      </c>
      <c r="L339" s="19">
        <v>0</v>
      </c>
      <c r="M339" s="19">
        <v>7649</v>
      </c>
      <c r="N339" s="19">
        <v>4079</v>
      </c>
      <c r="O339" s="19">
        <v>5968</v>
      </c>
      <c r="P339" s="19">
        <v>46114</v>
      </c>
      <c r="Q339" s="19">
        <v>24788</v>
      </c>
      <c r="R339" s="19">
        <v>52364</v>
      </c>
      <c r="S339" s="19">
        <v>42240</v>
      </c>
      <c r="T339" s="20">
        <v>26478</v>
      </c>
      <c r="U339" s="49">
        <v>34506</v>
      </c>
      <c r="V339" s="19">
        <v>24178</v>
      </c>
      <c r="W339" s="19">
        <v>11562</v>
      </c>
      <c r="X339" s="19">
        <v>0</v>
      </c>
      <c r="Y339" s="20">
        <v>0</v>
      </c>
      <c r="Z339" s="19">
        <v>133190</v>
      </c>
      <c r="AA339" s="30">
        <v>0</v>
      </c>
      <c r="AB339" s="19">
        <v>96952</v>
      </c>
      <c r="AC339" s="19">
        <v>225242</v>
      </c>
      <c r="AD339" s="19">
        <v>221424</v>
      </c>
      <c r="AE339" s="19">
        <v>292707</v>
      </c>
      <c r="AF339" s="19">
        <v>147451</v>
      </c>
      <c r="AG339" s="19">
        <v>63245</v>
      </c>
      <c r="AH339" s="19">
        <v>126793</v>
      </c>
      <c r="AI339" s="20">
        <v>58969</v>
      </c>
      <c r="AJ339" s="24">
        <v>27380</v>
      </c>
      <c r="AK339" s="24">
        <v>46645</v>
      </c>
      <c r="AL339" s="24">
        <v>9059</v>
      </c>
      <c r="AM339" s="21">
        <v>17241</v>
      </c>
      <c r="AN339" s="19">
        <v>174014</v>
      </c>
      <c r="AO339" s="19">
        <v>25825</v>
      </c>
      <c r="AP339" s="49">
        <v>2370287</v>
      </c>
      <c r="AQ339" s="24">
        <v>44493</v>
      </c>
      <c r="AR339" s="24">
        <v>138509</v>
      </c>
      <c r="AS339" s="49">
        <v>101488</v>
      </c>
      <c r="AT339" s="49">
        <v>37809</v>
      </c>
      <c r="AU339" s="49">
        <v>41327</v>
      </c>
      <c r="AV339" s="24">
        <f t="shared" si="26"/>
        <v>363626</v>
      </c>
      <c r="AW339" s="155">
        <v>499506</v>
      </c>
      <c r="AX339" s="89">
        <f t="shared" si="25"/>
        <v>3233419</v>
      </c>
      <c r="AY339" s="68"/>
      <c r="AZ339" s="19">
        <v>433821</v>
      </c>
      <c r="BA339" s="19">
        <v>201397</v>
      </c>
      <c r="BB339" s="18">
        <f t="shared" si="27"/>
        <v>635218</v>
      </c>
      <c r="BC339" s="18">
        <v>3868637</v>
      </c>
      <c r="BE339" s="19"/>
      <c r="BF339" s="20">
        <v>3777247</v>
      </c>
      <c r="BH339" s="68">
        <f t="shared" si="28"/>
        <v>3868637</v>
      </c>
      <c r="BI339" s="68">
        <f t="shared" si="29"/>
        <v>0</v>
      </c>
      <c r="BJ339" s="68"/>
      <c r="BK339" s="68"/>
      <c r="BL339" s="68"/>
      <c r="BM339" s="68"/>
      <c r="BN339" s="68"/>
    </row>
    <row r="340" spans="1:66" ht="22.5" customHeight="1" x14ac:dyDescent="0.2">
      <c r="A340" s="115" t="s">
        <v>752</v>
      </c>
      <c r="B340" s="116" t="s">
        <v>708</v>
      </c>
      <c r="C340" s="126" t="s">
        <v>753</v>
      </c>
      <c r="D340" s="119">
        <v>6</v>
      </c>
      <c r="E340" s="120" t="s">
        <v>79</v>
      </c>
      <c r="F340" s="18">
        <v>196391</v>
      </c>
      <c r="G340" s="19">
        <v>150596</v>
      </c>
      <c r="H340" s="19">
        <v>21809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2616</v>
      </c>
      <c r="O340" s="19">
        <v>0</v>
      </c>
      <c r="P340" s="19">
        <v>101216</v>
      </c>
      <c r="Q340" s="19">
        <v>21668</v>
      </c>
      <c r="R340" s="19">
        <v>39432</v>
      </c>
      <c r="S340" s="19">
        <v>15840</v>
      </c>
      <c r="T340" s="20">
        <v>13239</v>
      </c>
      <c r="U340" s="49">
        <v>30130</v>
      </c>
      <c r="V340" s="19">
        <v>9891</v>
      </c>
      <c r="W340" s="19">
        <v>11562</v>
      </c>
      <c r="X340" s="19">
        <v>0</v>
      </c>
      <c r="Y340" s="20">
        <v>0</v>
      </c>
      <c r="Z340" s="19">
        <v>86727</v>
      </c>
      <c r="AA340" s="30">
        <v>0</v>
      </c>
      <c r="AB340" s="19">
        <v>58509</v>
      </c>
      <c r="AC340" s="19">
        <v>114508</v>
      </c>
      <c r="AD340" s="19">
        <v>175896</v>
      </c>
      <c r="AE340" s="19">
        <v>206669</v>
      </c>
      <c r="AF340" s="19">
        <v>99450</v>
      </c>
      <c r="AG340" s="19">
        <v>34535</v>
      </c>
      <c r="AH340" s="19">
        <v>85799</v>
      </c>
      <c r="AI340" s="20">
        <v>19476</v>
      </c>
      <c r="AJ340" s="24">
        <v>22194</v>
      </c>
      <c r="AK340" s="24">
        <v>35254</v>
      </c>
      <c r="AL340" s="24">
        <v>5956</v>
      </c>
      <c r="AM340" s="21">
        <v>12515</v>
      </c>
      <c r="AN340" s="19">
        <v>105684</v>
      </c>
      <c r="AO340" s="19">
        <v>13559</v>
      </c>
      <c r="AP340" s="49">
        <v>1691121</v>
      </c>
      <c r="AQ340" s="24">
        <v>51832</v>
      </c>
      <c r="AR340" s="24">
        <v>118442</v>
      </c>
      <c r="AS340" s="49">
        <v>84224</v>
      </c>
      <c r="AT340" s="49">
        <v>28458</v>
      </c>
      <c r="AU340" s="49">
        <v>30077</v>
      </c>
      <c r="AV340" s="24">
        <f t="shared" si="26"/>
        <v>313033</v>
      </c>
      <c r="AW340" s="155">
        <v>467930</v>
      </c>
      <c r="AX340" s="89">
        <f t="shared" si="25"/>
        <v>2472084</v>
      </c>
      <c r="AY340" s="68"/>
      <c r="AZ340" s="19">
        <v>344602</v>
      </c>
      <c r="BA340" s="19">
        <v>87944</v>
      </c>
      <c r="BB340" s="18">
        <f t="shared" si="27"/>
        <v>432546</v>
      </c>
      <c r="BC340" s="18">
        <v>2904630</v>
      </c>
      <c r="BE340" s="19"/>
      <c r="BF340" s="20">
        <v>2825468</v>
      </c>
      <c r="BH340" s="68">
        <f t="shared" si="28"/>
        <v>2904630</v>
      </c>
      <c r="BI340" s="68">
        <f t="shared" si="29"/>
        <v>0</v>
      </c>
      <c r="BJ340" s="68"/>
      <c r="BK340" s="68"/>
      <c r="BL340" s="68"/>
      <c r="BM340" s="68"/>
      <c r="BN340" s="68"/>
    </row>
    <row r="341" spans="1:66" ht="22.5" customHeight="1" x14ac:dyDescent="0.2">
      <c r="A341" s="115" t="s">
        <v>754</v>
      </c>
      <c r="B341" s="116" t="s">
        <v>708</v>
      </c>
      <c r="C341" s="126" t="s">
        <v>755</v>
      </c>
      <c r="D341" s="119">
        <v>6</v>
      </c>
      <c r="E341" s="120" t="s">
        <v>79</v>
      </c>
      <c r="F341" s="18">
        <v>245245</v>
      </c>
      <c r="G341" s="19">
        <v>164230</v>
      </c>
      <c r="H341" s="19">
        <v>35319</v>
      </c>
      <c r="I341" s="19">
        <v>0</v>
      </c>
      <c r="J341" s="19">
        <v>0</v>
      </c>
      <c r="K341" s="19">
        <v>0</v>
      </c>
      <c r="L341" s="19">
        <v>0</v>
      </c>
      <c r="M341" s="19">
        <v>4154</v>
      </c>
      <c r="N341" s="19">
        <v>3583</v>
      </c>
      <c r="O341" s="19">
        <v>11974</v>
      </c>
      <c r="P341" s="19">
        <v>37395</v>
      </c>
      <c r="Q341" s="19">
        <v>23565</v>
      </c>
      <c r="R341" s="19">
        <v>43566</v>
      </c>
      <c r="S341" s="19">
        <v>30800</v>
      </c>
      <c r="T341" s="20">
        <v>39717</v>
      </c>
      <c r="U341" s="49">
        <v>20170</v>
      </c>
      <c r="V341" s="19">
        <v>15386</v>
      </c>
      <c r="W341" s="19">
        <v>11562</v>
      </c>
      <c r="X341" s="19">
        <v>0</v>
      </c>
      <c r="Y341" s="20">
        <v>0</v>
      </c>
      <c r="Z341" s="19">
        <v>129906</v>
      </c>
      <c r="AA341" s="30">
        <v>0</v>
      </c>
      <c r="AB341" s="19">
        <v>93546</v>
      </c>
      <c r="AC341" s="19">
        <v>290186</v>
      </c>
      <c r="AD341" s="19">
        <v>179928</v>
      </c>
      <c r="AE341" s="19">
        <v>286966</v>
      </c>
      <c r="AF341" s="19">
        <v>142324</v>
      </c>
      <c r="AG341" s="19">
        <v>58471</v>
      </c>
      <c r="AH341" s="19">
        <v>91258</v>
      </c>
      <c r="AI341" s="20">
        <v>198547</v>
      </c>
      <c r="AJ341" s="24">
        <v>25622</v>
      </c>
      <c r="AK341" s="24">
        <v>43862</v>
      </c>
      <c r="AL341" s="24">
        <v>8825</v>
      </c>
      <c r="AM341" s="21">
        <v>16085</v>
      </c>
      <c r="AN341" s="19">
        <v>181890</v>
      </c>
      <c r="AO341" s="19">
        <v>27744</v>
      </c>
      <c r="AP341" s="49">
        <v>2461826</v>
      </c>
      <c r="AQ341" s="24">
        <v>49823</v>
      </c>
      <c r="AR341" s="24">
        <v>128469</v>
      </c>
      <c r="AS341" s="49">
        <v>97835</v>
      </c>
      <c r="AT341" s="49">
        <v>46091</v>
      </c>
      <c r="AU341" s="49">
        <v>40770</v>
      </c>
      <c r="AV341" s="24">
        <f t="shared" si="26"/>
        <v>362988</v>
      </c>
      <c r="AW341" s="155">
        <v>399124</v>
      </c>
      <c r="AX341" s="89">
        <f t="shared" si="25"/>
        <v>3223938</v>
      </c>
      <c r="AY341" s="68"/>
      <c r="AZ341" s="19">
        <v>403469</v>
      </c>
      <c r="BA341" s="19">
        <v>215415</v>
      </c>
      <c r="BB341" s="18">
        <f t="shared" si="27"/>
        <v>618884</v>
      </c>
      <c r="BC341" s="18">
        <v>3842822</v>
      </c>
      <c r="BE341" s="19"/>
      <c r="BF341" s="20">
        <v>3747069</v>
      </c>
      <c r="BH341" s="68">
        <f t="shared" si="28"/>
        <v>3842822</v>
      </c>
      <c r="BI341" s="68">
        <f t="shared" si="29"/>
        <v>0</v>
      </c>
      <c r="BJ341" s="68"/>
      <c r="BK341" s="68"/>
      <c r="BL341" s="68"/>
      <c r="BM341" s="68"/>
      <c r="BN341" s="68"/>
    </row>
    <row r="342" spans="1:66" ht="22.5" customHeight="1" x14ac:dyDescent="0.2">
      <c r="A342" s="115" t="s">
        <v>756</v>
      </c>
      <c r="B342" s="116" t="s">
        <v>708</v>
      </c>
      <c r="C342" s="126" t="s">
        <v>757</v>
      </c>
      <c r="D342" s="119">
        <v>6</v>
      </c>
      <c r="E342" s="120" t="s">
        <v>79</v>
      </c>
      <c r="F342" s="18">
        <v>138788</v>
      </c>
      <c r="G342" s="19">
        <v>147378</v>
      </c>
      <c r="H342" s="19">
        <v>26441</v>
      </c>
      <c r="I342" s="19">
        <v>0</v>
      </c>
      <c r="J342" s="19">
        <v>0</v>
      </c>
      <c r="K342" s="19">
        <v>0</v>
      </c>
      <c r="L342" s="19">
        <v>0</v>
      </c>
      <c r="M342" s="19">
        <v>0</v>
      </c>
      <c r="N342" s="19">
        <v>1502</v>
      </c>
      <c r="O342" s="19">
        <v>0</v>
      </c>
      <c r="P342" s="19">
        <v>42210</v>
      </c>
      <c r="Q342" s="19">
        <v>13581</v>
      </c>
      <c r="R342" s="19">
        <v>37206</v>
      </c>
      <c r="S342" s="19">
        <v>14080</v>
      </c>
      <c r="T342" s="20">
        <v>13239</v>
      </c>
      <c r="U342" s="49">
        <v>16750</v>
      </c>
      <c r="V342" s="19">
        <v>16485</v>
      </c>
      <c r="W342" s="19">
        <v>11562</v>
      </c>
      <c r="X342" s="19">
        <v>0</v>
      </c>
      <c r="Y342" s="20">
        <v>0</v>
      </c>
      <c r="Z342" s="19">
        <v>67349</v>
      </c>
      <c r="AA342" s="30">
        <v>0</v>
      </c>
      <c r="AB342" s="19">
        <v>44849</v>
      </c>
      <c r="AC342" s="19">
        <v>94852</v>
      </c>
      <c r="AD342" s="19">
        <v>123816</v>
      </c>
      <c r="AE342" s="19">
        <v>145949</v>
      </c>
      <c r="AF342" s="19">
        <v>56753</v>
      </c>
      <c r="AG342" s="19">
        <v>27922</v>
      </c>
      <c r="AH342" s="19">
        <v>64993</v>
      </c>
      <c r="AI342" s="20">
        <v>29214</v>
      </c>
      <c r="AJ342" s="24">
        <v>13630</v>
      </c>
      <c r="AK342" s="24">
        <v>27930</v>
      </c>
      <c r="AL342" s="24">
        <v>4303</v>
      </c>
      <c r="AM342" s="21">
        <v>9597</v>
      </c>
      <c r="AN342" s="19">
        <v>134748</v>
      </c>
      <c r="AO342" s="19">
        <v>14300</v>
      </c>
      <c r="AP342" s="49">
        <v>1339427</v>
      </c>
      <c r="AQ342" s="24">
        <v>32880</v>
      </c>
      <c r="AR342" s="24">
        <v>108042</v>
      </c>
      <c r="AS342" s="49">
        <v>54924</v>
      </c>
      <c r="AT342" s="49">
        <v>32046</v>
      </c>
      <c r="AU342" s="49">
        <v>25742</v>
      </c>
      <c r="AV342" s="24">
        <f t="shared" si="26"/>
        <v>253634</v>
      </c>
      <c r="AW342" s="155">
        <v>392140</v>
      </c>
      <c r="AX342" s="89">
        <f t="shared" si="25"/>
        <v>1985201</v>
      </c>
      <c r="AY342" s="68"/>
      <c r="AZ342" s="19">
        <v>244339</v>
      </c>
      <c r="BA342" s="19">
        <v>121863</v>
      </c>
      <c r="BB342" s="18">
        <f t="shared" si="27"/>
        <v>366202</v>
      </c>
      <c r="BC342" s="18">
        <v>2351403</v>
      </c>
      <c r="BE342" s="19"/>
      <c r="BF342" s="20">
        <v>2297893</v>
      </c>
      <c r="BH342" s="68">
        <f t="shared" si="28"/>
        <v>2351403</v>
      </c>
      <c r="BI342" s="68">
        <f t="shared" si="29"/>
        <v>0</v>
      </c>
      <c r="BJ342" s="68"/>
      <c r="BK342" s="68"/>
      <c r="BL342" s="68"/>
      <c r="BM342" s="68"/>
      <c r="BN342" s="68"/>
    </row>
    <row r="343" spans="1:66" ht="22.5" customHeight="1" x14ac:dyDescent="0.2">
      <c r="A343" s="115" t="s">
        <v>758</v>
      </c>
      <c r="B343" s="116" t="s">
        <v>708</v>
      </c>
      <c r="C343" s="126" t="s">
        <v>759</v>
      </c>
      <c r="D343" s="119">
        <v>6</v>
      </c>
      <c r="E343" s="120" t="s">
        <v>79</v>
      </c>
      <c r="F343" s="18">
        <v>165906</v>
      </c>
      <c r="G343" s="19">
        <v>103180</v>
      </c>
      <c r="H343" s="19">
        <v>22967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1996</v>
      </c>
      <c r="O343" s="19">
        <v>0</v>
      </c>
      <c r="P343" s="19">
        <v>19132</v>
      </c>
      <c r="Q343" s="19">
        <v>18044</v>
      </c>
      <c r="R343" s="19">
        <v>51834</v>
      </c>
      <c r="S343" s="19">
        <v>14080</v>
      </c>
      <c r="T343" s="20">
        <v>13239</v>
      </c>
      <c r="U343" s="49">
        <v>36015</v>
      </c>
      <c r="V343" s="19">
        <v>12089</v>
      </c>
      <c r="W343" s="19">
        <v>11562</v>
      </c>
      <c r="X343" s="19">
        <v>0</v>
      </c>
      <c r="Y343" s="20">
        <v>0</v>
      </c>
      <c r="Z343" s="19">
        <v>71985</v>
      </c>
      <c r="AA343" s="30">
        <v>0</v>
      </c>
      <c r="AB343" s="19">
        <v>68284</v>
      </c>
      <c r="AC343" s="19">
        <v>116623</v>
      </c>
      <c r="AD343" s="19">
        <v>211176</v>
      </c>
      <c r="AE343" s="19">
        <v>183411</v>
      </c>
      <c r="AF343" s="19">
        <v>71958</v>
      </c>
      <c r="AG343" s="19">
        <v>28023</v>
      </c>
      <c r="AH343" s="19">
        <v>82709</v>
      </c>
      <c r="AI343" s="20">
        <v>24886</v>
      </c>
      <c r="AJ343" s="24">
        <v>18107</v>
      </c>
      <c r="AK343" s="24">
        <v>31159</v>
      </c>
      <c r="AL343" s="24">
        <v>5077</v>
      </c>
      <c r="AM343" s="21">
        <v>10821</v>
      </c>
      <c r="AN343" s="19">
        <v>162944</v>
      </c>
      <c r="AO343" s="19">
        <v>14185</v>
      </c>
      <c r="AP343" s="49">
        <v>1571392</v>
      </c>
      <c r="AQ343" s="24">
        <v>43217</v>
      </c>
      <c r="AR343" s="24">
        <v>132804</v>
      </c>
      <c r="AS343" s="49">
        <v>78938</v>
      </c>
      <c r="AT343" s="49">
        <v>36447</v>
      </c>
      <c r="AU343" s="49">
        <v>26754</v>
      </c>
      <c r="AV343" s="24">
        <f t="shared" si="26"/>
        <v>318160</v>
      </c>
      <c r="AW343" s="155">
        <v>282186</v>
      </c>
      <c r="AX343" s="89">
        <f t="shared" si="25"/>
        <v>2171738</v>
      </c>
      <c r="AY343" s="68"/>
      <c r="AZ343" s="19">
        <v>293530</v>
      </c>
      <c r="BA343" s="19">
        <v>98791</v>
      </c>
      <c r="BB343" s="18">
        <f t="shared" si="27"/>
        <v>392321</v>
      </c>
      <c r="BC343" s="18">
        <v>2564059</v>
      </c>
      <c r="BE343" s="19"/>
      <c r="BF343" s="20">
        <v>2476263</v>
      </c>
      <c r="BH343" s="68">
        <f t="shared" si="28"/>
        <v>2564059</v>
      </c>
      <c r="BI343" s="68">
        <f t="shared" si="29"/>
        <v>0</v>
      </c>
      <c r="BJ343" s="68"/>
      <c r="BK343" s="68"/>
      <c r="BL343" s="68"/>
      <c r="BM343" s="68"/>
      <c r="BN343" s="68"/>
    </row>
    <row r="344" spans="1:66" ht="22.5" customHeight="1" x14ac:dyDescent="0.2">
      <c r="A344" s="115" t="s">
        <v>760</v>
      </c>
      <c r="B344" s="116" t="s">
        <v>708</v>
      </c>
      <c r="C344" s="126" t="s">
        <v>761</v>
      </c>
      <c r="D344" s="119">
        <v>6</v>
      </c>
      <c r="E344" s="120" t="s">
        <v>79</v>
      </c>
      <c r="F344" s="18">
        <v>186654</v>
      </c>
      <c r="G344" s="19">
        <v>125547</v>
      </c>
      <c r="H344" s="19">
        <v>18721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2076</v>
      </c>
      <c r="O344" s="19">
        <v>0</v>
      </c>
      <c r="P344" s="19">
        <v>67509</v>
      </c>
      <c r="Q344" s="19">
        <v>18767</v>
      </c>
      <c r="R344" s="19">
        <v>52046</v>
      </c>
      <c r="S344" s="19">
        <v>18480</v>
      </c>
      <c r="T344" s="20">
        <v>13239</v>
      </c>
      <c r="U344" s="49">
        <v>16096</v>
      </c>
      <c r="V344" s="19">
        <v>26376</v>
      </c>
      <c r="W344" s="19">
        <v>11562</v>
      </c>
      <c r="X344" s="19">
        <v>0</v>
      </c>
      <c r="Y344" s="20">
        <v>0</v>
      </c>
      <c r="Z344" s="19">
        <v>88470</v>
      </c>
      <c r="AA344" s="30">
        <v>0</v>
      </c>
      <c r="AB344" s="19">
        <v>69705</v>
      </c>
      <c r="AC344" s="19">
        <v>155794</v>
      </c>
      <c r="AD344" s="19">
        <v>131208</v>
      </c>
      <c r="AE344" s="19">
        <v>205197</v>
      </c>
      <c r="AF344" s="19">
        <v>79383</v>
      </c>
      <c r="AG344" s="19">
        <v>36357</v>
      </c>
      <c r="AH344" s="19">
        <v>68598</v>
      </c>
      <c r="AI344" s="20">
        <v>41116</v>
      </c>
      <c r="AJ344" s="24">
        <v>18834</v>
      </c>
      <c r="AK344" s="24">
        <v>33396</v>
      </c>
      <c r="AL344" s="24">
        <v>5767</v>
      </c>
      <c r="AM344" s="21">
        <v>11747</v>
      </c>
      <c r="AN344" s="19">
        <v>172184</v>
      </c>
      <c r="AO344" s="19">
        <v>18649</v>
      </c>
      <c r="AP344" s="49">
        <v>1693478</v>
      </c>
      <c r="AQ344" s="24">
        <v>40434</v>
      </c>
      <c r="AR344" s="24">
        <v>131917</v>
      </c>
      <c r="AS344" s="49">
        <v>76781</v>
      </c>
      <c r="AT344" s="49">
        <v>30043</v>
      </c>
      <c r="AU344" s="49">
        <v>30360</v>
      </c>
      <c r="AV344" s="24">
        <f t="shared" si="26"/>
        <v>309535</v>
      </c>
      <c r="AW344" s="155">
        <v>382258</v>
      </c>
      <c r="AX344" s="89">
        <f t="shared" si="25"/>
        <v>2385271</v>
      </c>
      <c r="AY344" s="68"/>
      <c r="AZ344" s="19">
        <v>301482</v>
      </c>
      <c r="BA344" s="19">
        <v>152403</v>
      </c>
      <c r="BB344" s="18">
        <f t="shared" si="27"/>
        <v>453885</v>
      </c>
      <c r="BC344" s="18">
        <v>2839156</v>
      </c>
      <c r="BE344" s="19"/>
      <c r="BF344" s="20">
        <v>2785772</v>
      </c>
      <c r="BH344" s="68">
        <f t="shared" si="28"/>
        <v>2839156</v>
      </c>
      <c r="BI344" s="68">
        <f t="shared" si="29"/>
        <v>0</v>
      </c>
      <c r="BJ344" s="68"/>
      <c r="BK344" s="68"/>
      <c r="BL344" s="68"/>
      <c r="BM344" s="68"/>
      <c r="BN344" s="68"/>
    </row>
    <row r="345" spans="1:66" ht="22.5" customHeight="1" x14ac:dyDescent="0.2">
      <c r="A345" s="115" t="s">
        <v>762</v>
      </c>
      <c r="B345" s="116" t="s">
        <v>708</v>
      </c>
      <c r="C345" s="126" t="s">
        <v>763</v>
      </c>
      <c r="D345" s="119">
        <v>6</v>
      </c>
      <c r="E345" s="120" t="s">
        <v>79</v>
      </c>
      <c r="F345" s="18">
        <v>406354</v>
      </c>
      <c r="G345" s="19">
        <v>374957</v>
      </c>
      <c r="H345" s="19">
        <v>136451</v>
      </c>
      <c r="I345" s="19">
        <v>0</v>
      </c>
      <c r="J345" s="19">
        <v>0</v>
      </c>
      <c r="K345" s="19">
        <v>0</v>
      </c>
      <c r="L345" s="19">
        <v>0</v>
      </c>
      <c r="M345" s="19">
        <v>17548</v>
      </c>
      <c r="N345" s="19">
        <v>11924</v>
      </c>
      <c r="O345" s="19">
        <v>9317</v>
      </c>
      <c r="P345" s="19">
        <v>213883</v>
      </c>
      <c r="Q345" s="19">
        <v>45837</v>
      </c>
      <c r="R345" s="19">
        <v>73246</v>
      </c>
      <c r="S345" s="19">
        <v>73040</v>
      </c>
      <c r="T345" s="20">
        <v>79434</v>
      </c>
      <c r="U345" s="49">
        <v>66849</v>
      </c>
      <c r="V345" s="19">
        <v>64841</v>
      </c>
      <c r="W345" s="19">
        <v>11562</v>
      </c>
      <c r="X345" s="19">
        <v>0</v>
      </c>
      <c r="Y345" s="20">
        <v>0</v>
      </c>
      <c r="Z345" s="19">
        <v>230155</v>
      </c>
      <c r="AA345" s="30">
        <v>0</v>
      </c>
      <c r="AB345" s="19">
        <v>213887</v>
      </c>
      <c r="AC345" s="19">
        <v>386719</v>
      </c>
      <c r="AD345" s="19">
        <v>496272</v>
      </c>
      <c r="AE345" s="19">
        <v>595498</v>
      </c>
      <c r="AF345" s="19">
        <v>344053</v>
      </c>
      <c r="AG345" s="19">
        <v>136044</v>
      </c>
      <c r="AH345" s="19">
        <v>163358</v>
      </c>
      <c r="AI345" s="20">
        <v>48149</v>
      </c>
      <c r="AJ345" s="24">
        <v>52042</v>
      </c>
      <c r="AK345" s="24">
        <v>69608</v>
      </c>
      <c r="AL345" s="24">
        <v>17520</v>
      </c>
      <c r="AM345" s="21">
        <v>34257</v>
      </c>
      <c r="AN345" s="19">
        <v>294780</v>
      </c>
      <c r="AO345" s="19">
        <v>33960</v>
      </c>
      <c r="AP345" s="49">
        <v>4701545</v>
      </c>
      <c r="AQ345" s="24">
        <v>92515</v>
      </c>
      <c r="AR345" s="24">
        <v>148485</v>
      </c>
      <c r="AS345" s="49">
        <v>121430</v>
      </c>
      <c r="AT345" s="49">
        <v>27179</v>
      </c>
      <c r="AU345" s="49">
        <v>64432</v>
      </c>
      <c r="AV345" s="24">
        <f t="shared" si="26"/>
        <v>454041</v>
      </c>
      <c r="AW345" s="155">
        <v>430919</v>
      </c>
      <c r="AX345" s="89">
        <f t="shared" si="25"/>
        <v>5586505</v>
      </c>
      <c r="AY345" s="68"/>
      <c r="AZ345" s="19">
        <v>693325</v>
      </c>
      <c r="BA345" s="19">
        <v>181312</v>
      </c>
      <c r="BB345" s="18">
        <f t="shared" si="27"/>
        <v>874637</v>
      </c>
      <c r="BC345" s="18">
        <v>6461142</v>
      </c>
      <c r="BE345" s="19"/>
      <c r="BF345" s="20">
        <v>6299339</v>
      </c>
      <c r="BH345" s="68">
        <f t="shared" si="28"/>
        <v>6461142</v>
      </c>
      <c r="BI345" s="68">
        <f t="shared" si="29"/>
        <v>0</v>
      </c>
      <c r="BJ345" s="68"/>
      <c r="BK345" s="68"/>
      <c r="BL345" s="68"/>
      <c r="BM345" s="68"/>
      <c r="BN345" s="68"/>
    </row>
    <row r="346" spans="1:66" ht="22.5" customHeight="1" x14ac:dyDescent="0.2">
      <c r="A346" s="115" t="s">
        <v>764</v>
      </c>
      <c r="B346" s="116" t="s">
        <v>708</v>
      </c>
      <c r="C346" s="126" t="s">
        <v>765</v>
      </c>
      <c r="D346" s="119">
        <v>6</v>
      </c>
      <c r="E346" s="120" t="s">
        <v>79</v>
      </c>
      <c r="F346" s="18">
        <v>332397</v>
      </c>
      <c r="G346" s="19">
        <v>404065</v>
      </c>
      <c r="H346" s="19">
        <v>112905</v>
      </c>
      <c r="I346" s="19">
        <v>0</v>
      </c>
      <c r="J346" s="19">
        <v>0</v>
      </c>
      <c r="K346" s="19">
        <v>0</v>
      </c>
      <c r="L346" s="19">
        <v>0</v>
      </c>
      <c r="M346" s="19">
        <v>8117</v>
      </c>
      <c r="N346" s="19">
        <v>7565</v>
      </c>
      <c r="O346" s="19">
        <v>13398</v>
      </c>
      <c r="P346" s="19">
        <v>151163</v>
      </c>
      <c r="Q346" s="19">
        <v>34572</v>
      </c>
      <c r="R346" s="19">
        <v>59042</v>
      </c>
      <c r="S346" s="19">
        <v>64240</v>
      </c>
      <c r="T346" s="20">
        <v>78110</v>
      </c>
      <c r="U346" s="49">
        <v>46276</v>
      </c>
      <c r="V346" s="19">
        <v>28574</v>
      </c>
      <c r="W346" s="19">
        <v>11562</v>
      </c>
      <c r="X346" s="19">
        <v>0</v>
      </c>
      <c r="Y346" s="20">
        <v>0</v>
      </c>
      <c r="Z346" s="19">
        <v>171366</v>
      </c>
      <c r="AA346" s="30">
        <v>0</v>
      </c>
      <c r="AB346" s="19">
        <v>160805</v>
      </c>
      <c r="AC346" s="19">
        <v>1235109</v>
      </c>
      <c r="AD346" s="19">
        <v>400848</v>
      </c>
      <c r="AE346" s="19">
        <v>490102</v>
      </c>
      <c r="AF346" s="19">
        <v>263344</v>
      </c>
      <c r="AG346" s="19">
        <v>91665</v>
      </c>
      <c r="AH346" s="19">
        <v>170053</v>
      </c>
      <c r="AI346" s="20">
        <v>18394</v>
      </c>
      <c r="AJ346" s="24">
        <v>38748</v>
      </c>
      <c r="AK346" s="24">
        <v>57078</v>
      </c>
      <c r="AL346" s="24">
        <v>13181</v>
      </c>
      <c r="AM346" s="21">
        <v>24688</v>
      </c>
      <c r="AN346" s="19">
        <v>258438</v>
      </c>
      <c r="AO346" s="19">
        <v>31958</v>
      </c>
      <c r="AP346" s="49">
        <v>4777763</v>
      </c>
      <c r="AQ346" s="24">
        <v>54499</v>
      </c>
      <c r="AR346" s="24">
        <v>153347</v>
      </c>
      <c r="AS346" s="49">
        <v>129929</v>
      </c>
      <c r="AT346" s="49">
        <v>29083</v>
      </c>
      <c r="AU346" s="49">
        <v>51403</v>
      </c>
      <c r="AV346" s="24">
        <f t="shared" si="26"/>
        <v>418261</v>
      </c>
      <c r="AW346" s="155">
        <v>856216</v>
      </c>
      <c r="AX346" s="89">
        <f t="shared" si="25"/>
        <v>6052240</v>
      </c>
      <c r="AY346" s="68"/>
      <c r="AZ346" s="19">
        <v>563181</v>
      </c>
      <c r="BA346" s="19">
        <v>173315</v>
      </c>
      <c r="BB346" s="18">
        <f t="shared" si="27"/>
        <v>736496</v>
      </c>
      <c r="BC346" s="18">
        <v>6788736</v>
      </c>
      <c r="BE346" s="19"/>
      <c r="BF346" s="20">
        <v>6542411</v>
      </c>
      <c r="BH346" s="68">
        <f t="shared" si="28"/>
        <v>6788736</v>
      </c>
      <c r="BI346" s="68">
        <f t="shared" si="29"/>
        <v>0</v>
      </c>
      <c r="BJ346" s="68"/>
      <c r="BK346" s="68"/>
      <c r="BL346" s="68"/>
      <c r="BM346" s="68"/>
      <c r="BN346" s="68"/>
    </row>
    <row r="347" spans="1:66" ht="22.5" customHeight="1" x14ac:dyDescent="0.2">
      <c r="A347" s="115" t="s">
        <v>766</v>
      </c>
      <c r="B347" s="116" t="s">
        <v>708</v>
      </c>
      <c r="C347" s="126" t="s">
        <v>767</v>
      </c>
      <c r="D347" s="119">
        <v>6</v>
      </c>
      <c r="E347" s="120" t="s">
        <v>79</v>
      </c>
      <c r="F347" s="18">
        <v>280956</v>
      </c>
      <c r="G347" s="19">
        <v>284033</v>
      </c>
      <c r="H347" s="19">
        <v>54040</v>
      </c>
      <c r="I347" s="19">
        <v>0</v>
      </c>
      <c r="J347" s="19">
        <v>0</v>
      </c>
      <c r="K347" s="19">
        <v>0</v>
      </c>
      <c r="L347" s="19">
        <v>0</v>
      </c>
      <c r="M347" s="19">
        <v>5076</v>
      </c>
      <c r="N347" s="19">
        <v>3585</v>
      </c>
      <c r="O347" s="19">
        <v>10780</v>
      </c>
      <c r="P347" s="19">
        <v>72932</v>
      </c>
      <c r="Q347" s="19">
        <v>23577</v>
      </c>
      <c r="R347" s="19">
        <v>61480</v>
      </c>
      <c r="S347" s="19">
        <v>31680</v>
      </c>
      <c r="T347" s="20">
        <v>26478</v>
      </c>
      <c r="U347" s="49">
        <v>13480</v>
      </c>
      <c r="V347" s="19">
        <v>25277</v>
      </c>
      <c r="W347" s="19">
        <v>23124</v>
      </c>
      <c r="X347" s="19">
        <v>0</v>
      </c>
      <c r="Y347" s="20">
        <v>0</v>
      </c>
      <c r="Z347" s="19">
        <v>165251</v>
      </c>
      <c r="AA347" s="30">
        <v>0</v>
      </c>
      <c r="AB347" s="19">
        <v>71385</v>
      </c>
      <c r="AC347" s="19">
        <v>196602</v>
      </c>
      <c r="AD347" s="19">
        <v>154896</v>
      </c>
      <c r="AE347" s="19">
        <v>273645</v>
      </c>
      <c r="AF347" s="19">
        <v>142678</v>
      </c>
      <c r="AG347" s="19">
        <v>77958</v>
      </c>
      <c r="AH347" s="19">
        <v>66538</v>
      </c>
      <c r="AI347" s="20">
        <v>154185</v>
      </c>
      <c r="AJ347" s="24">
        <v>25634</v>
      </c>
      <c r="AK347" s="24">
        <v>50367</v>
      </c>
      <c r="AL347" s="24">
        <v>8562</v>
      </c>
      <c r="AM347" s="21">
        <v>18824</v>
      </c>
      <c r="AN347" s="19">
        <v>166218</v>
      </c>
      <c r="AO347" s="19">
        <v>52734</v>
      </c>
      <c r="AP347" s="49">
        <v>2541975</v>
      </c>
      <c r="AQ347" s="24">
        <v>52411</v>
      </c>
      <c r="AR347" s="24">
        <v>124236</v>
      </c>
      <c r="AS347" s="49">
        <v>86763</v>
      </c>
      <c r="AT347" s="49">
        <v>40603</v>
      </c>
      <c r="AU347" s="49">
        <v>48020</v>
      </c>
      <c r="AV347" s="24">
        <f t="shared" si="26"/>
        <v>352033</v>
      </c>
      <c r="AW347" s="155">
        <v>473326</v>
      </c>
      <c r="AX347" s="89">
        <f t="shared" si="25"/>
        <v>3367334</v>
      </c>
      <c r="AY347" s="68"/>
      <c r="AZ347" s="19">
        <v>403670</v>
      </c>
      <c r="BA347" s="19">
        <v>375608</v>
      </c>
      <c r="BB347" s="18">
        <f t="shared" si="27"/>
        <v>779278</v>
      </c>
      <c r="BC347" s="18">
        <v>4146612</v>
      </c>
      <c r="BE347" s="19"/>
      <c r="BF347" s="20">
        <v>4133925</v>
      </c>
      <c r="BH347" s="68">
        <f t="shared" si="28"/>
        <v>4146612</v>
      </c>
      <c r="BI347" s="68">
        <f t="shared" si="29"/>
        <v>0</v>
      </c>
      <c r="BJ347" s="68"/>
      <c r="BK347" s="68"/>
      <c r="BL347" s="68"/>
      <c r="BM347" s="68"/>
      <c r="BN347" s="68"/>
    </row>
    <row r="348" spans="1:66" ht="22.5" customHeight="1" x14ac:dyDescent="0.2">
      <c r="A348" s="115" t="s">
        <v>768</v>
      </c>
      <c r="B348" s="116" t="s">
        <v>708</v>
      </c>
      <c r="C348" s="126" t="s">
        <v>769</v>
      </c>
      <c r="D348" s="119">
        <v>6</v>
      </c>
      <c r="E348" s="120" t="s">
        <v>79</v>
      </c>
      <c r="F348" s="18">
        <v>316446</v>
      </c>
      <c r="G348" s="19">
        <v>239222</v>
      </c>
      <c r="H348" s="19">
        <v>80288</v>
      </c>
      <c r="I348" s="19">
        <v>0</v>
      </c>
      <c r="J348" s="19">
        <v>0</v>
      </c>
      <c r="K348" s="19">
        <v>0</v>
      </c>
      <c r="L348" s="19">
        <v>0</v>
      </c>
      <c r="M348" s="19">
        <v>8711</v>
      </c>
      <c r="N348" s="19">
        <v>6792</v>
      </c>
      <c r="O348" s="19">
        <v>6430</v>
      </c>
      <c r="P348" s="19">
        <v>88142</v>
      </c>
      <c r="Q348" s="19">
        <v>35585</v>
      </c>
      <c r="R348" s="19">
        <v>54961</v>
      </c>
      <c r="S348" s="19">
        <v>40480</v>
      </c>
      <c r="T348" s="20">
        <v>52956</v>
      </c>
      <c r="U348" s="49">
        <v>52211</v>
      </c>
      <c r="V348" s="19">
        <v>18683</v>
      </c>
      <c r="W348" s="19">
        <v>11562</v>
      </c>
      <c r="X348" s="19">
        <v>0</v>
      </c>
      <c r="Y348" s="20">
        <v>0</v>
      </c>
      <c r="Z348" s="19">
        <v>159366</v>
      </c>
      <c r="AA348" s="30">
        <v>0</v>
      </c>
      <c r="AB348" s="19">
        <v>151354</v>
      </c>
      <c r="AC348" s="19">
        <v>290393</v>
      </c>
      <c r="AD348" s="19">
        <v>259560</v>
      </c>
      <c r="AE348" s="19">
        <v>420182</v>
      </c>
      <c r="AF348" s="19">
        <v>228337</v>
      </c>
      <c r="AG348" s="19">
        <v>82564</v>
      </c>
      <c r="AH348" s="19">
        <v>146466</v>
      </c>
      <c r="AI348" s="20">
        <v>54641</v>
      </c>
      <c r="AJ348" s="24">
        <v>36312</v>
      </c>
      <c r="AK348" s="24">
        <v>56723</v>
      </c>
      <c r="AL348" s="24">
        <v>12325</v>
      </c>
      <c r="AM348" s="21">
        <v>24287</v>
      </c>
      <c r="AN348" s="19">
        <v>202338</v>
      </c>
      <c r="AO348" s="19">
        <v>29444</v>
      </c>
      <c r="AP348" s="49">
        <v>3166761</v>
      </c>
      <c r="AQ348" s="24">
        <v>47931</v>
      </c>
      <c r="AR348" s="24">
        <v>143973</v>
      </c>
      <c r="AS348" s="49">
        <v>112575</v>
      </c>
      <c r="AT348" s="49">
        <v>41969</v>
      </c>
      <c r="AU348" s="49">
        <v>46951</v>
      </c>
      <c r="AV348" s="24">
        <f t="shared" si="26"/>
        <v>393399</v>
      </c>
      <c r="AW348" s="155">
        <v>836720</v>
      </c>
      <c r="AX348" s="89">
        <f t="shared" si="25"/>
        <v>4396880</v>
      </c>
      <c r="AY348" s="68"/>
      <c r="AZ348" s="19">
        <v>539773</v>
      </c>
      <c r="BA348" s="19">
        <v>135536</v>
      </c>
      <c r="BB348" s="18">
        <f t="shared" si="27"/>
        <v>675309</v>
      </c>
      <c r="BC348" s="18">
        <v>5072189</v>
      </c>
      <c r="BE348" s="19"/>
      <c r="BF348" s="20">
        <v>5003041</v>
      </c>
      <c r="BH348" s="68">
        <f t="shared" si="28"/>
        <v>5072189</v>
      </c>
      <c r="BI348" s="68">
        <f t="shared" si="29"/>
        <v>0</v>
      </c>
      <c r="BJ348" s="68"/>
      <c r="BK348" s="68"/>
      <c r="BL348" s="68"/>
      <c r="BM348" s="68"/>
      <c r="BN348" s="68"/>
    </row>
    <row r="349" spans="1:66" ht="22.5" customHeight="1" x14ac:dyDescent="0.2">
      <c r="A349" s="115" t="s">
        <v>770</v>
      </c>
      <c r="B349" s="116" t="s">
        <v>708</v>
      </c>
      <c r="C349" s="126" t="s">
        <v>771</v>
      </c>
      <c r="D349" s="119">
        <v>6</v>
      </c>
      <c r="E349" s="120" t="s">
        <v>79</v>
      </c>
      <c r="F349" s="18">
        <v>236301</v>
      </c>
      <c r="G349" s="19">
        <v>317201</v>
      </c>
      <c r="H349" s="19">
        <v>51917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3429</v>
      </c>
      <c r="O349" s="19">
        <v>0</v>
      </c>
      <c r="P349" s="19">
        <v>84569</v>
      </c>
      <c r="Q349" s="19">
        <v>23265</v>
      </c>
      <c r="R349" s="19">
        <v>26341</v>
      </c>
      <c r="S349" s="19">
        <v>48400</v>
      </c>
      <c r="T349" s="20">
        <v>52956</v>
      </c>
      <c r="U349" s="49">
        <v>14537</v>
      </c>
      <c r="V349" s="19">
        <v>21980</v>
      </c>
      <c r="W349" s="19">
        <v>11562</v>
      </c>
      <c r="X349" s="19">
        <v>0</v>
      </c>
      <c r="Y349" s="20">
        <v>0</v>
      </c>
      <c r="Z349" s="19">
        <v>121419</v>
      </c>
      <c r="AA349" s="30">
        <v>0</v>
      </c>
      <c r="AB349" s="19">
        <v>76138</v>
      </c>
      <c r="AC349" s="19">
        <v>128164</v>
      </c>
      <c r="AD349" s="19">
        <v>278712</v>
      </c>
      <c r="AE349" s="19">
        <v>234710</v>
      </c>
      <c r="AF349" s="19">
        <v>119959</v>
      </c>
      <c r="AG349" s="19">
        <v>55760</v>
      </c>
      <c r="AH349" s="19">
        <v>102691</v>
      </c>
      <c r="AI349" s="20">
        <v>130922</v>
      </c>
      <c r="AJ349" s="24">
        <v>25071</v>
      </c>
      <c r="AK349" s="24">
        <v>41620</v>
      </c>
      <c r="AL349" s="24">
        <v>7746</v>
      </c>
      <c r="AM349" s="21">
        <v>15160</v>
      </c>
      <c r="AN349" s="19">
        <v>132556</v>
      </c>
      <c r="AO349" s="19">
        <v>42481</v>
      </c>
      <c r="AP349" s="49">
        <v>2405567</v>
      </c>
      <c r="AQ349" s="24">
        <v>39438</v>
      </c>
      <c r="AR349" s="24">
        <v>128571</v>
      </c>
      <c r="AS349" s="49">
        <v>90020</v>
      </c>
      <c r="AT349" s="49">
        <v>41959</v>
      </c>
      <c r="AU349" s="49">
        <v>39205</v>
      </c>
      <c r="AV349" s="24">
        <f t="shared" si="26"/>
        <v>339193</v>
      </c>
      <c r="AW349" s="155">
        <v>915255</v>
      </c>
      <c r="AX349" s="89">
        <f t="shared" si="25"/>
        <v>3660015</v>
      </c>
      <c r="AY349" s="68"/>
      <c r="AZ349" s="19">
        <v>394128</v>
      </c>
      <c r="BA349" s="19">
        <v>213599</v>
      </c>
      <c r="BB349" s="18">
        <f t="shared" si="27"/>
        <v>607727</v>
      </c>
      <c r="BC349" s="18">
        <v>4267742</v>
      </c>
      <c r="BE349" s="19"/>
      <c r="BF349" s="20">
        <v>4177309</v>
      </c>
      <c r="BH349" s="68">
        <f t="shared" si="28"/>
        <v>4267742</v>
      </c>
      <c r="BI349" s="68">
        <f t="shared" si="29"/>
        <v>0</v>
      </c>
      <c r="BJ349" s="68"/>
      <c r="BK349" s="68"/>
      <c r="BL349" s="68"/>
      <c r="BM349" s="68"/>
      <c r="BN349" s="68"/>
    </row>
    <row r="350" spans="1:66" ht="22.5" customHeight="1" x14ac:dyDescent="0.2">
      <c r="A350" s="115" t="s">
        <v>772</v>
      </c>
      <c r="B350" s="116" t="s">
        <v>708</v>
      </c>
      <c r="C350" s="126" t="s">
        <v>773</v>
      </c>
      <c r="D350" s="119">
        <v>6</v>
      </c>
      <c r="E350" s="120" t="s">
        <v>79</v>
      </c>
      <c r="F350" s="18">
        <v>210626</v>
      </c>
      <c r="G350" s="19">
        <v>101495</v>
      </c>
      <c r="H350" s="19">
        <v>20844</v>
      </c>
      <c r="I350" s="19">
        <v>0</v>
      </c>
      <c r="J350" s="19">
        <v>0</v>
      </c>
      <c r="K350" s="19">
        <v>0</v>
      </c>
      <c r="L350" s="19">
        <v>0</v>
      </c>
      <c r="M350" s="19">
        <v>5928</v>
      </c>
      <c r="N350" s="19">
        <v>4174</v>
      </c>
      <c r="O350" s="19">
        <v>3273</v>
      </c>
      <c r="P350" s="19">
        <v>159706</v>
      </c>
      <c r="Q350" s="19">
        <v>24726</v>
      </c>
      <c r="R350" s="19">
        <v>39644</v>
      </c>
      <c r="S350" s="19">
        <v>39600</v>
      </c>
      <c r="T350" s="20">
        <v>39717</v>
      </c>
      <c r="U350" s="49">
        <v>9104</v>
      </c>
      <c r="V350" s="19">
        <v>13188</v>
      </c>
      <c r="W350" s="19">
        <v>11562</v>
      </c>
      <c r="X350" s="19">
        <v>0</v>
      </c>
      <c r="Y350" s="20">
        <v>0</v>
      </c>
      <c r="Z350" s="19">
        <v>93086</v>
      </c>
      <c r="AA350" s="30">
        <v>0</v>
      </c>
      <c r="AB350" s="19">
        <v>76387</v>
      </c>
      <c r="AC350" s="19">
        <v>119357</v>
      </c>
      <c r="AD350" s="19">
        <v>286272</v>
      </c>
      <c r="AE350" s="19">
        <v>233312</v>
      </c>
      <c r="AF350" s="19">
        <v>126235</v>
      </c>
      <c r="AG350" s="19">
        <v>70512</v>
      </c>
      <c r="AH350" s="19">
        <v>93730</v>
      </c>
      <c r="AI350" s="20">
        <v>3246</v>
      </c>
      <c r="AJ350" s="24">
        <v>27715</v>
      </c>
      <c r="AK350" s="24">
        <v>36002</v>
      </c>
      <c r="AL350" s="24">
        <v>6238</v>
      </c>
      <c r="AM350" s="21">
        <v>14834</v>
      </c>
      <c r="AN350" s="19">
        <v>91838</v>
      </c>
      <c r="AO350" s="19">
        <v>9220</v>
      </c>
      <c r="AP350" s="49">
        <v>1971571</v>
      </c>
      <c r="AQ350" s="24">
        <v>50051</v>
      </c>
      <c r="AR350" s="24">
        <v>98342</v>
      </c>
      <c r="AS350" s="49">
        <v>67620</v>
      </c>
      <c r="AT350" s="49">
        <v>36498</v>
      </c>
      <c r="AU350" s="49">
        <v>32611</v>
      </c>
      <c r="AV350" s="24">
        <f t="shared" si="26"/>
        <v>285122</v>
      </c>
      <c r="AW350" s="155">
        <v>207733</v>
      </c>
      <c r="AX350" s="89">
        <f t="shared" si="25"/>
        <v>2464426</v>
      </c>
      <c r="AY350" s="68"/>
      <c r="AZ350" s="19">
        <v>439622</v>
      </c>
      <c r="BA350" s="19">
        <v>56853</v>
      </c>
      <c r="BB350" s="18">
        <f t="shared" si="27"/>
        <v>496475</v>
      </c>
      <c r="BC350" s="18">
        <v>2960901</v>
      </c>
      <c r="BE350" s="19"/>
      <c r="BF350" s="20">
        <v>2843901</v>
      </c>
      <c r="BH350" s="68">
        <f t="shared" si="28"/>
        <v>2960901</v>
      </c>
      <c r="BI350" s="68">
        <f t="shared" si="29"/>
        <v>0</v>
      </c>
      <c r="BJ350" s="68"/>
      <c r="BK350" s="68"/>
      <c r="BL350" s="68"/>
      <c r="BM350" s="68"/>
      <c r="BN350" s="68"/>
    </row>
    <row r="351" spans="1:66" ht="22.5" customHeight="1" x14ac:dyDescent="0.2">
      <c r="A351" s="115" t="s">
        <v>774</v>
      </c>
      <c r="B351" s="116" t="s">
        <v>708</v>
      </c>
      <c r="C351" s="126" t="s">
        <v>775</v>
      </c>
      <c r="D351" s="119">
        <v>6</v>
      </c>
      <c r="E351" s="120" t="s">
        <v>79</v>
      </c>
      <c r="F351" s="18">
        <v>434785</v>
      </c>
      <c r="G351" s="19">
        <v>428117</v>
      </c>
      <c r="H351" s="19">
        <v>36091</v>
      </c>
      <c r="I351" s="19">
        <v>0</v>
      </c>
      <c r="J351" s="19">
        <v>0</v>
      </c>
      <c r="K351" s="19">
        <v>0</v>
      </c>
      <c r="L351" s="19">
        <v>0</v>
      </c>
      <c r="M351" s="19">
        <v>10921</v>
      </c>
      <c r="N351" s="19">
        <v>10720</v>
      </c>
      <c r="O351" s="19">
        <v>578</v>
      </c>
      <c r="P351" s="19">
        <v>355487</v>
      </c>
      <c r="Q351" s="19">
        <v>42717</v>
      </c>
      <c r="R351" s="19">
        <v>71338</v>
      </c>
      <c r="S351" s="19">
        <v>83600</v>
      </c>
      <c r="T351" s="20">
        <v>66195</v>
      </c>
      <c r="U351" s="49">
        <v>39586</v>
      </c>
      <c r="V351" s="19">
        <v>48356</v>
      </c>
      <c r="W351" s="19">
        <v>23124</v>
      </c>
      <c r="X351" s="19">
        <v>0</v>
      </c>
      <c r="Y351" s="20">
        <v>0</v>
      </c>
      <c r="Z351" s="19">
        <v>226452</v>
      </c>
      <c r="AA351" s="30">
        <v>0</v>
      </c>
      <c r="AB351" s="19">
        <v>205008</v>
      </c>
      <c r="AC351" s="19">
        <v>255282</v>
      </c>
      <c r="AD351" s="19">
        <v>535416</v>
      </c>
      <c r="AE351" s="19">
        <v>596234</v>
      </c>
      <c r="AF351" s="19">
        <v>357932</v>
      </c>
      <c r="AG351" s="19">
        <v>130622</v>
      </c>
      <c r="AH351" s="19">
        <v>161195</v>
      </c>
      <c r="AI351" s="20">
        <v>28673</v>
      </c>
      <c r="AJ351" s="24">
        <v>48597</v>
      </c>
      <c r="AK351" s="24">
        <v>68804</v>
      </c>
      <c r="AL351" s="24">
        <v>17026</v>
      </c>
      <c r="AM351" s="21">
        <v>32355</v>
      </c>
      <c r="AN351" s="19">
        <v>482800</v>
      </c>
      <c r="AO351" s="19">
        <v>32521</v>
      </c>
      <c r="AP351" s="49">
        <v>4830532</v>
      </c>
      <c r="AQ351" s="24">
        <v>78066</v>
      </c>
      <c r="AR351" s="24">
        <v>173876</v>
      </c>
      <c r="AS351" s="49">
        <v>122846</v>
      </c>
      <c r="AT351" s="49">
        <v>38463</v>
      </c>
      <c r="AU351" s="49">
        <v>81784</v>
      </c>
      <c r="AV351" s="24">
        <f t="shared" si="26"/>
        <v>495035</v>
      </c>
      <c r="AW351" s="155">
        <v>1032338</v>
      </c>
      <c r="AX351" s="89">
        <f t="shared" si="25"/>
        <v>6357905</v>
      </c>
      <c r="AY351" s="68"/>
      <c r="AZ351" s="19">
        <v>655402</v>
      </c>
      <c r="BA351" s="19">
        <v>224216</v>
      </c>
      <c r="BB351" s="18">
        <f t="shared" si="27"/>
        <v>879618</v>
      </c>
      <c r="BC351" s="18">
        <v>7237523</v>
      </c>
      <c r="BE351" s="19"/>
      <c r="BF351" s="20">
        <v>7050292</v>
      </c>
      <c r="BH351" s="68">
        <f t="shared" si="28"/>
        <v>7237523</v>
      </c>
      <c r="BI351" s="68">
        <f t="shared" si="29"/>
        <v>0</v>
      </c>
      <c r="BJ351" s="68"/>
      <c r="BK351" s="68"/>
      <c r="BL351" s="68"/>
      <c r="BM351" s="68"/>
      <c r="BN351" s="68"/>
    </row>
    <row r="352" spans="1:66" ht="22.5" customHeight="1" x14ac:dyDescent="0.2">
      <c r="A352" s="115" t="s">
        <v>776</v>
      </c>
      <c r="B352" s="116" t="s">
        <v>708</v>
      </c>
      <c r="C352" s="126" t="s">
        <v>777</v>
      </c>
      <c r="D352" s="119">
        <v>6</v>
      </c>
      <c r="E352" s="120" t="s">
        <v>79</v>
      </c>
      <c r="F352" s="18">
        <v>324883</v>
      </c>
      <c r="G352" s="19">
        <v>245120</v>
      </c>
      <c r="H352" s="19">
        <v>35126</v>
      </c>
      <c r="I352" s="19">
        <v>0</v>
      </c>
      <c r="J352" s="19">
        <v>0</v>
      </c>
      <c r="K352" s="19">
        <v>482</v>
      </c>
      <c r="L352" s="19">
        <v>2396</v>
      </c>
      <c r="M352" s="19">
        <v>7889</v>
      </c>
      <c r="N352" s="19">
        <v>6729</v>
      </c>
      <c r="O352" s="19">
        <v>11165</v>
      </c>
      <c r="P352" s="19">
        <v>176705</v>
      </c>
      <c r="Q352" s="19">
        <v>34151</v>
      </c>
      <c r="R352" s="19">
        <v>60526</v>
      </c>
      <c r="S352" s="19">
        <v>28160</v>
      </c>
      <c r="T352" s="20">
        <v>45013</v>
      </c>
      <c r="U352" s="49">
        <v>49646</v>
      </c>
      <c r="V352" s="19">
        <v>16485</v>
      </c>
      <c r="W352" s="19">
        <v>11562</v>
      </c>
      <c r="X352" s="19">
        <v>0</v>
      </c>
      <c r="Y352" s="20">
        <v>0</v>
      </c>
      <c r="Z352" s="19">
        <v>167838</v>
      </c>
      <c r="AA352" s="30">
        <v>0</v>
      </c>
      <c r="AB352" s="19">
        <v>137610</v>
      </c>
      <c r="AC352" s="19">
        <v>161683</v>
      </c>
      <c r="AD352" s="19">
        <v>311808</v>
      </c>
      <c r="AE352" s="19">
        <v>395600</v>
      </c>
      <c r="AF352" s="19">
        <v>256006</v>
      </c>
      <c r="AG352" s="19">
        <v>86371</v>
      </c>
      <c r="AH352" s="19">
        <v>147702</v>
      </c>
      <c r="AI352" s="20">
        <v>35165</v>
      </c>
      <c r="AJ352" s="24">
        <v>36111</v>
      </c>
      <c r="AK352" s="24">
        <v>58467</v>
      </c>
      <c r="AL352" s="24">
        <v>12547</v>
      </c>
      <c r="AM352" s="21">
        <v>24656</v>
      </c>
      <c r="AN352" s="19">
        <v>229334</v>
      </c>
      <c r="AO352" s="19">
        <v>27765</v>
      </c>
      <c r="AP352" s="49">
        <v>3144701</v>
      </c>
      <c r="AQ352" s="24">
        <v>54977</v>
      </c>
      <c r="AR352" s="24">
        <v>154663</v>
      </c>
      <c r="AS352" s="49">
        <v>122136</v>
      </c>
      <c r="AT352" s="49">
        <v>37042</v>
      </c>
      <c r="AU352" s="49">
        <v>48649</v>
      </c>
      <c r="AV352" s="24">
        <f t="shared" si="26"/>
        <v>417467</v>
      </c>
      <c r="AW352" s="155">
        <v>626249</v>
      </c>
      <c r="AX352" s="89">
        <f t="shared" si="25"/>
        <v>4188417</v>
      </c>
      <c r="AY352" s="68"/>
      <c r="AZ352" s="19">
        <v>537869</v>
      </c>
      <c r="BA352" s="19">
        <v>177199</v>
      </c>
      <c r="BB352" s="18">
        <f t="shared" si="27"/>
        <v>715068</v>
      </c>
      <c r="BC352" s="18">
        <v>4903485</v>
      </c>
      <c r="BE352" s="19"/>
      <c r="BF352" s="20">
        <v>4898386</v>
      </c>
      <c r="BH352" s="68">
        <f t="shared" si="28"/>
        <v>4903485</v>
      </c>
      <c r="BI352" s="68">
        <f t="shared" si="29"/>
        <v>0</v>
      </c>
      <c r="BJ352" s="68"/>
      <c r="BK352" s="68"/>
      <c r="BL352" s="68"/>
      <c r="BM352" s="68"/>
      <c r="BN352" s="68"/>
    </row>
    <row r="353" spans="1:66" ht="22.5" customHeight="1" x14ac:dyDescent="0.2">
      <c r="A353" s="115" t="s">
        <v>778</v>
      </c>
      <c r="B353" s="116" t="s">
        <v>779</v>
      </c>
      <c r="C353" s="126" t="s">
        <v>780</v>
      </c>
      <c r="D353" s="119">
        <v>3</v>
      </c>
      <c r="E353" s="120" t="s">
        <v>79</v>
      </c>
      <c r="F353" s="18">
        <v>3123718</v>
      </c>
      <c r="G353" s="19">
        <v>1478533</v>
      </c>
      <c r="H353" s="19">
        <v>1082537</v>
      </c>
      <c r="I353" s="19">
        <v>0</v>
      </c>
      <c r="J353" s="19">
        <v>0</v>
      </c>
      <c r="K353" s="19">
        <v>0</v>
      </c>
      <c r="L353" s="19">
        <v>0</v>
      </c>
      <c r="M353" s="19">
        <v>321592</v>
      </c>
      <c r="N353" s="19">
        <v>173080</v>
      </c>
      <c r="O353" s="19">
        <v>85624</v>
      </c>
      <c r="P353" s="19">
        <v>2263485</v>
      </c>
      <c r="Q353" s="19">
        <v>471896</v>
      </c>
      <c r="R353" s="19">
        <v>648508</v>
      </c>
      <c r="S353" s="19">
        <v>550000</v>
      </c>
      <c r="T353" s="20">
        <v>589003</v>
      </c>
      <c r="U353" s="49">
        <v>292193</v>
      </c>
      <c r="V353" s="19">
        <v>322007</v>
      </c>
      <c r="W353" s="19">
        <v>231240</v>
      </c>
      <c r="X353" s="19">
        <v>0</v>
      </c>
      <c r="Y353" s="20">
        <v>0</v>
      </c>
      <c r="Z353" s="19">
        <v>1447584</v>
      </c>
      <c r="AA353" s="30">
        <v>1849696</v>
      </c>
      <c r="AB353" s="19">
        <v>2318428</v>
      </c>
      <c r="AC353" s="19">
        <v>3012893</v>
      </c>
      <c r="AD353" s="19">
        <v>6198360</v>
      </c>
      <c r="AE353" s="19">
        <v>6260637</v>
      </c>
      <c r="AF353" s="19">
        <v>3805885</v>
      </c>
      <c r="AG353" s="19">
        <v>1827583</v>
      </c>
      <c r="AH353" s="19">
        <v>429201</v>
      </c>
      <c r="AI353" s="20">
        <v>248860</v>
      </c>
      <c r="AJ353" s="24">
        <v>392293</v>
      </c>
      <c r="AK353" s="24">
        <v>425146</v>
      </c>
      <c r="AL353" s="24">
        <v>131724</v>
      </c>
      <c r="AM353" s="21">
        <v>228773</v>
      </c>
      <c r="AN353" s="19">
        <v>2325244</v>
      </c>
      <c r="AO353" s="19">
        <v>444652</v>
      </c>
      <c r="AP353" s="49">
        <v>42980375</v>
      </c>
      <c r="AQ353" s="24">
        <v>662394</v>
      </c>
      <c r="AR353" s="24">
        <v>455481</v>
      </c>
      <c r="AS353" s="49">
        <v>391847</v>
      </c>
      <c r="AT353" s="49">
        <v>138988</v>
      </c>
      <c r="AU353" s="49">
        <v>615153</v>
      </c>
      <c r="AV353" s="24">
        <f t="shared" si="26"/>
        <v>2263863</v>
      </c>
      <c r="AW353" s="155">
        <v>4325760</v>
      </c>
      <c r="AX353" s="89">
        <f t="shared" si="25"/>
        <v>49569998</v>
      </c>
      <c r="AY353" s="68"/>
      <c r="AZ353" s="19">
        <v>4923946</v>
      </c>
      <c r="BA353" s="19">
        <v>631192</v>
      </c>
      <c r="BB353" s="18">
        <f t="shared" si="27"/>
        <v>5555138</v>
      </c>
      <c r="BC353" s="18">
        <v>55125136</v>
      </c>
      <c r="BE353" s="19"/>
      <c r="BF353" s="20">
        <v>52238972</v>
      </c>
      <c r="BH353" s="68">
        <f t="shared" si="28"/>
        <v>55125136</v>
      </c>
      <c r="BI353" s="68">
        <f t="shared" si="29"/>
        <v>0</v>
      </c>
      <c r="BJ353" s="68"/>
      <c r="BK353" s="68"/>
      <c r="BL353" s="68"/>
      <c r="BM353" s="68"/>
      <c r="BN353" s="68"/>
    </row>
    <row r="354" spans="1:66" ht="22.5" customHeight="1" x14ac:dyDescent="0.2">
      <c r="A354" s="115" t="s">
        <v>781</v>
      </c>
      <c r="B354" s="116" t="s">
        <v>779</v>
      </c>
      <c r="C354" s="126" t="s">
        <v>782</v>
      </c>
      <c r="D354" s="119">
        <v>5</v>
      </c>
      <c r="E354" s="120" t="s">
        <v>79</v>
      </c>
      <c r="F354" s="18">
        <v>1626937</v>
      </c>
      <c r="G354" s="19">
        <v>894994</v>
      </c>
      <c r="H354" s="19">
        <v>454901</v>
      </c>
      <c r="I354" s="19">
        <v>0</v>
      </c>
      <c r="J354" s="19">
        <v>0</v>
      </c>
      <c r="K354" s="19">
        <v>0</v>
      </c>
      <c r="L354" s="19">
        <v>0</v>
      </c>
      <c r="M354" s="19">
        <v>127475</v>
      </c>
      <c r="N354" s="19">
        <v>67548</v>
      </c>
      <c r="O354" s="19">
        <v>74767</v>
      </c>
      <c r="P354" s="19">
        <v>926619</v>
      </c>
      <c r="Q354" s="19">
        <v>194536</v>
      </c>
      <c r="R354" s="19">
        <v>307559</v>
      </c>
      <c r="S354" s="19">
        <v>339680</v>
      </c>
      <c r="T354" s="20">
        <v>251541</v>
      </c>
      <c r="U354" s="49">
        <v>128064</v>
      </c>
      <c r="V354" s="19">
        <v>158256</v>
      </c>
      <c r="W354" s="19">
        <v>127182</v>
      </c>
      <c r="X354" s="19">
        <v>0</v>
      </c>
      <c r="Y354" s="20">
        <v>0</v>
      </c>
      <c r="Z354" s="19">
        <v>682546</v>
      </c>
      <c r="AA354" s="30">
        <v>863955</v>
      </c>
      <c r="AB354" s="19">
        <v>982063</v>
      </c>
      <c r="AC354" s="19">
        <v>1087053</v>
      </c>
      <c r="AD354" s="19">
        <v>2469600</v>
      </c>
      <c r="AE354" s="19">
        <v>3016938</v>
      </c>
      <c r="AF354" s="19">
        <v>1677125</v>
      </c>
      <c r="AG354" s="19">
        <v>873259</v>
      </c>
      <c r="AH354" s="19">
        <v>288709</v>
      </c>
      <c r="AI354" s="20">
        <v>143906</v>
      </c>
      <c r="AJ354" s="24">
        <v>181085</v>
      </c>
      <c r="AK354" s="24">
        <v>246790</v>
      </c>
      <c r="AL354" s="24">
        <v>67429</v>
      </c>
      <c r="AM354" s="21">
        <v>112329</v>
      </c>
      <c r="AN354" s="19">
        <v>1198728</v>
      </c>
      <c r="AO354" s="19">
        <v>141619</v>
      </c>
      <c r="AP354" s="49">
        <v>19713193</v>
      </c>
      <c r="AQ354" s="24">
        <v>310008</v>
      </c>
      <c r="AR354" s="24">
        <v>320613</v>
      </c>
      <c r="AS354" s="49">
        <v>218956</v>
      </c>
      <c r="AT354" s="49">
        <v>91893</v>
      </c>
      <c r="AU354" s="49">
        <v>339475</v>
      </c>
      <c r="AV354" s="24">
        <f t="shared" si="26"/>
        <v>1280945</v>
      </c>
      <c r="AW354" s="155">
        <v>2815387</v>
      </c>
      <c r="AX354" s="89">
        <f t="shared" si="25"/>
        <v>23809525</v>
      </c>
      <c r="AY354" s="68"/>
      <c r="AZ354" s="19">
        <v>2385779</v>
      </c>
      <c r="BA354" s="19">
        <v>347458</v>
      </c>
      <c r="BB354" s="18">
        <f t="shared" si="27"/>
        <v>2733237</v>
      </c>
      <c r="BC354" s="18">
        <v>26542762</v>
      </c>
      <c r="BE354" s="19"/>
      <c r="BF354" s="20">
        <v>25716042</v>
      </c>
      <c r="BH354" s="68">
        <f t="shared" si="28"/>
        <v>26542762</v>
      </c>
      <c r="BI354" s="68">
        <f t="shared" si="29"/>
        <v>0</v>
      </c>
      <c r="BJ354" s="68"/>
      <c r="BK354" s="68"/>
      <c r="BL354" s="68"/>
      <c r="BM354" s="68"/>
      <c r="BN354" s="68"/>
    </row>
    <row r="355" spans="1:66" ht="22.5" customHeight="1" x14ac:dyDescent="0.2">
      <c r="A355" s="115" t="s">
        <v>783</v>
      </c>
      <c r="B355" s="116" t="s">
        <v>779</v>
      </c>
      <c r="C355" s="126" t="s">
        <v>784</v>
      </c>
      <c r="D355" s="119">
        <v>3</v>
      </c>
      <c r="E355" s="120" t="s">
        <v>79</v>
      </c>
      <c r="F355" s="18">
        <v>3614715</v>
      </c>
      <c r="G355" s="19">
        <v>1912855</v>
      </c>
      <c r="H355" s="19">
        <v>1324752</v>
      </c>
      <c r="I355" s="19">
        <v>0</v>
      </c>
      <c r="J355" s="19">
        <v>0</v>
      </c>
      <c r="K355" s="19">
        <v>0</v>
      </c>
      <c r="L355" s="19">
        <v>0</v>
      </c>
      <c r="M355" s="19">
        <v>375921</v>
      </c>
      <c r="N355" s="19">
        <v>208283</v>
      </c>
      <c r="O355" s="19">
        <v>127050</v>
      </c>
      <c r="P355" s="19">
        <v>3306083</v>
      </c>
      <c r="Q355" s="19">
        <v>504984</v>
      </c>
      <c r="R355" s="19">
        <v>858653</v>
      </c>
      <c r="S355" s="19">
        <v>903760</v>
      </c>
      <c r="T355" s="20">
        <v>700343</v>
      </c>
      <c r="U355" s="49">
        <v>383185</v>
      </c>
      <c r="V355" s="19">
        <v>461580</v>
      </c>
      <c r="W355" s="19">
        <v>312174</v>
      </c>
      <c r="X355" s="19">
        <v>0</v>
      </c>
      <c r="Y355" s="20">
        <v>0</v>
      </c>
      <c r="Z355" s="19">
        <v>1456231</v>
      </c>
      <c r="AA355" s="30">
        <v>2389873</v>
      </c>
      <c r="AB355" s="19">
        <v>2338125</v>
      </c>
      <c r="AC355" s="19">
        <v>3182359</v>
      </c>
      <c r="AD355" s="19">
        <v>8366904</v>
      </c>
      <c r="AE355" s="19">
        <v>5957478</v>
      </c>
      <c r="AF355" s="19">
        <v>3844958</v>
      </c>
      <c r="AG355" s="19">
        <v>2172207</v>
      </c>
      <c r="AH355" s="19">
        <v>502949</v>
      </c>
      <c r="AI355" s="20">
        <v>246696</v>
      </c>
      <c r="AJ355" s="24">
        <v>457532</v>
      </c>
      <c r="AK355" s="24">
        <v>458791</v>
      </c>
      <c r="AL355" s="24">
        <v>142008</v>
      </c>
      <c r="AM355" s="21">
        <v>252323</v>
      </c>
      <c r="AN355" s="19">
        <v>3112462</v>
      </c>
      <c r="AO355" s="19">
        <v>813613</v>
      </c>
      <c r="AP355" s="49">
        <v>50688847</v>
      </c>
      <c r="AQ355" s="24">
        <v>775569</v>
      </c>
      <c r="AR355" s="24">
        <v>467371</v>
      </c>
      <c r="AS355" s="49">
        <v>411540</v>
      </c>
      <c r="AT355" s="49">
        <v>135524</v>
      </c>
      <c r="AU355" s="49">
        <v>676746</v>
      </c>
      <c r="AV355" s="24">
        <f t="shared" si="26"/>
        <v>2466750</v>
      </c>
      <c r="AW355" s="155">
        <v>5364894</v>
      </c>
      <c r="AX355" s="89">
        <f t="shared" si="25"/>
        <v>58520491</v>
      </c>
      <c r="AY355" s="68"/>
      <c r="AZ355" s="19">
        <v>5702390</v>
      </c>
      <c r="BA355" s="19">
        <v>732442</v>
      </c>
      <c r="BB355" s="18">
        <f t="shared" si="27"/>
        <v>6434832</v>
      </c>
      <c r="BC355" s="18">
        <v>64955323</v>
      </c>
      <c r="BE355" s="19"/>
      <c r="BF355" s="20">
        <v>62084527</v>
      </c>
      <c r="BH355" s="68">
        <f t="shared" si="28"/>
        <v>64955323</v>
      </c>
      <c r="BI355" s="68">
        <f t="shared" si="29"/>
        <v>0</v>
      </c>
      <c r="BJ355" s="68"/>
      <c r="BK355" s="68"/>
      <c r="BL355" s="68"/>
      <c r="BM355" s="68"/>
      <c r="BN355" s="68"/>
    </row>
    <row r="356" spans="1:66" ht="22.5" customHeight="1" x14ac:dyDescent="0.2">
      <c r="A356" s="115" t="s">
        <v>785</v>
      </c>
      <c r="B356" s="116" t="s">
        <v>779</v>
      </c>
      <c r="C356" s="126" t="s">
        <v>786</v>
      </c>
      <c r="D356" s="119">
        <v>3</v>
      </c>
      <c r="E356" s="120" t="s">
        <v>79</v>
      </c>
      <c r="F356" s="18">
        <v>3422627</v>
      </c>
      <c r="G356" s="19">
        <v>1384851</v>
      </c>
      <c r="H356" s="19">
        <v>1252570</v>
      </c>
      <c r="I356" s="19">
        <v>0</v>
      </c>
      <c r="J356" s="19">
        <v>0</v>
      </c>
      <c r="K356" s="19">
        <v>0</v>
      </c>
      <c r="L356" s="19">
        <v>0</v>
      </c>
      <c r="M356" s="19">
        <v>357638</v>
      </c>
      <c r="N356" s="19">
        <v>190449</v>
      </c>
      <c r="O356" s="19">
        <v>159044</v>
      </c>
      <c r="P356" s="19">
        <v>1665292</v>
      </c>
      <c r="Q356" s="19">
        <v>496620</v>
      </c>
      <c r="R356" s="19">
        <v>803162</v>
      </c>
      <c r="S356" s="19">
        <v>698720</v>
      </c>
      <c r="T356" s="20">
        <v>816979</v>
      </c>
      <c r="U356" s="49">
        <v>381777</v>
      </c>
      <c r="V356" s="19">
        <v>393442</v>
      </c>
      <c r="W356" s="19">
        <v>434731</v>
      </c>
      <c r="X356" s="19">
        <v>0</v>
      </c>
      <c r="Y356" s="20">
        <v>0</v>
      </c>
      <c r="Z356" s="19">
        <v>1615353</v>
      </c>
      <c r="AA356" s="30">
        <v>2716179</v>
      </c>
      <c r="AB356" s="19">
        <v>2444215</v>
      </c>
      <c r="AC356" s="19">
        <v>4702967</v>
      </c>
      <c r="AD356" s="19">
        <v>8390592</v>
      </c>
      <c r="AE356" s="19">
        <v>7357498</v>
      </c>
      <c r="AF356" s="19">
        <v>4561970</v>
      </c>
      <c r="AG356" s="19">
        <v>1946315</v>
      </c>
      <c r="AH356" s="19">
        <v>440634</v>
      </c>
      <c r="AI356" s="20">
        <v>557771</v>
      </c>
      <c r="AJ356" s="24">
        <v>428020</v>
      </c>
      <c r="AK356" s="24">
        <v>511404</v>
      </c>
      <c r="AL356" s="24">
        <v>166503</v>
      </c>
      <c r="AM356" s="21">
        <v>268896</v>
      </c>
      <c r="AN356" s="19">
        <v>3149542</v>
      </c>
      <c r="AO356" s="19">
        <v>252729</v>
      </c>
      <c r="AP356" s="49">
        <v>51968490</v>
      </c>
      <c r="AQ356" s="24">
        <v>766127</v>
      </c>
      <c r="AR356" s="24">
        <v>568976</v>
      </c>
      <c r="AS356" s="49">
        <v>548656</v>
      </c>
      <c r="AT356" s="49">
        <v>195988</v>
      </c>
      <c r="AU356" s="49">
        <v>677952</v>
      </c>
      <c r="AV356" s="24">
        <f t="shared" si="26"/>
        <v>2757699</v>
      </c>
      <c r="AW356" s="155">
        <v>6923734</v>
      </c>
      <c r="AX356" s="89">
        <f t="shared" si="25"/>
        <v>61649923</v>
      </c>
      <c r="AY356" s="68"/>
      <c r="AZ356" s="19">
        <v>5595363</v>
      </c>
      <c r="BA356" s="19">
        <v>946454</v>
      </c>
      <c r="BB356" s="18">
        <f t="shared" si="27"/>
        <v>6541817</v>
      </c>
      <c r="BC356" s="18">
        <v>68191740</v>
      </c>
      <c r="BE356" s="19"/>
      <c r="BF356" s="20">
        <v>66269140</v>
      </c>
      <c r="BH356" s="68">
        <f t="shared" si="28"/>
        <v>68191740</v>
      </c>
      <c r="BI356" s="68">
        <f t="shared" si="29"/>
        <v>0</v>
      </c>
      <c r="BJ356" s="68"/>
      <c r="BK356" s="68"/>
      <c r="BL356" s="68"/>
      <c r="BM356" s="68"/>
      <c r="BN356" s="68"/>
    </row>
    <row r="357" spans="1:66" ht="22.5" customHeight="1" x14ac:dyDescent="0.2">
      <c r="A357" s="115" t="s">
        <v>787</v>
      </c>
      <c r="B357" s="116" t="s">
        <v>779</v>
      </c>
      <c r="C357" s="126" t="s">
        <v>788</v>
      </c>
      <c r="D357" s="119">
        <v>5</v>
      </c>
      <c r="E357" s="120" t="s">
        <v>79</v>
      </c>
      <c r="F357" s="18">
        <v>998699</v>
      </c>
      <c r="G357" s="19">
        <v>399852</v>
      </c>
      <c r="H357" s="19">
        <v>242022</v>
      </c>
      <c r="I357" s="19">
        <v>0</v>
      </c>
      <c r="J357" s="19">
        <v>0</v>
      </c>
      <c r="K357" s="19">
        <v>0</v>
      </c>
      <c r="L357" s="19">
        <v>0</v>
      </c>
      <c r="M357" s="19">
        <v>64182</v>
      </c>
      <c r="N357" s="19">
        <v>32347</v>
      </c>
      <c r="O357" s="19">
        <v>51552</v>
      </c>
      <c r="P357" s="19">
        <v>658704</v>
      </c>
      <c r="Q357" s="19">
        <v>94546</v>
      </c>
      <c r="R357" s="19">
        <v>180359</v>
      </c>
      <c r="S357" s="19">
        <v>157520</v>
      </c>
      <c r="T357" s="20">
        <v>180050</v>
      </c>
      <c r="U357" s="49">
        <v>70420</v>
      </c>
      <c r="V357" s="19">
        <v>96712</v>
      </c>
      <c r="W357" s="19">
        <v>91340</v>
      </c>
      <c r="X357" s="19">
        <v>0</v>
      </c>
      <c r="Y357" s="20">
        <v>0</v>
      </c>
      <c r="Z357" s="19">
        <v>406792</v>
      </c>
      <c r="AA357" s="30">
        <v>272997</v>
      </c>
      <c r="AB357" s="19">
        <v>552637</v>
      </c>
      <c r="AC357" s="19">
        <v>682528</v>
      </c>
      <c r="AD357" s="19">
        <v>1655304</v>
      </c>
      <c r="AE357" s="19">
        <v>1288810</v>
      </c>
      <c r="AF357" s="19">
        <v>767666</v>
      </c>
      <c r="AG357" s="19">
        <v>350180</v>
      </c>
      <c r="AH357" s="19">
        <v>248127</v>
      </c>
      <c r="AI357" s="20">
        <v>125512</v>
      </c>
      <c r="AJ357" s="24">
        <v>93226</v>
      </c>
      <c r="AK357" s="24">
        <v>145468</v>
      </c>
      <c r="AL357" s="24">
        <v>38797</v>
      </c>
      <c r="AM357" s="21">
        <v>72167</v>
      </c>
      <c r="AN357" s="19">
        <v>1088042</v>
      </c>
      <c r="AO357" s="19">
        <v>92285</v>
      </c>
      <c r="AP357" s="49">
        <v>11198843</v>
      </c>
      <c r="AQ357" s="24">
        <v>197165</v>
      </c>
      <c r="AR357" s="24">
        <v>192838</v>
      </c>
      <c r="AS357" s="49">
        <v>194197</v>
      </c>
      <c r="AT357" s="49">
        <v>61903</v>
      </c>
      <c r="AU357" s="49">
        <v>203610</v>
      </c>
      <c r="AV357" s="24">
        <f t="shared" si="26"/>
        <v>849713</v>
      </c>
      <c r="AW357" s="155">
        <v>2139529</v>
      </c>
      <c r="AX357" s="89">
        <f t="shared" si="25"/>
        <v>14188085</v>
      </c>
      <c r="AY357" s="68"/>
      <c r="AZ357" s="19">
        <v>1400739</v>
      </c>
      <c r="BA357" s="19">
        <v>288353</v>
      </c>
      <c r="BB357" s="18">
        <f t="shared" si="27"/>
        <v>1689092</v>
      </c>
      <c r="BC357" s="18">
        <v>15877177</v>
      </c>
      <c r="BE357" s="19"/>
      <c r="BF357" s="20">
        <v>15375362</v>
      </c>
      <c r="BH357" s="68">
        <f t="shared" si="28"/>
        <v>15877177</v>
      </c>
      <c r="BI357" s="68">
        <f t="shared" si="29"/>
        <v>0</v>
      </c>
      <c r="BJ357" s="68"/>
      <c r="BK357" s="68"/>
      <c r="BL357" s="68"/>
      <c r="BM357" s="68"/>
      <c r="BN357" s="68"/>
    </row>
    <row r="358" spans="1:66" ht="22.5" customHeight="1" x14ac:dyDescent="0.2">
      <c r="A358" s="115" t="s">
        <v>789</v>
      </c>
      <c r="B358" s="116" t="s">
        <v>779</v>
      </c>
      <c r="C358" s="126" t="s">
        <v>790</v>
      </c>
      <c r="D358" s="119">
        <v>5</v>
      </c>
      <c r="E358" s="120" t="s">
        <v>79</v>
      </c>
      <c r="F358" s="18">
        <v>1123369</v>
      </c>
      <c r="G358" s="19">
        <v>571436</v>
      </c>
      <c r="H358" s="19">
        <v>398352</v>
      </c>
      <c r="I358" s="19">
        <v>0</v>
      </c>
      <c r="J358" s="19">
        <v>0</v>
      </c>
      <c r="K358" s="19">
        <v>0</v>
      </c>
      <c r="L358" s="19">
        <v>0</v>
      </c>
      <c r="M358" s="19">
        <v>62470</v>
      </c>
      <c r="N358" s="19">
        <v>41535</v>
      </c>
      <c r="O358" s="19">
        <v>32918</v>
      </c>
      <c r="P358" s="19">
        <v>538807</v>
      </c>
      <c r="Q358" s="19">
        <v>134158</v>
      </c>
      <c r="R358" s="19">
        <v>191966</v>
      </c>
      <c r="S358" s="19">
        <v>199760</v>
      </c>
      <c r="T358" s="20">
        <v>211824</v>
      </c>
      <c r="U358" s="49">
        <v>93055</v>
      </c>
      <c r="V358" s="19">
        <v>117593</v>
      </c>
      <c r="W358" s="19">
        <v>115620</v>
      </c>
      <c r="X358" s="19">
        <v>0</v>
      </c>
      <c r="Y358" s="20">
        <v>0</v>
      </c>
      <c r="Z358" s="19">
        <v>465430</v>
      </c>
      <c r="AA358" s="30">
        <v>375536</v>
      </c>
      <c r="AB358" s="19">
        <v>590157</v>
      </c>
      <c r="AC358" s="19">
        <v>1178854</v>
      </c>
      <c r="AD358" s="19">
        <v>2085552</v>
      </c>
      <c r="AE358" s="19">
        <v>1618685</v>
      </c>
      <c r="AF358" s="19">
        <v>904774</v>
      </c>
      <c r="AG358" s="19">
        <v>508097</v>
      </c>
      <c r="AH358" s="19">
        <v>328467</v>
      </c>
      <c r="AI358" s="20">
        <v>90347</v>
      </c>
      <c r="AJ358" s="24">
        <v>112182</v>
      </c>
      <c r="AK358" s="24">
        <v>154755</v>
      </c>
      <c r="AL358" s="24">
        <v>45569</v>
      </c>
      <c r="AM358" s="21">
        <v>76013</v>
      </c>
      <c r="AN358" s="19">
        <v>968112</v>
      </c>
      <c r="AO358" s="19">
        <v>66137</v>
      </c>
      <c r="AP358" s="49">
        <v>13401530</v>
      </c>
      <c r="AQ358" s="24">
        <v>210349</v>
      </c>
      <c r="AR358" s="24">
        <v>227548</v>
      </c>
      <c r="AS358" s="49">
        <v>195135</v>
      </c>
      <c r="AT358" s="49">
        <v>64208</v>
      </c>
      <c r="AU358" s="49">
        <v>214252</v>
      </c>
      <c r="AV358" s="24">
        <f t="shared" si="26"/>
        <v>911492</v>
      </c>
      <c r="AW358" s="155">
        <v>2303056</v>
      </c>
      <c r="AX358" s="89">
        <f t="shared" si="25"/>
        <v>16616078</v>
      </c>
      <c r="AY358" s="68"/>
      <c r="AZ358" s="19">
        <v>1696688</v>
      </c>
      <c r="BA358" s="19">
        <v>309839</v>
      </c>
      <c r="BB358" s="18">
        <f t="shared" si="27"/>
        <v>2006527</v>
      </c>
      <c r="BC358" s="18">
        <v>18622605</v>
      </c>
      <c r="BE358" s="19"/>
      <c r="BF358" s="20">
        <v>17865958</v>
      </c>
      <c r="BH358" s="68">
        <f t="shared" si="28"/>
        <v>18622605</v>
      </c>
      <c r="BI358" s="68">
        <f t="shared" si="29"/>
        <v>0</v>
      </c>
      <c r="BJ358" s="68"/>
      <c r="BK358" s="68"/>
      <c r="BL358" s="68"/>
      <c r="BM358" s="68"/>
      <c r="BN358" s="68"/>
    </row>
    <row r="359" spans="1:66" ht="22.5" customHeight="1" x14ac:dyDescent="0.2">
      <c r="A359" s="115" t="s">
        <v>791</v>
      </c>
      <c r="B359" s="116" t="s">
        <v>779</v>
      </c>
      <c r="C359" s="126" t="s">
        <v>792</v>
      </c>
      <c r="D359" s="119">
        <v>5</v>
      </c>
      <c r="E359" s="120" t="s">
        <v>79</v>
      </c>
      <c r="F359" s="18">
        <v>867633</v>
      </c>
      <c r="G359" s="19">
        <v>661058</v>
      </c>
      <c r="H359" s="19">
        <v>192228</v>
      </c>
      <c r="I359" s="19">
        <v>0</v>
      </c>
      <c r="J359" s="19">
        <v>0</v>
      </c>
      <c r="K359" s="19">
        <v>0</v>
      </c>
      <c r="L359" s="19">
        <v>0</v>
      </c>
      <c r="M359" s="19">
        <v>41928</v>
      </c>
      <c r="N359" s="19">
        <v>24376</v>
      </c>
      <c r="O359" s="19">
        <v>13475</v>
      </c>
      <c r="P359" s="19">
        <v>271671</v>
      </c>
      <c r="Q359" s="19">
        <v>77084</v>
      </c>
      <c r="R359" s="19">
        <v>169547</v>
      </c>
      <c r="S359" s="19">
        <v>152240</v>
      </c>
      <c r="T359" s="20">
        <v>225195</v>
      </c>
      <c r="U359" s="49">
        <v>80631</v>
      </c>
      <c r="V359" s="19">
        <v>71435</v>
      </c>
      <c r="W359" s="19">
        <v>80934</v>
      </c>
      <c r="X359" s="19">
        <v>0</v>
      </c>
      <c r="Y359" s="20">
        <v>0</v>
      </c>
      <c r="Z359" s="19">
        <v>382114</v>
      </c>
      <c r="AA359" s="30">
        <v>263159</v>
      </c>
      <c r="AB359" s="19">
        <v>376390</v>
      </c>
      <c r="AC359" s="19">
        <v>619846</v>
      </c>
      <c r="AD359" s="19">
        <v>1313928</v>
      </c>
      <c r="AE359" s="19">
        <v>1381472</v>
      </c>
      <c r="AF359" s="19">
        <v>801965</v>
      </c>
      <c r="AG359" s="19">
        <v>308685</v>
      </c>
      <c r="AH359" s="19">
        <v>355144</v>
      </c>
      <c r="AI359" s="20">
        <v>100085</v>
      </c>
      <c r="AJ359" s="24">
        <v>76756</v>
      </c>
      <c r="AK359" s="24">
        <v>119999</v>
      </c>
      <c r="AL359" s="24">
        <v>37538</v>
      </c>
      <c r="AM359" s="21">
        <v>60194</v>
      </c>
      <c r="AN359" s="19">
        <v>1231050</v>
      </c>
      <c r="AO359" s="19">
        <v>81104</v>
      </c>
      <c r="AP359" s="49">
        <v>10438864</v>
      </c>
      <c r="AQ359" s="24">
        <v>182160</v>
      </c>
      <c r="AR359" s="24">
        <v>236144</v>
      </c>
      <c r="AS359" s="49">
        <v>190293</v>
      </c>
      <c r="AT359" s="49">
        <v>61952</v>
      </c>
      <c r="AU359" s="49">
        <v>183520</v>
      </c>
      <c r="AV359" s="24">
        <f t="shared" si="26"/>
        <v>854069</v>
      </c>
      <c r="AW359" s="155">
        <v>1875189</v>
      </c>
      <c r="AX359" s="89">
        <f t="shared" si="25"/>
        <v>13168122</v>
      </c>
      <c r="AY359" s="68"/>
      <c r="AZ359" s="19">
        <v>1143453</v>
      </c>
      <c r="BA359" s="19">
        <v>457371</v>
      </c>
      <c r="BB359" s="18">
        <f t="shared" si="27"/>
        <v>1600824</v>
      </c>
      <c r="BC359" s="18">
        <v>14768946</v>
      </c>
      <c r="BE359" s="19"/>
      <c r="BF359" s="20">
        <v>14227299</v>
      </c>
      <c r="BH359" s="68">
        <f t="shared" si="28"/>
        <v>14768946</v>
      </c>
      <c r="BI359" s="68">
        <f t="shared" si="29"/>
        <v>0</v>
      </c>
      <c r="BJ359" s="68"/>
      <c r="BK359" s="68"/>
      <c r="BL359" s="68"/>
      <c r="BM359" s="68"/>
      <c r="BN359" s="68"/>
    </row>
    <row r="360" spans="1:66" ht="22.5" customHeight="1" x14ac:dyDescent="0.2">
      <c r="A360" s="115" t="s">
        <v>793</v>
      </c>
      <c r="B360" s="116" t="s">
        <v>779</v>
      </c>
      <c r="C360" s="126" t="s">
        <v>794</v>
      </c>
      <c r="D360" s="119">
        <v>5</v>
      </c>
      <c r="E360" s="120" t="s">
        <v>79</v>
      </c>
      <c r="F360" s="18">
        <v>564941</v>
      </c>
      <c r="G360" s="19">
        <v>268560</v>
      </c>
      <c r="H360" s="19">
        <v>116379</v>
      </c>
      <c r="I360" s="19">
        <v>0</v>
      </c>
      <c r="J360" s="19">
        <v>0</v>
      </c>
      <c r="K360" s="19">
        <v>0</v>
      </c>
      <c r="L360" s="19">
        <v>0</v>
      </c>
      <c r="M360" s="19">
        <v>36909</v>
      </c>
      <c r="N360" s="19">
        <v>18620</v>
      </c>
      <c r="O360" s="19">
        <v>12282</v>
      </c>
      <c r="P360" s="19">
        <v>437185</v>
      </c>
      <c r="Q360" s="19">
        <v>64890</v>
      </c>
      <c r="R360" s="19">
        <v>77963</v>
      </c>
      <c r="S360" s="19">
        <v>96800</v>
      </c>
      <c r="T360" s="20">
        <v>119151</v>
      </c>
      <c r="U360" s="49">
        <v>45522</v>
      </c>
      <c r="V360" s="19">
        <v>78029</v>
      </c>
      <c r="W360" s="19">
        <v>46248</v>
      </c>
      <c r="X360" s="19">
        <v>0</v>
      </c>
      <c r="Y360" s="20">
        <v>0</v>
      </c>
      <c r="Z360" s="19">
        <v>292820</v>
      </c>
      <c r="AA360" s="30">
        <v>143140</v>
      </c>
      <c r="AB360" s="19">
        <v>328708</v>
      </c>
      <c r="AC360" s="19">
        <v>540921</v>
      </c>
      <c r="AD360" s="19">
        <v>724080</v>
      </c>
      <c r="AE360" s="19">
        <v>800621</v>
      </c>
      <c r="AF360" s="19">
        <v>472233</v>
      </c>
      <c r="AG360" s="19">
        <v>228486</v>
      </c>
      <c r="AH360" s="19">
        <v>143685</v>
      </c>
      <c r="AI360" s="20">
        <v>78986</v>
      </c>
      <c r="AJ360" s="24">
        <v>64912</v>
      </c>
      <c r="AK360" s="24">
        <v>97366</v>
      </c>
      <c r="AL360" s="24">
        <v>25148</v>
      </c>
      <c r="AM360" s="21">
        <v>54191</v>
      </c>
      <c r="AN360" s="19">
        <v>337896</v>
      </c>
      <c r="AO360" s="19">
        <v>37120</v>
      </c>
      <c r="AP360" s="49">
        <v>6353792</v>
      </c>
      <c r="AQ360" s="24">
        <v>126077</v>
      </c>
      <c r="AR360" s="24">
        <v>158702</v>
      </c>
      <c r="AS360" s="49">
        <v>130560</v>
      </c>
      <c r="AT360" s="49">
        <v>44792</v>
      </c>
      <c r="AU360" s="49">
        <v>90446</v>
      </c>
      <c r="AV360" s="24">
        <f t="shared" si="26"/>
        <v>550577</v>
      </c>
      <c r="AW360" s="155">
        <v>880517</v>
      </c>
      <c r="AX360" s="89">
        <f t="shared" si="25"/>
        <v>7784886</v>
      </c>
      <c r="AY360" s="68"/>
      <c r="AZ360" s="19">
        <v>958429</v>
      </c>
      <c r="BA360" s="19">
        <v>186368</v>
      </c>
      <c r="BB360" s="18">
        <f t="shared" si="27"/>
        <v>1144797</v>
      </c>
      <c r="BC360" s="18">
        <v>8929683</v>
      </c>
      <c r="BE360" s="19"/>
      <c r="BF360" s="20">
        <v>8774161</v>
      </c>
      <c r="BH360" s="68">
        <f t="shared" si="28"/>
        <v>8929683</v>
      </c>
      <c r="BI360" s="68">
        <f t="shared" si="29"/>
        <v>0</v>
      </c>
      <c r="BJ360" s="68"/>
      <c r="BK360" s="68"/>
      <c r="BL360" s="68"/>
      <c r="BM360" s="68"/>
      <c r="BN360" s="68"/>
    </row>
    <row r="361" spans="1:66" ht="22.5" customHeight="1" x14ac:dyDescent="0.2">
      <c r="A361" s="115" t="s">
        <v>795</v>
      </c>
      <c r="B361" s="116" t="s">
        <v>779</v>
      </c>
      <c r="C361" s="126" t="s">
        <v>796</v>
      </c>
      <c r="D361" s="119">
        <v>5</v>
      </c>
      <c r="E361" s="120" t="s">
        <v>79</v>
      </c>
      <c r="F361" s="18">
        <v>957970</v>
      </c>
      <c r="G361" s="19">
        <v>842447</v>
      </c>
      <c r="H361" s="19">
        <v>468990</v>
      </c>
      <c r="I361" s="19">
        <v>0</v>
      </c>
      <c r="J361" s="19">
        <v>0</v>
      </c>
      <c r="K361" s="19">
        <v>0</v>
      </c>
      <c r="L361" s="19">
        <v>0</v>
      </c>
      <c r="M361" s="19">
        <v>42169</v>
      </c>
      <c r="N361" s="19">
        <v>28786</v>
      </c>
      <c r="O361" s="19">
        <v>25025</v>
      </c>
      <c r="P361" s="19">
        <v>271160</v>
      </c>
      <c r="Q361" s="19">
        <v>89308</v>
      </c>
      <c r="R361" s="19">
        <v>188150</v>
      </c>
      <c r="S361" s="19">
        <v>161920</v>
      </c>
      <c r="T361" s="20">
        <v>211824</v>
      </c>
      <c r="U361" s="49">
        <v>68861</v>
      </c>
      <c r="V361" s="19">
        <v>72534</v>
      </c>
      <c r="W361" s="19">
        <v>80934</v>
      </c>
      <c r="X361" s="19">
        <v>0</v>
      </c>
      <c r="Y361" s="20">
        <v>0</v>
      </c>
      <c r="Z361" s="19">
        <v>394006</v>
      </c>
      <c r="AA361" s="30">
        <v>240545</v>
      </c>
      <c r="AB361" s="19">
        <v>483615</v>
      </c>
      <c r="AC361" s="19">
        <v>728362</v>
      </c>
      <c r="AD361" s="19">
        <v>1351896</v>
      </c>
      <c r="AE361" s="19">
        <v>1305885</v>
      </c>
      <c r="AF361" s="19">
        <v>808418</v>
      </c>
      <c r="AG361" s="19">
        <v>319899</v>
      </c>
      <c r="AH361" s="19">
        <v>354732</v>
      </c>
      <c r="AI361" s="20">
        <v>93593</v>
      </c>
      <c r="AJ361" s="24">
        <v>85863</v>
      </c>
      <c r="AK361" s="24">
        <v>128501</v>
      </c>
      <c r="AL361" s="24">
        <v>41221</v>
      </c>
      <c r="AM361" s="21">
        <v>65055</v>
      </c>
      <c r="AN361" s="19">
        <v>1193434</v>
      </c>
      <c r="AO361" s="19">
        <v>73000</v>
      </c>
      <c r="AP361" s="49">
        <v>11178103</v>
      </c>
      <c r="AQ361" s="24">
        <v>136428</v>
      </c>
      <c r="AR361" s="24">
        <v>233787</v>
      </c>
      <c r="AS361" s="49">
        <v>230681</v>
      </c>
      <c r="AT361" s="49">
        <v>63132</v>
      </c>
      <c r="AU361" s="49">
        <v>198850</v>
      </c>
      <c r="AV361" s="24">
        <f t="shared" si="26"/>
        <v>862878</v>
      </c>
      <c r="AW361" s="155">
        <v>2494854</v>
      </c>
      <c r="AX361" s="89">
        <f t="shared" si="25"/>
        <v>14535835</v>
      </c>
      <c r="AY361" s="68"/>
      <c r="AZ361" s="19">
        <v>1286298</v>
      </c>
      <c r="BA361" s="19">
        <v>352582</v>
      </c>
      <c r="BB361" s="18">
        <f t="shared" si="27"/>
        <v>1638880</v>
      </c>
      <c r="BC361" s="18">
        <v>16174715</v>
      </c>
      <c r="BE361" s="19"/>
      <c r="BF361" s="20">
        <v>15538723</v>
      </c>
      <c r="BH361" s="68">
        <f t="shared" si="28"/>
        <v>16174715</v>
      </c>
      <c r="BI361" s="68">
        <f t="shared" si="29"/>
        <v>0</v>
      </c>
      <c r="BJ361" s="68"/>
      <c r="BK361" s="68"/>
      <c r="BL361" s="68"/>
      <c r="BM361" s="68"/>
      <c r="BN361" s="68"/>
    </row>
    <row r="362" spans="1:66" ht="22.5" customHeight="1" x14ac:dyDescent="0.2">
      <c r="A362" s="115" t="s">
        <v>797</v>
      </c>
      <c r="B362" s="116" t="s">
        <v>779</v>
      </c>
      <c r="C362" s="126" t="s">
        <v>798</v>
      </c>
      <c r="D362" s="119">
        <v>5</v>
      </c>
      <c r="E362" s="120" t="s">
        <v>79</v>
      </c>
      <c r="F362" s="18">
        <v>771862</v>
      </c>
      <c r="G362" s="19">
        <v>484801</v>
      </c>
      <c r="H362" s="19">
        <v>242215</v>
      </c>
      <c r="I362" s="19">
        <v>0</v>
      </c>
      <c r="J362" s="19">
        <v>0</v>
      </c>
      <c r="K362" s="19">
        <v>0</v>
      </c>
      <c r="L362" s="19">
        <v>0</v>
      </c>
      <c r="M362" s="19">
        <v>24207</v>
      </c>
      <c r="N362" s="19">
        <v>18592</v>
      </c>
      <c r="O362" s="19">
        <v>24332</v>
      </c>
      <c r="P362" s="19">
        <v>326971</v>
      </c>
      <c r="Q362" s="19">
        <v>64747</v>
      </c>
      <c r="R362" s="19">
        <v>277508</v>
      </c>
      <c r="S362" s="19">
        <v>98560</v>
      </c>
      <c r="T362" s="20">
        <v>124447</v>
      </c>
      <c r="U362" s="49">
        <v>104624</v>
      </c>
      <c r="V362" s="19">
        <v>47257</v>
      </c>
      <c r="W362" s="19">
        <v>69372</v>
      </c>
      <c r="X362" s="19">
        <v>0</v>
      </c>
      <c r="Y362" s="20">
        <v>0</v>
      </c>
      <c r="Z362" s="19">
        <v>334490</v>
      </c>
      <c r="AA362" s="30">
        <v>168721</v>
      </c>
      <c r="AB362" s="19">
        <v>391694</v>
      </c>
      <c r="AC362" s="19">
        <v>583527</v>
      </c>
      <c r="AD362" s="19">
        <v>1075872</v>
      </c>
      <c r="AE362" s="19">
        <v>946570</v>
      </c>
      <c r="AF362" s="19">
        <v>608015</v>
      </c>
      <c r="AG362" s="19">
        <v>253775</v>
      </c>
      <c r="AH362" s="19">
        <v>325789</v>
      </c>
      <c r="AI362" s="20">
        <v>207744</v>
      </c>
      <c r="AJ362" s="24">
        <v>64817</v>
      </c>
      <c r="AK362" s="24">
        <v>98952</v>
      </c>
      <c r="AL362" s="24">
        <v>30636</v>
      </c>
      <c r="AM362" s="21">
        <v>50871</v>
      </c>
      <c r="AN362" s="19">
        <v>1246188</v>
      </c>
      <c r="AO362" s="19">
        <v>84358</v>
      </c>
      <c r="AP362" s="49">
        <v>9151514</v>
      </c>
      <c r="AQ362" s="24">
        <v>144739</v>
      </c>
      <c r="AR362" s="24">
        <v>212480</v>
      </c>
      <c r="AS362" s="49">
        <v>197104</v>
      </c>
      <c r="AT362" s="49">
        <v>56961</v>
      </c>
      <c r="AU362" s="49">
        <v>160066</v>
      </c>
      <c r="AV362" s="24">
        <f t="shared" si="26"/>
        <v>771350</v>
      </c>
      <c r="AW362" s="155">
        <v>1756990</v>
      </c>
      <c r="AX362" s="89">
        <f t="shared" si="25"/>
        <v>11679854</v>
      </c>
      <c r="AY362" s="68"/>
      <c r="AZ362" s="19">
        <v>957734</v>
      </c>
      <c r="BA362" s="19">
        <v>382065</v>
      </c>
      <c r="BB362" s="18">
        <f t="shared" si="27"/>
        <v>1339799</v>
      </c>
      <c r="BC362" s="18">
        <v>13019653</v>
      </c>
      <c r="BE362" s="19"/>
      <c r="BF362" s="20">
        <v>12621021</v>
      </c>
      <c r="BH362" s="68">
        <f t="shared" si="28"/>
        <v>13019653</v>
      </c>
      <c r="BI362" s="68">
        <f t="shared" si="29"/>
        <v>0</v>
      </c>
      <c r="BJ362" s="68"/>
      <c r="BK362" s="68"/>
      <c r="BL362" s="68"/>
      <c r="BM362" s="68"/>
      <c r="BN362" s="68"/>
    </row>
    <row r="363" spans="1:66" ht="22.5" customHeight="1" x14ac:dyDescent="0.2">
      <c r="A363" s="115" t="s">
        <v>799</v>
      </c>
      <c r="B363" s="116" t="s">
        <v>779</v>
      </c>
      <c r="C363" s="126" t="s">
        <v>800</v>
      </c>
      <c r="D363" s="119">
        <v>5</v>
      </c>
      <c r="E363" s="120" t="s">
        <v>79</v>
      </c>
      <c r="F363" s="18">
        <v>975299</v>
      </c>
      <c r="G363" s="19">
        <v>528923</v>
      </c>
      <c r="H363" s="19">
        <v>275797</v>
      </c>
      <c r="I363" s="19">
        <v>0</v>
      </c>
      <c r="J363" s="19">
        <v>0</v>
      </c>
      <c r="K363" s="19">
        <v>0</v>
      </c>
      <c r="L363" s="19">
        <v>0</v>
      </c>
      <c r="M363" s="19">
        <v>62440</v>
      </c>
      <c r="N363" s="19">
        <v>31703</v>
      </c>
      <c r="O363" s="19">
        <v>25872</v>
      </c>
      <c r="P363" s="19">
        <v>339352</v>
      </c>
      <c r="Q363" s="19">
        <v>92664</v>
      </c>
      <c r="R363" s="19">
        <v>174635</v>
      </c>
      <c r="S363" s="19">
        <v>135520</v>
      </c>
      <c r="T363" s="20">
        <v>157544</v>
      </c>
      <c r="U363" s="49">
        <v>74897</v>
      </c>
      <c r="V363" s="19">
        <v>62643</v>
      </c>
      <c r="W363" s="19">
        <v>69372</v>
      </c>
      <c r="X363" s="19">
        <v>0</v>
      </c>
      <c r="Y363" s="20">
        <v>0</v>
      </c>
      <c r="Z363" s="19">
        <v>420422</v>
      </c>
      <c r="AA363" s="30">
        <v>278687</v>
      </c>
      <c r="AB363" s="19">
        <v>534131</v>
      </c>
      <c r="AC363" s="19">
        <v>1037431</v>
      </c>
      <c r="AD363" s="19">
        <v>2224656</v>
      </c>
      <c r="AE363" s="19">
        <v>1474576</v>
      </c>
      <c r="AF363" s="19">
        <v>948178</v>
      </c>
      <c r="AG363" s="19">
        <v>366883</v>
      </c>
      <c r="AH363" s="19">
        <v>308485</v>
      </c>
      <c r="AI363" s="20">
        <v>121725</v>
      </c>
      <c r="AJ363" s="24">
        <v>91929</v>
      </c>
      <c r="AK363" s="24">
        <v>166726</v>
      </c>
      <c r="AL363" s="24">
        <v>44547</v>
      </c>
      <c r="AM363" s="21">
        <v>78339</v>
      </c>
      <c r="AN363" s="19">
        <v>1003314</v>
      </c>
      <c r="AO363" s="19">
        <v>93641</v>
      </c>
      <c r="AP363" s="49">
        <v>12200331</v>
      </c>
      <c r="AQ363" s="24">
        <v>195989</v>
      </c>
      <c r="AR363" s="24">
        <v>258954</v>
      </c>
      <c r="AS363" s="49">
        <v>219443</v>
      </c>
      <c r="AT363" s="49">
        <v>57798</v>
      </c>
      <c r="AU363" s="49">
        <v>208039</v>
      </c>
      <c r="AV363" s="24">
        <f t="shared" si="26"/>
        <v>940223</v>
      </c>
      <c r="AW363" s="155">
        <v>1691661</v>
      </c>
      <c r="AX363" s="89">
        <f t="shared" si="25"/>
        <v>14832215</v>
      </c>
      <c r="AY363" s="68"/>
      <c r="AZ363" s="19">
        <v>1380176</v>
      </c>
      <c r="BA363" s="19">
        <v>376275</v>
      </c>
      <c r="BB363" s="18">
        <f t="shared" si="27"/>
        <v>1756451</v>
      </c>
      <c r="BC363" s="18">
        <v>16588666</v>
      </c>
      <c r="BE363" s="19"/>
      <c r="BF363" s="20">
        <v>16078935</v>
      </c>
      <c r="BH363" s="68">
        <f t="shared" si="28"/>
        <v>16588666</v>
      </c>
      <c r="BI363" s="68">
        <f t="shared" si="29"/>
        <v>0</v>
      </c>
      <c r="BJ363" s="68"/>
      <c r="BK363" s="68"/>
      <c r="BL363" s="68"/>
      <c r="BM363" s="68"/>
      <c r="BN363" s="68"/>
    </row>
    <row r="364" spans="1:66" ht="22.5" customHeight="1" x14ac:dyDescent="0.2">
      <c r="A364" s="115" t="s">
        <v>801</v>
      </c>
      <c r="B364" s="116" t="s">
        <v>779</v>
      </c>
      <c r="C364" s="126" t="s">
        <v>141</v>
      </c>
      <c r="D364" s="119">
        <v>5</v>
      </c>
      <c r="E364" s="120" t="s">
        <v>79</v>
      </c>
      <c r="F364" s="18">
        <v>1079546</v>
      </c>
      <c r="G364" s="19">
        <v>390737</v>
      </c>
      <c r="H364" s="19">
        <v>285447</v>
      </c>
      <c r="I364" s="19">
        <v>0</v>
      </c>
      <c r="J364" s="19">
        <v>0</v>
      </c>
      <c r="K364" s="19">
        <v>0</v>
      </c>
      <c r="L364" s="19">
        <v>0</v>
      </c>
      <c r="M364" s="19">
        <v>53932</v>
      </c>
      <c r="N364" s="19">
        <v>31614</v>
      </c>
      <c r="O364" s="19">
        <v>8047</v>
      </c>
      <c r="P364" s="19">
        <v>259621</v>
      </c>
      <c r="Q364" s="19">
        <v>104830</v>
      </c>
      <c r="R364" s="19">
        <v>181843</v>
      </c>
      <c r="S364" s="19">
        <v>135520</v>
      </c>
      <c r="T364" s="20">
        <v>166811</v>
      </c>
      <c r="U364" s="49">
        <v>60612</v>
      </c>
      <c r="V364" s="19">
        <v>65940</v>
      </c>
      <c r="W364" s="19">
        <v>69372</v>
      </c>
      <c r="X364" s="19">
        <v>0</v>
      </c>
      <c r="Y364" s="20">
        <v>0</v>
      </c>
      <c r="Z364" s="19">
        <v>392298</v>
      </c>
      <c r="AA364" s="30">
        <v>240399</v>
      </c>
      <c r="AB364" s="19">
        <v>591597</v>
      </c>
      <c r="AC364" s="19">
        <v>863366</v>
      </c>
      <c r="AD364" s="19">
        <v>1362480</v>
      </c>
      <c r="AE364" s="19">
        <v>1761101</v>
      </c>
      <c r="AF364" s="19">
        <v>976555</v>
      </c>
      <c r="AG364" s="19">
        <v>350722</v>
      </c>
      <c r="AH364" s="19">
        <v>366989</v>
      </c>
      <c r="AI364" s="20">
        <v>76281</v>
      </c>
      <c r="AJ364" s="24">
        <v>91753</v>
      </c>
      <c r="AK364" s="24">
        <v>129823</v>
      </c>
      <c r="AL364" s="24">
        <v>43100</v>
      </c>
      <c r="AM364" s="21">
        <v>66813</v>
      </c>
      <c r="AN364" s="19">
        <v>1444944</v>
      </c>
      <c r="AO364" s="19">
        <v>53224</v>
      </c>
      <c r="AP364" s="49">
        <v>11705317</v>
      </c>
      <c r="AQ364" s="24">
        <v>152025</v>
      </c>
      <c r="AR364" s="24">
        <v>263384</v>
      </c>
      <c r="AS364" s="49">
        <v>209116</v>
      </c>
      <c r="AT364" s="49">
        <v>65139</v>
      </c>
      <c r="AU364" s="49">
        <v>217807</v>
      </c>
      <c r="AV364" s="24">
        <f t="shared" si="26"/>
        <v>907471</v>
      </c>
      <c r="AW364" s="155">
        <v>2418382</v>
      </c>
      <c r="AX364" s="89">
        <f t="shared" si="25"/>
        <v>15031170</v>
      </c>
      <c r="AY364" s="68"/>
      <c r="AZ364" s="19">
        <v>1377510</v>
      </c>
      <c r="BA364" s="19">
        <v>273830</v>
      </c>
      <c r="BB364" s="18">
        <f t="shared" si="27"/>
        <v>1651340</v>
      </c>
      <c r="BC364" s="18">
        <v>16682510</v>
      </c>
      <c r="BE364" s="19"/>
      <c r="BF364" s="20">
        <v>16127528</v>
      </c>
      <c r="BH364" s="68">
        <f t="shared" si="28"/>
        <v>16682510</v>
      </c>
      <c r="BI364" s="68">
        <f t="shared" si="29"/>
        <v>0</v>
      </c>
      <c r="BJ364" s="68"/>
      <c r="BK364" s="68"/>
      <c r="BL364" s="68"/>
      <c r="BM364" s="68"/>
      <c r="BN364" s="68"/>
    </row>
    <row r="365" spans="1:66" ht="22.5" customHeight="1" x14ac:dyDescent="0.2">
      <c r="A365" s="115" t="s">
        <v>802</v>
      </c>
      <c r="B365" s="116" t="s">
        <v>779</v>
      </c>
      <c r="C365" s="126" t="s">
        <v>803</v>
      </c>
      <c r="D365" s="119">
        <v>5</v>
      </c>
      <c r="E365" s="120" t="s">
        <v>79</v>
      </c>
      <c r="F365" s="18">
        <v>573378</v>
      </c>
      <c r="G365" s="19">
        <v>279743</v>
      </c>
      <c r="H365" s="19">
        <v>213072</v>
      </c>
      <c r="I365" s="19">
        <v>0</v>
      </c>
      <c r="J365" s="19">
        <v>0</v>
      </c>
      <c r="K365" s="19">
        <v>0</v>
      </c>
      <c r="L365" s="19">
        <v>0</v>
      </c>
      <c r="M365" s="19">
        <v>29316</v>
      </c>
      <c r="N365" s="19">
        <v>17310</v>
      </c>
      <c r="O365" s="19">
        <v>24910</v>
      </c>
      <c r="P365" s="19">
        <v>152338</v>
      </c>
      <c r="Q365" s="19">
        <v>61859</v>
      </c>
      <c r="R365" s="19">
        <v>92697</v>
      </c>
      <c r="S365" s="19">
        <v>108240</v>
      </c>
      <c r="T365" s="20">
        <v>92673</v>
      </c>
      <c r="U365" s="49">
        <v>51155</v>
      </c>
      <c r="V365" s="19">
        <v>41762</v>
      </c>
      <c r="W365" s="19">
        <v>34686</v>
      </c>
      <c r="X365" s="19">
        <v>0</v>
      </c>
      <c r="Y365" s="20">
        <v>0</v>
      </c>
      <c r="Z365" s="19">
        <v>238959</v>
      </c>
      <c r="AA365" s="30">
        <v>116583</v>
      </c>
      <c r="AB365" s="19">
        <v>276319</v>
      </c>
      <c r="AC365" s="19">
        <v>327899</v>
      </c>
      <c r="AD365" s="19">
        <v>1313424</v>
      </c>
      <c r="AE365" s="19">
        <v>637082</v>
      </c>
      <c r="AF365" s="19">
        <v>376407</v>
      </c>
      <c r="AG365" s="19">
        <v>176297</v>
      </c>
      <c r="AH365" s="19">
        <v>153985</v>
      </c>
      <c r="AI365" s="20">
        <v>24886</v>
      </c>
      <c r="AJ365" s="24">
        <v>62221</v>
      </c>
      <c r="AK365" s="24">
        <v>72003</v>
      </c>
      <c r="AL365" s="24">
        <v>18886</v>
      </c>
      <c r="AM365" s="21">
        <v>40949</v>
      </c>
      <c r="AN365" s="19">
        <v>605448</v>
      </c>
      <c r="AO365" s="19">
        <v>21653</v>
      </c>
      <c r="AP365" s="49">
        <v>6236140</v>
      </c>
      <c r="AQ365" s="24">
        <v>127560</v>
      </c>
      <c r="AR365" s="24">
        <v>166488</v>
      </c>
      <c r="AS365" s="49">
        <v>105197</v>
      </c>
      <c r="AT365" s="49">
        <v>24425</v>
      </c>
      <c r="AU365" s="49">
        <v>101044</v>
      </c>
      <c r="AV365" s="24">
        <f t="shared" si="26"/>
        <v>524714</v>
      </c>
      <c r="AW365" s="155">
        <v>767966</v>
      </c>
      <c r="AX365" s="89">
        <f t="shared" si="25"/>
        <v>7528820</v>
      </c>
      <c r="AY365" s="68"/>
      <c r="AZ365" s="19">
        <v>914278</v>
      </c>
      <c r="BA365" s="19">
        <v>108006</v>
      </c>
      <c r="BB365" s="18">
        <f t="shared" si="27"/>
        <v>1022284</v>
      </c>
      <c r="BC365" s="18">
        <v>8551104</v>
      </c>
      <c r="BE365" s="19"/>
      <c r="BF365" s="20">
        <v>8158245</v>
      </c>
      <c r="BH365" s="68">
        <f t="shared" si="28"/>
        <v>8551104</v>
      </c>
      <c r="BI365" s="68">
        <f t="shared" si="29"/>
        <v>0</v>
      </c>
      <c r="BJ365" s="68"/>
      <c r="BK365" s="68"/>
      <c r="BL365" s="68"/>
      <c r="BM365" s="68"/>
      <c r="BN365" s="68"/>
    </row>
    <row r="366" spans="1:66" ht="22.5" customHeight="1" x14ac:dyDescent="0.2">
      <c r="A366" s="115" t="s">
        <v>804</v>
      </c>
      <c r="B366" s="116" t="s">
        <v>779</v>
      </c>
      <c r="C366" s="126" t="s">
        <v>805</v>
      </c>
      <c r="D366" s="119">
        <v>6</v>
      </c>
      <c r="E366" s="120" t="s">
        <v>79</v>
      </c>
      <c r="F366" s="18">
        <v>276237</v>
      </c>
      <c r="G366" s="19">
        <v>91767</v>
      </c>
      <c r="H366" s="19">
        <v>65813</v>
      </c>
      <c r="I366" s="19">
        <v>0</v>
      </c>
      <c r="J366" s="19">
        <v>0</v>
      </c>
      <c r="K366" s="19">
        <v>0</v>
      </c>
      <c r="L366" s="19">
        <v>0</v>
      </c>
      <c r="M366" s="19">
        <v>12376</v>
      </c>
      <c r="N366" s="19">
        <v>6252</v>
      </c>
      <c r="O366" s="19">
        <v>1155</v>
      </c>
      <c r="P366" s="19">
        <v>73121</v>
      </c>
      <c r="Q366" s="19">
        <v>31665</v>
      </c>
      <c r="R366" s="19">
        <v>23214</v>
      </c>
      <c r="S366" s="19">
        <v>30800</v>
      </c>
      <c r="T366" s="20">
        <v>52956</v>
      </c>
      <c r="U366" s="49">
        <v>12726</v>
      </c>
      <c r="V366" s="19">
        <v>10990</v>
      </c>
      <c r="W366" s="19">
        <v>11562</v>
      </c>
      <c r="X366" s="19">
        <v>0</v>
      </c>
      <c r="Y366" s="20">
        <v>0</v>
      </c>
      <c r="Z366" s="19">
        <v>125640</v>
      </c>
      <c r="AA366" s="30">
        <v>0</v>
      </c>
      <c r="AB366" s="19">
        <v>108000</v>
      </c>
      <c r="AC366" s="19">
        <v>151719</v>
      </c>
      <c r="AD366" s="19">
        <v>333480</v>
      </c>
      <c r="AE366" s="19">
        <v>384854</v>
      </c>
      <c r="AF366" s="19">
        <v>207563</v>
      </c>
      <c r="AG366" s="19">
        <v>66063</v>
      </c>
      <c r="AH366" s="19">
        <v>110004</v>
      </c>
      <c r="AI366" s="20">
        <v>14607</v>
      </c>
      <c r="AJ366" s="24">
        <v>34573</v>
      </c>
      <c r="AK366" s="24">
        <v>47047</v>
      </c>
      <c r="AL366" s="24">
        <v>9999</v>
      </c>
      <c r="AM366" s="21">
        <v>21918</v>
      </c>
      <c r="AN366" s="19">
        <v>125656</v>
      </c>
      <c r="AO366" s="19">
        <v>8845</v>
      </c>
      <c r="AP366" s="49">
        <v>2450602</v>
      </c>
      <c r="AQ366" s="24">
        <v>55278</v>
      </c>
      <c r="AR366" s="24">
        <v>110065</v>
      </c>
      <c r="AS366" s="49">
        <v>78928</v>
      </c>
      <c r="AT366" s="49">
        <v>26747</v>
      </c>
      <c r="AU366" s="49">
        <v>42994</v>
      </c>
      <c r="AV366" s="24">
        <f t="shared" si="26"/>
        <v>314012</v>
      </c>
      <c r="AW366" s="155">
        <v>232176</v>
      </c>
      <c r="AX366" s="89">
        <f t="shared" si="25"/>
        <v>2996790</v>
      </c>
      <c r="AY366" s="68"/>
      <c r="AZ366" s="19">
        <v>522032</v>
      </c>
      <c r="BA366" s="19">
        <v>47546</v>
      </c>
      <c r="BB366" s="18">
        <f t="shared" si="27"/>
        <v>569578</v>
      </c>
      <c r="BC366" s="18">
        <v>3566368</v>
      </c>
      <c r="BE366" s="19"/>
      <c r="BF366" s="20">
        <v>3428189</v>
      </c>
      <c r="BH366" s="68">
        <f t="shared" si="28"/>
        <v>3566368</v>
      </c>
      <c r="BI366" s="68">
        <f t="shared" si="29"/>
        <v>0</v>
      </c>
      <c r="BJ366" s="68"/>
      <c r="BK366" s="68"/>
      <c r="BL366" s="68"/>
      <c r="BM366" s="68"/>
      <c r="BN366" s="68"/>
    </row>
    <row r="367" spans="1:66" ht="22.5" customHeight="1" x14ac:dyDescent="0.2">
      <c r="A367" s="115" t="s">
        <v>806</v>
      </c>
      <c r="B367" s="116" t="s">
        <v>779</v>
      </c>
      <c r="C367" s="126" t="s">
        <v>807</v>
      </c>
      <c r="D367" s="119">
        <v>6</v>
      </c>
      <c r="E367" s="120" t="s">
        <v>79</v>
      </c>
      <c r="F367" s="18">
        <v>217685</v>
      </c>
      <c r="G367" s="19">
        <v>90848</v>
      </c>
      <c r="H367" s="19">
        <v>46706</v>
      </c>
      <c r="I367" s="19">
        <v>0</v>
      </c>
      <c r="J367" s="19">
        <v>0</v>
      </c>
      <c r="K367" s="19">
        <v>0</v>
      </c>
      <c r="L367" s="19">
        <v>0</v>
      </c>
      <c r="M367" s="19">
        <v>9330</v>
      </c>
      <c r="N367" s="19">
        <v>4500</v>
      </c>
      <c r="O367" s="19">
        <v>0</v>
      </c>
      <c r="P367" s="19">
        <v>39031</v>
      </c>
      <c r="Q367" s="19">
        <v>25370</v>
      </c>
      <c r="R367" s="19">
        <v>45103</v>
      </c>
      <c r="S367" s="19">
        <v>15840</v>
      </c>
      <c r="T367" s="20">
        <v>13239</v>
      </c>
      <c r="U367" s="49">
        <v>6237</v>
      </c>
      <c r="V367" s="19">
        <v>9891</v>
      </c>
      <c r="W367" s="19">
        <v>11562</v>
      </c>
      <c r="X367" s="19">
        <v>0</v>
      </c>
      <c r="Y367" s="20">
        <v>0</v>
      </c>
      <c r="Z367" s="19">
        <v>98337</v>
      </c>
      <c r="AA367" s="30">
        <v>0</v>
      </c>
      <c r="AB367" s="19">
        <v>98087</v>
      </c>
      <c r="AC367" s="19">
        <v>629324</v>
      </c>
      <c r="AD367" s="19">
        <v>263088</v>
      </c>
      <c r="AE367" s="19">
        <v>356003</v>
      </c>
      <c r="AF367" s="19">
        <v>166988</v>
      </c>
      <c r="AG367" s="19">
        <v>48119</v>
      </c>
      <c r="AH367" s="19">
        <v>115154</v>
      </c>
      <c r="AI367" s="20">
        <v>8115</v>
      </c>
      <c r="AJ367" s="24">
        <v>28875</v>
      </c>
      <c r="AK367" s="24">
        <v>43412</v>
      </c>
      <c r="AL367" s="24">
        <v>8537</v>
      </c>
      <c r="AM367" s="21">
        <v>18263</v>
      </c>
      <c r="AN367" s="19">
        <v>181722</v>
      </c>
      <c r="AO367" s="19">
        <v>9272</v>
      </c>
      <c r="AP367" s="49">
        <v>2608638</v>
      </c>
      <c r="AQ367" s="24">
        <v>51470</v>
      </c>
      <c r="AR367" s="24">
        <v>125263</v>
      </c>
      <c r="AS367" s="49">
        <v>78920</v>
      </c>
      <c r="AT367" s="49">
        <v>30270</v>
      </c>
      <c r="AU367" s="49">
        <v>37098</v>
      </c>
      <c r="AV367" s="24">
        <f t="shared" si="26"/>
        <v>323021</v>
      </c>
      <c r="AW367" s="155">
        <v>309121</v>
      </c>
      <c r="AX367" s="89">
        <f t="shared" si="25"/>
        <v>3240780</v>
      </c>
      <c r="AY367" s="68"/>
      <c r="AZ367" s="19">
        <v>459491</v>
      </c>
      <c r="BA367" s="19">
        <v>43156</v>
      </c>
      <c r="BB367" s="18">
        <f t="shared" si="27"/>
        <v>502647</v>
      </c>
      <c r="BC367" s="18">
        <v>3743427</v>
      </c>
      <c r="BE367" s="19"/>
      <c r="BF367" s="20">
        <v>3601869</v>
      </c>
      <c r="BH367" s="68">
        <f t="shared" si="28"/>
        <v>3743427</v>
      </c>
      <c r="BI367" s="68">
        <f t="shared" si="29"/>
        <v>0</v>
      </c>
      <c r="BJ367" s="68"/>
      <c r="BK367" s="68"/>
      <c r="BL367" s="68"/>
      <c r="BM367" s="68"/>
      <c r="BN367" s="68"/>
    </row>
    <row r="368" spans="1:66" ht="22.5" customHeight="1" x14ac:dyDescent="0.2">
      <c r="A368" s="115" t="s">
        <v>808</v>
      </c>
      <c r="B368" s="116" t="s">
        <v>779</v>
      </c>
      <c r="C368" s="126" t="s">
        <v>809</v>
      </c>
      <c r="D368" s="119">
        <v>6</v>
      </c>
      <c r="E368" s="120" t="s">
        <v>79</v>
      </c>
      <c r="F368" s="18">
        <v>295698</v>
      </c>
      <c r="G368" s="19">
        <v>167065</v>
      </c>
      <c r="H368" s="19">
        <v>60988</v>
      </c>
      <c r="I368" s="19">
        <v>0</v>
      </c>
      <c r="J368" s="19">
        <v>0</v>
      </c>
      <c r="K368" s="19">
        <v>0</v>
      </c>
      <c r="L368" s="19">
        <v>0</v>
      </c>
      <c r="M368" s="19">
        <v>9725</v>
      </c>
      <c r="N368" s="19">
        <v>6353</v>
      </c>
      <c r="O368" s="19">
        <v>2349</v>
      </c>
      <c r="P368" s="19">
        <v>389</v>
      </c>
      <c r="Q368" s="19">
        <v>31069</v>
      </c>
      <c r="R368" s="19">
        <v>106000</v>
      </c>
      <c r="S368" s="19">
        <v>31680</v>
      </c>
      <c r="T368" s="20">
        <v>42365</v>
      </c>
      <c r="U368" s="49">
        <v>14336</v>
      </c>
      <c r="V368" s="19">
        <v>12089</v>
      </c>
      <c r="W368" s="19">
        <v>23124</v>
      </c>
      <c r="X368" s="19">
        <v>0</v>
      </c>
      <c r="Y368" s="20">
        <v>0</v>
      </c>
      <c r="Z368" s="19">
        <v>146620</v>
      </c>
      <c r="AA368" s="30">
        <v>0</v>
      </c>
      <c r="AB368" s="19">
        <v>128112</v>
      </c>
      <c r="AC368" s="19">
        <v>179821</v>
      </c>
      <c r="AD368" s="19">
        <v>192360</v>
      </c>
      <c r="AE368" s="19">
        <v>476928</v>
      </c>
      <c r="AF368" s="19">
        <v>247078</v>
      </c>
      <c r="AG368" s="19">
        <v>75281</v>
      </c>
      <c r="AH368" s="19">
        <v>119274</v>
      </c>
      <c r="AI368" s="20">
        <v>33542</v>
      </c>
      <c r="AJ368" s="24">
        <v>34908</v>
      </c>
      <c r="AK368" s="24">
        <v>59372</v>
      </c>
      <c r="AL368" s="24">
        <v>12540</v>
      </c>
      <c r="AM368" s="21">
        <v>26687</v>
      </c>
      <c r="AN368" s="19">
        <v>292770</v>
      </c>
      <c r="AO368" s="19">
        <v>22445</v>
      </c>
      <c r="AP368" s="49">
        <v>2850968</v>
      </c>
      <c r="AQ368" s="24">
        <v>44999</v>
      </c>
      <c r="AR368" s="24">
        <v>144316</v>
      </c>
      <c r="AS368" s="49">
        <v>109561</v>
      </c>
      <c r="AT368" s="49">
        <v>30963</v>
      </c>
      <c r="AU368" s="49">
        <v>47560</v>
      </c>
      <c r="AV368" s="24">
        <f t="shared" si="26"/>
        <v>377399</v>
      </c>
      <c r="AW368" s="155">
        <v>467508</v>
      </c>
      <c r="AX368" s="89">
        <f t="shared" si="25"/>
        <v>3695875</v>
      </c>
      <c r="AY368" s="68"/>
      <c r="AZ368" s="19">
        <v>525347</v>
      </c>
      <c r="BA368" s="19">
        <v>111154</v>
      </c>
      <c r="BB368" s="18">
        <f t="shared" si="27"/>
        <v>636501</v>
      </c>
      <c r="BC368" s="18">
        <v>4332376</v>
      </c>
      <c r="BE368" s="19"/>
      <c r="BF368" s="20">
        <v>4173599</v>
      </c>
      <c r="BH368" s="68">
        <f t="shared" si="28"/>
        <v>4332376</v>
      </c>
      <c r="BI368" s="68">
        <f t="shared" si="29"/>
        <v>0</v>
      </c>
      <c r="BJ368" s="68"/>
      <c r="BK368" s="68"/>
      <c r="BL368" s="68"/>
      <c r="BM368" s="68"/>
      <c r="BN368" s="68"/>
    </row>
    <row r="369" spans="1:66" ht="22.5" customHeight="1" x14ac:dyDescent="0.2">
      <c r="A369" s="115" t="s">
        <v>810</v>
      </c>
      <c r="B369" s="116" t="s">
        <v>779</v>
      </c>
      <c r="C369" s="126" t="s">
        <v>811</v>
      </c>
      <c r="D369" s="119">
        <v>6</v>
      </c>
      <c r="E369" s="120" t="s">
        <v>79</v>
      </c>
      <c r="F369" s="18">
        <v>243425</v>
      </c>
      <c r="G369" s="19">
        <v>136425</v>
      </c>
      <c r="H369" s="19">
        <v>74691</v>
      </c>
      <c r="I369" s="19">
        <v>0</v>
      </c>
      <c r="J369" s="19">
        <v>0</v>
      </c>
      <c r="K369" s="19">
        <v>0</v>
      </c>
      <c r="L369" s="19">
        <v>0</v>
      </c>
      <c r="M369" s="19">
        <v>9612</v>
      </c>
      <c r="N369" s="19">
        <v>5222</v>
      </c>
      <c r="O369" s="19">
        <v>0</v>
      </c>
      <c r="P369" s="19">
        <v>30379</v>
      </c>
      <c r="Q369" s="19">
        <v>27456</v>
      </c>
      <c r="R369" s="19">
        <v>67946</v>
      </c>
      <c r="S369" s="19">
        <v>31680</v>
      </c>
      <c r="T369" s="20">
        <v>26478</v>
      </c>
      <c r="U369" s="49">
        <v>12424</v>
      </c>
      <c r="V369" s="19">
        <v>15386</v>
      </c>
      <c r="W369" s="19">
        <v>11562</v>
      </c>
      <c r="X369" s="19">
        <v>0</v>
      </c>
      <c r="Y369" s="20">
        <v>0</v>
      </c>
      <c r="Z369" s="19">
        <v>120131</v>
      </c>
      <c r="AA369" s="30">
        <v>0</v>
      </c>
      <c r="AB369" s="19">
        <v>88230</v>
      </c>
      <c r="AC369" s="19">
        <v>116977</v>
      </c>
      <c r="AD369" s="19">
        <v>403200</v>
      </c>
      <c r="AE369" s="19">
        <v>229485</v>
      </c>
      <c r="AF369" s="19">
        <v>100688</v>
      </c>
      <c r="AG369" s="19">
        <v>60931</v>
      </c>
      <c r="AH369" s="19">
        <v>113403</v>
      </c>
      <c r="AI369" s="20">
        <v>22722</v>
      </c>
      <c r="AJ369" s="24">
        <v>31258</v>
      </c>
      <c r="AK369" s="24">
        <v>45500</v>
      </c>
      <c r="AL369" s="24">
        <v>7607</v>
      </c>
      <c r="AM369" s="21">
        <v>17836</v>
      </c>
      <c r="AN369" s="19">
        <v>95662</v>
      </c>
      <c r="AO369" s="19">
        <v>11567</v>
      </c>
      <c r="AP369" s="49">
        <v>2157883</v>
      </c>
      <c r="AQ369" s="24">
        <v>61649</v>
      </c>
      <c r="AR369" s="24">
        <v>134443</v>
      </c>
      <c r="AS369" s="49">
        <v>68371</v>
      </c>
      <c r="AT369" s="49">
        <v>24421</v>
      </c>
      <c r="AU369" s="49">
        <v>34540</v>
      </c>
      <c r="AV369" s="24">
        <f t="shared" si="26"/>
        <v>323424</v>
      </c>
      <c r="AW369" s="155">
        <v>199248</v>
      </c>
      <c r="AX369" s="89">
        <f t="shared" si="25"/>
        <v>2680555</v>
      </c>
      <c r="AY369" s="68"/>
      <c r="AZ369" s="19">
        <v>488141</v>
      </c>
      <c r="BA369" s="19">
        <v>70365</v>
      </c>
      <c r="BB369" s="18">
        <f t="shared" si="27"/>
        <v>558506</v>
      </c>
      <c r="BC369" s="18">
        <v>3239061</v>
      </c>
      <c r="BE369" s="19"/>
      <c r="BF369" s="20">
        <v>3066209</v>
      </c>
      <c r="BH369" s="68">
        <f t="shared" si="28"/>
        <v>3239061</v>
      </c>
      <c r="BI369" s="68">
        <f t="shared" si="29"/>
        <v>0</v>
      </c>
      <c r="BJ369" s="68"/>
      <c r="BK369" s="68"/>
      <c r="BL369" s="68"/>
      <c r="BM369" s="68"/>
      <c r="BN369" s="68"/>
    </row>
    <row r="370" spans="1:66" ht="22.5" customHeight="1" x14ac:dyDescent="0.2">
      <c r="A370" s="115" t="s">
        <v>812</v>
      </c>
      <c r="B370" s="116" t="s">
        <v>779</v>
      </c>
      <c r="C370" s="126" t="s">
        <v>813</v>
      </c>
      <c r="D370" s="119">
        <v>6</v>
      </c>
      <c r="E370" s="120" t="s">
        <v>79</v>
      </c>
      <c r="F370" s="18">
        <v>288067</v>
      </c>
      <c r="G370" s="19">
        <v>106704</v>
      </c>
      <c r="H370" s="19">
        <v>48057</v>
      </c>
      <c r="I370" s="19">
        <v>0</v>
      </c>
      <c r="J370" s="19">
        <v>0</v>
      </c>
      <c r="K370" s="19">
        <v>0</v>
      </c>
      <c r="L370" s="19">
        <v>0</v>
      </c>
      <c r="M370" s="19">
        <v>12752</v>
      </c>
      <c r="N370" s="19">
        <v>7018</v>
      </c>
      <c r="O370" s="19">
        <v>7546</v>
      </c>
      <c r="P370" s="19">
        <v>123624</v>
      </c>
      <c r="Q370" s="19">
        <v>34157</v>
      </c>
      <c r="R370" s="19">
        <v>36252</v>
      </c>
      <c r="S370" s="19">
        <v>35200</v>
      </c>
      <c r="T370" s="20">
        <v>26478</v>
      </c>
      <c r="U370" s="49">
        <v>16750</v>
      </c>
      <c r="V370" s="19">
        <v>15386</v>
      </c>
      <c r="W370" s="19">
        <v>11562</v>
      </c>
      <c r="X370" s="19">
        <v>0</v>
      </c>
      <c r="Y370" s="20">
        <v>0</v>
      </c>
      <c r="Z370" s="19">
        <v>117052</v>
      </c>
      <c r="AA370" s="30">
        <v>0</v>
      </c>
      <c r="AB370" s="19">
        <v>129552</v>
      </c>
      <c r="AC370" s="19">
        <v>204584</v>
      </c>
      <c r="AD370" s="19">
        <v>359016</v>
      </c>
      <c r="AE370" s="19">
        <v>309709</v>
      </c>
      <c r="AF370" s="19">
        <v>148777</v>
      </c>
      <c r="AG370" s="19">
        <v>69461</v>
      </c>
      <c r="AH370" s="19">
        <v>82503</v>
      </c>
      <c r="AI370" s="20">
        <v>8115</v>
      </c>
      <c r="AJ370" s="24">
        <v>37044</v>
      </c>
      <c r="AK370" s="24">
        <v>44034</v>
      </c>
      <c r="AL370" s="24">
        <v>8511</v>
      </c>
      <c r="AM370" s="21">
        <v>21450</v>
      </c>
      <c r="AN370" s="19">
        <v>115580</v>
      </c>
      <c r="AO370" s="19">
        <v>36098</v>
      </c>
      <c r="AP370" s="49">
        <v>2461039</v>
      </c>
      <c r="AQ370" s="24">
        <v>53843</v>
      </c>
      <c r="AR370" s="24">
        <v>98753</v>
      </c>
      <c r="AS370" s="49">
        <v>64863</v>
      </c>
      <c r="AT370" s="49">
        <v>24128</v>
      </c>
      <c r="AU370" s="49">
        <v>43089</v>
      </c>
      <c r="AV370" s="24">
        <f t="shared" si="26"/>
        <v>284676</v>
      </c>
      <c r="AW370" s="155">
        <v>261473</v>
      </c>
      <c r="AX370" s="89">
        <f t="shared" si="25"/>
        <v>3007188</v>
      </c>
      <c r="AY370" s="68"/>
      <c r="AZ370" s="19">
        <v>547254</v>
      </c>
      <c r="BA370" s="19">
        <v>45868</v>
      </c>
      <c r="BB370" s="18">
        <f t="shared" si="27"/>
        <v>593122</v>
      </c>
      <c r="BC370" s="18">
        <v>3600310</v>
      </c>
      <c r="BE370" s="19"/>
      <c r="BF370" s="20">
        <v>3394009</v>
      </c>
      <c r="BH370" s="68">
        <f t="shared" si="28"/>
        <v>3600310</v>
      </c>
      <c r="BI370" s="68">
        <f t="shared" si="29"/>
        <v>0</v>
      </c>
      <c r="BJ370" s="68"/>
      <c r="BK370" s="68"/>
      <c r="BL370" s="68"/>
      <c r="BM370" s="68"/>
      <c r="BN370" s="68"/>
    </row>
    <row r="371" spans="1:66" ht="22.5" customHeight="1" x14ac:dyDescent="0.2">
      <c r="A371" s="115" t="s">
        <v>814</v>
      </c>
      <c r="B371" s="116" t="s">
        <v>779</v>
      </c>
      <c r="C371" s="126" t="s">
        <v>815</v>
      </c>
      <c r="D371" s="119">
        <v>6</v>
      </c>
      <c r="E371" s="120" t="s">
        <v>79</v>
      </c>
      <c r="F371" s="18">
        <v>211042</v>
      </c>
      <c r="G371" s="19">
        <v>197092</v>
      </c>
      <c r="H371" s="19">
        <v>70252</v>
      </c>
      <c r="I371" s="19">
        <v>0</v>
      </c>
      <c r="J371" s="19">
        <v>0</v>
      </c>
      <c r="K371" s="19">
        <v>0</v>
      </c>
      <c r="L371" s="19">
        <v>0</v>
      </c>
      <c r="M371" s="19">
        <v>0</v>
      </c>
      <c r="N371" s="19">
        <v>2817</v>
      </c>
      <c r="O371" s="19">
        <v>0</v>
      </c>
      <c r="P371" s="19">
        <v>49995</v>
      </c>
      <c r="Q371" s="19">
        <v>22066</v>
      </c>
      <c r="R371" s="19">
        <v>9646</v>
      </c>
      <c r="S371" s="19">
        <v>22880</v>
      </c>
      <c r="T371" s="20">
        <v>52956</v>
      </c>
      <c r="U371" s="49">
        <v>6288</v>
      </c>
      <c r="V371" s="19">
        <v>9891</v>
      </c>
      <c r="W371" s="19">
        <v>18499</v>
      </c>
      <c r="X371" s="19">
        <v>0</v>
      </c>
      <c r="Y371" s="20">
        <v>0</v>
      </c>
      <c r="Z371" s="19">
        <v>101816</v>
      </c>
      <c r="AA371" s="30">
        <v>0</v>
      </c>
      <c r="AB371" s="19">
        <v>67037</v>
      </c>
      <c r="AC371" s="19">
        <v>113852</v>
      </c>
      <c r="AD371" s="19">
        <v>232848</v>
      </c>
      <c r="AE371" s="19">
        <v>195997</v>
      </c>
      <c r="AF371" s="19">
        <v>81063</v>
      </c>
      <c r="AG371" s="19">
        <v>44105</v>
      </c>
      <c r="AH371" s="19">
        <v>96408</v>
      </c>
      <c r="AI371" s="20">
        <v>24886</v>
      </c>
      <c r="AJ371" s="24">
        <v>22900</v>
      </c>
      <c r="AK371" s="24">
        <v>36524</v>
      </c>
      <c r="AL371" s="24">
        <v>6005</v>
      </c>
      <c r="AM371" s="21">
        <v>13042</v>
      </c>
      <c r="AN371" s="19">
        <v>97492</v>
      </c>
      <c r="AO371" s="19">
        <v>29851</v>
      </c>
      <c r="AP371" s="49">
        <v>1837250</v>
      </c>
      <c r="AQ371" s="24">
        <v>55093</v>
      </c>
      <c r="AR371" s="24">
        <v>120527</v>
      </c>
      <c r="AS371" s="49">
        <v>84417</v>
      </c>
      <c r="AT371" s="49">
        <v>28993</v>
      </c>
      <c r="AU371" s="49">
        <v>32605</v>
      </c>
      <c r="AV371" s="24">
        <f t="shared" si="26"/>
        <v>321635</v>
      </c>
      <c r="AW371" s="155">
        <v>231901</v>
      </c>
      <c r="AX371" s="89">
        <f t="shared" si="25"/>
        <v>2390786</v>
      </c>
      <c r="AY371" s="68"/>
      <c r="AZ371" s="19">
        <v>356832</v>
      </c>
      <c r="BA371" s="19">
        <v>136593</v>
      </c>
      <c r="BB371" s="18">
        <f t="shared" si="27"/>
        <v>493425</v>
      </c>
      <c r="BC371" s="18">
        <v>2884211</v>
      </c>
      <c r="BE371" s="19"/>
      <c r="BF371" s="20">
        <v>2797862</v>
      </c>
      <c r="BH371" s="68">
        <f t="shared" si="28"/>
        <v>2884211</v>
      </c>
      <c r="BI371" s="68">
        <f t="shared" si="29"/>
        <v>0</v>
      </c>
      <c r="BJ371" s="68"/>
      <c r="BK371" s="68"/>
      <c r="BL371" s="68"/>
      <c r="BM371" s="68"/>
      <c r="BN371" s="68"/>
    </row>
    <row r="372" spans="1:66" ht="22.5" customHeight="1" x14ac:dyDescent="0.2">
      <c r="A372" s="115" t="s">
        <v>816</v>
      </c>
      <c r="B372" s="116" t="s">
        <v>779</v>
      </c>
      <c r="C372" s="126" t="s">
        <v>817</v>
      </c>
      <c r="D372" s="119">
        <v>6</v>
      </c>
      <c r="E372" s="120" t="s">
        <v>79</v>
      </c>
      <c r="F372" s="18">
        <v>218725</v>
      </c>
      <c r="G372" s="19">
        <v>180393</v>
      </c>
      <c r="H372" s="19">
        <v>97851</v>
      </c>
      <c r="I372" s="19">
        <v>0</v>
      </c>
      <c r="J372" s="19">
        <v>0</v>
      </c>
      <c r="K372" s="19">
        <v>0</v>
      </c>
      <c r="L372" s="19">
        <v>0</v>
      </c>
      <c r="M372" s="19">
        <v>0</v>
      </c>
      <c r="N372" s="19">
        <v>2607</v>
      </c>
      <c r="O372" s="19">
        <v>0</v>
      </c>
      <c r="P372" s="19">
        <v>3121</v>
      </c>
      <c r="Q372" s="19">
        <v>22303</v>
      </c>
      <c r="R372" s="19">
        <v>6784</v>
      </c>
      <c r="S372" s="19">
        <v>21120</v>
      </c>
      <c r="T372" s="20">
        <v>39717</v>
      </c>
      <c r="U372" s="49">
        <v>3622</v>
      </c>
      <c r="V372" s="19">
        <v>8792</v>
      </c>
      <c r="W372" s="19">
        <v>11562</v>
      </c>
      <c r="X372" s="19">
        <v>0</v>
      </c>
      <c r="Y372" s="20">
        <v>0</v>
      </c>
      <c r="Z372" s="19">
        <v>106482</v>
      </c>
      <c r="AA372" s="30">
        <v>0</v>
      </c>
      <c r="AB372" s="19">
        <v>63041</v>
      </c>
      <c r="AC372" s="19">
        <v>167690</v>
      </c>
      <c r="AD372" s="19">
        <v>160272</v>
      </c>
      <c r="AE372" s="19">
        <v>240378</v>
      </c>
      <c r="AF372" s="19">
        <v>122346</v>
      </c>
      <c r="AG372" s="19">
        <v>44916</v>
      </c>
      <c r="AH372" s="19">
        <v>100013</v>
      </c>
      <c r="AI372" s="20">
        <v>76281</v>
      </c>
      <c r="AJ372" s="24">
        <v>22160</v>
      </c>
      <c r="AK372" s="24">
        <v>39953</v>
      </c>
      <c r="AL372" s="24">
        <v>7675</v>
      </c>
      <c r="AM372" s="21">
        <v>14471</v>
      </c>
      <c r="AN372" s="19">
        <v>141098</v>
      </c>
      <c r="AO372" s="19">
        <v>39478</v>
      </c>
      <c r="AP372" s="49">
        <v>1962851</v>
      </c>
      <c r="AQ372" s="24">
        <v>38443</v>
      </c>
      <c r="AR372" s="24">
        <v>115396</v>
      </c>
      <c r="AS372" s="49">
        <v>87910</v>
      </c>
      <c r="AT372" s="49">
        <v>47568</v>
      </c>
      <c r="AU372" s="49">
        <v>37973</v>
      </c>
      <c r="AV372" s="24">
        <f t="shared" si="26"/>
        <v>327290</v>
      </c>
      <c r="AW372" s="155">
        <v>274068</v>
      </c>
      <c r="AX372" s="89">
        <f t="shared" si="25"/>
        <v>2564209</v>
      </c>
      <c r="AY372" s="68"/>
      <c r="AZ372" s="19">
        <v>343974</v>
      </c>
      <c r="BA372" s="19">
        <v>192136</v>
      </c>
      <c r="BB372" s="18">
        <f t="shared" si="27"/>
        <v>536110</v>
      </c>
      <c r="BC372" s="18">
        <v>3100319</v>
      </c>
      <c r="BE372" s="19"/>
      <c r="BF372" s="20">
        <v>3049030</v>
      </c>
      <c r="BH372" s="68">
        <f t="shared" si="28"/>
        <v>3100319</v>
      </c>
      <c r="BI372" s="68">
        <f t="shared" si="29"/>
        <v>0</v>
      </c>
      <c r="BJ372" s="68"/>
      <c r="BK372" s="68"/>
      <c r="BL372" s="68"/>
      <c r="BM372" s="68"/>
      <c r="BN372" s="68"/>
    </row>
    <row r="373" spans="1:66" ht="22.5" customHeight="1" x14ac:dyDescent="0.2">
      <c r="A373" s="115" t="s">
        <v>818</v>
      </c>
      <c r="B373" s="116" t="s">
        <v>779</v>
      </c>
      <c r="C373" s="126" t="s">
        <v>819</v>
      </c>
      <c r="D373" s="119">
        <v>6</v>
      </c>
      <c r="E373" s="120" t="s">
        <v>79</v>
      </c>
      <c r="F373" s="18">
        <v>77922</v>
      </c>
      <c r="G373" s="19">
        <v>20682</v>
      </c>
      <c r="H373" s="19">
        <v>10036</v>
      </c>
      <c r="I373" s="19">
        <v>0</v>
      </c>
      <c r="J373" s="19">
        <v>0</v>
      </c>
      <c r="K373" s="19">
        <v>0</v>
      </c>
      <c r="L373" s="19">
        <v>0</v>
      </c>
      <c r="M373" s="19">
        <v>0</v>
      </c>
      <c r="N373" s="19">
        <v>277</v>
      </c>
      <c r="O373" s="19">
        <v>0</v>
      </c>
      <c r="P373" s="19">
        <v>12427</v>
      </c>
      <c r="Q373" s="19">
        <v>2508</v>
      </c>
      <c r="R373" s="19">
        <v>1219</v>
      </c>
      <c r="S373" s="19">
        <v>7920</v>
      </c>
      <c r="T373" s="20">
        <v>13239</v>
      </c>
      <c r="U373" s="49">
        <v>654</v>
      </c>
      <c r="V373" s="19">
        <v>7693</v>
      </c>
      <c r="W373" s="19">
        <v>11562</v>
      </c>
      <c r="X373" s="19">
        <v>0</v>
      </c>
      <c r="Y373" s="20">
        <v>0</v>
      </c>
      <c r="Z373" s="19">
        <v>58828</v>
      </c>
      <c r="AA373" s="30">
        <v>0</v>
      </c>
      <c r="AB373" s="19">
        <v>3267</v>
      </c>
      <c r="AC373" s="19">
        <v>21388</v>
      </c>
      <c r="AD373" s="19">
        <v>27384</v>
      </c>
      <c r="AE373" s="19">
        <v>21418</v>
      </c>
      <c r="AF373" s="19">
        <v>10785</v>
      </c>
      <c r="AG373" s="19">
        <v>27665</v>
      </c>
      <c r="AH373" s="19">
        <v>2472</v>
      </c>
      <c r="AI373" s="20">
        <v>17312</v>
      </c>
      <c r="AJ373" s="24">
        <v>2517</v>
      </c>
      <c r="AK373" s="24">
        <v>8924</v>
      </c>
      <c r="AL373" s="24">
        <v>1196</v>
      </c>
      <c r="AM373" s="21">
        <v>3213</v>
      </c>
      <c r="AN373" s="19">
        <v>47478</v>
      </c>
      <c r="AO373" s="19">
        <v>14758</v>
      </c>
      <c r="AP373" s="49">
        <v>434744</v>
      </c>
      <c r="AQ373" s="24">
        <v>23957</v>
      </c>
      <c r="AR373" s="24">
        <v>28852</v>
      </c>
      <c r="AS373" s="49">
        <v>22326</v>
      </c>
      <c r="AT373" s="49">
        <v>31047</v>
      </c>
      <c r="AU373" s="49">
        <v>16050</v>
      </c>
      <c r="AV373" s="24">
        <f t="shared" si="26"/>
        <v>122232</v>
      </c>
      <c r="AW373" s="155">
        <v>243744</v>
      </c>
      <c r="AX373" s="89">
        <f t="shared" si="25"/>
        <v>800720</v>
      </c>
      <c r="AY373" s="68"/>
      <c r="AZ373" s="19">
        <v>103354</v>
      </c>
      <c r="BA373" s="19">
        <v>174740</v>
      </c>
      <c r="BB373" s="18">
        <f t="shared" si="27"/>
        <v>278094</v>
      </c>
      <c r="BC373" s="18">
        <v>1078814</v>
      </c>
      <c r="BE373" s="19"/>
      <c r="BF373" s="20">
        <v>1065246</v>
      </c>
      <c r="BH373" s="68">
        <f t="shared" si="28"/>
        <v>1078814</v>
      </c>
      <c r="BI373" s="68">
        <f t="shared" si="29"/>
        <v>0</v>
      </c>
      <c r="BJ373" s="68"/>
      <c r="BK373" s="68"/>
      <c r="BL373" s="68"/>
      <c r="BM373" s="68"/>
      <c r="BN373" s="68"/>
    </row>
    <row r="374" spans="1:66" ht="22.5" customHeight="1" x14ac:dyDescent="0.2">
      <c r="A374" s="115" t="s">
        <v>820</v>
      </c>
      <c r="B374" s="116" t="s">
        <v>779</v>
      </c>
      <c r="C374" s="126" t="s">
        <v>821</v>
      </c>
      <c r="D374" s="119">
        <v>6</v>
      </c>
      <c r="E374" s="120" t="s">
        <v>79</v>
      </c>
      <c r="F374" s="18">
        <v>235989</v>
      </c>
      <c r="G374" s="19">
        <v>223442</v>
      </c>
      <c r="H374" s="19">
        <v>70059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2025</v>
      </c>
      <c r="O374" s="19">
        <v>0</v>
      </c>
      <c r="P374" s="19">
        <v>67080</v>
      </c>
      <c r="Q374" s="19">
        <v>18307</v>
      </c>
      <c r="R374" s="19">
        <v>12614</v>
      </c>
      <c r="S374" s="19">
        <v>28160</v>
      </c>
      <c r="T374" s="20">
        <v>39717</v>
      </c>
      <c r="U374" s="49">
        <v>28621</v>
      </c>
      <c r="V374" s="19">
        <v>9891</v>
      </c>
      <c r="W374" s="19">
        <v>11562</v>
      </c>
      <c r="X374" s="19">
        <v>0</v>
      </c>
      <c r="Y374" s="20">
        <v>0</v>
      </c>
      <c r="Z374" s="19">
        <v>133356</v>
      </c>
      <c r="AA374" s="30">
        <v>0</v>
      </c>
      <c r="AB374" s="19">
        <v>44415</v>
      </c>
      <c r="AC374" s="19">
        <v>124899</v>
      </c>
      <c r="AD374" s="19">
        <v>159432</v>
      </c>
      <c r="AE374" s="19">
        <v>219402</v>
      </c>
      <c r="AF374" s="19">
        <v>104489</v>
      </c>
      <c r="AG374" s="19">
        <v>57286</v>
      </c>
      <c r="AH374" s="19">
        <v>73645</v>
      </c>
      <c r="AI374" s="20">
        <v>142283</v>
      </c>
      <c r="AJ374" s="24">
        <v>18374</v>
      </c>
      <c r="AK374" s="24">
        <v>38095</v>
      </c>
      <c r="AL374" s="24">
        <v>6180</v>
      </c>
      <c r="AM374" s="21">
        <v>13716</v>
      </c>
      <c r="AN374" s="19">
        <v>188536</v>
      </c>
      <c r="AO374" s="19">
        <v>51253</v>
      </c>
      <c r="AP374" s="49">
        <v>2122828</v>
      </c>
      <c r="AQ374" s="24">
        <v>49575</v>
      </c>
      <c r="AR374" s="24">
        <v>119469</v>
      </c>
      <c r="AS374" s="49">
        <v>74603</v>
      </c>
      <c r="AT374" s="49">
        <v>52808</v>
      </c>
      <c r="AU374" s="49">
        <v>41021</v>
      </c>
      <c r="AV374" s="24">
        <f t="shared" si="26"/>
        <v>337476</v>
      </c>
      <c r="AW374" s="155">
        <v>658115</v>
      </c>
      <c r="AX374" s="89">
        <f t="shared" si="25"/>
        <v>3118419</v>
      </c>
      <c r="AY374" s="68"/>
      <c r="AZ374" s="19">
        <v>296442</v>
      </c>
      <c r="BA374" s="19">
        <v>371747</v>
      </c>
      <c r="BB374" s="18">
        <f t="shared" si="27"/>
        <v>668189</v>
      </c>
      <c r="BC374" s="18">
        <v>3786608</v>
      </c>
      <c r="BE374" s="19"/>
      <c r="BF374" s="20">
        <v>3707680</v>
      </c>
      <c r="BH374" s="68">
        <f t="shared" si="28"/>
        <v>3786608</v>
      </c>
      <c r="BI374" s="68">
        <f t="shared" si="29"/>
        <v>0</v>
      </c>
      <c r="BJ374" s="68"/>
      <c r="BK374" s="68"/>
      <c r="BL374" s="68"/>
      <c r="BM374" s="68"/>
      <c r="BN374" s="68"/>
    </row>
    <row r="375" spans="1:66" ht="22.5" customHeight="1" x14ac:dyDescent="0.2">
      <c r="A375" s="115" t="s">
        <v>822</v>
      </c>
      <c r="B375" s="116" t="s">
        <v>779</v>
      </c>
      <c r="C375" s="126" t="s">
        <v>823</v>
      </c>
      <c r="D375" s="119">
        <v>6</v>
      </c>
      <c r="E375" s="120" t="s">
        <v>79</v>
      </c>
      <c r="F375" s="18">
        <v>431886</v>
      </c>
      <c r="G375" s="19">
        <v>488478</v>
      </c>
      <c r="H375" s="19">
        <v>171770</v>
      </c>
      <c r="I375" s="19">
        <v>0</v>
      </c>
      <c r="J375" s="19">
        <v>0</v>
      </c>
      <c r="K375" s="19">
        <v>0</v>
      </c>
      <c r="L375" s="19">
        <v>0</v>
      </c>
      <c r="M375" s="19">
        <v>6341</v>
      </c>
      <c r="N375" s="19">
        <v>7360</v>
      </c>
      <c r="O375" s="19">
        <v>10896</v>
      </c>
      <c r="P375" s="19">
        <v>100064</v>
      </c>
      <c r="Q375" s="19">
        <v>34539</v>
      </c>
      <c r="R375" s="19">
        <v>72345</v>
      </c>
      <c r="S375" s="19">
        <v>60720</v>
      </c>
      <c r="T375" s="20">
        <v>92673</v>
      </c>
      <c r="U375" s="49">
        <v>25100</v>
      </c>
      <c r="V375" s="19">
        <v>38465</v>
      </c>
      <c r="W375" s="19">
        <v>46248</v>
      </c>
      <c r="X375" s="19">
        <v>0</v>
      </c>
      <c r="Y375" s="20">
        <v>0</v>
      </c>
      <c r="Z375" s="19">
        <v>236109</v>
      </c>
      <c r="AA375" s="30">
        <v>0</v>
      </c>
      <c r="AB375" s="19">
        <v>139936</v>
      </c>
      <c r="AC375" s="19">
        <v>313483</v>
      </c>
      <c r="AD375" s="19">
        <v>361872</v>
      </c>
      <c r="AE375" s="19">
        <v>547069</v>
      </c>
      <c r="AF375" s="19">
        <v>311875</v>
      </c>
      <c r="AG375" s="19">
        <v>127234</v>
      </c>
      <c r="AH375" s="19">
        <v>144921</v>
      </c>
      <c r="AI375" s="20">
        <v>312698</v>
      </c>
      <c r="AJ375" s="24">
        <v>38108</v>
      </c>
      <c r="AK375" s="24">
        <v>68435</v>
      </c>
      <c r="AL375" s="24">
        <v>15572</v>
      </c>
      <c r="AM375" s="21">
        <v>30855</v>
      </c>
      <c r="AN375" s="19">
        <v>995964</v>
      </c>
      <c r="AO375" s="19">
        <v>101703</v>
      </c>
      <c r="AP375" s="49">
        <v>5332719</v>
      </c>
      <c r="AQ375" s="24">
        <v>69383</v>
      </c>
      <c r="AR375" s="24">
        <v>160946</v>
      </c>
      <c r="AS375" s="49">
        <v>130523</v>
      </c>
      <c r="AT375" s="49">
        <v>57929</v>
      </c>
      <c r="AU375" s="49">
        <v>100090</v>
      </c>
      <c r="AV375" s="24">
        <f t="shared" si="26"/>
        <v>518871</v>
      </c>
      <c r="AW375" s="155">
        <v>1314175</v>
      </c>
      <c r="AX375" s="89">
        <f t="shared" si="25"/>
        <v>7165765</v>
      </c>
      <c r="AY375" s="68"/>
      <c r="AZ375" s="19">
        <v>557267</v>
      </c>
      <c r="BA375" s="19">
        <v>516131</v>
      </c>
      <c r="BB375" s="18">
        <f t="shared" si="27"/>
        <v>1073398</v>
      </c>
      <c r="BC375" s="18">
        <v>8239163</v>
      </c>
      <c r="BE375" s="19"/>
      <c r="BF375" s="20">
        <v>7995888</v>
      </c>
      <c r="BH375" s="68">
        <f t="shared" si="28"/>
        <v>8239163</v>
      </c>
      <c r="BI375" s="68">
        <f t="shared" si="29"/>
        <v>0</v>
      </c>
      <c r="BJ375" s="68"/>
      <c r="BK375" s="68"/>
      <c r="BL375" s="68"/>
      <c r="BM375" s="68"/>
      <c r="BN375" s="68"/>
    </row>
    <row r="376" spans="1:66" ht="22.5" customHeight="1" x14ac:dyDescent="0.2">
      <c r="A376" s="115" t="s">
        <v>824</v>
      </c>
      <c r="B376" s="116" t="s">
        <v>779</v>
      </c>
      <c r="C376" s="126" t="s">
        <v>825</v>
      </c>
      <c r="D376" s="119">
        <v>6</v>
      </c>
      <c r="E376" s="120" t="s">
        <v>79</v>
      </c>
      <c r="F376" s="18">
        <v>123877</v>
      </c>
      <c r="G376" s="19">
        <v>123096</v>
      </c>
      <c r="H376" s="19">
        <v>16405</v>
      </c>
      <c r="I376" s="19">
        <v>0</v>
      </c>
      <c r="J376" s="19">
        <v>0</v>
      </c>
      <c r="K376" s="19">
        <v>0</v>
      </c>
      <c r="L376" s="19">
        <v>0</v>
      </c>
      <c r="M376" s="19">
        <v>0</v>
      </c>
      <c r="N376" s="19">
        <v>1275</v>
      </c>
      <c r="O376" s="19">
        <v>0</v>
      </c>
      <c r="P376" s="19">
        <v>90062</v>
      </c>
      <c r="Q376" s="19">
        <v>12586</v>
      </c>
      <c r="R376" s="19">
        <v>22843</v>
      </c>
      <c r="S376" s="19">
        <v>17600</v>
      </c>
      <c r="T376" s="20">
        <v>26478</v>
      </c>
      <c r="U376" s="49">
        <v>14486</v>
      </c>
      <c r="V376" s="19">
        <v>15386</v>
      </c>
      <c r="W376" s="19">
        <v>23124</v>
      </c>
      <c r="X376" s="19">
        <v>0</v>
      </c>
      <c r="Y376" s="20">
        <v>0</v>
      </c>
      <c r="Z376" s="19">
        <v>63289</v>
      </c>
      <c r="AA376" s="30">
        <v>0</v>
      </c>
      <c r="AB376" s="19">
        <v>32674</v>
      </c>
      <c r="AC376" s="19">
        <v>93776</v>
      </c>
      <c r="AD376" s="19">
        <v>110040</v>
      </c>
      <c r="AE376" s="19">
        <v>121146</v>
      </c>
      <c r="AF376" s="19">
        <v>39338</v>
      </c>
      <c r="AG376" s="19">
        <v>32852</v>
      </c>
      <c r="AH376" s="19">
        <v>44496</v>
      </c>
      <c r="AI376" s="20">
        <v>15148</v>
      </c>
      <c r="AJ376" s="24">
        <v>11573</v>
      </c>
      <c r="AK376" s="24">
        <v>29885</v>
      </c>
      <c r="AL376" s="24">
        <v>3474</v>
      </c>
      <c r="AM376" s="21">
        <v>10287</v>
      </c>
      <c r="AN376" s="19">
        <v>131770</v>
      </c>
      <c r="AO376" s="19">
        <v>17752</v>
      </c>
      <c r="AP376" s="49">
        <v>1244718</v>
      </c>
      <c r="AQ376" s="24">
        <v>48730</v>
      </c>
      <c r="AR376" s="24">
        <v>112217</v>
      </c>
      <c r="AS376" s="49">
        <v>52605</v>
      </c>
      <c r="AT376" s="49">
        <v>35518</v>
      </c>
      <c r="AU376" s="49">
        <v>24279</v>
      </c>
      <c r="AV376" s="24">
        <f t="shared" si="26"/>
        <v>273349</v>
      </c>
      <c r="AW376" s="155">
        <v>314594</v>
      </c>
      <c r="AX376" s="89">
        <f t="shared" si="25"/>
        <v>1832661</v>
      </c>
      <c r="AY376" s="68"/>
      <c r="AZ376" s="19">
        <v>221715</v>
      </c>
      <c r="BA376" s="19">
        <v>124069</v>
      </c>
      <c r="BB376" s="18">
        <f t="shared" si="27"/>
        <v>345784</v>
      </c>
      <c r="BC376" s="18">
        <v>2178445</v>
      </c>
      <c r="BE376" s="19"/>
      <c r="BF376" s="20">
        <v>2094242</v>
      </c>
      <c r="BH376" s="68">
        <f t="shared" si="28"/>
        <v>2178445</v>
      </c>
      <c r="BI376" s="68">
        <f t="shared" si="29"/>
        <v>0</v>
      </c>
      <c r="BJ376" s="68"/>
      <c r="BK376" s="68"/>
      <c r="BL376" s="68"/>
      <c r="BM376" s="68"/>
      <c r="BN376" s="68"/>
    </row>
    <row r="377" spans="1:66" ht="22.5" customHeight="1" x14ac:dyDescent="0.2">
      <c r="A377" s="115" t="s">
        <v>826</v>
      </c>
      <c r="B377" s="116" t="s">
        <v>779</v>
      </c>
      <c r="C377" s="126" t="s">
        <v>827</v>
      </c>
      <c r="D377" s="119">
        <v>6</v>
      </c>
      <c r="E377" s="120" t="s">
        <v>79</v>
      </c>
      <c r="F377" s="18">
        <v>223262</v>
      </c>
      <c r="G377" s="19">
        <v>236694</v>
      </c>
      <c r="H377" s="19">
        <v>98623</v>
      </c>
      <c r="I377" s="19">
        <v>0</v>
      </c>
      <c r="J377" s="19">
        <v>0</v>
      </c>
      <c r="K377" s="19">
        <v>0</v>
      </c>
      <c r="L377" s="19">
        <v>0</v>
      </c>
      <c r="M377" s="19">
        <v>4257</v>
      </c>
      <c r="N377" s="19">
        <v>2957</v>
      </c>
      <c r="O377" s="19">
        <v>6199</v>
      </c>
      <c r="P377" s="19">
        <v>58209</v>
      </c>
      <c r="Q377" s="19">
        <v>22648</v>
      </c>
      <c r="R377" s="19">
        <v>53583</v>
      </c>
      <c r="S377" s="19">
        <v>12320</v>
      </c>
      <c r="T377" s="20">
        <v>13239</v>
      </c>
      <c r="U377" s="49">
        <v>17253</v>
      </c>
      <c r="V377" s="19">
        <v>8792</v>
      </c>
      <c r="W377" s="19">
        <v>11562</v>
      </c>
      <c r="X377" s="19">
        <v>0</v>
      </c>
      <c r="Y377" s="20">
        <v>0</v>
      </c>
      <c r="Z377" s="19">
        <v>110366</v>
      </c>
      <c r="AA377" s="30">
        <v>0</v>
      </c>
      <c r="AB377" s="19">
        <v>75335</v>
      </c>
      <c r="AC377" s="19">
        <v>153849</v>
      </c>
      <c r="AD377" s="19">
        <v>199920</v>
      </c>
      <c r="AE377" s="19">
        <v>279459</v>
      </c>
      <c r="AF377" s="19">
        <v>142324</v>
      </c>
      <c r="AG377" s="19">
        <v>48029</v>
      </c>
      <c r="AH377" s="19">
        <v>103515</v>
      </c>
      <c r="AI377" s="20">
        <v>71412</v>
      </c>
      <c r="AJ377" s="24">
        <v>23399</v>
      </c>
      <c r="AK377" s="24">
        <v>44149</v>
      </c>
      <c r="AL377" s="24">
        <v>8797</v>
      </c>
      <c r="AM377" s="21">
        <v>16206</v>
      </c>
      <c r="AN377" s="19">
        <v>173256</v>
      </c>
      <c r="AO377" s="19">
        <v>40333</v>
      </c>
      <c r="AP377" s="49">
        <v>2259947</v>
      </c>
      <c r="AQ377" s="24">
        <v>56336</v>
      </c>
      <c r="AR377" s="24">
        <v>146458</v>
      </c>
      <c r="AS377" s="49">
        <v>91096</v>
      </c>
      <c r="AT377" s="49">
        <v>37220</v>
      </c>
      <c r="AU377" s="49">
        <v>37255</v>
      </c>
      <c r="AV377" s="24">
        <f t="shared" si="26"/>
        <v>368365</v>
      </c>
      <c r="AW377" s="155">
        <v>591012</v>
      </c>
      <c r="AX377" s="89">
        <f t="shared" si="25"/>
        <v>3219324</v>
      </c>
      <c r="AY377" s="68"/>
      <c r="AZ377" s="19">
        <v>365299</v>
      </c>
      <c r="BA377" s="19">
        <v>198961</v>
      </c>
      <c r="BB377" s="18">
        <f t="shared" si="27"/>
        <v>564260</v>
      </c>
      <c r="BC377" s="18">
        <v>3783584</v>
      </c>
      <c r="BE377" s="19"/>
      <c r="BF377" s="20">
        <v>3685074</v>
      </c>
      <c r="BH377" s="68">
        <f t="shared" si="28"/>
        <v>3783584</v>
      </c>
      <c r="BI377" s="68">
        <f t="shared" si="29"/>
        <v>0</v>
      </c>
      <c r="BJ377" s="68"/>
      <c r="BK377" s="68"/>
      <c r="BL377" s="68"/>
      <c r="BM377" s="68"/>
      <c r="BN377" s="68"/>
    </row>
    <row r="378" spans="1:66" ht="22.5" customHeight="1" x14ac:dyDescent="0.2">
      <c r="A378" s="115" t="s">
        <v>828</v>
      </c>
      <c r="B378" s="116" t="s">
        <v>779</v>
      </c>
      <c r="C378" s="126" t="s">
        <v>829</v>
      </c>
      <c r="D378" s="119">
        <v>6</v>
      </c>
      <c r="E378" s="120" t="s">
        <v>79</v>
      </c>
      <c r="F378" s="18">
        <v>139971</v>
      </c>
      <c r="G378" s="19">
        <v>90311</v>
      </c>
      <c r="H378" s="19">
        <v>15054</v>
      </c>
      <c r="I378" s="19">
        <v>0</v>
      </c>
      <c r="J378" s="19">
        <v>0</v>
      </c>
      <c r="K378" s="19">
        <v>0</v>
      </c>
      <c r="L378" s="19">
        <v>0</v>
      </c>
      <c r="M378" s="19">
        <v>3588</v>
      </c>
      <c r="N378" s="19">
        <v>1771</v>
      </c>
      <c r="O378" s="19">
        <v>0</v>
      </c>
      <c r="P378" s="19">
        <v>60168</v>
      </c>
      <c r="Q378" s="19">
        <v>16016</v>
      </c>
      <c r="R378" s="19">
        <v>27401</v>
      </c>
      <c r="S378" s="19">
        <v>18480</v>
      </c>
      <c r="T378" s="20">
        <v>26478</v>
      </c>
      <c r="U378" s="49">
        <v>3722</v>
      </c>
      <c r="V378" s="19">
        <v>8792</v>
      </c>
      <c r="W378" s="19">
        <v>11562</v>
      </c>
      <c r="X378" s="19">
        <v>0</v>
      </c>
      <c r="Y378" s="20">
        <v>0</v>
      </c>
      <c r="Z378" s="19">
        <v>58096</v>
      </c>
      <c r="AA378" s="30">
        <v>0</v>
      </c>
      <c r="AB378" s="19">
        <v>41738</v>
      </c>
      <c r="AC378" s="19">
        <v>107182</v>
      </c>
      <c r="AD378" s="19">
        <v>184632</v>
      </c>
      <c r="AE378" s="19">
        <v>148451</v>
      </c>
      <c r="AF378" s="19">
        <v>58786</v>
      </c>
      <c r="AG378" s="19">
        <v>110240</v>
      </c>
      <c r="AH378" s="19">
        <v>59637</v>
      </c>
      <c r="AI378" s="20">
        <v>11902</v>
      </c>
      <c r="AJ378" s="24">
        <v>16073</v>
      </c>
      <c r="AK378" s="24">
        <v>29684</v>
      </c>
      <c r="AL378" s="24">
        <v>3817</v>
      </c>
      <c r="AM378" s="21">
        <v>10224</v>
      </c>
      <c r="AN378" s="19">
        <v>104390</v>
      </c>
      <c r="AO378" s="19">
        <v>9481</v>
      </c>
      <c r="AP378" s="49">
        <v>1377647</v>
      </c>
      <c r="AQ378" s="24">
        <v>56277</v>
      </c>
      <c r="AR378" s="24">
        <v>108072</v>
      </c>
      <c r="AS378" s="49">
        <v>56901</v>
      </c>
      <c r="AT378" s="49">
        <v>24430</v>
      </c>
      <c r="AU378" s="49">
        <v>25714</v>
      </c>
      <c r="AV378" s="24">
        <f t="shared" si="26"/>
        <v>271394</v>
      </c>
      <c r="AW378" s="155">
        <v>450941</v>
      </c>
      <c r="AX378" s="89">
        <f t="shared" si="25"/>
        <v>2099982</v>
      </c>
      <c r="AY378" s="68"/>
      <c r="AZ378" s="19">
        <v>271152</v>
      </c>
      <c r="BA378" s="19">
        <v>49108</v>
      </c>
      <c r="BB378" s="18">
        <f t="shared" si="27"/>
        <v>320260</v>
      </c>
      <c r="BC378" s="18">
        <v>2420242</v>
      </c>
      <c r="BE378" s="19"/>
      <c r="BF378" s="20">
        <v>2311545</v>
      </c>
      <c r="BH378" s="68">
        <f t="shared" si="28"/>
        <v>2420242</v>
      </c>
      <c r="BI378" s="68">
        <f t="shared" si="29"/>
        <v>0</v>
      </c>
      <c r="BJ378" s="68"/>
      <c r="BK378" s="68"/>
      <c r="BL378" s="68"/>
      <c r="BM378" s="68"/>
      <c r="BN378" s="68"/>
    </row>
    <row r="379" spans="1:66" ht="22.5" customHeight="1" x14ac:dyDescent="0.2">
      <c r="A379" s="115" t="s">
        <v>830</v>
      </c>
      <c r="B379" s="116" t="s">
        <v>779</v>
      </c>
      <c r="C379" s="126" t="s">
        <v>831</v>
      </c>
      <c r="D379" s="119">
        <v>6</v>
      </c>
      <c r="E379" s="120" t="s">
        <v>79</v>
      </c>
      <c r="F379" s="18">
        <v>350883</v>
      </c>
      <c r="G379" s="19">
        <v>232021</v>
      </c>
      <c r="H379" s="19">
        <v>38600</v>
      </c>
      <c r="I379" s="19">
        <v>0</v>
      </c>
      <c r="J379" s="19">
        <v>0</v>
      </c>
      <c r="K379" s="19">
        <v>0</v>
      </c>
      <c r="L379" s="19">
        <v>0</v>
      </c>
      <c r="M379" s="19">
        <v>14343</v>
      </c>
      <c r="N379" s="19">
        <v>6987</v>
      </c>
      <c r="O379" s="19">
        <v>6853</v>
      </c>
      <c r="P379" s="19">
        <v>139640</v>
      </c>
      <c r="Q379" s="19">
        <v>33080</v>
      </c>
      <c r="R379" s="19">
        <v>63282</v>
      </c>
      <c r="S379" s="19">
        <v>45760</v>
      </c>
      <c r="T379" s="20">
        <v>74138</v>
      </c>
      <c r="U379" s="49">
        <v>13179</v>
      </c>
      <c r="V379" s="19">
        <v>25277</v>
      </c>
      <c r="W379" s="19">
        <v>18499</v>
      </c>
      <c r="X379" s="19">
        <v>0</v>
      </c>
      <c r="Y379" s="20">
        <v>0</v>
      </c>
      <c r="Z379" s="19">
        <v>189925</v>
      </c>
      <c r="AA379" s="30">
        <v>0</v>
      </c>
      <c r="AB379" s="19">
        <v>125002</v>
      </c>
      <c r="AC379" s="19">
        <v>193986</v>
      </c>
      <c r="AD379" s="19">
        <v>385728</v>
      </c>
      <c r="AE379" s="19">
        <v>422538</v>
      </c>
      <c r="AF379" s="19">
        <v>254680</v>
      </c>
      <c r="AG379" s="19">
        <v>99849</v>
      </c>
      <c r="AH379" s="19">
        <v>150792</v>
      </c>
      <c r="AI379" s="20">
        <v>135250</v>
      </c>
      <c r="AJ379" s="24">
        <v>36950</v>
      </c>
      <c r="AK379" s="24">
        <v>60929</v>
      </c>
      <c r="AL379" s="24">
        <v>13233</v>
      </c>
      <c r="AM379" s="21">
        <v>26074</v>
      </c>
      <c r="AN379" s="19">
        <v>207264</v>
      </c>
      <c r="AO379" s="19">
        <v>47842</v>
      </c>
      <c r="AP379" s="49">
        <v>3412584</v>
      </c>
      <c r="AQ379" s="24">
        <v>68135</v>
      </c>
      <c r="AR379" s="24">
        <v>139077</v>
      </c>
      <c r="AS379" s="49">
        <v>115972</v>
      </c>
      <c r="AT379" s="49">
        <v>52505</v>
      </c>
      <c r="AU379" s="49">
        <v>55255</v>
      </c>
      <c r="AV379" s="24">
        <f t="shared" si="26"/>
        <v>430944</v>
      </c>
      <c r="AW379" s="155">
        <v>720519</v>
      </c>
      <c r="AX379" s="89">
        <f t="shared" si="25"/>
        <v>4564047</v>
      </c>
      <c r="AY379" s="68"/>
      <c r="AZ379" s="19">
        <v>546448</v>
      </c>
      <c r="BA379" s="19">
        <v>261352</v>
      </c>
      <c r="BB379" s="18">
        <f t="shared" si="27"/>
        <v>807800</v>
      </c>
      <c r="BC379" s="18">
        <v>5371847</v>
      </c>
      <c r="BE379" s="19"/>
      <c r="BF379" s="20">
        <v>5209222</v>
      </c>
      <c r="BH379" s="68">
        <f t="shared" si="28"/>
        <v>5371847</v>
      </c>
      <c r="BI379" s="68">
        <f t="shared" si="29"/>
        <v>0</v>
      </c>
      <c r="BJ379" s="68"/>
      <c r="BK379" s="68"/>
      <c r="BL379" s="68"/>
      <c r="BM379" s="68"/>
      <c r="BN379" s="68"/>
    </row>
    <row r="380" spans="1:66" ht="22.5" customHeight="1" x14ac:dyDescent="0.2">
      <c r="A380" s="115" t="s">
        <v>832</v>
      </c>
      <c r="B380" s="116" t="s">
        <v>779</v>
      </c>
      <c r="C380" s="126" t="s">
        <v>833</v>
      </c>
      <c r="D380" s="119">
        <v>6</v>
      </c>
      <c r="E380" s="120" t="s">
        <v>79</v>
      </c>
      <c r="F380" s="18">
        <v>321438</v>
      </c>
      <c r="G380" s="19">
        <v>202760</v>
      </c>
      <c r="H380" s="19">
        <v>79709</v>
      </c>
      <c r="I380" s="19">
        <v>0</v>
      </c>
      <c r="J380" s="19">
        <v>0</v>
      </c>
      <c r="K380" s="19">
        <v>0</v>
      </c>
      <c r="L380" s="19">
        <v>0</v>
      </c>
      <c r="M380" s="19">
        <v>15309</v>
      </c>
      <c r="N380" s="19">
        <v>7930</v>
      </c>
      <c r="O380" s="19">
        <v>9356</v>
      </c>
      <c r="P380" s="19">
        <v>89987</v>
      </c>
      <c r="Q380" s="19">
        <v>36963</v>
      </c>
      <c r="R380" s="19">
        <v>30051</v>
      </c>
      <c r="S380" s="19">
        <v>38720</v>
      </c>
      <c r="T380" s="20">
        <v>26478</v>
      </c>
      <c r="U380" s="49">
        <v>14738</v>
      </c>
      <c r="V380" s="19">
        <v>23079</v>
      </c>
      <c r="W380" s="19">
        <v>11562</v>
      </c>
      <c r="X380" s="19">
        <v>0</v>
      </c>
      <c r="Y380" s="20">
        <v>0</v>
      </c>
      <c r="Z380" s="19">
        <v>163202</v>
      </c>
      <c r="AA380" s="30">
        <v>0</v>
      </c>
      <c r="AB380" s="19">
        <v>131463</v>
      </c>
      <c r="AC380" s="19">
        <v>164815</v>
      </c>
      <c r="AD380" s="19">
        <v>442512</v>
      </c>
      <c r="AE380" s="19">
        <v>494224</v>
      </c>
      <c r="AF380" s="19">
        <v>254680</v>
      </c>
      <c r="AG380" s="19">
        <v>86679</v>
      </c>
      <c r="AH380" s="19">
        <v>170465</v>
      </c>
      <c r="AI380" s="20">
        <v>18935</v>
      </c>
      <c r="AJ380" s="24">
        <v>39899</v>
      </c>
      <c r="AK380" s="24">
        <v>56575</v>
      </c>
      <c r="AL380" s="24">
        <v>13435</v>
      </c>
      <c r="AM380" s="21">
        <v>27123</v>
      </c>
      <c r="AN380" s="19">
        <v>174694</v>
      </c>
      <c r="AO380" s="19">
        <v>26784</v>
      </c>
      <c r="AP380" s="49">
        <v>3173565</v>
      </c>
      <c r="AQ380" s="24">
        <v>66506</v>
      </c>
      <c r="AR380" s="24">
        <v>139604</v>
      </c>
      <c r="AS380" s="49">
        <v>101726</v>
      </c>
      <c r="AT380" s="49">
        <v>48587</v>
      </c>
      <c r="AU380" s="49">
        <v>49887</v>
      </c>
      <c r="AV380" s="24">
        <f t="shared" si="26"/>
        <v>406310</v>
      </c>
      <c r="AW380" s="155">
        <v>483698</v>
      </c>
      <c r="AX380" s="89">
        <f t="shared" si="25"/>
        <v>4063573</v>
      </c>
      <c r="AY380" s="68"/>
      <c r="AZ380" s="19">
        <v>573933</v>
      </c>
      <c r="BA380" s="19">
        <v>114831</v>
      </c>
      <c r="BB380" s="18">
        <f t="shared" si="27"/>
        <v>688764</v>
      </c>
      <c r="BC380" s="18">
        <v>4752337</v>
      </c>
      <c r="BE380" s="19"/>
      <c r="BF380" s="20">
        <v>4735456</v>
      </c>
      <c r="BH380" s="68">
        <f t="shared" si="28"/>
        <v>4752337</v>
      </c>
      <c r="BI380" s="68">
        <f t="shared" si="29"/>
        <v>0</v>
      </c>
      <c r="BJ380" s="68"/>
      <c r="BK380" s="68"/>
      <c r="BL380" s="68"/>
      <c r="BM380" s="68"/>
      <c r="BN380" s="68"/>
    </row>
    <row r="381" spans="1:66" ht="22.5" customHeight="1" x14ac:dyDescent="0.2">
      <c r="A381" s="115" t="s">
        <v>834</v>
      </c>
      <c r="B381" s="116" t="s">
        <v>779</v>
      </c>
      <c r="C381" s="126" t="s">
        <v>835</v>
      </c>
      <c r="D381" s="119">
        <v>6</v>
      </c>
      <c r="E381" s="120" t="s">
        <v>79</v>
      </c>
      <c r="F381" s="18">
        <v>117117</v>
      </c>
      <c r="G381" s="19">
        <v>54386</v>
      </c>
      <c r="H381" s="19">
        <v>14282</v>
      </c>
      <c r="I381" s="19">
        <v>0</v>
      </c>
      <c r="J381" s="19">
        <v>0</v>
      </c>
      <c r="K381" s="19">
        <v>0</v>
      </c>
      <c r="L381" s="19">
        <v>0</v>
      </c>
      <c r="M381" s="19">
        <v>3327</v>
      </c>
      <c r="N381" s="19">
        <v>1655</v>
      </c>
      <c r="O381" s="19">
        <v>0</v>
      </c>
      <c r="P381" s="19">
        <v>65591</v>
      </c>
      <c r="Q381" s="19">
        <v>15211</v>
      </c>
      <c r="R381" s="19">
        <v>8215</v>
      </c>
      <c r="S381" s="19">
        <v>14960</v>
      </c>
      <c r="T381" s="20">
        <v>26478</v>
      </c>
      <c r="U381" s="49">
        <v>3270</v>
      </c>
      <c r="V381" s="19">
        <v>6594</v>
      </c>
      <c r="W381" s="19">
        <v>11562</v>
      </c>
      <c r="X381" s="19">
        <v>0</v>
      </c>
      <c r="Y381" s="20">
        <v>0</v>
      </c>
      <c r="Z381" s="19">
        <v>44506</v>
      </c>
      <c r="AA381" s="30">
        <v>0</v>
      </c>
      <c r="AB381" s="19">
        <v>48107</v>
      </c>
      <c r="AC381" s="19">
        <v>66942</v>
      </c>
      <c r="AD381" s="19">
        <v>202608</v>
      </c>
      <c r="AE381" s="19">
        <v>120042</v>
      </c>
      <c r="AF381" s="19">
        <v>47382</v>
      </c>
      <c r="AG381" s="19">
        <v>17871</v>
      </c>
      <c r="AH381" s="19">
        <v>69525</v>
      </c>
      <c r="AI381" s="20">
        <v>7574</v>
      </c>
      <c r="AJ381" s="24">
        <v>15019</v>
      </c>
      <c r="AK381" s="24">
        <v>24271</v>
      </c>
      <c r="AL381" s="24">
        <v>3410</v>
      </c>
      <c r="AM381" s="21">
        <v>9182</v>
      </c>
      <c r="AN381" s="19">
        <v>83212</v>
      </c>
      <c r="AO381" s="19">
        <v>4182</v>
      </c>
      <c r="AP381" s="49">
        <v>1106481</v>
      </c>
      <c r="AQ381" s="24">
        <v>59232</v>
      </c>
      <c r="AR381" s="24">
        <v>90913</v>
      </c>
      <c r="AS381" s="49">
        <v>50487</v>
      </c>
      <c r="AT381" s="49">
        <v>22218</v>
      </c>
      <c r="AU381" s="49">
        <v>18449</v>
      </c>
      <c r="AV381" s="24">
        <f t="shared" si="26"/>
        <v>241299</v>
      </c>
      <c r="AW381" s="155">
        <v>233047</v>
      </c>
      <c r="AX381" s="89">
        <f t="shared" si="25"/>
        <v>1580827</v>
      </c>
      <c r="AY381" s="68"/>
      <c r="AZ381" s="19">
        <v>259571</v>
      </c>
      <c r="BA381" s="19">
        <v>27806</v>
      </c>
      <c r="BB381" s="18">
        <f t="shared" si="27"/>
        <v>287377</v>
      </c>
      <c r="BC381" s="18">
        <v>1868204</v>
      </c>
      <c r="BE381" s="19"/>
      <c r="BF381" s="20">
        <v>1804897</v>
      </c>
      <c r="BH381" s="68">
        <f t="shared" si="28"/>
        <v>1868204</v>
      </c>
      <c r="BI381" s="68">
        <f t="shared" si="29"/>
        <v>0</v>
      </c>
      <c r="BJ381" s="68"/>
      <c r="BK381" s="68"/>
      <c r="BL381" s="68"/>
      <c r="BM381" s="68"/>
      <c r="BN381" s="68"/>
    </row>
    <row r="382" spans="1:66" ht="22.5" customHeight="1" x14ac:dyDescent="0.2">
      <c r="A382" s="115" t="s">
        <v>836</v>
      </c>
      <c r="B382" s="116" t="s">
        <v>779</v>
      </c>
      <c r="C382" s="126" t="s">
        <v>837</v>
      </c>
      <c r="D382" s="119">
        <v>6</v>
      </c>
      <c r="E382" s="120" t="s">
        <v>79</v>
      </c>
      <c r="F382" s="18">
        <v>135668</v>
      </c>
      <c r="G382" s="19">
        <v>132288</v>
      </c>
      <c r="H382" s="19">
        <v>76621</v>
      </c>
      <c r="I382" s="19">
        <v>0</v>
      </c>
      <c r="J382" s="19">
        <v>0</v>
      </c>
      <c r="K382" s="19">
        <v>0</v>
      </c>
      <c r="L382" s="19">
        <v>0</v>
      </c>
      <c r="M382" s="19">
        <v>0</v>
      </c>
      <c r="N382" s="19">
        <v>1525</v>
      </c>
      <c r="O382" s="19">
        <v>0</v>
      </c>
      <c r="P382" s="19">
        <v>47191</v>
      </c>
      <c r="Q382" s="19">
        <v>13788</v>
      </c>
      <c r="R382" s="19">
        <v>43778</v>
      </c>
      <c r="S382" s="19">
        <v>13200</v>
      </c>
      <c r="T382" s="20">
        <v>26478</v>
      </c>
      <c r="U382" s="49">
        <v>9205</v>
      </c>
      <c r="V382" s="19">
        <v>7693</v>
      </c>
      <c r="W382" s="19">
        <v>11562</v>
      </c>
      <c r="X382" s="19">
        <v>0</v>
      </c>
      <c r="Y382" s="20">
        <v>0</v>
      </c>
      <c r="Z382" s="19">
        <v>63274</v>
      </c>
      <c r="AA382" s="30">
        <v>0</v>
      </c>
      <c r="AB382" s="19">
        <v>32850</v>
      </c>
      <c r="AC382" s="19">
        <v>110837</v>
      </c>
      <c r="AD382" s="19">
        <v>125496</v>
      </c>
      <c r="AE382" s="19">
        <v>180246</v>
      </c>
      <c r="AF382" s="19">
        <v>71339</v>
      </c>
      <c r="AG382" s="19">
        <v>25675</v>
      </c>
      <c r="AH382" s="19">
        <v>70555</v>
      </c>
      <c r="AI382" s="20">
        <v>37870</v>
      </c>
      <c r="AJ382" s="24">
        <v>13837</v>
      </c>
      <c r="AK382" s="24">
        <v>30766</v>
      </c>
      <c r="AL382" s="24">
        <v>4763</v>
      </c>
      <c r="AM382" s="21">
        <v>10659</v>
      </c>
      <c r="AN382" s="19">
        <v>170440</v>
      </c>
      <c r="AO382" s="19">
        <v>23301</v>
      </c>
      <c r="AP382" s="49">
        <v>1490905</v>
      </c>
      <c r="AQ382" s="24">
        <v>49935</v>
      </c>
      <c r="AR382" s="24">
        <v>120183</v>
      </c>
      <c r="AS382" s="49">
        <v>62737</v>
      </c>
      <c r="AT382" s="49">
        <v>36325</v>
      </c>
      <c r="AU382" s="49">
        <v>25416</v>
      </c>
      <c r="AV382" s="24">
        <f t="shared" si="26"/>
        <v>294596</v>
      </c>
      <c r="AW382" s="155">
        <v>483708</v>
      </c>
      <c r="AX382" s="89">
        <f t="shared" si="25"/>
        <v>2269209</v>
      </c>
      <c r="AY382" s="68"/>
      <c r="AZ382" s="19">
        <v>246579</v>
      </c>
      <c r="BA382" s="19">
        <v>114785</v>
      </c>
      <c r="BB382" s="18">
        <f t="shared" si="27"/>
        <v>361364</v>
      </c>
      <c r="BC382" s="18">
        <v>2630573</v>
      </c>
      <c r="BE382" s="19"/>
      <c r="BF382" s="20">
        <v>2605702</v>
      </c>
      <c r="BH382" s="68">
        <f t="shared" si="28"/>
        <v>2630573</v>
      </c>
      <c r="BI382" s="68">
        <f t="shared" si="29"/>
        <v>0</v>
      </c>
      <c r="BJ382" s="68"/>
      <c r="BK382" s="68"/>
      <c r="BL382" s="68"/>
      <c r="BM382" s="68"/>
      <c r="BN382" s="68"/>
    </row>
    <row r="383" spans="1:66" ht="22.5" customHeight="1" x14ac:dyDescent="0.2">
      <c r="A383" s="115" t="s">
        <v>838</v>
      </c>
      <c r="B383" s="116" t="s">
        <v>779</v>
      </c>
      <c r="C383" s="126" t="s">
        <v>839</v>
      </c>
      <c r="D383" s="119">
        <v>6</v>
      </c>
      <c r="E383" s="120" t="s">
        <v>79</v>
      </c>
      <c r="F383" s="18">
        <v>64753</v>
      </c>
      <c r="G383" s="19">
        <v>35619</v>
      </c>
      <c r="H383" s="19">
        <v>11001</v>
      </c>
      <c r="I383" s="19">
        <v>0</v>
      </c>
      <c r="J383" s="19">
        <v>0</v>
      </c>
      <c r="K383" s="19">
        <v>0</v>
      </c>
      <c r="L383" s="19">
        <v>0</v>
      </c>
      <c r="M383" s="19">
        <v>0</v>
      </c>
      <c r="N383" s="19">
        <v>711</v>
      </c>
      <c r="O383" s="19">
        <v>0</v>
      </c>
      <c r="P383" s="19">
        <v>13669</v>
      </c>
      <c r="Q383" s="19">
        <v>6427</v>
      </c>
      <c r="R383" s="19">
        <v>1908</v>
      </c>
      <c r="S383" s="19">
        <v>5280</v>
      </c>
      <c r="T383" s="20">
        <v>13239</v>
      </c>
      <c r="U383" s="49">
        <v>755</v>
      </c>
      <c r="V383" s="19">
        <v>4396</v>
      </c>
      <c r="W383" s="19">
        <v>11562</v>
      </c>
      <c r="X383" s="19">
        <v>0</v>
      </c>
      <c r="Y383" s="20">
        <v>0</v>
      </c>
      <c r="Z383" s="19">
        <v>30827</v>
      </c>
      <c r="AA383" s="30">
        <v>0</v>
      </c>
      <c r="AB383" s="19">
        <v>24496</v>
      </c>
      <c r="AC383" s="19">
        <v>61304</v>
      </c>
      <c r="AD383" s="19">
        <v>37128</v>
      </c>
      <c r="AE383" s="19">
        <v>111798</v>
      </c>
      <c r="AF383" s="19">
        <v>40045</v>
      </c>
      <c r="AG383" s="19">
        <v>12605</v>
      </c>
      <c r="AH383" s="19">
        <v>32651</v>
      </c>
      <c r="AI383" s="20">
        <v>20558</v>
      </c>
      <c r="AJ383" s="24">
        <v>6449</v>
      </c>
      <c r="AK383" s="24">
        <v>18983</v>
      </c>
      <c r="AL383" s="24">
        <v>3079</v>
      </c>
      <c r="AM383" s="21">
        <v>6519</v>
      </c>
      <c r="AN383" s="19">
        <v>110350</v>
      </c>
      <c r="AO383" s="19">
        <v>12172</v>
      </c>
      <c r="AP383" s="49">
        <v>698284</v>
      </c>
      <c r="AQ383" s="24">
        <v>37363</v>
      </c>
      <c r="AR383" s="24">
        <v>99617</v>
      </c>
      <c r="AS383" s="49">
        <v>39123</v>
      </c>
      <c r="AT383" s="49">
        <v>26050</v>
      </c>
      <c r="AU383" s="49">
        <v>14957</v>
      </c>
      <c r="AV383" s="24">
        <f t="shared" si="26"/>
        <v>217110</v>
      </c>
      <c r="AW383" s="155">
        <v>315086</v>
      </c>
      <c r="AX383" s="89">
        <f t="shared" si="25"/>
        <v>1230480</v>
      </c>
      <c r="AY383" s="68"/>
      <c r="AZ383" s="19">
        <v>155926</v>
      </c>
      <c r="BA383" s="19">
        <v>55451</v>
      </c>
      <c r="BB383" s="18">
        <f t="shared" si="27"/>
        <v>211377</v>
      </c>
      <c r="BC383" s="18">
        <v>1441857</v>
      </c>
      <c r="BE383" s="19"/>
      <c r="BF383" s="20">
        <v>1438416</v>
      </c>
      <c r="BH383" s="68">
        <f t="shared" si="28"/>
        <v>1441857</v>
      </c>
      <c r="BI383" s="68">
        <f t="shared" si="29"/>
        <v>0</v>
      </c>
      <c r="BJ383" s="68"/>
      <c r="BK383" s="68"/>
      <c r="BL383" s="68"/>
      <c r="BM383" s="68"/>
      <c r="BN383" s="68"/>
    </row>
    <row r="384" spans="1:66" ht="22.5" customHeight="1" x14ac:dyDescent="0.2">
      <c r="A384" s="115" t="s">
        <v>840</v>
      </c>
      <c r="B384" s="116" t="s">
        <v>779</v>
      </c>
      <c r="C384" s="126" t="s">
        <v>749</v>
      </c>
      <c r="D384" s="119">
        <v>6</v>
      </c>
      <c r="E384" s="120" t="s">
        <v>79</v>
      </c>
      <c r="F384" s="18">
        <v>104637</v>
      </c>
      <c r="G384" s="19">
        <v>108312</v>
      </c>
      <c r="H384" s="19">
        <v>27020</v>
      </c>
      <c r="I384" s="19">
        <v>0</v>
      </c>
      <c r="J384" s="19">
        <v>0</v>
      </c>
      <c r="K384" s="19">
        <v>0</v>
      </c>
      <c r="L384" s="19">
        <v>0</v>
      </c>
      <c r="M384" s="19">
        <v>0</v>
      </c>
      <c r="N384" s="19">
        <v>954</v>
      </c>
      <c r="O384" s="19">
        <v>0</v>
      </c>
      <c r="P384" s="19">
        <v>16179</v>
      </c>
      <c r="Q384" s="19">
        <v>8629</v>
      </c>
      <c r="R384" s="19">
        <v>14575</v>
      </c>
      <c r="S384" s="19">
        <v>8800</v>
      </c>
      <c r="T384" s="20">
        <v>26478</v>
      </c>
      <c r="U384" s="49">
        <v>13179</v>
      </c>
      <c r="V384" s="19">
        <v>5495</v>
      </c>
      <c r="W384" s="19">
        <v>11562</v>
      </c>
      <c r="X384" s="19">
        <v>0</v>
      </c>
      <c r="Y384" s="20">
        <v>0</v>
      </c>
      <c r="Z384" s="19">
        <v>57037</v>
      </c>
      <c r="AA384" s="30">
        <v>0</v>
      </c>
      <c r="AB384" s="19">
        <v>19005</v>
      </c>
      <c r="AC384" s="19">
        <v>99193</v>
      </c>
      <c r="AD384" s="19">
        <v>64344</v>
      </c>
      <c r="AE384" s="19">
        <v>149923</v>
      </c>
      <c r="AF384" s="19">
        <v>65416</v>
      </c>
      <c r="AG384" s="19">
        <v>24171</v>
      </c>
      <c r="AH384" s="19">
        <v>45526</v>
      </c>
      <c r="AI384" s="20">
        <v>32460</v>
      </c>
      <c r="AJ384" s="24">
        <v>8660</v>
      </c>
      <c r="AK384" s="24">
        <v>26704</v>
      </c>
      <c r="AL384" s="24">
        <v>4506</v>
      </c>
      <c r="AM384" s="21">
        <v>9225</v>
      </c>
      <c r="AN384" s="19">
        <v>142574</v>
      </c>
      <c r="AO384" s="19">
        <v>24646</v>
      </c>
      <c r="AP384" s="49">
        <v>1119210</v>
      </c>
      <c r="AQ384" s="24">
        <v>53532</v>
      </c>
      <c r="AR384" s="24">
        <v>161418</v>
      </c>
      <c r="AS384" s="49">
        <v>51761</v>
      </c>
      <c r="AT384" s="49">
        <v>49040</v>
      </c>
      <c r="AU384" s="49">
        <v>22412</v>
      </c>
      <c r="AV384" s="24">
        <f t="shared" si="26"/>
        <v>338163</v>
      </c>
      <c r="AW384" s="155">
        <v>327169</v>
      </c>
      <c r="AX384" s="89">
        <f t="shared" si="25"/>
        <v>1784542</v>
      </c>
      <c r="AY384" s="68"/>
      <c r="AZ384" s="19">
        <v>185270</v>
      </c>
      <c r="BA384" s="19">
        <v>156402</v>
      </c>
      <c r="BB384" s="18">
        <f t="shared" si="27"/>
        <v>341672</v>
      </c>
      <c r="BC384" s="18">
        <v>2126214</v>
      </c>
      <c r="BE384" s="19"/>
      <c r="BF384" s="20">
        <v>2054452</v>
      </c>
      <c r="BH384" s="68">
        <f t="shared" si="28"/>
        <v>2126214</v>
      </c>
      <c r="BI384" s="68">
        <f t="shared" si="29"/>
        <v>0</v>
      </c>
      <c r="BJ384" s="68"/>
      <c r="BK384" s="68"/>
      <c r="BL384" s="68"/>
      <c r="BM384" s="68"/>
      <c r="BN384" s="68"/>
    </row>
    <row r="385" spans="1:66" ht="22.5" customHeight="1" x14ac:dyDescent="0.2">
      <c r="A385" s="115" t="s">
        <v>841</v>
      </c>
      <c r="B385" s="116" t="s">
        <v>779</v>
      </c>
      <c r="C385" s="126" t="s">
        <v>842</v>
      </c>
      <c r="D385" s="119">
        <v>6</v>
      </c>
      <c r="E385" s="120" t="s">
        <v>79</v>
      </c>
      <c r="F385" s="18">
        <v>72631</v>
      </c>
      <c r="G385" s="19">
        <v>121181</v>
      </c>
      <c r="H385" s="19">
        <v>26634</v>
      </c>
      <c r="I385" s="19">
        <v>0</v>
      </c>
      <c r="J385" s="19">
        <v>0</v>
      </c>
      <c r="K385" s="19">
        <v>0</v>
      </c>
      <c r="L385" s="19">
        <v>0</v>
      </c>
      <c r="M385" s="19">
        <v>0</v>
      </c>
      <c r="N385" s="19">
        <v>623</v>
      </c>
      <c r="O385" s="19">
        <v>0</v>
      </c>
      <c r="P385" s="19">
        <v>33987</v>
      </c>
      <c r="Q385" s="19">
        <v>5635</v>
      </c>
      <c r="R385" s="19">
        <v>20405</v>
      </c>
      <c r="S385" s="19">
        <v>7920</v>
      </c>
      <c r="T385" s="20">
        <v>13239</v>
      </c>
      <c r="U385" s="49">
        <v>604</v>
      </c>
      <c r="V385" s="19">
        <v>7693</v>
      </c>
      <c r="W385" s="19">
        <v>11562</v>
      </c>
      <c r="X385" s="19">
        <v>0</v>
      </c>
      <c r="Y385" s="20">
        <v>0</v>
      </c>
      <c r="Z385" s="19">
        <v>41041</v>
      </c>
      <c r="AA385" s="30">
        <v>0</v>
      </c>
      <c r="AB385" s="19">
        <v>13420</v>
      </c>
      <c r="AC385" s="19">
        <v>46969</v>
      </c>
      <c r="AD385" s="19">
        <v>66024</v>
      </c>
      <c r="AE385" s="19">
        <v>95386</v>
      </c>
      <c r="AF385" s="19">
        <v>40045</v>
      </c>
      <c r="AG385" s="19">
        <v>17631</v>
      </c>
      <c r="AH385" s="19">
        <v>38934</v>
      </c>
      <c r="AI385" s="20">
        <v>11902</v>
      </c>
      <c r="AJ385" s="24">
        <v>5655</v>
      </c>
      <c r="AK385" s="24">
        <v>19261</v>
      </c>
      <c r="AL385" s="24">
        <v>2777</v>
      </c>
      <c r="AM385" s="21">
        <v>6669</v>
      </c>
      <c r="AN385" s="19">
        <v>86770</v>
      </c>
      <c r="AO385" s="19">
        <v>14237</v>
      </c>
      <c r="AP385" s="49">
        <v>828835</v>
      </c>
      <c r="AQ385" s="24">
        <v>34145</v>
      </c>
      <c r="AR385" s="24">
        <v>130111</v>
      </c>
      <c r="AS385" s="49">
        <v>36902</v>
      </c>
      <c r="AT385" s="49">
        <v>34810</v>
      </c>
      <c r="AU385" s="49">
        <v>15440</v>
      </c>
      <c r="AV385" s="24">
        <f t="shared" si="26"/>
        <v>251408</v>
      </c>
      <c r="AW385" s="155">
        <v>158131</v>
      </c>
      <c r="AX385" s="89">
        <f t="shared" si="25"/>
        <v>1238374</v>
      </c>
      <c r="AY385" s="68"/>
      <c r="AZ385" s="19">
        <v>145354</v>
      </c>
      <c r="BA385" s="19">
        <v>109707</v>
      </c>
      <c r="BB385" s="18">
        <f t="shared" si="27"/>
        <v>255061</v>
      </c>
      <c r="BC385" s="18">
        <v>1493435</v>
      </c>
      <c r="BE385" s="19"/>
      <c r="BF385" s="20">
        <v>1492539</v>
      </c>
      <c r="BH385" s="68">
        <f t="shared" si="28"/>
        <v>1493435</v>
      </c>
      <c r="BI385" s="68">
        <f t="shared" si="29"/>
        <v>0</v>
      </c>
      <c r="BJ385" s="68"/>
      <c r="BK385" s="68"/>
      <c r="BL385" s="68"/>
      <c r="BM385" s="68"/>
      <c r="BN385" s="68"/>
    </row>
    <row r="386" spans="1:66" ht="22.5" customHeight="1" x14ac:dyDescent="0.2">
      <c r="A386" s="115" t="s">
        <v>843</v>
      </c>
      <c r="B386" s="116" t="s">
        <v>779</v>
      </c>
      <c r="C386" s="126" t="s">
        <v>844</v>
      </c>
      <c r="D386" s="119">
        <v>6</v>
      </c>
      <c r="E386" s="120" t="s">
        <v>79</v>
      </c>
      <c r="F386" s="18">
        <v>456105</v>
      </c>
      <c r="G386" s="19">
        <v>253623</v>
      </c>
      <c r="H386" s="19">
        <v>60409</v>
      </c>
      <c r="I386" s="19">
        <v>0</v>
      </c>
      <c r="J386" s="19">
        <v>0</v>
      </c>
      <c r="K386" s="19">
        <v>0</v>
      </c>
      <c r="L386" s="19">
        <v>0</v>
      </c>
      <c r="M386" s="19">
        <v>12437</v>
      </c>
      <c r="N386" s="19">
        <v>10099</v>
      </c>
      <c r="O386" s="19">
        <v>10742</v>
      </c>
      <c r="P386" s="19">
        <v>186124</v>
      </c>
      <c r="Q386" s="19">
        <v>41055</v>
      </c>
      <c r="R386" s="19">
        <v>107272</v>
      </c>
      <c r="S386" s="19">
        <v>52800</v>
      </c>
      <c r="T386" s="20">
        <v>52956</v>
      </c>
      <c r="U386" s="49">
        <v>51658</v>
      </c>
      <c r="V386" s="19">
        <v>31871</v>
      </c>
      <c r="W386" s="19">
        <v>34686</v>
      </c>
      <c r="X386" s="19">
        <v>0</v>
      </c>
      <c r="Y386" s="20">
        <v>0</v>
      </c>
      <c r="Z386" s="19">
        <v>224129</v>
      </c>
      <c r="AA386" s="30">
        <v>0</v>
      </c>
      <c r="AB386" s="19">
        <v>182745</v>
      </c>
      <c r="AC386" s="19">
        <v>311213</v>
      </c>
      <c r="AD386" s="19">
        <v>464520</v>
      </c>
      <c r="AE386" s="19">
        <v>603962</v>
      </c>
      <c r="AF386" s="19">
        <v>354130</v>
      </c>
      <c r="AG386" s="19">
        <v>123729</v>
      </c>
      <c r="AH386" s="19">
        <v>201983</v>
      </c>
      <c r="AI386" s="20">
        <v>113610</v>
      </c>
      <c r="AJ386" s="24">
        <v>46670</v>
      </c>
      <c r="AK386" s="24">
        <v>68746</v>
      </c>
      <c r="AL386" s="24">
        <v>18000</v>
      </c>
      <c r="AM386" s="21">
        <v>31868</v>
      </c>
      <c r="AN386" s="19">
        <v>616632</v>
      </c>
      <c r="AO386" s="19">
        <v>54883</v>
      </c>
      <c r="AP386" s="49">
        <v>4778657</v>
      </c>
      <c r="AQ386" s="24">
        <v>86230</v>
      </c>
      <c r="AR386" s="24">
        <v>179435</v>
      </c>
      <c r="AS386" s="49">
        <v>126988</v>
      </c>
      <c r="AT386" s="49">
        <v>40547</v>
      </c>
      <c r="AU386" s="49">
        <v>92524</v>
      </c>
      <c r="AV386" s="24">
        <f t="shared" si="26"/>
        <v>525724</v>
      </c>
      <c r="AW386" s="155">
        <v>912539</v>
      </c>
      <c r="AX386" s="89">
        <f t="shared" si="25"/>
        <v>6216920</v>
      </c>
      <c r="AY386" s="68"/>
      <c r="AZ386" s="19">
        <v>637168</v>
      </c>
      <c r="BA386" s="19">
        <v>235177</v>
      </c>
      <c r="BB386" s="18">
        <f t="shared" si="27"/>
        <v>872345</v>
      </c>
      <c r="BC386" s="18">
        <v>7089265</v>
      </c>
      <c r="BE386" s="19"/>
      <c r="BF386" s="20">
        <v>6951502</v>
      </c>
      <c r="BH386" s="68">
        <f t="shared" si="28"/>
        <v>7089265</v>
      </c>
      <c r="BI386" s="68">
        <f t="shared" si="29"/>
        <v>0</v>
      </c>
      <c r="BJ386" s="68"/>
      <c r="BK386" s="68"/>
      <c r="BL386" s="68"/>
      <c r="BM386" s="68"/>
      <c r="BN386" s="68"/>
    </row>
    <row r="387" spans="1:66" ht="22.5" customHeight="1" x14ac:dyDescent="0.2">
      <c r="A387" s="115" t="s">
        <v>845</v>
      </c>
      <c r="B387" s="116" t="s">
        <v>779</v>
      </c>
      <c r="C387" s="126" t="s">
        <v>846</v>
      </c>
      <c r="D387" s="119">
        <v>6</v>
      </c>
      <c r="E387" s="120" t="s">
        <v>210</v>
      </c>
      <c r="F387" s="18">
        <v>408655</v>
      </c>
      <c r="G387" s="19">
        <v>220302</v>
      </c>
      <c r="H387" s="19">
        <v>64076</v>
      </c>
      <c r="I387" s="19">
        <v>0</v>
      </c>
      <c r="J387" s="19">
        <v>0</v>
      </c>
      <c r="K387" s="19">
        <v>0</v>
      </c>
      <c r="L387" s="19">
        <v>0</v>
      </c>
      <c r="M387" s="19">
        <v>22119</v>
      </c>
      <c r="N387" s="19">
        <v>12182</v>
      </c>
      <c r="O387" s="19">
        <v>1810</v>
      </c>
      <c r="P387" s="19">
        <v>204834</v>
      </c>
      <c r="Q387" s="19">
        <v>47527</v>
      </c>
      <c r="R387" s="19">
        <v>67787</v>
      </c>
      <c r="S387" s="19">
        <v>58080</v>
      </c>
      <c r="T387" s="20">
        <v>66195</v>
      </c>
      <c r="U387" s="49">
        <v>27162</v>
      </c>
      <c r="V387" s="19">
        <v>37366</v>
      </c>
      <c r="W387" s="19">
        <v>34686</v>
      </c>
      <c r="X387" s="19">
        <v>0</v>
      </c>
      <c r="Y387" s="20">
        <v>0</v>
      </c>
      <c r="Z387" s="19">
        <v>233610</v>
      </c>
      <c r="AA387" s="30">
        <v>0</v>
      </c>
      <c r="AB387" s="19">
        <v>181748</v>
      </c>
      <c r="AC387" s="19">
        <v>207075</v>
      </c>
      <c r="AD387" s="19">
        <v>469560</v>
      </c>
      <c r="AE387" s="19">
        <v>384634</v>
      </c>
      <c r="AF387" s="19">
        <v>223387</v>
      </c>
      <c r="AG387" s="19">
        <v>143070</v>
      </c>
      <c r="AH387" s="19">
        <v>87241</v>
      </c>
      <c r="AI387" s="20">
        <v>44362</v>
      </c>
      <c r="AJ387" s="24">
        <v>52555</v>
      </c>
      <c r="AK387" s="24">
        <v>73838</v>
      </c>
      <c r="AL387" s="24">
        <v>12311</v>
      </c>
      <c r="AM387" s="21">
        <v>36751</v>
      </c>
      <c r="AN387" s="19">
        <v>164118</v>
      </c>
      <c r="AO387" s="19">
        <v>27254</v>
      </c>
      <c r="AP387" s="49">
        <v>3614295</v>
      </c>
      <c r="AQ387" s="24">
        <v>72457</v>
      </c>
      <c r="AR387" s="24">
        <v>143755</v>
      </c>
      <c r="AS387" s="49">
        <v>83343</v>
      </c>
      <c r="AT387" s="49">
        <v>31223</v>
      </c>
      <c r="AU387" s="49">
        <v>82641</v>
      </c>
      <c r="AV387" s="24">
        <f t="shared" si="26"/>
        <v>413419</v>
      </c>
      <c r="AW387" s="155">
        <v>433446</v>
      </c>
      <c r="AX387" s="89">
        <f t="shared" si="25"/>
        <v>4461160</v>
      </c>
      <c r="AY387" s="68"/>
      <c r="AZ387" s="19">
        <v>703674</v>
      </c>
      <c r="BA387" s="19">
        <v>139810</v>
      </c>
      <c r="BB387" s="18">
        <f t="shared" si="27"/>
        <v>843484</v>
      </c>
      <c r="BC387" s="18">
        <v>5304644</v>
      </c>
      <c r="BE387" s="19"/>
      <c r="BF387" s="20">
        <v>5082541</v>
      </c>
      <c r="BH387" s="68">
        <f t="shared" si="28"/>
        <v>5304644</v>
      </c>
      <c r="BI387" s="68">
        <f t="shared" si="29"/>
        <v>0</v>
      </c>
      <c r="BJ387" s="68"/>
      <c r="BK387" s="68"/>
      <c r="BL387" s="68"/>
      <c r="BM387" s="68"/>
      <c r="BN387" s="68"/>
    </row>
    <row r="388" spans="1:66" ht="22.5" customHeight="1" x14ac:dyDescent="0.2">
      <c r="A388" s="115" t="s">
        <v>847</v>
      </c>
      <c r="B388" s="116" t="s">
        <v>779</v>
      </c>
      <c r="C388" s="126" t="s">
        <v>848</v>
      </c>
      <c r="D388" s="119">
        <v>6</v>
      </c>
      <c r="E388" s="120" t="s">
        <v>79</v>
      </c>
      <c r="F388" s="18">
        <v>192348</v>
      </c>
      <c r="G388" s="19">
        <v>60284</v>
      </c>
      <c r="H388" s="19">
        <v>31266</v>
      </c>
      <c r="I388" s="19">
        <v>0</v>
      </c>
      <c r="J388" s="19">
        <v>0</v>
      </c>
      <c r="K388" s="19">
        <v>0</v>
      </c>
      <c r="L388" s="19">
        <v>0</v>
      </c>
      <c r="M388" s="19">
        <v>6710</v>
      </c>
      <c r="N388" s="19">
        <v>3402</v>
      </c>
      <c r="O388" s="19">
        <v>5621</v>
      </c>
      <c r="P388" s="19">
        <v>68088</v>
      </c>
      <c r="Q388" s="19">
        <v>23215</v>
      </c>
      <c r="R388" s="19">
        <v>15105</v>
      </c>
      <c r="S388" s="19">
        <v>17600</v>
      </c>
      <c r="T388" s="20">
        <v>26478</v>
      </c>
      <c r="U388" s="49">
        <v>9456</v>
      </c>
      <c r="V388" s="19">
        <v>12089</v>
      </c>
      <c r="W388" s="19">
        <v>11562</v>
      </c>
      <c r="X388" s="19">
        <v>0</v>
      </c>
      <c r="Y388" s="20">
        <v>0</v>
      </c>
      <c r="Z388" s="19">
        <v>82409</v>
      </c>
      <c r="AA388" s="30">
        <v>0</v>
      </c>
      <c r="AB388" s="19">
        <v>74200</v>
      </c>
      <c r="AC388" s="19">
        <v>142956</v>
      </c>
      <c r="AD388" s="19">
        <v>232176</v>
      </c>
      <c r="AE388" s="19">
        <v>187091</v>
      </c>
      <c r="AF388" s="19">
        <v>86190</v>
      </c>
      <c r="AG388" s="19">
        <v>38487</v>
      </c>
      <c r="AH388" s="19">
        <v>76117</v>
      </c>
      <c r="AI388" s="20">
        <v>5410</v>
      </c>
      <c r="AJ388" s="24">
        <v>24978</v>
      </c>
      <c r="AK388" s="24">
        <v>35384</v>
      </c>
      <c r="AL388" s="24">
        <v>5699</v>
      </c>
      <c r="AM388" s="21">
        <v>14109</v>
      </c>
      <c r="AN388" s="19">
        <v>102078</v>
      </c>
      <c r="AO388" s="19">
        <v>8813</v>
      </c>
      <c r="AP388" s="49">
        <v>1599321</v>
      </c>
      <c r="AQ388" s="24">
        <v>41619</v>
      </c>
      <c r="AR388" s="24">
        <v>78071</v>
      </c>
      <c r="AS388" s="49">
        <v>69198</v>
      </c>
      <c r="AT388" s="49">
        <v>31864</v>
      </c>
      <c r="AU388" s="49">
        <v>31176</v>
      </c>
      <c r="AV388" s="24">
        <f t="shared" si="26"/>
        <v>251928</v>
      </c>
      <c r="AW388" s="155">
        <v>200992</v>
      </c>
      <c r="AX388" s="89">
        <f t="shared" si="25"/>
        <v>2052241</v>
      </c>
      <c r="AY388" s="68"/>
      <c r="AZ388" s="19">
        <v>392493</v>
      </c>
      <c r="BA388" s="19">
        <v>46029</v>
      </c>
      <c r="BB388" s="18">
        <f t="shared" si="27"/>
        <v>438522</v>
      </c>
      <c r="BC388" s="18">
        <v>2490763</v>
      </c>
      <c r="BE388" s="19"/>
      <c r="BF388" s="20">
        <v>2386906</v>
      </c>
      <c r="BH388" s="68">
        <f t="shared" si="28"/>
        <v>2490763</v>
      </c>
      <c r="BI388" s="68">
        <f t="shared" si="29"/>
        <v>0</v>
      </c>
      <c r="BJ388" s="68"/>
      <c r="BK388" s="68"/>
      <c r="BL388" s="68"/>
      <c r="BM388" s="68"/>
      <c r="BN388" s="68"/>
    </row>
    <row r="389" spans="1:66" ht="22.5" customHeight="1" x14ac:dyDescent="0.2">
      <c r="A389" s="115" t="s">
        <v>849</v>
      </c>
      <c r="B389" s="116" t="s">
        <v>779</v>
      </c>
      <c r="C389" s="126" t="s">
        <v>850</v>
      </c>
      <c r="D389" s="119">
        <v>6</v>
      </c>
      <c r="E389" s="120" t="s">
        <v>79</v>
      </c>
      <c r="F389" s="18">
        <v>171496</v>
      </c>
      <c r="G389" s="19">
        <v>36002</v>
      </c>
      <c r="H389" s="19">
        <v>9843</v>
      </c>
      <c r="I389" s="19">
        <v>0</v>
      </c>
      <c r="J389" s="19">
        <v>0</v>
      </c>
      <c r="K389" s="19">
        <v>0</v>
      </c>
      <c r="L389" s="19">
        <v>0</v>
      </c>
      <c r="M389" s="19">
        <v>5276</v>
      </c>
      <c r="N389" s="19">
        <v>2630</v>
      </c>
      <c r="O389" s="19">
        <v>5198</v>
      </c>
      <c r="P389" s="19">
        <v>70895</v>
      </c>
      <c r="Q389" s="19">
        <v>21757</v>
      </c>
      <c r="R389" s="19">
        <v>12243</v>
      </c>
      <c r="S389" s="19">
        <v>15840</v>
      </c>
      <c r="T389" s="20">
        <v>26478</v>
      </c>
      <c r="U389" s="49">
        <v>6036</v>
      </c>
      <c r="V389" s="19">
        <v>6594</v>
      </c>
      <c r="W389" s="19">
        <v>11562</v>
      </c>
      <c r="X389" s="19">
        <v>0</v>
      </c>
      <c r="Y389" s="20">
        <v>0</v>
      </c>
      <c r="Z389" s="19">
        <v>64489</v>
      </c>
      <c r="AA389" s="30">
        <v>0</v>
      </c>
      <c r="AB389" s="19">
        <v>58407</v>
      </c>
      <c r="AC389" s="19">
        <v>134834</v>
      </c>
      <c r="AD389" s="19">
        <v>274008</v>
      </c>
      <c r="AE389" s="19">
        <v>156621</v>
      </c>
      <c r="AF389" s="19">
        <v>65858</v>
      </c>
      <c r="AG389" s="19">
        <v>27944</v>
      </c>
      <c r="AH389" s="19">
        <v>72203</v>
      </c>
      <c r="AI389" s="20">
        <v>4328</v>
      </c>
      <c r="AJ389" s="24">
        <v>22240</v>
      </c>
      <c r="AK389" s="24">
        <v>28295</v>
      </c>
      <c r="AL389" s="24">
        <v>4505</v>
      </c>
      <c r="AM389" s="21">
        <v>11309</v>
      </c>
      <c r="AN389" s="19">
        <v>85216</v>
      </c>
      <c r="AO389" s="19">
        <v>35556</v>
      </c>
      <c r="AP389" s="49">
        <v>1447663</v>
      </c>
      <c r="AQ389" s="24">
        <v>50527</v>
      </c>
      <c r="AR389" s="24">
        <v>83229</v>
      </c>
      <c r="AS389" s="49">
        <v>55717</v>
      </c>
      <c r="AT389" s="49">
        <v>25489</v>
      </c>
      <c r="AU389" s="49">
        <v>23699</v>
      </c>
      <c r="AV389" s="24">
        <f t="shared" si="26"/>
        <v>238661</v>
      </c>
      <c r="AW389" s="155">
        <v>123460</v>
      </c>
      <c r="AX389" s="89">
        <f t="shared" si="25"/>
        <v>1809784</v>
      </c>
      <c r="AY389" s="68"/>
      <c r="AZ389" s="19">
        <v>345453</v>
      </c>
      <c r="BA389" s="19">
        <v>27944</v>
      </c>
      <c r="BB389" s="18">
        <f t="shared" si="27"/>
        <v>373397</v>
      </c>
      <c r="BC389" s="18">
        <v>2183181</v>
      </c>
      <c r="BE389" s="19"/>
      <c r="BF389" s="20">
        <v>2060034</v>
      </c>
      <c r="BH389" s="68">
        <f t="shared" si="28"/>
        <v>2183181</v>
      </c>
      <c r="BI389" s="68">
        <f t="shared" si="29"/>
        <v>0</v>
      </c>
      <c r="BJ389" s="68"/>
      <c r="BK389" s="68"/>
      <c r="BL389" s="68"/>
      <c r="BM389" s="68"/>
      <c r="BN389" s="68"/>
    </row>
    <row r="390" spans="1:66" ht="22.5" customHeight="1" x14ac:dyDescent="0.2">
      <c r="A390" s="115" t="s">
        <v>851</v>
      </c>
      <c r="B390" s="116" t="s">
        <v>779</v>
      </c>
      <c r="C390" s="126" t="s">
        <v>852</v>
      </c>
      <c r="D390" s="119">
        <v>6</v>
      </c>
      <c r="E390" s="120" t="s">
        <v>79</v>
      </c>
      <c r="F390" s="18">
        <v>343824</v>
      </c>
      <c r="G390" s="19">
        <v>123173</v>
      </c>
      <c r="H390" s="19">
        <v>73533</v>
      </c>
      <c r="I390" s="19">
        <v>0</v>
      </c>
      <c r="J390" s="19">
        <v>0</v>
      </c>
      <c r="K390" s="19">
        <v>0</v>
      </c>
      <c r="L390" s="19">
        <v>0</v>
      </c>
      <c r="M390" s="19">
        <v>18670</v>
      </c>
      <c r="N390" s="19">
        <v>9617</v>
      </c>
      <c r="O390" s="19">
        <v>9279</v>
      </c>
      <c r="P390" s="19">
        <v>240485</v>
      </c>
      <c r="Q390" s="19">
        <v>39826</v>
      </c>
      <c r="R390" s="19">
        <v>68370</v>
      </c>
      <c r="S390" s="19">
        <v>55440</v>
      </c>
      <c r="T390" s="20">
        <v>52956</v>
      </c>
      <c r="U390" s="49">
        <v>21981</v>
      </c>
      <c r="V390" s="19">
        <v>20881</v>
      </c>
      <c r="W390" s="19">
        <v>11562</v>
      </c>
      <c r="X390" s="19">
        <v>0</v>
      </c>
      <c r="Y390" s="20">
        <v>0</v>
      </c>
      <c r="Z390" s="19">
        <v>171093</v>
      </c>
      <c r="AA390" s="30">
        <v>0</v>
      </c>
      <c r="AB390" s="19">
        <v>170238</v>
      </c>
      <c r="AC390" s="19">
        <v>214460</v>
      </c>
      <c r="AD390" s="19">
        <v>485856</v>
      </c>
      <c r="AE390" s="19">
        <v>391184</v>
      </c>
      <c r="AF390" s="19">
        <v>241951</v>
      </c>
      <c r="AG390" s="19">
        <v>103655</v>
      </c>
      <c r="AH390" s="19">
        <v>229381</v>
      </c>
      <c r="AI390" s="20">
        <v>22181</v>
      </c>
      <c r="AJ390" s="24">
        <v>45148</v>
      </c>
      <c r="AK390" s="24">
        <v>55066</v>
      </c>
      <c r="AL390" s="24">
        <v>11939</v>
      </c>
      <c r="AM390" s="21">
        <v>28229</v>
      </c>
      <c r="AN390" s="19">
        <v>109742</v>
      </c>
      <c r="AO390" s="19">
        <v>23593</v>
      </c>
      <c r="AP390" s="49">
        <v>3393313</v>
      </c>
      <c r="AQ390" s="24">
        <v>79495</v>
      </c>
      <c r="AR390" s="24">
        <v>121836</v>
      </c>
      <c r="AS390" s="49">
        <v>88117</v>
      </c>
      <c r="AT390" s="49">
        <v>32121</v>
      </c>
      <c r="AU390" s="49">
        <v>52397</v>
      </c>
      <c r="AV390" s="24">
        <f t="shared" si="26"/>
        <v>373966</v>
      </c>
      <c r="AW390" s="155">
        <v>351113</v>
      </c>
      <c r="AX390" s="89">
        <f t="shared" ref="AX390:AX453" si="30">AP390+AV390+AW390</f>
        <v>4118392</v>
      </c>
      <c r="AY390" s="68"/>
      <c r="AZ390" s="19">
        <v>623034</v>
      </c>
      <c r="BA390" s="19">
        <v>84130</v>
      </c>
      <c r="BB390" s="18">
        <f t="shared" si="27"/>
        <v>707164</v>
      </c>
      <c r="BC390" s="18">
        <v>4825556</v>
      </c>
      <c r="BE390" s="19"/>
      <c r="BF390" s="20">
        <v>4569072</v>
      </c>
      <c r="BH390" s="68">
        <f t="shared" si="28"/>
        <v>4825556</v>
      </c>
      <c r="BI390" s="68">
        <f t="shared" si="29"/>
        <v>0</v>
      </c>
      <c r="BJ390" s="68"/>
      <c r="BK390" s="68"/>
      <c r="BL390" s="68"/>
      <c r="BM390" s="68"/>
      <c r="BN390" s="68"/>
    </row>
    <row r="391" spans="1:66" ht="22.5" customHeight="1" x14ac:dyDescent="0.2">
      <c r="A391" s="115" t="s">
        <v>853</v>
      </c>
      <c r="B391" s="116" t="s">
        <v>779</v>
      </c>
      <c r="C391" s="126" t="s">
        <v>854</v>
      </c>
      <c r="D391" s="119">
        <v>6</v>
      </c>
      <c r="E391" s="120" t="s">
        <v>79</v>
      </c>
      <c r="F391" s="18">
        <v>317265</v>
      </c>
      <c r="G391" s="19">
        <v>76523</v>
      </c>
      <c r="H391" s="19">
        <v>23546</v>
      </c>
      <c r="I391" s="19">
        <v>0</v>
      </c>
      <c r="J391" s="19">
        <v>0</v>
      </c>
      <c r="K391" s="19">
        <v>0</v>
      </c>
      <c r="L391" s="19">
        <v>0</v>
      </c>
      <c r="M391" s="19">
        <v>12040</v>
      </c>
      <c r="N391" s="19">
        <v>6997</v>
      </c>
      <c r="O391" s="19">
        <v>2580</v>
      </c>
      <c r="P391" s="19">
        <v>57854</v>
      </c>
      <c r="Q391" s="19">
        <v>34401</v>
      </c>
      <c r="R391" s="19">
        <v>40863</v>
      </c>
      <c r="S391" s="19">
        <v>34320</v>
      </c>
      <c r="T391" s="20">
        <v>52956</v>
      </c>
      <c r="U391" s="49">
        <v>48037</v>
      </c>
      <c r="V391" s="19">
        <v>18683</v>
      </c>
      <c r="W391" s="19">
        <v>11562</v>
      </c>
      <c r="X391" s="19">
        <v>0</v>
      </c>
      <c r="Y391" s="20">
        <v>0</v>
      </c>
      <c r="Z391" s="19">
        <v>162362</v>
      </c>
      <c r="AA391" s="30">
        <v>0</v>
      </c>
      <c r="AB391" s="19">
        <v>116446</v>
      </c>
      <c r="AC391" s="19">
        <v>159207</v>
      </c>
      <c r="AD391" s="19">
        <v>371112</v>
      </c>
      <c r="AE391" s="19">
        <v>395526</v>
      </c>
      <c r="AF391" s="19">
        <v>194745</v>
      </c>
      <c r="AG391" s="19">
        <v>84789</v>
      </c>
      <c r="AH391" s="19">
        <v>125145</v>
      </c>
      <c r="AI391" s="20">
        <v>115774</v>
      </c>
      <c r="AJ391" s="24">
        <v>36985</v>
      </c>
      <c r="AK391" s="24">
        <v>58495</v>
      </c>
      <c r="AL391" s="24">
        <v>11796</v>
      </c>
      <c r="AM391" s="21">
        <v>25666</v>
      </c>
      <c r="AN391" s="19">
        <v>151872</v>
      </c>
      <c r="AO391" s="19">
        <v>21027</v>
      </c>
      <c r="AP391" s="49">
        <v>2768574</v>
      </c>
      <c r="AQ391" s="24">
        <v>62777</v>
      </c>
      <c r="AR391" s="24">
        <v>101147</v>
      </c>
      <c r="AS391" s="49">
        <v>97260</v>
      </c>
      <c r="AT391" s="49">
        <v>34117</v>
      </c>
      <c r="AU391" s="49">
        <v>50417</v>
      </c>
      <c r="AV391" s="24">
        <f t="shared" ref="AV391:AV454" si="31">SUM(AQ391:AU391)</f>
        <v>345718</v>
      </c>
      <c r="AW391" s="155">
        <v>412088</v>
      </c>
      <c r="AX391" s="89">
        <f t="shared" si="30"/>
        <v>3526380</v>
      </c>
      <c r="AY391" s="68"/>
      <c r="AZ391" s="19">
        <v>546672</v>
      </c>
      <c r="BA391" s="19">
        <v>118232</v>
      </c>
      <c r="BB391" s="18">
        <f t="shared" ref="BB391:BB454" si="32">SUM(AZ391:BA391)</f>
        <v>664904</v>
      </c>
      <c r="BC391" s="18">
        <v>4191284</v>
      </c>
      <c r="BE391" s="19"/>
      <c r="BF391" s="20">
        <v>4053647</v>
      </c>
      <c r="BH391" s="68">
        <f t="shared" ref="BH391:BH454" si="33">AX391+BB391</f>
        <v>4191284</v>
      </c>
      <c r="BI391" s="68">
        <f t="shared" ref="BI391:BI454" si="34">BC391-BH391</f>
        <v>0</v>
      </c>
      <c r="BJ391" s="68"/>
      <c r="BK391" s="68"/>
      <c r="BL391" s="68"/>
      <c r="BM391" s="68"/>
      <c r="BN391" s="68"/>
    </row>
    <row r="392" spans="1:66" ht="22.5" customHeight="1" x14ac:dyDescent="0.2">
      <c r="A392" s="115" t="s">
        <v>855</v>
      </c>
      <c r="B392" s="116" t="s">
        <v>779</v>
      </c>
      <c r="C392" s="126" t="s">
        <v>856</v>
      </c>
      <c r="D392" s="119">
        <v>6</v>
      </c>
      <c r="E392" s="120" t="s">
        <v>79</v>
      </c>
      <c r="F392" s="18">
        <v>200057</v>
      </c>
      <c r="G392" s="19">
        <v>40828</v>
      </c>
      <c r="H392" s="19">
        <v>16212</v>
      </c>
      <c r="I392" s="19">
        <v>0</v>
      </c>
      <c r="J392" s="19">
        <v>0</v>
      </c>
      <c r="K392" s="19">
        <v>0</v>
      </c>
      <c r="L392" s="19">
        <v>0</v>
      </c>
      <c r="M392" s="19">
        <v>0</v>
      </c>
      <c r="N392" s="19">
        <v>2769</v>
      </c>
      <c r="O392" s="19">
        <v>0</v>
      </c>
      <c r="P392" s="19">
        <v>11444</v>
      </c>
      <c r="Q392" s="19">
        <v>21972</v>
      </c>
      <c r="R392" s="19">
        <v>24380</v>
      </c>
      <c r="S392" s="19">
        <v>17600</v>
      </c>
      <c r="T392" s="20">
        <v>13239</v>
      </c>
      <c r="U392" s="49">
        <v>6237</v>
      </c>
      <c r="V392" s="19">
        <v>8792</v>
      </c>
      <c r="W392" s="19">
        <v>11562</v>
      </c>
      <c r="X392" s="19">
        <v>0</v>
      </c>
      <c r="Y392" s="20">
        <v>0</v>
      </c>
      <c r="Z392" s="19">
        <v>88728</v>
      </c>
      <c r="AA392" s="30">
        <v>0</v>
      </c>
      <c r="AB392" s="19">
        <v>71108</v>
      </c>
      <c r="AC392" s="19">
        <v>106430</v>
      </c>
      <c r="AD392" s="19">
        <v>212856</v>
      </c>
      <c r="AE392" s="19">
        <v>203578</v>
      </c>
      <c r="AF392" s="19">
        <v>102632</v>
      </c>
      <c r="AG392" s="19">
        <v>36519</v>
      </c>
      <c r="AH392" s="19">
        <v>92185</v>
      </c>
      <c r="AI392" s="20">
        <v>90888</v>
      </c>
      <c r="AJ392" s="24">
        <v>22734</v>
      </c>
      <c r="AK392" s="24">
        <v>38363</v>
      </c>
      <c r="AL392" s="24">
        <v>6670</v>
      </c>
      <c r="AM392" s="21">
        <v>13805</v>
      </c>
      <c r="AN392" s="19">
        <v>103704</v>
      </c>
      <c r="AO392" s="19">
        <v>16792</v>
      </c>
      <c r="AP392" s="49">
        <v>1582084</v>
      </c>
      <c r="AQ392" s="24">
        <v>47632</v>
      </c>
      <c r="AR392" s="24">
        <v>103969</v>
      </c>
      <c r="AS392" s="49">
        <v>82196</v>
      </c>
      <c r="AT392" s="49">
        <v>38375</v>
      </c>
      <c r="AU392" s="49">
        <v>31625</v>
      </c>
      <c r="AV392" s="24">
        <f t="shared" si="31"/>
        <v>303797</v>
      </c>
      <c r="AW392" s="155">
        <v>449822</v>
      </c>
      <c r="AX392" s="89">
        <f t="shared" si="30"/>
        <v>2335703</v>
      </c>
      <c r="AY392" s="68"/>
      <c r="AZ392" s="19">
        <v>353853</v>
      </c>
      <c r="BA392" s="19">
        <v>80890</v>
      </c>
      <c r="BB392" s="18">
        <f t="shared" si="32"/>
        <v>434743</v>
      </c>
      <c r="BC392" s="18">
        <v>2770446</v>
      </c>
      <c r="BE392" s="19"/>
      <c r="BF392" s="20">
        <v>2705158</v>
      </c>
      <c r="BH392" s="68">
        <f t="shared" si="33"/>
        <v>2770446</v>
      </c>
      <c r="BI392" s="68">
        <f t="shared" si="34"/>
        <v>0</v>
      </c>
      <c r="BJ392" s="68"/>
      <c r="BK392" s="68"/>
      <c r="BL392" s="68"/>
      <c r="BM392" s="68"/>
      <c r="BN392" s="68"/>
    </row>
    <row r="393" spans="1:66" ht="22.5" customHeight="1" x14ac:dyDescent="0.2">
      <c r="A393" s="115" t="s">
        <v>857</v>
      </c>
      <c r="B393" s="116" t="s">
        <v>779</v>
      </c>
      <c r="C393" s="126" t="s">
        <v>858</v>
      </c>
      <c r="D393" s="119">
        <v>6</v>
      </c>
      <c r="E393" s="120" t="s">
        <v>79</v>
      </c>
      <c r="F393" s="18">
        <v>247091</v>
      </c>
      <c r="G393" s="19">
        <v>86864</v>
      </c>
      <c r="H393" s="19">
        <v>38214</v>
      </c>
      <c r="I393" s="19">
        <v>0</v>
      </c>
      <c r="J393" s="19">
        <v>0</v>
      </c>
      <c r="K393" s="19">
        <v>0</v>
      </c>
      <c r="L393" s="19">
        <v>0</v>
      </c>
      <c r="M393" s="19">
        <v>4336</v>
      </c>
      <c r="N393" s="19">
        <v>4331</v>
      </c>
      <c r="O393" s="19">
        <v>39</v>
      </c>
      <c r="P393" s="19">
        <v>90405</v>
      </c>
      <c r="Q393" s="19">
        <v>25082</v>
      </c>
      <c r="R393" s="19">
        <v>35033</v>
      </c>
      <c r="S393" s="19">
        <v>18480</v>
      </c>
      <c r="T393" s="20">
        <v>26478</v>
      </c>
      <c r="U393" s="49">
        <v>7746</v>
      </c>
      <c r="V393" s="19">
        <v>12089</v>
      </c>
      <c r="W393" s="19">
        <v>11562</v>
      </c>
      <c r="X393" s="19">
        <v>0</v>
      </c>
      <c r="Y393" s="20">
        <v>0</v>
      </c>
      <c r="Z393" s="19">
        <v>125616</v>
      </c>
      <c r="AA393" s="30">
        <v>0</v>
      </c>
      <c r="AB393" s="19">
        <v>95484</v>
      </c>
      <c r="AC393" s="19">
        <v>134178</v>
      </c>
      <c r="AD393" s="19">
        <v>330792</v>
      </c>
      <c r="AE393" s="19">
        <v>338928</v>
      </c>
      <c r="AF393" s="19">
        <v>153728</v>
      </c>
      <c r="AG393" s="19">
        <v>72379</v>
      </c>
      <c r="AH393" s="19">
        <v>116493</v>
      </c>
      <c r="AI393" s="20">
        <v>176366</v>
      </c>
      <c r="AJ393" s="24">
        <v>28278</v>
      </c>
      <c r="AK393" s="24">
        <v>50008</v>
      </c>
      <c r="AL393" s="24">
        <v>9209</v>
      </c>
      <c r="AM393" s="21">
        <v>18616</v>
      </c>
      <c r="AN393" s="19">
        <v>158242</v>
      </c>
      <c r="AO393" s="19">
        <v>25616</v>
      </c>
      <c r="AP393" s="49">
        <v>2441683</v>
      </c>
      <c r="AQ393" s="24">
        <v>63999</v>
      </c>
      <c r="AR393" s="24">
        <v>114522</v>
      </c>
      <c r="AS393" s="49">
        <v>97194</v>
      </c>
      <c r="AT393" s="49">
        <v>45469</v>
      </c>
      <c r="AU393" s="49">
        <v>39451</v>
      </c>
      <c r="AV393" s="24">
        <f t="shared" si="31"/>
        <v>360635</v>
      </c>
      <c r="AW393" s="155">
        <v>522706</v>
      </c>
      <c r="AX393" s="89">
        <f t="shared" si="30"/>
        <v>3325024</v>
      </c>
      <c r="AY393" s="68"/>
      <c r="AZ393" s="19">
        <v>449187</v>
      </c>
      <c r="BA393" s="19">
        <v>139397</v>
      </c>
      <c r="BB393" s="18">
        <f t="shared" si="32"/>
        <v>588584</v>
      </c>
      <c r="BC393" s="18">
        <v>3913608</v>
      </c>
      <c r="BE393" s="19"/>
      <c r="BF393" s="20">
        <v>3781851</v>
      </c>
      <c r="BH393" s="68">
        <f t="shared" si="33"/>
        <v>3913608</v>
      </c>
      <c r="BI393" s="68">
        <f t="shared" si="34"/>
        <v>0</v>
      </c>
      <c r="BJ393" s="68"/>
      <c r="BK393" s="68"/>
      <c r="BL393" s="68"/>
      <c r="BM393" s="68"/>
      <c r="BN393" s="68"/>
    </row>
    <row r="394" spans="1:66" ht="22.5" customHeight="1" x14ac:dyDescent="0.2">
      <c r="A394" s="115" t="s">
        <v>859</v>
      </c>
      <c r="B394" s="116" t="s">
        <v>779</v>
      </c>
      <c r="C394" s="126" t="s">
        <v>860</v>
      </c>
      <c r="D394" s="119">
        <v>6</v>
      </c>
      <c r="E394" s="120" t="s">
        <v>79</v>
      </c>
      <c r="F394" s="18">
        <v>131222</v>
      </c>
      <c r="G394" s="19">
        <v>72387</v>
      </c>
      <c r="H394" s="19">
        <v>25476</v>
      </c>
      <c r="I394" s="19">
        <v>0</v>
      </c>
      <c r="J394" s="19">
        <v>0</v>
      </c>
      <c r="K394" s="19">
        <v>0</v>
      </c>
      <c r="L394" s="19">
        <v>0</v>
      </c>
      <c r="M394" s="19">
        <v>0</v>
      </c>
      <c r="N394" s="19">
        <v>1535</v>
      </c>
      <c r="O394" s="19">
        <v>0</v>
      </c>
      <c r="P394" s="19">
        <v>10993</v>
      </c>
      <c r="Q394" s="19">
        <v>14768</v>
      </c>
      <c r="R394" s="19">
        <v>30210</v>
      </c>
      <c r="S394" s="19">
        <v>8800</v>
      </c>
      <c r="T394" s="20">
        <v>13239</v>
      </c>
      <c r="U394" s="49">
        <v>9004</v>
      </c>
      <c r="V394" s="19">
        <v>6594</v>
      </c>
      <c r="W394" s="19">
        <v>11562</v>
      </c>
      <c r="X394" s="19">
        <v>0</v>
      </c>
      <c r="Y394" s="20">
        <v>0</v>
      </c>
      <c r="Z394" s="19">
        <v>59004</v>
      </c>
      <c r="AA394" s="30">
        <v>0</v>
      </c>
      <c r="AB394" s="19">
        <v>52057</v>
      </c>
      <c r="AC394" s="19">
        <v>88786</v>
      </c>
      <c r="AD394" s="19">
        <v>110712</v>
      </c>
      <c r="AE394" s="19">
        <v>148378</v>
      </c>
      <c r="AF394" s="19">
        <v>56930</v>
      </c>
      <c r="AG394" s="19">
        <v>23361</v>
      </c>
      <c r="AH394" s="19">
        <v>80031</v>
      </c>
      <c r="AI394" s="20">
        <v>60592</v>
      </c>
      <c r="AJ394" s="24">
        <v>13927</v>
      </c>
      <c r="AK394" s="24">
        <v>29267</v>
      </c>
      <c r="AL394" s="24">
        <v>4457</v>
      </c>
      <c r="AM394" s="21">
        <v>10034</v>
      </c>
      <c r="AN394" s="19">
        <v>162746</v>
      </c>
      <c r="AO394" s="19">
        <v>15144</v>
      </c>
      <c r="AP394" s="49">
        <v>1251216</v>
      </c>
      <c r="AQ394" s="24">
        <v>48875</v>
      </c>
      <c r="AR394" s="24">
        <v>111921</v>
      </c>
      <c r="AS394" s="49">
        <v>69059</v>
      </c>
      <c r="AT394" s="49">
        <v>29798</v>
      </c>
      <c r="AU394" s="49">
        <v>23926</v>
      </c>
      <c r="AV394" s="24">
        <f t="shared" si="31"/>
        <v>283579</v>
      </c>
      <c r="AW394" s="155">
        <v>183452</v>
      </c>
      <c r="AX394" s="89">
        <f t="shared" si="30"/>
        <v>1718247</v>
      </c>
      <c r="AY394" s="68"/>
      <c r="AZ394" s="19">
        <v>247587</v>
      </c>
      <c r="BA394" s="19">
        <v>88496</v>
      </c>
      <c r="BB394" s="18">
        <f t="shared" si="32"/>
        <v>336083</v>
      </c>
      <c r="BC394" s="18">
        <v>2054330</v>
      </c>
      <c r="BE394" s="19"/>
      <c r="BF394" s="20">
        <v>2021460</v>
      </c>
      <c r="BH394" s="68">
        <f t="shared" si="33"/>
        <v>2054330</v>
      </c>
      <c r="BI394" s="68">
        <f t="shared" si="34"/>
        <v>0</v>
      </c>
      <c r="BJ394" s="68"/>
      <c r="BK394" s="68"/>
      <c r="BL394" s="68"/>
      <c r="BM394" s="68"/>
      <c r="BN394" s="68"/>
    </row>
    <row r="395" spans="1:66" ht="22.5" customHeight="1" x14ac:dyDescent="0.2">
      <c r="A395" s="115" t="s">
        <v>861</v>
      </c>
      <c r="B395" s="116" t="s">
        <v>779</v>
      </c>
      <c r="C395" s="126" t="s">
        <v>862</v>
      </c>
      <c r="D395" s="119">
        <v>6</v>
      </c>
      <c r="E395" s="120" t="s">
        <v>79</v>
      </c>
      <c r="F395" s="18">
        <v>323219</v>
      </c>
      <c r="G395" s="19">
        <v>142782</v>
      </c>
      <c r="H395" s="19">
        <v>82025</v>
      </c>
      <c r="I395" s="19">
        <v>0</v>
      </c>
      <c r="J395" s="19">
        <v>0</v>
      </c>
      <c r="K395" s="19">
        <v>0</v>
      </c>
      <c r="L395" s="19">
        <v>0</v>
      </c>
      <c r="M395" s="19">
        <v>15000</v>
      </c>
      <c r="N395" s="19">
        <v>7740</v>
      </c>
      <c r="O395" s="19">
        <v>5159</v>
      </c>
      <c r="P395" s="19">
        <v>468</v>
      </c>
      <c r="Q395" s="19">
        <v>35354</v>
      </c>
      <c r="R395" s="19">
        <v>68264</v>
      </c>
      <c r="S395" s="19">
        <v>48400</v>
      </c>
      <c r="T395" s="20">
        <v>30450</v>
      </c>
      <c r="U395" s="49">
        <v>27514</v>
      </c>
      <c r="V395" s="19">
        <v>16485</v>
      </c>
      <c r="W395" s="19">
        <v>11562</v>
      </c>
      <c r="X395" s="19">
        <v>0</v>
      </c>
      <c r="Y395" s="20">
        <v>0</v>
      </c>
      <c r="Z395" s="19">
        <v>164724</v>
      </c>
      <c r="AA395" s="30">
        <v>0</v>
      </c>
      <c r="AB395" s="19">
        <v>148381</v>
      </c>
      <c r="AC395" s="19">
        <v>208925</v>
      </c>
      <c r="AD395" s="19">
        <v>331464</v>
      </c>
      <c r="AE395" s="19">
        <v>452419</v>
      </c>
      <c r="AF395" s="19">
        <v>246106</v>
      </c>
      <c r="AG395" s="19">
        <v>89714</v>
      </c>
      <c r="AH395" s="19">
        <v>141316</v>
      </c>
      <c r="AI395" s="20">
        <v>41657</v>
      </c>
      <c r="AJ395" s="24">
        <v>39295</v>
      </c>
      <c r="AK395" s="24">
        <v>58419</v>
      </c>
      <c r="AL395" s="24">
        <v>13474</v>
      </c>
      <c r="AM395" s="21">
        <v>27164</v>
      </c>
      <c r="AN395" s="19">
        <v>271104</v>
      </c>
      <c r="AO395" s="19">
        <v>26670</v>
      </c>
      <c r="AP395" s="49">
        <v>3075254</v>
      </c>
      <c r="AQ395" s="24">
        <v>61393</v>
      </c>
      <c r="AR395" s="24">
        <v>153204</v>
      </c>
      <c r="AS395" s="49">
        <v>125676</v>
      </c>
      <c r="AT395" s="49">
        <v>47508</v>
      </c>
      <c r="AU395" s="49">
        <v>51468</v>
      </c>
      <c r="AV395" s="24">
        <f t="shared" si="31"/>
        <v>439249</v>
      </c>
      <c r="AW395" s="155">
        <v>560293</v>
      </c>
      <c r="AX395" s="89">
        <f t="shared" si="30"/>
        <v>4074796</v>
      </c>
      <c r="AY395" s="68"/>
      <c r="AZ395" s="19">
        <v>568198</v>
      </c>
      <c r="BA395" s="19">
        <v>115268</v>
      </c>
      <c r="BB395" s="18">
        <f t="shared" si="32"/>
        <v>683466</v>
      </c>
      <c r="BC395" s="18">
        <v>4758262</v>
      </c>
      <c r="BE395" s="19"/>
      <c r="BF395" s="20">
        <v>4570810</v>
      </c>
      <c r="BH395" s="68">
        <f t="shared" si="33"/>
        <v>4758262</v>
      </c>
      <c r="BI395" s="68">
        <f t="shared" si="34"/>
        <v>0</v>
      </c>
      <c r="BJ395" s="68"/>
      <c r="BK395" s="68"/>
      <c r="BL395" s="68"/>
      <c r="BM395" s="68"/>
      <c r="BN395" s="68"/>
    </row>
    <row r="396" spans="1:66" ht="22.5" customHeight="1" x14ac:dyDescent="0.2">
      <c r="A396" s="115" t="s">
        <v>863</v>
      </c>
      <c r="B396" s="116" t="s">
        <v>779</v>
      </c>
      <c r="C396" s="126" t="s">
        <v>864</v>
      </c>
      <c r="D396" s="119">
        <v>6</v>
      </c>
      <c r="E396" s="120" t="s">
        <v>79</v>
      </c>
      <c r="F396" s="18">
        <v>193687</v>
      </c>
      <c r="G396" s="19">
        <v>70166</v>
      </c>
      <c r="H396" s="19">
        <v>36091</v>
      </c>
      <c r="I396" s="19">
        <v>0</v>
      </c>
      <c r="J396" s="19">
        <v>0</v>
      </c>
      <c r="K396" s="19">
        <v>0</v>
      </c>
      <c r="L396" s="19">
        <v>0</v>
      </c>
      <c r="M396" s="19">
        <v>6660</v>
      </c>
      <c r="N396" s="19">
        <v>3330</v>
      </c>
      <c r="O396" s="19">
        <v>0</v>
      </c>
      <c r="P396" s="19">
        <v>56008</v>
      </c>
      <c r="Q396" s="19">
        <v>23072</v>
      </c>
      <c r="R396" s="19">
        <v>39750</v>
      </c>
      <c r="S396" s="19">
        <v>17600</v>
      </c>
      <c r="T396" s="20">
        <v>26478</v>
      </c>
      <c r="U396" s="49">
        <v>19869</v>
      </c>
      <c r="V396" s="19">
        <v>9891</v>
      </c>
      <c r="W396" s="19">
        <v>11562</v>
      </c>
      <c r="X396" s="19">
        <v>0</v>
      </c>
      <c r="Y396" s="20">
        <v>0</v>
      </c>
      <c r="Z396" s="19">
        <v>85371</v>
      </c>
      <c r="AA396" s="30">
        <v>0</v>
      </c>
      <c r="AB396" s="19">
        <v>64259</v>
      </c>
      <c r="AC396" s="19">
        <v>144813</v>
      </c>
      <c r="AD396" s="19">
        <v>148176</v>
      </c>
      <c r="AE396" s="19">
        <v>189373</v>
      </c>
      <c r="AF396" s="19">
        <v>83626</v>
      </c>
      <c r="AG396" s="19">
        <v>37548</v>
      </c>
      <c r="AH396" s="19">
        <v>99395</v>
      </c>
      <c r="AI396" s="20">
        <v>18935</v>
      </c>
      <c r="AJ396" s="24">
        <v>24727</v>
      </c>
      <c r="AK396" s="24">
        <v>36050</v>
      </c>
      <c r="AL396" s="24">
        <v>6342</v>
      </c>
      <c r="AM396" s="21">
        <v>13865</v>
      </c>
      <c r="AN396" s="19">
        <v>122536</v>
      </c>
      <c r="AO396" s="19">
        <v>52849</v>
      </c>
      <c r="AP396" s="49">
        <v>1642029</v>
      </c>
      <c r="AQ396" s="24">
        <v>33151</v>
      </c>
      <c r="AR396" s="24">
        <v>87785</v>
      </c>
      <c r="AS396" s="49">
        <v>77589</v>
      </c>
      <c r="AT396" s="49">
        <v>27883</v>
      </c>
      <c r="AU396" s="49">
        <v>31561</v>
      </c>
      <c r="AV396" s="24">
        <f t="shared" si="31"/>
        <v>257969</v>
      </c>
      <c r="AW396" s="155">
        <v>193495</v>
      </c>
      <c r="AX396" s="89">
        <f t="shared" si="30"/>
        <v>2093493</v>
      </c>
      <c r="AY396" s="68"/>
      <c r="AZ396" s="19">
        <v>388147</v>
      </c>
      <c r="BA396" s="19">
        <v>46236</v>
      </c>
      <c r="BB396" s="18">
        <f t="shared" si="32"/>
        <v>434383</v>
      </c>
      <c r="BC396" s="18">
        <v>2527876</v>
      </c>
      <c r="BE396" s="19"/>
      <c r="BF396" s="20">
        <v>2424372</v>
      </c>
      <c r="BH396" s="68">
        <f t="shared" si="33"/>
        <v>2527876</v>
      </c>
      <c r="BI396" s="68">
        <f t="shared" si="34"/>
        <v>0</v>
      </c>
      <c r="BJ396" s="68"/>
      <c r="BK396" s="68"/>
      <c r="BL396" s="68"/>
      <c r="BM396" s="68"/>
      <c r="BN396" s="68"/>
    </row>
    <row r="397" spans="1:66" ht="22.5" customHeight="1" x14ac:dyDescent="0.2">
      <c r="A397" s="115" t="s">
        <v>865</v>
      </c>
      <c r="B397" s="116" t="s">
        <v>779</v>
      </c>
      <c r="C397" s="126" t="s">
        <v>866</v>
      </c>
      <c r="D397" s="119">
        <v>6</v>
      </c>
      <c r="E397" s="120" t="s">
        <v>79</v>
      </c>
      <c r="F397" s="18">
        <v>201695</v>
      </c>
      <c r="G397" s="19">
        <v>105785</v>
      </c>
      <c r="H397" s="19">
        <v>59637</v>
      </c>
      <c r="I397" s="19">
        <v>0</v>
      </c>
      <c r="J397" s="19">
        <v>0</v>
      </c>
      <c r="K397" s="19">
        <v>0</v>
      </c>
      <c r="L397" s="19">
        <v>0</v>
      </c>
      <c r="M397" s="19">
        <v>5804</v>
      </c>
      <c r="N397" s="19">
        <v>3037</v>
      </c>
      <c r="O397" s="19">
        <v>0</v>
      </c>
      <c r="P397" s="19">
        <v>36536</v>
      </c>
      <c r="Q397" s="19">
        <v>23148</v>
      </c>
      <c r="R397" s="19">
        <v>41393</v>
      </c>
      <c r="S397" s="19">
        <v>23760</v>
      </c>
      <c r="T397" s="20">
        <v>26478</v>
      </c>
      <c r="U397" s="49">
        <v>32444</v>
      </c>
      <c r="V397" s="19">
        <v>9891</v>
      </c>
      <c r="W397" s="19">
        <v>11562</v>
      </c>
      <c r="X397" s="19">
        <v>0</v>
      </c>
      <c r="Y397" s="20">
        <v>0</v>
      </c>
      <c r="Z397" s="19">
        <v>89772</v>
      </c>
      <c r="AA397" s="30">
        <v>0</v>
      </c>
      <c r="AB397" s="19">
        <v>81132</v>
      </c>
      <c r="AC397" s="19">
        <v>136691</v>
      </c>
      <c r="AD397" s="19">
        <v>213192</v>
      </c>
      <c r="AE397" s="19">
        <v>195482</v>
      </c>
      <c r="AF397" s="19">
        <v>93616</v>
      </c>
      <c r="AG397" s="19">
        <v>37766</v>
      </c>
      <c r="AH397" s="19">
        <v>103309</v>
      </c>
      <c r="AI397" s="20">
        <v>47608</v>
      </c>
      <c r="AJ397" s="24">
        <v>23686</v>
      </c>
      <c r="AK397" s="24">
        <v>38765</v>
      </c>
      <c r="AL397" s="24">
        <v>6735</v>
      </c>
      <c r="AM397" s="21">
        <v>14106</v>
      </c>
      <c r="AN397" s="19">
        <v>153908</v>
      </c>
      <c r="AO397" s="19">
        <v>14571</v>
      </c>
      <c r="AP397" s="49">
        <v>1831509</v>
      </c>
      <c r="AQ397" s="24">
        <v>46752</v>
      </c>
      <c r="AR397" s="24">
        <v>116674</v>
      </c>
      <c r="AS397" s="49">
        <v>93904</v>
      </c>
      <c r="AT397" s="49">
        <v>32655</v>
      </c>
      <c r="AU397" s="49">
        <v>32105</v>
      </c>
      <c r="AV397" s="24">
        <f t="shared" si="31"/>
        <v>322090</v>
      </c>
      <c r="AW397" s="155">
        <v>571476</v>
      </c>
      <c r="AX397" s="89">
        <f t="shared" si="30"/>
        <v>2725075</v>
      </c>
      <c r="AY397" s="68"/>
      <c r="AZ397" s="19">
        <v>370250</v>
      </c>
      <c r="BA397" s="19">
        <v>82039</v>
      </c>
      <c r="BB397" s="18">
        <f t="shared" si="32"/>
        <v>452289</v>
      </c>
      <c r="BC397" s="18">
        <v>3177364</v>
      </c>
      <c r="BE397" s="19"/>
      <c r="BF397" s="20">
        <v>3052845</v>
      </c>
      <c r="BH397" s="68">
        <f t="shared" si="33"/>
        <v>3177364</v>
      </c>
      <c r="BI397" s="68">
        <f t="shared" si="34"/>
        <v>0</v>
      </c>
      <c r="BJ397" s="68"/>
      <c r="BK397" s="68"/>
      <c r="BL397" s="68"/>
      <c r="BM397" s="68"/>
      <c r="BN397" s="68"/>
    </row>
    <row r="398" spans="1:66" ht="22.5" customHeight="1" x14ac:dyDescent="0.2">
      <c r="A398" s="115" t="s">
        <v>867</v>
      </c>
      <c r="B398" s="116" t="s">
        <v>779</v>
      </c>
      <c r="C398" s="126" t="s">
        <v>868</v>
      </c>
      <c r="D398" s="119">
        <v>6</v>
      </c>
      <c r="E398" s="120" t="s">
        <v>79</v>
      </c>
      <c r="F398" s="18">
        <v>187317</v>
      </c>
      <c r="G398" s="19">
        <v>54080</v>
      </c>
      <c r="H398" s="19">
        <v>16984</v>
      </c>
      <c r="I398" s="19">
        <v>0</v>
      </c>
      <c r="J398" s="19">
        <v>0</v>
      </c>
      <c r="K398" s="19">
        <v>0</v>
      </c>
      <c r="L398" s="19">
        <v>0</v>
      </c>
      <c r="M398" s="19">
        <v>5976</v>
      </c>
      <c r="N398" s="19">
        <v>3167</v>
      </c>
      <c r="O398" s="19">
        <v>0</v>
      </c>
      <c r="P398" s="19">
        <v>62614</v>
      </c>
      <c r="Q398" s="19">
        <v>22750</v>
      </c>
      <c r="R398" s="19">
        <v>55968</v>
      </c>
      <c r="S398" s="19">
        <v>13200</v>
      </c>
      <c r="T398" s="20">
        <v>13239</v>
      </c>
      <c r="U398" s="49">
        <v>6791</v>
      </c>
      <c r="V398" s="19">
        <v>15386</v>
      </c>
      <c r="W398" s="19">
        <v>11562</v>
      </c>
      <c r="X398" s="19">
        <v>0</v>
      </c>
      <c r="Y398" s="20">
        <v>0</v>
      </c>
      <c r="Z398" s="19">
        <v>79949</v>
      </c>
      <c r="AA398" s="30">
        <v>0</v>
      </c>
      <c r="AB398" s="19">
        <v>74431</v>
      </c>
      <c r="AC398" s="19">
        <v>112591</v>
      </c>
      <c r="AD398" s="19">
        <v>250320</v>
      </c>
      <c r="AE398" s="19">
        <v>199677</v>
      </c>
      <c r="AF398" s="19">
        <v>95737</v>
      </c>
      <c r="AG398" s="19">
        <v>34742</v>
      </c>
      <c r="AH398" s="19">
        <v>72203</v>
      </c>
      <c r="AI398" s="20">
        <v>13525</v>
      </c>
      <c r="AJ398" s="24">
        <v>24146</v>
      </c>
      <c r="AK398" s="24">
        <v>35973</v>
      </c>
      <c r="AL398" s="24">
        <v>6214</v>
      </c>
      <c r="AM398" s="21">
        <v>14141</v>
      </c>
      <c r="AN398" s="19">
        <v>111812</v>
      </c>
      <c r="AO398" s="19">
        <v>7072</v>
      </c>
      <c r="AP398" s="49">
        <v>1601567</v>
      </c>
      <c r="AQ398" s="24">
        <v>33216</v>
      </c>
      <c r="AR398" s="24">
        <v>84575</v>
      </c>
      <c r="AS398" s="49">
        <v>73146</v>
      </c>
      <c r="AT398" s="49">
        <v>22849</v>
      </c>
      <c r="AU398" s="49">
        <v>29844</v>
      </c>
      <c r="AV398" s="24">
        <f t="shared" si="31"/>
        <v>243630</v>
      </c>
      <c r="AW398" s="155">
        <v>162701</v>
      </c>
      <c r="AX398" s="89">
        <f t="shared" si="30"/>
        <v>2007898</v>
      </c>
      <c r="AY398" s="68"/>
      <c r="AZ398" s="19">
        <v>378157</v>
      </c>
      <c r="BA398" s="19">
        <v>37205</v>
      </c>
      <c r="BB398" s="18">
        <f t="shared" si="32"/>
        <v>415362</v>
      </c>
      <c r="BC398" s="18">
        <v>2423260</v>
      </c>
      <c r="BE398" s="19"/>
      <c r="BF398" s="20">
        <v>2350920</v>
      </c>
      <c r="BH398" s="68">
        <f t="shared" si="33"/>
        <v>2423260</v>
      </c>
      <c r="BI398" s="68">
        <f t="shared" si="34"/>
        <v>0</v>
      </c>
      <c r="BJ398" s="68"/>
      <c r="BK398" s="68"/>
      <c r="BL398" s="68"/>
      <c r="BM398" s="68"/>
      <c r="BN398" s="68"/>
    </row>
    <row r="399" spans="1:66" ht="22.5" customHeight="1" x14ac:dyDescent="0.2">
      <c r="A399" s="115" t="s">
        <v>869</v>
      </c>
      <c r="B399" s="116" t="s">
        <v>779</v>
      </c>
      <c r="C399" s="126" t="s">
        <v>870</v>
      </c>
      <c r="D399" s="119">
        <v>6</v>
      </c>
      <c r="E399" s="120" t="s">
        <v>79</v>
      </c>
      <c r="F399" s="18">
        <v>196365</v>
      </c>
      <c r="G399" s="19">
        <v>119419</v>
      </c>
      <c r="H399" s="19">
        <v>32424</v>
      </c>
      <c r="I399" s="19">
        <v>0</v>
      </c>
      <c r="J399" s="19">
        <v>0</v>
      </c>
      <c r="K399" s="19">
        <v>0</v>
      </c>
      <c r="L399" s="19">
        <v>0</v>
      </c>
      <c r="M399" s="19">
        <v>0</v>
      </c>
      <c r="N399" s="19">
        <v>2420</v>
      </c>
      <c r="O399" s="19">
        <v>0</v>
      </c>
      <c r="P399" s="19">
        <v>20912</v>
      </c>
      <c r="Q399" s="19">
        <v>21285</v>
      </c>
      <c r="R399" s="19">
        <v>31853</v>
      </c>
      <c r="S399" s="19">
        <v>10560</v>
      </c>
      <c r="T399" s="20">
        <v>13239</v>
      </c>
      <c r="U399" s="49">
        <v>11318</v>
      </c>
      <c r="V399" s="19">
        <v>8792</v>
      </c>
      <c r="W399" s="19">
        <v>11562</v>
      </c>
      <c r="X399" s="19">
        <v>0</v>
      </c>
      <c r="Y399" s="20">
        <v>0</v>
      </c>
      <c r="Z399" s="19">
        <v>87567</v>
      </c>
      <c r="AA399" s="30">
        <v>0</v>
      </c>
      <c r="AB399" s="19">
        <v>74431</v>
      </c>
      <c r="AC399" s="19">
        <v>134687</v>
      </c>
      <c r="AD399" s="19">
        <v>161280</v>
      </c>
      <c r="AE399" s="19">
        <v>207037</v>
      </c>
      <c r="AF399" s="19">
        <v>89284</v>
      </c>
      <c r="AG399" s="19">
        <v>34747</v>
      </c>
      <c r="AH399" s="19">
        <v>85490</v>
      </c>
      <c r="AI399" s="20">
        <v>141742</v>
      </c>
      <c r="AJ399" s="24">
        <v>21497</v>
      </c>
      <c r="AK399" s="24">
        <v>35753</v>
      </c>
      <c r="AL399" s="24">
        <v>6376</v>
      </c>
      <c r="AM399" s="21">
        <v>12722</v>
      </c>
      <c r="AN399" s="19">
        <v>110770</v>
      </c>
      <c r="AO399" s="19">
        <v>18169</v>
      </c>
      <c r="AP399" s="49">
        <v>1701701</v>
      </c>
      <c r="AQ399" s="24">
        <v>44202</v>
      </c>
      <c r="AR399" s="24">
        <v>113730</v>
      </c>
      <c r="AS399" s="49">
        <v>86740</v>
      </c>
      <c r="AT399" s="49">
        <v>36543</v>
      </c>
      <c r="AU399" s="49">
        <v>30676</v>
      </c>
      <c r="AV399" s="24">
        <f t="shared" si="31"/>
        <v>311891</v>
      </c>
      <c r="AW399" s="155">
        <v>519209</v>
      </c>
      <c r="AX399" s="89">
        <f t="shared" si="30"/>
        <v>2532801</v>
      </c>
      <c r="AY399" s="68"/>
      <c r="AZ399" s="19">
        <v>332595</v>
      </c>
      <c r="BA399" s="19">
        <v>101066</v>
      </c>
      <c r="BB399" s="18">
        <f t="shared" si="32"/>
        <v>433661</v>
      </c>
      <c r="BC399" s="18">
        <v>2966462</v>
      </c>
      <c r="BE399" s="19"/>
      <c r="BF399" s="20">
        <v>2968273</v>
      </c>
      <c r="BH399" s="68">
        <f t="shared" si="33"/>
        <v>2966462</v>
      </c>
      <c r="BI399" s="68">
        <f t="shared" si="34"/>
        <v>0</v>
      </c>
      <c r="BJ399" s="68"/>
      <c r="BK399" s="68"/>
      <c r="BL399" s="68"/>
      <c r="BM399" s="68"/>
      <c r="BN399" s="68"/>
    </row>
    <row r="400" spans="1:66" ht="22.5" customHeight="1" x14ac:dyDescent="0.2">
      <c r="A400" s="115" t="s">
        <v>871</v>
      </c>
      <c r="B400" s="116" t="s">
        <v>779</v>
      </c>
      <c r="C400" s="126" t="s">
        <v>872</v>
      </c>
      <c r="D400" s="119">
        <v>6</v>
      </c>
      <c r="E400" s="120" t="s">
        <v>79</v>
      </c>
      <c r="F400" s="18">
        <v>338065</v>
      </c>
      <c r="G400" s="19">
        <v>149753</v>
      </c>
      <c r="H400" s="19">
        <v>62918</v>
      </c>
      <c r="I400" s="19">
        <v>0</v>
      </c>
      <c r="J400" s="19">
        <v>0</v>
      </c>
      <c r="K400" s="19">
        <v>0</v>
      </c>
      <c r="L400" s="19">
        <v>0</v>
      </c>
      <c r="M400" s="19">
        <v>15816</v>
      </c>
      <c r="N400" s="19">
        <v>9238</v>
      </c>
      <c r="O400" s="19">
        <v>3080</v>
      </c>
      <c r="P400" s="19">
        <v>120685</v>
      </c>
      <c r="Q400" s="19">
        <v>38854</v>
      </c>
      <c r="R400" s="19">
        <v>59042</v>
      </c>
      <c r="S400" s="19">
        <v>56320</v>
      </c>
      <c r="T400" s="20">
        <v>79434</v>
      </c>
      <c r="U400" s="49">
        <v>57795</v>
      </c>
      <c r="V400" s="19">
        <v>39564</v>
      </c>
      <c r="W400" s="19">
        <v>23124</v>
      </c>
      <c r="X400" s="19">
        <v>0</v>
      </c>
      <c r="Y400" s="20">
        <v>0</v>
      </c>
      <c r="Z400" s="19">
        <v>170902</v>
      </c>
      <c r="AA400" s="30">
        <v>0</v>
      </c>
      <c r="AB400" s="19">
        <v>187175</v>
      </c>
      <c r="AC400" s="19">
        <v>250875</v>
      </c>
      <c r="AD400" s="19">
        <v>536928</v>
      </c>
      <c r="AE400" s="19">
        <v>474941</v>
      </c>
      <c r="AF400" s="19">
        <v>257951</v>
      </c>
      <c r="AG400" s="19">
        <v>98680</v>
      </c>
      <c r="AH400" s="19">
        <v>122673</v>
      </c>
      <c r="AI400" s="20">
        <v>30296</v>
      </c>
      <c r="AJ400" s="24">
        <v>43971</v>
      </c>
      <c r="AK400" s="24">
        <v>56172</v>
      </c>
      <c r="AL400" s="24">
        <v>13578</v>
      </c>
      <c r="AM400" s="21">
        <v>28454</v>
      </c>
      <c r="AN400" s="19">
        <v>164096</v>
      </c>
      <c r="AO400" s="19">
        <v>14998</v>
      </c>
      <c r="AP400" s="49">
        <v>3505378</v>
      </c>
      <c r="AQ400" s="24">
        <v>66592</v>
      </c>
      <c r="AR400" s="24">
        <v>148974</v>
      </c>
      <c r="AS400" s="49">
        <v>98149</v>
      </c>
      <c r="AT400" s="49">
        <v>30254</v>
      </c>
      <c r="AU400" s="49">
        <v>53099</v>
      </c>
      <c r="AV400" s="24">
        <f t="shared" si="31"/>
        <v>397068</v>
      </c>
      <c r="AW400" s="155">
        <v>354214</v>
      </c>
      <c r="AX400" s="89">
        <f t="shared" si="30"/>
        <v>4256660</v>
      </c>
      <c r="AY400" s="68"/>
      <c r="AZ400" s="19">
        <v>611923</v>
      </c>
      <c r="BA400" s="19">
        <v>77695</v>
      </c>
      <c r="BB400" s="18">
        <f t="shared" si="32"/>
        <v>689618</v>
      </c>
      <c r="BC400" s="18">
        <v>4946278</v>
      </c>
      <c r="BE400" s="19"/>
      <c r="BF400" s="20">
        <v>4848181</v>
      </c>
      <c r="BH400" s="68">
        <f t="shared" si="33"/>
        <v>4946278</v>
      </c>
      <c r="BI400" s="68">
        <f t="shared" si="34"/>
        <v>0</v>
      </c>
      <c r="BJ400" s="68"/>
      <c r="BK400" s="68"/>
      <c r="BL400" s="68"/>
      <c r="BM400" s="68"/>
      <c r="BN400" s="68"/>
    </row>
    <row r="401" spans="1:66" ht="22.5" customHeight="1" x14ac:dyDescent="0.2">
      <c r="A401" s="115" t="s">
        <v>873</v>
      </c>
      <c r="B401" s="116" t="s">
        <v>779</v>
      </c>
      <c r="C401" s="126" t="s">
        <v>874</v>
      </c>
      <c r="D401" s="119">
        <v>6</v>
      </c>
      <c r="E401" s="120" t="s">
        <v>79</v>
      </c>
      <c r="F401" s="18">
        <v>248651</v>
      </c>
      <c r="G401" s="19">
        <v>97052</v>
      </c>
      <c r="H401" s="19">
        <v>44583</v>
      </c>
      <c r="I401" s="19">
        <v>0</v>
      </c>
      <c r="J401" s="19">
        <v>0</v>
      </c>
      <c r="K401" s="19">
        <v>0</v>
      </c>
      <c r="L401" s="19">
        <v>0</v>
      </c>
      <c r="M401" s="19">
        <v>8100</v>
      </c>
      <c r="N401" s="19">
        <v>4867</v>
      </c>
      <c r="O401" s="19">
        <v>6430</v>
      </c>
      <c r="P401" s="19">
        <v>8649</v>
      </c>
      <c r="Q401" s="19">
        <v>26323</v>
      </c>
      <c r="R401" s="19">
        <v>85701</v>
      </c>
      <c r="S401" s="19">
        <v>18480</v>
      </c>
      <c r="T401" s="20">
        <v>13239</v>
      </c>
      <c r="U401" s="49">
        <v>10563</v>
      </c>
      <c r="V401" s="19">
        <v>13188</v>
      </c>
      <c r="W401" s="19">
        <v>11562</v>
      </c>
      <c r="X401" s="19">
        <v>0</v>
      </c>
      <c r="Y401" s="20">
        <v>0</v>
      </c>
      <c r="Z401" s="19">
        <v>123191</v>
      </c>
      <c r="AA401" s="30">
        <v>0</v>
      </c>
      <c r="AB401" s="19">
        <v>110612</v>
      </c>
      <c r="AC401" s="19">
        <v>241080</v>
      </c>
      <c r="AD401" s="19">
        <v>175560</v>
      </c>
      <c r="AE401" s="19">
        <v>292634</v>
      </c>
      <c r="AF401" s="19">
        <v>158943</v>
      </c>
      <c r="AG401" s="19">
        <v>59120</v>
      </c>
      <c r="AH401" s="19">
        <v>109077</v>
      </c>
      <c r="AI401" s="20">
        <v>70871</v>
      </c>
      <c r="AJ401" s="24">
        <v>30113</v>
      </c>
      <c r="AK401" s="24">
        <v>51842</v>
      </c>
      <c r="AL401" s="24">
        <v>9891</v>
      </c>
      <c r="AM401" s="21">
        <v>20338</v>
      </c>
      <c r="AN401" s="19">
        <v>164430</v>
      </c>
      <c r="AO401" s="19">
        <v>20735</v>
      </c>
      <c r="AP401" s="49">
        <v>2235825</v>
      </c>
      <c r="AQ401" s="24">
        <v>39134</v>
      </c>
      <c r="AR401" s="24">
        <v>118330</v>
      </c>
      <c r="AS401" s="49">
        <v>100920</v>
      </c>
      <c r="AT401" s="49">
        <v>37598</v>
      </c>
      <c r="AU401" s="49">
        <v>40997</v>
      </c>
      <c r="AV401" s="24">
        <f t="shared" si="31"/>
        <v>336979</v>
      </c>
      <c r="AW401" s="155">
        <v>463664</v>
      </c>
      <c r="AX401" s="89">
        <f t="shared" si="30"/>
        <v>3036468</v>
      </c>
      <c r="AY401" s="68"/>
      <c r="AZ401" s="19">
        <v>476403</v>
      </c>
      <c r="BA401" s="19">
        <v>104329</v>
      </c>
      <c r="BB401" s="18">
        <f t="shared" si="32"/>
        <v>580732</v>
      </c>
      <c r="BC401" s="18">
        <v>3617200</v>
      </c>
      <c r="BE401" s="19"/>
      <c r="BF401" s="20">
        <v>3489501</v>
      </c>
      <c r="BH401" s="68">
        <f t="shared" si="33"/>
        <v>3617200</v>
      </c>
      <c r="BI401" s="68">
        <f t="shared" si="34"/>
        <v>0</v>
      </c>
      <c r="BJ401" s="68"/>
      <c r="BK401" s="68"/>
      <c r="BL401" s="68"/>
      <c r="BM401" s="68"/>
      <c r="BN401" s="68"/>
    </row>
    <row r="402" spans="1:66" ht="22.5" customHeight="1" x14ac:dyDescent="0.2">
      <c r="A402" s="115" t="s">
        <v>875</v>
      </c>
      <c r="B402" s="116" t="s">
        <v>779</v>
      </c>
      <c r="C402" s="126" t="s">
        <v>876</v>
      </c>
      <c r="D402" s="119">
        <v>6</v>
      </c>
      <c r="E402" s="120" t="s">
        <v>210</v>
      </c>
      <c r="F402" s="18">
        <v>216502</v>
      </c>
      <c r="G402" s="19">
        <v>44581</v>
      </c>
      <c r="H402" s="19">
        <v>11773</v>
      </c>
      <c r="I402" s="19">
        <v>0</v>
      </c>
      <c r="J402" s="19">
        <v>0</v>
      </c>
      <c r="K402" s="19">
        <v>0</v>
      </c>
      <c r="L402" s="19">
        <v>0</v>
      </c>
      <c r="M402" s="19">
        <v>5689</v>
      </c>
      <c r="N402" s="19">
        <v>2793</v>
      </c>
      <c r="O402" s="19">
        <v>0</v>
      </c>
      <c r="P402" s="19">
        <v>45441</v>
      </c>
      <c r="Q402" s="19">
        <v>22022</v>
      </c>
      <c r="R402" s="19">
        <v>13250</v>
      </c>
      <c r="S402" s="19">
        <v>7920</v>
      </c>
      <c r="T402" s="20">
        <v>13239</v>
      </c>
      <c r="U402" s="49">
        <v>9104</v>
      </c>
      <c r="V402" s="19">
        <v>7693</v>
      </c>
      <c r="W402" s="19">
        <v>11562</v>
      </c>
      <c r="X402" s="19">
        <v>0</v>
      </c>
      <c r="Y402" s="20">
        <v>0</v>
      </c>
      <c r="Z402" s="19">
        <v>78588</v>
      </c>
      <c r="AA402" s="30">
        <v>0</v>
      </c>
      <c r="AB402" s="19">
        <v>62866</v>
      </c>
      <c r="AC402" s="19">
        <v>107727</v>
      </c>
      <c r="AD402" s="19">
        <v>293328</v>
      </c>
      <c r="AE402" s="19">
        <v>150144</v>
      </c>
      <c r="AF402" s="19">
        <v>65858</v>
      </c>
      <c r="AG402" s="19">
        <v>33635</v>
      </c>
      <c r="AH402" s="19">
        <v>43157</v>
      </c>
      <c r="AI402" s="20">
        <v>23804</v>
      </c>
      <c r="AJ402" s="24">
        <v>22823</v>
      </c>
      <c r="AK402" s="24">
        <v>47435</v>
      </c>
      <c r="AL402" s="24">
        <v>4656</v>
      </c>
      <c r="AM402" s="21">
        <v>18158</v>
      </c>
      <c r="AN402" s="19">
        <v>100310</v>
      </c>
      <c r="AO402" s="19">
        <v>8104</v>
      </c>
      <c r="AP402" s="49">
        <v>1472162</v>
      </c>
      <c r="AQ402" s="24">
        <v>43248</v>
      </c>
      <c r="AR402" s="24">
        <v>104859</v>
      </c>
      <c r="AS402" s="49">
        <v>62248</v>
      </c>
      <c r="AT402" s="49">
        <v>26400</v>
      </c>
      <c r="AU402" s="49">
        <v>23926</v>
      </c>
      <c r="AV402" s="24">
        <f t="shared" si="31"/>
        <v>260681</v>
      </c>
      <c r="AW402" s="155">
        <v>71665</v>
      </c>
      <c r="AX402" s="89">
        <f t="shared" si="30"/>
        <v>1804508</v>
      </c>
      <c r="AY402" s="68"/>
      <c r="AZ402" s="19">
        <v>355376</v>
      </c>
      <c r="BA402" s="19">
        <v>39618</v>
      </c>
      <c r="BB402" s="18">
        <f t="shared" si="32"/>
        <v>394994</v>
      </c>
      <c r="BC402" s="18">
        <v>2199502</v>
      </c>
      <c r="BE402" s="19"/>
      <c r="BF402" s="20">
        <v>2116322</v>
      </c>
      <c r="BH402" s="68">
        <f t="shared" si="33"/>
        <v>2199502</v>
      </c>
      <c r="BI402" s="68">
        <f t="shared" si="34"/>
        <v>0</v>
      </c>
      <c r="BJ402" s="68"/>
      <c r="BK402" s="68"/>
      <c r="BL402" s="68"/>
      <c r="BM402" s="68"/>
      <c r="BN402" s="68"/>
    </row>
    <row r="403" spans="1:66" ht="22.5" customHeight="1" x14ac:dyDescent="0.2">
      <c r="A403" s="115" t="s">
        <v>877</v>
      </c>
      <c r="B403" s="116" t="s">
        <v>779</v>
      </c>
      <c r="C403" s="126" t="s">
        <v>878</v>
      </c>
      <c r="D403" s="119">
        <v>6</v>
      </c>
      <c r="E403" s="120" t="s">
        <v>79</v>
      </c>
      <c r="F403" s="18">
        <v>208663</v>
      </c>
      <c r="G403" s="19">
        <v>86481</v>
      </c>
      <c r="H403" s="19">
        <v>29915</v>
      </c>
      <c r="I403" s="19">
        <v>0</v>
      </c>
      <c r="J403" s="19">
        <v>0</v>
      </c>
      <c r="K403" s="19">
        <v>0</v>
      </c>
      <c r="L403" s="19">
        <v>0</v>
      </c>
      <c r="M403" s="19">
        <v>6846</v>
      </c>
      <c r="N403" s="19">
        <v>3519</v>
      </c>
      <c r="O403" s="19">
        <v>6006</v>
      </c>
      <c r="P403" s="19">
        <v>75111</v>
      </c>
      <c r="Q403" s="19">
        <v>23444</v>
      </c>
      <c r="R403" s="19">
        <v>17702</v>
      </c>
      <c r="S403" s="19">
        <v>7920</v>
      </c>
      <c r="T403" s="20">
        <v>17211</v>
      </c>
      <c r="U403" s="49">
        <v>9758</v>
      </c>
      <c r="V403" s="19">
        <v>4396</v>
      </c>
      <c r="W403" s="19">
        <v>11562</v>
      </c>
      <c r="X403" s="19">
        <v>0</v>
      </c>
      <c r="Y403" s="20">
        <v>0</v>
      </c>
      <c r="Z403" s="19">
        <v>99084</v>
      </c>
      <c r="AA403" s="30">
        <v>0</v>
      </c>
      <c r="AB403" s="19">
        <v>91257</v>
      </c>
      <c r="AC403" s="19">
        <v>143251</v>
      </c>
      <c r="AD403" s="19">
        <v>416472</v>
      </c>
      <c r="AE403" s="19">
        <v>212042</v>
      </c>
      <c r="AF403" s="19">
        <v>99715</v>
      </c>
      <c r="AG403" s="19">
        <v>46274</v>
      </c>
      <c r="AH403" s="19">
        <v>72100</v>
      </c>
      <c r="AI403" s="20">
        <v>22722</v>
      </c>
      <c r="AJ403" s="24">
        <v>25393</v>
      </c>
      <c r="AK403" s="24">
        <v>45270</v>
      </c>
      <c r="AL403" s="24">
        <v>7176</v>
      </c>
      <c r="AM403" s="21">
        <v>16856</v>
      </c>
      <c r="AN403" s="19">
        <v>94942</v>
      </c>
      <c r="AO403" s="19">
        <v>11327</v>
      </c>
      <c r="AP403" s="49">
        <v>1912415</v>
      </c>
      <c r="AQ403" s="24">
        <v>31615</v>
      </c>
      <c r="AR403" s="24">
        <v>112074</v>
      </c>
      <c r="AS403" s="49">
        <v>99370</v>
      </c>
      <c r="AT403" s="49">
        <v>23815</v>
      </c>
      <c r="AU403" s="49">
        <v>36568</v>
      </c>
      <c r="AV403" s="24">
        <f t="shared" si="31"/>
        <v>303442</v>
      </c>
      <c r="AW403" s="155">
        <v>224983</v>
      </c>
      <c r="AX403" s="89">
        <f t="shared" si="30"/>
        <v>2440840</v>
      </c>
      <c r="AY403" s="68"/>
      <c r="AZ403" s="19">
        <v>399616</v>
      </c>
      <c r="BA403" s="19">
        <v>69308</v>
      </c>
      <c r="BB403" s="18">
        <f t="shared" si="32"/>
        <v>468924</v>
      </c>
      <c r="BC403" s="18">
        <v>2909764</v>
      </c>
      <c r="BE403" s="19"/>
      <c r="BF403" s="20">
        <v>2825283</v>
      </c>
      <c r="BH403" s="68">
        <f t="shared" si="33"/>
        <v>2909764</v>
      </c>
      <c r="BI403" s="68">
        <f t="shared" si="34"/>
        <v>0</v>
      </c>
      <c r="BJ403" s="68"/>
      <c r="BK403" s="68"/>
      <c r="BL403" s="68"/>
      <c r="BM403" s="68"/>
      <c r="BN403" s="68"/>
    </row>
    <row r="404" spans="1:66" ht="22.5" customHeight="1" x14ac:dyDescent="0.2">
      <c r="A404" s="115" t="s">
        <v>879</v>
      </c>
      <c r="B404" s="116" t="s">
        <v>779</v>
      </c>
      <c r="C404" s="126" t="s">
        <v>880</v>
      </c>
      <c r="D404" s="119">
        <v>6</v>
      </c>
      <c r="E404" s="120" t="s">
        <v>79</v>
      </c>
      <c r="F404" s="18">
        <v>278512</v>
      </c>
      <c r="G404" s="19">
        <v>91384</v>
      </c>
      <c r="H404" s="19">
        <v>22388</v>
      </c>
      <c r="I404" s="19">
        <v>0</v>
      </c>
      <c r="J404" s="19">
        <v>0</v>
      </c>
      <c r="K404" s="19">
        <v>0</v>
      </c>
      <c r="L404" s="19">
        <v>0</v>
      </c>
      <c r="M404" s="19">
        <v>13524</v>
      </c>
      <c r="N404" s="19">
        <v>6489</v>
      </c>
      <c r="O404" s="19">
        <v>3658</v>
      </c>
      <c r="P404" s="19">
        <v>108786</v>
      </c>
      <c r="Q404" s="19">
        <v>33527</v>
      </c>
      <c r="R404" s="19">
        <v>34344</v>
      </c>
      <c r="S404" s="19">
        <v>7040</v>
      </c>
      <c r="T404" s="20">
        <v>25154</v>
      </c>
      <c r="U404" s="49">
        <v>19064</v>
      </c>
      <c r="V404" s="19">
        <v>4396</v>
      </c>
      <c r="W404" s="19">
        <v>21968</v>
      </c>
      <c r="X404" s="19">
        <v>0</v>
      </c>
      <c r="Y404" s="20">
        <v>0</v>
      </c>
      <c r="Z404" s="19">
        <v>137411</v>
      </c>
      <c r="AA404" s="30">
        <v>0</v>
      </c>
      <c r="AB404" s="19">
        <v>128103</v>
      </c>
      <c r="AC404" s="19">
        <v>200479</v>
      </c>
      <c r="AD404" s="19">
        <v>364056</v>
      </c>
      <c r="AE404" s="19">
        <v>333408</v>
      </c>
      <c r="AF404" s="19">
        <v>168314</v>
      </c>
      <c r="AG404" s="19">
        <v>71122</v>
      </c>
      <c r="AH404" s="19">
        <v>70040</v>
      </c>
      <c r="AI404" s="20">
        <v>29755</v>
      </c>
      <c r="AJ404" s="24">
        <v>35348</v>
      </c>
      <c r="AK404" s="24">
        <v>56599</v>
      </c>
      <c r="AL404" s="24">
        <v>9687</v>
      </c>
      <c r="AM404" s="21">
        <v>27581</v>
      </c>
      <c r="AN404" s="19">
        <v>148678</v>
      </c>
      <c r="AO404" s="19">
        <v>12307</v>
      </c>
      <c r="AP404" s="49">
        <v>2463122</v>
      </c>
      <c r="AQ404" s="24">
        <v>50661</v>
      </c>
      <c r="AR404" s="24">
        <v>129135</v>
      </c>
      <c r="AS404" s="49">
        <v>135275</v>
      </c>
      <c r="AT404" s="49">
        <v>14239</v>
      </c>
      <c r="AU404" s="49">
        <v>49526</v>
      </c>
      <c r="AV404" s="24">
        <f t="shared" si="31"/>
        <v>378836</v>
      </c>
      <c r="AW404" s="155">
        <v>297840</v>
      </c>
      <c r="AX404" s="89">
        <f t="shared" si="30"/>
        <v>3139798</v>
      </c>
      <c r="AY404" s="68"/>
      <c r="AZ404" s="19">
        <v>529917</v>
      </c>
      <c r="BA404" s="19">
        <v>59059</v>
      </c>
      <c r="BB404" s="18">
        <f t="shared" si="32"/>
        <v>588976</v>
      </c>
      <c r="BC404" s="18">
        <v>3728774</v>
      </c>
      <c r="BE404" s="19"/>
      <c r="BF404" s="20">
        <v>3647930</v>
      </c>
      <c r="BH404" s="68">
        <f t="shared" si="33"/>
        <v>3728774</v>
      </c>
      <c r="BI404" s="68">
        <f t="shared" si="34"/>
        <v>0</v>
      </c>
      <c r="BJ404" s="68"/>
      <c r="BK404" s="68"/>
      <c r="BL404" s="68"/>
      <c r="BM404" s="68"/>
      <c r="BN404" s="68"/>
    </row>
    <row r="405" spans="1:66" ht="22.5" customHeight="1" x14ac:dyDescent="0.2">
      <c r="A405" s="115" t="s">
        <v>881</v>
      </c>
      <c r="B405" s="116" t="s">
        <v>779</v>
      </c>
      <c r="C405" s="126" t="s">
        <v>882</v>
      </c>
      <c r="D405" s="119">
        <v>6</v>
      </c>
      <c r="E405" s="120" t="s">
        <v>79</v>
      </c>
      <c r="F405" s="18">
        <v>111033</v>
      </c>
      <c r="G405" s="19">
        <v>57756</v>
      </c>
      <c r="H405" s="19">
        <v>20844</v>
      </c>
      <c r="I405" s="19">
        <v>0</v>
      </c>
      <c r="J405" s="19">
        <v>0</v>
      </c>
      <c r="K405" s="19">
        <v>0</v>
      </c>
      <c r="L405" s="19">
        <v>0</v>
      </c>
      <c r="M405" s="19">
        <v>0</v>
      </c>
      <c r="N405" s="19">
        <v>1189</v>
      </c>
      <c r="O405" s="19">
        <v>0</v>
      </c>
      <c r="P405" s="19">
        <v>29402</v>
      </c>
      <c r="Q405" s="19">
        <v>10751</v>
      </c>
      <c r="R405" s="19">
        <v>23320</v>
      </c>
      <c r="S405" s="19">
        <v>12320</v>
      </c>
      <c r="T405" s="20">
        <v>13239</v>
      </c>
      <c r="U405" s="49">
        <v>1911</v>
      </c>
      <c r="V405" s="19">
        <v>4396</v>
      </c>
      <c r="W405" s="19">
        <v>11562</v>
      </c>
      <c r="X405" s="19">
        <v>0</v>
      </c>
      <c r="Y405" s="20">
        <v>0</v>
      </c>
      <c r="Z405" s="19">
        <v>56584</v>
      </c>
      <c r="AA405" s="30">
        <v>0</v>
      </c>
      <c r="AB405" s="19">
        <v>33773</v>
      </c>
      <c r="AC405" s="19">
        <v>63323</v>
      </c>
      <c r="AD405" s="19">
        <v>93744</v>
      </c>
      <c r="AE405" s="19">
        <v>129978</v>
      </c>
      <c r="AF405" s="19">
        <v>52156</v>
      </c>
      <c r="AG405" s="19">
        <v>23344</v>
      </c>
      <c r="AH405" s="19">
        <v>54590</v>
      </c>
      <c r="AI405" s="20">
        <v>140119</v>
      </c>
      <c r="AJ405" s="24">
        <v>10790</v>
      </c>
      <c r="AK405" s="24">
        <v>28237</v>
      </c>
      <c r="AL405" s="24">
        <v>3698</v>
      </c>
      <c r="AM405" s="21">
        <v>9713</v>
      </c>
      <c r="AN405" s="19">
        <v>116142</v>
      </c>
      <c r="AO405" s="19">
        <v>23144</v>
      </c>
      <c r="AP405" s="49">
        <v>1137058</v>
      </c>
      <c r="AQ405" s="24">
        <v>52166</v>
      </c>
      <c r="AR405" s="24">
        <v>110738</v>
      </c>
      <c r="AS405" s="49">
        <v>58295</v>
      </c>
      <c r="AT405" s="49">
        <v>33424</v>
      </c>
      <c r="AU405" s="49">
        <v>21680</v>
      </c>
      <c r="AV405" s="24">
        <f t="shared" si="31"/>
        <v>276303</v>
      </c>
      <c r="AW405" s="155">
        <v>238649</v>
      </c>
      <c r="AX405" s="89">
        <f t="shared" si="30"/>
        <v>1652010</v>
      </c>
      <c r="AY405" s="68"/>
      <c r="AZ405" s="19">
        <v>213114</v>
      </c>
      <c r="BA405" s="19">
        <v>119174</v>
      </c>
      <c r="BB405" s="18">
        <f t="shared" si="32"/>
        <v>332288</v>
      </c>
      <c r="BC405" s="18">
        <v>1984298</v>
      </c>
      <c r="BE405" s="19"/>
      <c r="BF405" s="20">
        <v>1924745</v>
      </c>
      <c r="BH405" s="68">
        <f t="shared" si="33"/>
        <v>1984298</v>
      </c>
      <c r="BI405" s="68">
        <f t="shared" si="34"/>
        <v>0</v>
      </c>
      <c r="BJ405" s="68"/>
      <c r="BK405" s="68"/>
      <c r="BL405" s="68"/>
      <c r="BM405" s="68"/>
      <c r="BN405" s="68"/>
    </row>
    <row r="406" spans="1:66" ht="22.5" customHeight="1" x14ac:dyDescent="0.2">
      <c r="A406" s="115" t="s">
        <v>883</v>
      </c>
      <c r="B406" s="116" t="s">
        <v>779</v>
      </c>
      <c r="C406" s="126" t="s">
        <v>884</v>
      </c>
      <c r="D406" s="119">
        <v>6</v>
      </c>
      <c r="E406" s="120" t="s">
        <v>210</v>
      </c>
      <c r="F406" s="18">
        <v>256386</v>
      </c>
      <c r="G406" s="19">
        <v>86175</v>
      </c>
      <c r="H406" s="19">
        <v>20265</v>
      </c>
      <c r="I406" s="19">
        <v>0</v>
      </c>
      <c r="J406" s="19">
        <v>0</v>
      </c>
      <c r="K406" s="19">
        <v>0</v>
      </c>
      <c r="L406" s="19">
        <v>0</v>
      </c>
      <c r="M406" s="19">
        <v>10985</v>
      </c>
      <c r="N406" s="19">
        <v>5750</v>
      </c>
      <c r="O406" s="19">
        <v>0</v>
      </c>
      <c r="P406" s="19">
        <v>33731</v>
      </c>
      <c r="Q406" s="19">
        <v>29138</v>
      </c>
      <c r="R406" s="19">
        <v>46746</v>
      </c>
      <c r="S406" s="19">
        <v>6160</v>
      </c>
      <c r="T406" s="20">
        <v>17211</v>
      </c>
      <c r="U406" s="49">
        <v>15845</v>
      </c>
      <c r="V406" s="19">
        <v>5495</v>
      </c>
      <c r="W406" s="19">
        <v>11562</v>
      </c>
      <c r="X406" s="19">
        <v>0</v>
      </c>
      <c r="Y406" s="20">
        <v>0</v>
      </c>
      <c r="Z406" s="19">
        <v>128866</v>
      </c>
      <c r="AA406" s="30">
        <v>0</v>
      </c>
      <c r="AB406" s="19">
        <v>93518</v>
      </c>
      <c r="AC406" s="19">
        <v>170019</v>
      </c>
      <c r="AD406" s="19">
        <v>785568</v>
      </c>
      <c r="AE406" s="19">
        <v>279018</v>
      </c>
      <c r="AF406" s="19">
        <v>133926</v>
      </c>
      <c r="AG406" s="19">
        <v>65168</v>
      </c>
      <c r="AH406" s="19">
        <v>67156</v>
      </c>
      <c r="AI406" s="20">
        <v>12984</v>
      </c>
      <c r="AJ406" s="24">
        <v>32956</v>
      </c>
      <c r="AK406" s="24">
        <v>49806</v>
      </c>
      <c r="AL406" s="24">
        <v>7749</v>
      </c>
      <c r="AM406" s="21">
        <v>20990</v>
      </c>
      <c r="AN406" s="19">
        <v>85384</v>
      </c>
      <c r="AO406" s="19">
        <v>13111</v>
      </c>
      <c r="AP406" s="49">
        <v>2491668</v>
      </c>
      <c r="AQ406" s="24">
        <v>44141</v>
      </c>
      <c r="AR406" s="24">
        <v>118038</v>
      </c>
      <c r="AS406" s="49">
        <v>112279</v>
      </c>
      <c r="AT406" s="49">
        <v>9875</v>
      </c>
      <c r="AU406" s="49">
        <v>32824</v>
      </c>
      <c r="AV406" s="24">
        <f t="shared" si="31"/>
        <v>317157</v>
      </c>
      <c r="AW406" s="155">
        <v>59118</v>
      </c>
      <c r="AX406" s="89">
        <f t="shared" si="30"/>
        <v>2867943</v>
      </c>
      <c r="AY406" s="68"/>
      <c r="AZ406" s="19">
        <v>505501</v>
      </c>
      <c r="BA406" s="19">
        <v>67171</v>
      </c>
      <c r="BB406" s="18">
        <f t="shared" si="32"/>
        <v>572672</v>
      </c>
      <c r="BC406" s="18">
        <v>3440615</v>
      </c>
      <c r="BE406" s="19"/>
      <c r="BF406" s="20">
        <v>3394080</v>
      </c>
      <c r="BH406" s="68">
        <f t="shared" si="33"/>
        <v>3440615</v>
      </c>
      <c r="BI406" s="68">
        <f t="shared" si="34"/>
        <v>0</v>
      </c>
      <c r="BJ406" s="68"/>
      <c r="BK406" s="68"/>
      <c r="BL406" s="68"/>
      <c r="BM406" s="68"/>
      <c r="BN406" s="68"/>
    </row>
    <row r="407" spans="1:66" ht="22.5" customHeight="1" x14ac:dyDescent="0.2">
      <c r="A407" s="115" t="s">
        <v>885</v>
      </c>
      <c r="B407" s="116" t="s">
        <v>779</v>
      </c>
      <c r="C407" s="126" t="s">
        <v>886</v>
      </c>
      <c r="D407" s="119">
        <v>6</v>
      </c>
      <c r="E407" s="120" t="s">
        <v>79</v>
      </c>
      <c r="F407" s="18">
        <v>180167</v>
      </c>
      <c r="G407" s="19">
        <v>69783</v>
      </c>
      <c r="H407" s="19">
        <v>25090</v>
      </c>
      <c r="I407" s="19">
        <v>0</v>
      </c>
      <c r="J407" s="19">
        <v>0</v>
      </c>
      <c r="K407" s="19">
        <v>0</v>
      </c>
      <c r="L407" s="19">
        <v>0</v>
      </c>
      <c r="M407" s="19">
        <v>6079</v>
      </c>
      <c r="N407" s="19">
        <v>2898</v>
      </c>
      <c r="O407" s="19">
        <v>116</v>
      </c>
      <c r="P407" s="19">
        <v>59115</v>
      </c>
      <c r="Q407" s="19">
        <v>22227</v>
      </c>
      <c r="R407" s="19">
        <v>12879</v>
      </c>
      <c r="S407" s="19">
        <v>5280</v>
      </c>
      <c r="T407" s="20">
        <v>26478</v>
      </c>
      <c r="U407" s="49">
        <v>7444</v>
      </c>
      <c r="V407" s="19">
        <v>4396</v>
      </c>
      <c r="W407" s="19">
        <v>11562</v>
      </c>
      <c r="X407" s="19">
        <v>0</v>
      </c>
      <c r="Y407" s="20">
        <v>0</v>
      </c>
      <c r="Z407" s="19">
        <v>78553</v>
      </c>
      <c r="AA407" s="30">
        <v>0</v>
      </c>
      <c r="AB407" s="19">
        <v>65902</v>
      </c>
      <c r="AC407" s="19">
        <v>145476</v>
      </c>
      <c r="AD407" s="19">
        <v>185136</v>
      </c>
      <c r="AE407" s="19">
        <v>224259</v>
      </c>
      <c r="AF407" s="19">
        <v>94323</v>
      </c>
      <c r="AG407" s="19">
        <v>34283</v>
      </c>
      <c r="AH407" s="19">
        <v>61594</v>
      </c>
      <c r="AI407" s="20">
        <v>10279</v>
      </c>
      <c r="AJ407" s="24">
        <v>23188</v>
      </c>
      <c r="AK407" s="24">
        <v>38104</v>
      </c>
      <c r="AL407" s="24">
        <v>6169</v>
      </c>
      <c r="AM407" s="21">
        <v>14318</v>
      </c>
      <c r="AN407" s="19">
        <v>72226</v>
      </c>
      <c r="AO407" s="19">
        <v>9304</v>
      </c>
      <c r="AP407" s="49">
        <v>1496628</v>
      </c>
      <c r="AQ407" s="24">
        <v>31096</v>
      </c>
      <c r="AR407" s="24">
        <v>103486</v>
      </c>
      <c r="AS407" s="49">
        <v>34523</v>
      </c>
      <c r="AT407" s="49">
        <v>8124</v>
      </c>
      <c r="AU407" s="49">
        <v>29454</v>
      </c>
      <c r="AV407" s="24">
        <f t="shared" si="31"/>
        <v>206683</v>
      </c>
      <c r="AW407" s="155">
        <v>174147</v>
      </c>
      <c r="AX407" s="89">
        <f t="shared" si="30"/>
        <v>1877458</v>
      </c>
      <c r="AY407" s="68"/>
      <c r="AZ407" s="19">
        <v>361782</v>
      </c>
      <c r="BA407" s="19">
        <v>46764</v>
      </c>
      <c r="BB407" s="18">
        <f t="shared" si="32"/>
        <v>408546</v>
      </c>
      <c r="BC407" s="18">
        <v>2286004</v>
      </c>
      <c r="BE407" s="19"/>
      <c r="BF407" s="20">
        <v>2224465</v>
      </c>
      <c r="BH407" s="68">
        <f t="shared" si="33"/>
        <v>2286004</v>
      </c>
      <c r="BI407" s="68">
        <f t="shared" si="34"/>
        <v>0</v>
      </c>
      <c r="BJ407" s="68"/>
      <c r="BK407" s="68"/>
      <c r="BL407" s="68"/>
      <c r="BM407" s="68"/>
      <c r="BN407" s="68"/>
    </row>
    <row r="408" spans="1:66" ht="22.5" customHeight="1" x14ac:dyDescent="0.2">
      <c r="A408" s="115" t="s">
        <v>887</v>
      </c>
      <c r="B408" s="116" t="s">
        <v>779</v>
      </c>
      <c r="C408" s="126" t="s">
        <v>888</v>
      </c>
      <c r="D408" s="119">
        <v>6</v>
      </c>
      <c r="E408" s="120" t="s">
        <v>79</v>
      </c>
      <c r="F408" s="18">
        <v>344513</v>
      </c>
      <c r="G408" s="19">
        <v>217544</v>
      </c>
      <c r="H408" s="19">
        <v>115414</v>
      </c>
      <c r="I408" s="19">
        <v>0</v>
      </c>
      <c r="J408" s="19">
        <v>0</v>
      </c>
      <c r="K408" s="19">
        <v>0</v>
      </c>
      <c r="L408" s="19">
        <v>0</v>
      </c>
      <c r="M408" s="19">
        <v>16408</v>
      </c>
      <c r="N408" s="19">
        <v>8044</v>
      </c>
      <c r="O408" s="19">
        <v>1848</v>
      </c>
      <c r="P408" s="19">
        <v>106370</v>
      </c>
      <c r="Q408" s="19">
        <v>36387</v>
      </c>
      <c r="R408" s="19">
        <v>40174</v>
      </c>
      <c r="S408" s="19">
        <v>7040</v>
      </c>
      <c r="T408" s="20">
        <v>13239</v>
      </c>
      <c r="U408" s="49">
        <v>20019</v>
      </c>
      <c r="V408" s="19">
        <v>5495</v>
      </c>
      <c r="W408" s="19">
        <v>11562</v>
      </c>
      <c r="X408" s="19">
        <v>0</v>
      </c>
      <c r="Y408" s="20">
        <v>0</v>
      </c>
      <c r="Z408" s="19">
        <v>186797</v>
      </c>
      <c r="AA408" s="30">
        <v>0</v>
      </c>
      <c r="AB408" s="19">
        <v>154852</v>
      </c>
      <c r="AC408" s="19">
        <v>260787</v>
      </c>
      <c r="AD408" s="19">
        <v>320376</v>
      </c>
      <c r="AE408" s="19">
        <v>516598</v>
      </c>
      <c r="AF408" s="19">
        <v>274747</v>
      </c>
      <c r="AG408" s="19">
        <v>99558</v>
      </c>
      <c r="AH408" s="19">
        <v>131428</v>
      </c>
      <c r="AI408" s="20">
        <v>75740</v>
      </c>
      <c r="AJ408" s="24">
        <v>40253</v>
      </c>
      <c r="AK408" s="24">
        <v>68028</v>
      </c>
      <c r="AL408" s="24">
        <v>15647</v>
      </c>
      <c r="AM408" s="21">
        <v>31343</v>
      </c>
      <c r="AN408" s="19">
        <v>241018</v>
      </c>
      <c r="AO408" s="19">
        <v>24417</v>
      </c>
      <c r="AP408" s="49">
        <v>3385646</v>
      </c>
      <c r="AQ408" s="24">
        <v>54223</v>
      </c>
      <c r="AR408" s="24">
        <v>153513</v>
      </c>
      <c r="AS408" s="49">
        <v>159087</v>
      </c>
      <c r="AT408" s="49">
        <v>18084</v>
      </c>
      <c r="AU408" s="49">
        <v>58689</v>
      </c>
      <c r="AV408" s="24">
        <f t="shared" si="31"/>
        <v>443596</v>
      </c>
      <c r="AW408" s="155">
        <v>313173</v>
      </c>
      <c r="AX408" s="89">
        <f t="shared" si="30"/>
        <v>4142415</v>
      </c>
      <c r="AY408" s="68"/>
      <c r="AZ408" s="19">
        <v>577270</v>
      </c>
      <c r="BA408" s="19">
        <v>162009</v>
      </c>
      <c r="BB408" s="18">
        <f t="shared" si="32"/>
        <v>739279</v>
      </c>
      <c r="BC408" s="18">
        <v>4881694</v>
      </c>
      <c r="BE408" s="19"/>
      <c r="BF408" s="20">
        <v>4773361</v>
      </c>
      <c r="BH408" s="68">
        <f t="shared" si="33"/>
        <v>4881694</v>
      </c>
      <c r="BI408" s="68">
        <f t="shared" si="34"/>
        <v>0</v>
      </c>
      <c r="BJ408" s="68"/>
      <c r="BK408" s="68"/>
      <c r="BL408" s="68"/>
      <c r="BM408" s="68"/>
      <c r="BN408" s="68"/>
    </row>
    <row r="409" spans="1:66" ht="22.5" customHeight="1" x14ac:dyDescent="0.2">
      <c r="A409" s="115" t="s">
        <v>889</v>
      </c>
      <c r="B409" s="116" t="s">
        <v>779</v>
      </c>
      <c r="C409" s="126" t="s">
        <v>890</v>
      </c>
      <c r="D409" s="119">
        <v>6</v>
      </c>
      <c r="E409" s="120" t="s">
        <v>79</v>
      </c>
      <c r="F409" s="18">
        <v>62348</v>
      </c>
      <c r="G409" s="19">
        <v>38836</v>
      </c>
      <c r="H409" s="19">
        <v>13896</v>
      </c>
      <c r="I409" s="19">
        <v>0</v>
      </c>
      <c r="J409" s="19">
        <v>0</v>
      </c>
      <c r="K409" s="19">
        <v>0</v>
      </c>
      <c r="L409" s="19">
        <v>0</v>
      </c>
      <c r="M409" s="19">
        <v>0</v>
      </c>
      <c r="N409" s="19">
        <v>693</v>
      </c>
      <c r="O409" s="19">
        <v>0</v>
      </c>
      <c r="P409" s="19">
        <v>39</v>
      </c>
      <c r="Q409" s="19">
        <v>6262</v>
      </c>
      <c r="R409" s="19">
        <v>2756</v>
      </c>
      <c r="S409" s="19">
        <v>4400</v>
      </c>
      <c r="T409" s="20">
        <v>13239</v>
      </c>
      <c r="U409" s="49">
        <v>1710</v>
      </c>
      <c r="V409" s="19">
        <v>3297</v>
      </c>
      <c r="W409" s="19">
        <v>11562</v>
      </c>
      <c r="X409" s="19">
        <v>0</v>
      </c>
      <c r="Y409" s="20">
        <v>0</v>
      </c>
      <c r="Z409" s="19">
        <v>29343</v>
      </c>
      <c r="AA409" s="30">
        <v>0</v>
      </c>
      <c r="AB409" s="19">
        <v>16854</v>
      </c>
      <c r="AC409" s="19">
        <v>32863</v>
      </c>
      <c r="AD409" s="19">
        <v>63504</v>
      </c>
      <c r="AE409" s="19">
        <v>69552</v>
      </c>
      <c r="AF409" s="19">
        <v>25459</v>
      </c>
      <c r="AG409" s="19">
        <v>11918</v>
      </c>
      <c r="AH409" s="19">
        <v>38625</v>
      </c>
      <c r="AI409" s="20">
        <v>22722</v>
      </c>
      <c r="AJ409" s="24">
        <v>6286</v>
      </c>
      <c r="AK409" s="24">
        <v>13834</v>
      </c>
      <c r="AL409" s="24">
        <v>2001</v>
      </c>
      <c r="AM409" s="21">
        <v>4749</v>
      </c>
      <c r="AN409" s="19">
        <v>72834</v>
      </c>
      <c r="AO409" s="19">
        <v>6790</v>
      </c>
      <c r="AP409" s="49">
        <v>576372</v>
      </c>
      <c r="AQ409" s="24">
        <v>33297</v>
      </c>
      <c r="AR409" s="24">
        <v>90365</v>
      </c>
      <c r="AS409" s="49">
        <v>43902</v>
      </c>
      <c r="AT409" s="49">
        <v>16606</v>
      </c>
      <c r="AU409" s="49">
        <v>12235</v>
      </c>
      <c r="AV409" s="24">
        <f t="shared" si="31"/>
        <v>196405</v>
      </c>
      <c r="AW409" s="155">
        <v>133397</v>
      </c>
      <c r="AX409" s="89">
        <f t="shared" si="30"/>
        <v>906174</v>
      </c>
      <c r="AY409" s="68"/>
      <c r="AZ409" s="19">
        <v>153776</v>
      </c>
      <c r="BA409" s="19">
        <v>49568</v>
      </c>
      <c r="BB409" s="18">
        <f t="shared" si="32"/>
        <v>203344</v>
      </c>
      <c r="BC409" s="18">
        <v>1109518</v>
      </c>
      <c r="BE409" s="19"/>
      <c r="BF409" s="20">
        <v>1078615</v>
      </c>
      <c r="BH409" s="68">
        <f t="shared" si="33"/>
        <v>1109518</v>
      </c>
      <c r="BI409" s="68">
        <f t="shared" si="34"/>
        <v>0</v>
      </c>
      <c r="BJ409" s="68"/>
      <c r="BK409" s="68"/>
      <c r="BL409" s="68"/>
      <c r="BM409" s="68"/>
      <c r="BN409" s="68"/>
    </row>
    <row r="410" spans="1:66" ht="22.5" customHeight="1" x14ac:dyDescent="0.2">
      <c r="A410" s="115" t="s">
        <v>891</v>
      </c>
      <c r="B410" s="116" t="s">
        <v>779</v>
      </c>
      <c r="C410" s="126" t="s">
        <v>892</v>
      </c>
      <c r="D410" s="119">
        <v>6</v>
      </c>
      <c r="E410" s="120" t="s">
        <v>79</v>
      </c>
      <c r="F410" s="18">
        <v>217230</v>
      </c>
      <c r="G410" s="19">
        <v>95597</v>
      </c>
      <c r="H410" s="19">
        <v>27792</v>
      </c>
      <c r="I410" s="19">
        <v>0</v>
      </c>
      <c r="J410" s="19">
        <v>0</v>
      </c>
      <c r="K410" s="19">
        <v>0</v>
      </c>
      <c r="L410" s="19">
        <v>0</v>
      </c>
      <c r="M410" s="19">
        <v>8537</v>
      </c>
      <c r="N410" s="19">
        <v>4370</v>
      </c>
      <c r="O410" s="19">
        <v>13013</v>
      </c>
      <c r="P410" s="19">
        <v>96261</v>
      </c>
      <c r="Q410" s="19">
        <v>25113</v>
      </c>
      <c r="R410" s="19">
        <v>19928</v>
      </c>
      <c r="S410" s="19">
        <v>22880</v>
      </c>
      <c r="T410" s="20">
        <v>39717</v>
      </c>
      <c r="U410" s="49">
        <v>8551</v>
      </c>
      <c r="V410" s="19">
        <v>9891</v>
      </c>
      <c r="W410" s="19">
        <v>11562</v>
      </c>
      <c r="X410" s="19">
        <v>0</v>
      </c>
      <c r="Y410" s="20">
        <v>0</v>
      </c>
      <c r="Z410" s="19">
        <v>100094</v>
      </c>
      <c r="AA410" s="30">
        <v>0</v>
      </c>
      <c r="AB410" s="19">
        <v>75354</v>
      </c>
      <c r="AC410" s="19">
        <v>162029</v>
      </c>
      <c r="AD410" s="19">
        <v>345408</v>
      </c>
      <c r="AE410" s="19">
        <v>236403</v>
      </c>
      <c r="AF410" s="19">
        <v>116158</v>
      </c>
      <c r="AG410" s="19">
        <v>52244</v>
      </c>
      <c r="AH410" s="19">
        <v>89095</v>
      </c>
      <c r="AI410" s="20">
        <v>15148</v>
      </c>
      <c r="AJ410" s="24">
        <v>28414</v>
      </c>
      <c r="AK410" s="24">
        <v>41778</v>
      </c>
      <c r="AL410" s="24">
        <v>7328</v>
      </c>
      <c r="AM410" s="21">
        <v>16961</v>
      </c>
      <c r="AN410" s="19">
        <v>74440</v>
      </c>
      <c r="AO410" s="19">
        <v>11702</v>
      </c>
      <c r="AP410" s="49">
        <v>1972998</v>
      </c>
      <c r="AQ410" s="24">
        <v>57800</v>
      </c>
      <c r="AR410" s="24">
        <v>92888</v>
      </c>
      <c r="AS410" s="49">
        <v>77321</v>
      </c>
      <c r="AT410" s="49">
        <v>24411</v>
      </c>
      <c r="AU410" s="49">
        <v>37105</v>
      </c>
      <c r="AV410" s="24">
        <f t="shared" si="31"/>
        <v>289525</v>
      </c>
      <c r="AW410" s="155">
        <v>263374</v>
      </c>
      <c r="AX410" s="89">
        <f t="shared" si="30"/>
        <v>2525897</v>
      </c>
      <c r="AY410" s="68"/>
      <c r="AZ410" s="19">
        <v>451562</v>
      </c>
      <c r="BA410" s="19">
        <v>57036</v>
      </c>
      <c r="BB410" s="18">
        <f t="shared" si="32"/>
        <v>508598</v>
      </c>
      <c r="BC410" s="18">
        <v>3034495</v>
      </c>
      <c r="BE410" s="19"/>
      <c r="BF410" s="20">
        <v>2962705</v>
      </c>
      <c r="BH410" s="68">
        <f t="shared" si="33"/>
        <v>3034495</v>
      </c>
      <c r="BI410" s="68">
        <f t="shared" si="34"/>
        <v>0</v>
      </c>
      <c r="BJ410" s="68"/>
      <c r="BK410" s="68"/>
      <c r="BL410" s="68"/>
      <c r="BM410" s="68"/>
      <c r="BN410" s="68"/>
    </row>
    <row r="411" spans="1:66" ht="22.5" customHeight="1" x14ac:dyDescent="0.2">
      <c r="A411" s="115" t="s">
        <v>893</v>
      </c>
      <c r="B411" s="116" t="s">
        <v>779</v>
      </c>
      <c r="C411" s="126" t="s">
        <v>894</v>
      </c>
      <c r="D411" s="119">
        <v>6</v>
      </c>
      <c r="E411" s="120" t="s">
        <v>79</v>
      </c>
      <c r="F411" s="18">
        <v>200096</v>
      </c>
      <c r="G411" s="19">
        <v>143165</v>
      </c>
      <c r="H411" s="19">
        <v>40337</v>
      </c>
      <c r="I411" s="19">
        <v>0</v>
      </c>
      <c r="J411" s="19">
        <v>0</v>
      </c>
      <c r="K411" s="19">
        <v>0</v>
      </c>
      <c r="L411" s="19">
        <v>0</v>
      </c>
      <c r="M411" s="19">
        <v>0</v>
      </c>
      <c r="N411" s="19">
        <v>2407</v>
      </c>
      <c r="O411" s="19">
        <v>0</v>
      </c>
      <c r="P411" s="19">
        <v>11358</v>
      </c>
      <c r="Q411" s="19">
        <v>21260</v>
      </c>
      <c r="R411" s="19">
        <v>56604</v>
      </c>
      <c r="S411" s="19">
        <v>8800</v>
      </c>
      <c r="T411" s="20">
        <v>13239</v>
      </c>
      <c r="U411" s="49">
        <v>5935</v>
      </c>
      <c r="V411" s="19">
        <v>7693</v>
      </c>
      <c r="W411" s="19">
        <v>11562</v>
      </c>
      <c r="X411" s="19">
        <v>0</v>
      </c>
      <c r="Y411" s="20">
        <v>0</v>
      </c>
      <c r="Z411" s="19">
        <v>93999</v>
      </c>
      <c r="AA411" s="30">
        <v>0</v>
      </c>
      <c r="AB411" s="19">
        <v>67702</v>
      </c>
      <c r="AC411" s="19">
        <v>165648</v>
      </c>
      <c r="AD411" s="19">
        <v>218400</v>
      </c>
      <c r="AE411" s="19">
        <v>217709</v>
      </c>
      <c r="AF411" s="19">
        <v>89991</v>
      </c>
      <c r="AG411" s="19">
        <v>37777</v>
      </c>
      <c r="AH411" s="19">
        <v>104442</v>
      </c>
      <c r="AI411" s="20">
        <v>71412</v>
      </c>
      <c r="AJ411" s="24">
        <v>21450</v>
      </c>
      <c r="AK411" s="24">
        <v>36059</v>
      </c>
      <c r="AL411" s="24">
        <v>6567</v>
      </c>
      <c r="AM411" s="21">
        <v>12852</v>
      </c>
      <c r="AN411" s="19">
        <v>124124</v>
      </c>
      <c r="AO411" s="19">
        <v>23019</v>
      </c>
      <c r="AP411" s="49">
        <v>1813607</v>
      </c>
      <c r="AQ411" s="24">
        <v>46896</v>
      </c>
      <c r="AR411" s="24">
        <v>90807</v>
      </c>
      <c r="AS411" s="49">
        <v>106226</v>
      </c>
      <c r="AT411" s="49">
        <v>21123</v>
      </c>
      <c r="AU411" s="49">
        <v>32658</v>
      </c>
      <c r="AV411" s="24">
        <f t="shared" si="31"/>
        <v>297710</v>
      </c>
      <c r="AW411" s="155">
        <v>263602</v>
      </c>
      <c r="AX411" s="89">
        <f t="shared" si="30"/>
        <v>2374919</v>
      </c>
      <c r="AY411" s="68"/>
      <c r="AZ411" s="19">
        <v>331766</v>
      </c>
      <c r="BA411" s="19">
        <v>155850</v>
      </c>
      <c r="BB411" s="18">
        <f t="shared" si="32"/>
        <v>487616</v>
      </c>
      <c r="BC411" s="18">
        <v>2862535</v>
      </c>
      <c r="BE411" s="19"/>
      <c r="BF411" s="20">
        <v>2802105</v>
      </c>
      <c r="BH411" s="68">
        <f t="shared" si="33"/>
        <v>2862535</v>
      </c>
      <c r="BI411" s="68">
        <f t="shared" si="34"/>
        <v>0</v>
      </c>
      <c r="BJ411" s="68"/>
      <c r="BK411" s="68"/>
      <c r="BL411" s="68"/>
      <c r="BM411" s="68"/>
      <c r="BN411" s="68"/>
    </row>
    <row r="412" spans="1:66" ht="22.5" customHeight="1" x14ac:dyDescent="0.2">
      <c r="A412" s="115" t="s">
        <v>895</v>
      </c>
      <c r="B412" s="116" t="s">
        <v>896</v>
      </c>
      <c r="C412" s="126" t="s">
        <v>897</v>
      </c>
      <c r="D412" s="119">
        <v>3</v>
      </c>
      <c r="E412" s="120" t="s">
        <v>79</v>
      </c>
      <c r="F412" s="18">
        <v>3151005</v>
      </c>
      <c r="G412" s="19">
        <v>841604</v>
      </c>
      <c r="H412" s="19">
        <v>1036217</v>
      </c>
      <c r="I412" s="19">
        <v>0</v>
      </c>
      <c r="J412" s="19">
        <v>0</v>
      </c>
      <c r="K412" s="19">
        <v>0</v>
      </c>
      <c r="L412" s="19">
        <v>0</v>
      </c>
      <c r="M412" s="19">
        <v>337068</v>
      </c>
      <c r="N412" s="19">
        <v>175544</v>
      </c>
      <c r="O412" s="19">
        <v>42543</v>
      </c>
      <c r="P412" s="19">
        <v>3035532</v>
      </c>
      <c r="Q412" s="19">
        <v>475883</v>
      </c>
      <c r="R412" s="19">
        <v>654391</v>
      </c>
      <c r="S412" s="19">
        <v>535040</v>
      </c>
      <c r="T412" s="20">
        <v>436887</v>
      </c>
      <c r="U412" s="49">
        <v>311407</v>
      </c>
      <c r="V412" s="19">
        <v>264859</v>
      </c>
      <c r="W412" s="19">
        <v>184992</v>
      </c>
      <c r="X412" s="19">
        <v>0</v>
      </c>
      <c r="Y412" s="20">
        <v>0</v>
      </c>
      <c r="Z412" s="19">
        <v>1239906</v>
      </c>
      <c r="AA412" s="30">
        <v>2793683</v>
      </c>
      <c r="AB412" s="19">
        <v>2477618</v>
      </c>
      <c r="AC412" s="19">
        <v>2601219</v>
      </c>
      <c r="AD412" s="19">
        <v>6849864</v>
      </c>
      <c r="AE412" s="19">
        <v>5256365</v>
      </c>
      <c r="AF412" s="19">
        <v>3276458</v>
      </c>
      <c r="AG412" s="19">
        <v>1773891</v>
      </c>
      <c r="AH412" s="19">
        <v>343814</v>
      </c>
      <c r="AI412" s="20">
        <v>94134</v>
      </c>
      <c r="AJ412" s="24">
        <v>408268</v>
      </c>
      <c r="AK412" s="24">
        <v>418703</v>
      </c>
      <c r="AL412" s="24">
        <v>121765</v>
      </c>
      <c r="AM412" s="21">
        <v>235360</v>
      </c>
      <c r="AN412" s="19">
        <v>2137878</v>
      </c>
      <c r="AO412" s="19">
        <v>197961</v>
      </c>
      <c r="AP412" s="49">
        <v>41709859</v>
      </c>
      <c r="AQ412" s="24">
        <v>621302</v>
      </c>
      <c r="AR412" s="24">
        <v>454526</v>
      </c>
      <c r="AS412" s="49">
        <v>271567</v>
      </c>
      <c r="AT412" s="49">
        <v>118545</v>
      </c>
      <c r="AU412" s="49">
        <v>591950</v>
      </c>
      <c r="AV412" s="24">
        <f t="shared" si="31"/>
        <v>2057890</v>
      </c>
      <c r="AW412" s="155">
        <v>5448049</v>
      </c>
      <c r="AX412" s="89">
        <f t="shared" si="30"/>
        <v>49215798</v>
      </c>
      <c r="AY412" s="68"/>
      <c r="AZ412" s="19">
        <v>4923386</v>
      </c>
      <c r="BA412" s="19">
        <v>307771</v>
      </c>
      <c r="BB412" s="18">
        <f t="shared" si="32"/>
        <v>5231157</v>
      </c>
      <c r="BC412" s="18">
        <v>54446955</v>
      </c>
      <c r="BE412" s="19"/>
      <c r="BF412" s="20">
        <v>51935605</v>
      </c>
      <c r="BH412" s="68">
        <f t="shared" si="33"/>
        <v>54446955</v>
      </c>
      <c r="BI412" s="68">
        <f t="shared" si="34"/>
        <v>0</v>
      </c>
      <c r="BJ412" s="68"/>
      <c r="BK412" s="68"/>
      <c r="BL412" s="68"/>
      <c r="BM412" s="68"/>
      <c r="BN412" s="68"/>
    </row>
    <row r="413" spans="1:66" ht="22.5" customHeight="1" x14ac:dyDescent="0.2">
      <c r="A413" s="115" t="s">
        <v>898</v>
      </c>
      <c r="B413" s="116" t="s">
        <v>896</v>
      </c>
      <c r="C413" s="126" t="s">
        <v>899</v>
      </c>
      <c r="D413" s="119">
        <v>5</v>
      </c>
      <c r="E413" s="120" t="s">
        <v>79</v>
      </c>
      <c r="F413" s="18">
        <v>2061852</v>
      </c>
      <c r="G413" s="19">
        <v>563087</v>
      </c>
      <c r="H413" s="19">
        <v>542716</v>
      </c>
      <c r="I413" s="19">
        <v>0</v>
      </c>
      <c r="J413" s="19">
        <v>20430</v>
      </c>
      <c r="K413" s="19">
        <v>225</v>
      </c>
      <c r="L413" s="19">
        <v>6508</v>
      </c>
      <c r="M413" s="19">
        <v>201138</v>
      </c>
      <c r="N413" s="19">
        <v>102360</v>
      </c>
      <c r="O413" s="19">
        <v>56133</v>
      </c>
      <c r="P413" s="19">
        <v>984459</v>
      </c>
      <c r="Q413" s="19">
        <v>305028</v>
      </c>
      <c r="R413" s="19">
        <v>325420</v>
      </c>
      <c r="S413" s="19">
        <v>320320</v>
      </c>
      <c r="T413" s="20">
        <v>329783</v>
      </c>
      <c r="U413" s="49">
        <v>164230</v>
      </c>
      <c r="V413" s="19">
        <v>205513</v>
      </c>
      <c r="W413" s="19">
        <v>173430</v>
      </c>
      <c r="X413" s="19">
        <v>0</v>
      </c>
      <c r="Y413" s="20">
        <v>0</v>
      </c>
      <c r="Z413" s="19">
        <v>885554</v>
      </c>
      <c r="AA413" s="30">
        <v>1355840</v>
      </c>
      <c r="AB413" s="19">
        <v>1503484</v>
      </c>
      <c r="AC413" s="19">
        <v>1266033</v>
      </c>
      <c r="AD413" s="19">
        <v>3555720</v>
      </c>
      <c r="AE413" s="19">
        <v>3719229</v>
      </c>
      <c r="AF413" s="19">
        <v>2711582</v>
      </c>
      <c r="AG413" s="19">
        <v>981559</v>
      </c>
      <c r="AH413" s="19">
        <v>126484</v>
      </c>
      <c r="AI413" s="20">
        <v>75740</v>
      </c>
      <c r="AJ413" s="24">
        <v>259054</v>
      </c>
      <c r="AK413" s="24">
        <v>305271</v>
      </c>
      <c r="AL413" s="24">
        <v>95865</v>
      </c>
      <c r="AM413" s="21">
        <v>157742</v>
      </c>
      <c r="AN413" s="19">
        <v>1896266</v>
      </c>
      <c r="AO413" s="19">
        <v>134495</v>
      </c>
      <c r="AP413" s="49">
        <v>25392550</v>
      </c>
      <c r="AQ413" s="24">
        <v>347043</v>
      </c>
      <c r="AR413" s="24">
        <v>435074</v>
      </c>
      <c r="AS413" s="49">
        <v>264697</v>
      </c>
      <c r="AT413" s="49">
        <v>89318</v>
      </c>
      <c r="AU413" s="49">
        <v>449925</v>
      </c>
      <c r="AV413" s="24">
        <f t="shared" si="31"/>
        <v>1586057</v>
      </c>
      <c r="AW413" s="155">
        <v>4156332</v>
      </c>
      <c r="AX413" s="89">
        <f t="shared" si="30"/>
        <v>31134939</v>
      </c>
      <c r="AY413" s="68"/>
      <c r="AZ413" s="19">
        <v>3186445</v>
      </c>
      <c r="BA413" s="19">
        <v>196410</v>
      </c>
      <c r="BB413" s="18">
        <f t="shared" si="32"/>
        <v>3382855</v>
      </c>
      <c r="BC413" s="18">
        <v>34517794</v>
      </c>
      <c r="BE413" s="19"/>
      <c r="BF413" s="20">
        <v>33643920</v>
      </c>
      <c r="BH413" s="68">
        <f t="shared" si="33"/>
        <v>34517794</v>
      </c>
      <c r="BI413" s="68">
        <f t="shared" si="34"/>
        <v>0</v>
      </c>
      <c r="BJ413" s="68"/>
      <c r="BK413" s="68"/>
      <c r="BL413" s="68"/>
      <c r="BM413" s="68"/>
      <c r="BN413" s="68"/>
    </row>
    <row r="414" spans="1:66" ht="22.5" customHeight="1" x14ac:dyDescent="0.2">
      <c r="A414" s="115" t="s">
        <v>900</v>
      </c>
      <c r="B414" s="116" t="s">
        <v>896</v>
      </c>
      <c r="C414" s="126" t="s">
        <v>901</v>
      </c>
      <c r="D414" s="119">
        <v>5</v>
      </c>
      <c r="E414" s="120" t="s">
        <v>79</v>
      </c>
      <c r="F414" s="18">
        <v>1827761</v>
      </c>
      <c r="G414" s="19">
        <v>537272</v>
      </c>
      <c r="H414" s="19">
        <v>602932</v>
      </c>
      <c r="I414" s="19">
        <v>0</v>
      </c>
      <c r="J414" s="19">
        <v>920</v>
      </c>
      <c r="K414" s="19">
        <v>1947</v>
      </c>
      <c r="L414" s="19">
        <v>194</v>
      </c>
      <c r="M414" s="19">
        <v>164641</v>
      </c>
      <c r="N414" s="19">
        <v>89137</v>
      </c>
      <c r="O414" s="19">
        <v>18365</v>
      </c>
      <c r="P414" s="19">
        <v>984616</v>
      </c>
      <c r="Q414" s="19">
        <v>272676</v>
      </c>
      <c r="R414" s="19">
        <v>359658</v>
      </c>
      <c r="S414" s="19">
        <v>331760</v>
      </c>
      <c r="T414" s="20">
        <v>211824</v>
      </c>
      <c r="U414" s="49">
        <v>152862</v>
      </c>
      <c r="V414" s="19">
        <v>157157</v>
      </c>
      <c r="W414" s="19">
        <v>92496</v>
      </c>
      <c r="X414" s="19">
        <v>0</v>
      </c>
      <c r="Y414" s="20">
        <v>0</v>
      </c>
      <c r="Z414" s="19">
        <v>700622</v>
      </c>
      <c r="AA414" s="30">
        <v>892708</v>
      </c>
      <c r="AB414" s="19">
        <v>1138271</v>
      </c>
      <c r="AC414" s="19">
        <v>1128030</v>
      </c>
      <c r="AD414" s="19">
        <v>3313632</v>
      </c>
      <c r="AE414" s="19">
        <v>2736522</v>
      </c>
      <c r="AF414" s="19">
        <v>1927120</v>
      </c>
      <c r="AG414" s="19">
        <v>842134</v>
      </c>
      <c r="AH414" s="19">
        <v>169332</v>
      </c>
      <c r="AI414" s="20">
        <v>23263</v>
      </c>
      <c r="AJ414" s="24">
        <v>210632</v>
      </c>
      <c r="AK414" s="24">
        <v>267761</v>
      </c>
      <c r="AL414" s="24">
        <v>67517</v>
      </c>
      <c r="AM414" s="21">
        <v>131912</v>
      </c>
      <c r="AN414" s="19">
        <v>957984</v>
      </c>
      <c r="AO414" s="19">
        <v>73417</v>
      </c>
      <c r="AP414" s="49">
        <v>20387075</v>
      </c>
      <c r="AQ414" s="24">
        <v>403353</v>
      </c>
      <c r="AR414" s="24">
        <v>373565</v>
      </c>
      <c r="AS414" s="49">
        <v>180014</v>
      </c>
      <c r="AT414" s="49">
        <v>76088</v>
      </c>
      <c r="AU414" s="49">
        <v>352433</v>
      </c>
      <c r="AV414" s="24">
        <f t="shared" si="31"/>
        <v>1385453</v>
      </c>
      <c r="AW414" s="155">
        <v>2904344</v>
      </c>
      <c r="AX414" s="89">
        <f t="shared" si="30"/>
        <v>24676872</v>
      </c>
      <c r="AY414" s="68"/>
      <c r="AZ414" s="19">
        <v>2911507</v>
      </c>
      <c r="BA414" s="19">
        <v>168581</v>
      </c>
      <c r="BB414" s="18">
        <f t="shared" si="32"/>
        <v>3080088</v>
      </c>
      <c r="BC414" s="18">
        <v>27756960</v>
      </c>
      <c r="BE414" s="19"/>
      <c r="BF414" s="20">
        <v>26589326</v>
      </c>
      <c r="BH414" s="68">
        <f t="shared" si="33"/>
        <v>27756960</v>
      </c>
      <c r="BI414" s="68">
        <f t="shared" si="34"/>
        <v>0</v>
      </c>
      <c r="BJ414" s="68"/>
      <c r="BK414" s="68"/>
      <c r="BL414" s="68"/>
      <c r="BM414" s="68"/>
      <c r="BN414" s="68"/>
    </row>
    <row r="415" spans="1:66" ht="22.5" customHeight="1" x14ac:dyDescent="0.2">
      <c r="A415" s="115" t="s">
        <v>902</v>
      </c>
      <c r="B415" s="116" t="s">
        <v>896</v>
      </c>
      <c r="C415" s="126" t="s">
        <v>903</v>
      </c>
      <c r="D415" s="119">
        <v>5</v>
      </c>
      <c r="E415" s="120" t="s">
        <v>79</v>
      </c>
      <c r="F415" s="18">
        <v>1782638</v>
      </c>
      <c r="G415" s="19">
        <v>604680</v>
      </c>
      <c r="H415" s="19">
        <v>573596</v>
      </c>
      <c r="I415" s="19">
        <v>0</v>
      </c>
      <c r="J415" s="19">
        <v>0</v>
      </c>
      <c r="K415" s="19">
        <v>0</v>
      </c>
      <c r="L415" s="19">
        <v>0</v>
      </c>
      <c r="M415" s="19">
        <v>155307</v>
      </c>
      <c r="N415" s="19">
        <v>82231</v>
      </c>
      <c r="O415" s="19">
        <v>64064</v>
      </c>
      <c r="P415" s="19">
        <v>809684</v>
      </c>
      <c r="Q415" s="19">
        <v>254220</v>
      </c>
      <c r="R415" s="19">
        <v>321286</v>
      </c>
      <c r="S415" s="19">
        <v>327360</v>
      </c>
      <c r="T415" s="20">
        <v>304497</v>
      </c>
      <c r="U415" s="49">
        <v>153264</v>
      </c>
      <c r="V415" s="19">
        <v>143969</v>
      </c>
      <c r="W415" s="19">
        <v>104058</v>
      </c>
      <c r="X415" s="19">
        <v>0</v>
      </c>
      <c r="Y415" s="20">
        <v>0</v>
      </c>
      <c r="Z415" s="19">
        <v>633253</v>
      </c>
      <c r="AA415" s="30">
        <v>1089567</v>
      </c>
      <c r="AB415" s="19">
        <v>1113443</v>
      </c>
      <c r="AC415" s="19">
        <v>1217561</v>
      </c>
      <c r="AD415" s="19">
        <v>3173688</v>
      </c>
      <c r="AE415" s="19">
        <v>2500560</v>
      </c>
      <c r="AF415" s="19">
        <v>1781967</v>
      </c>
      <c r="AG415" s="19">
        <v>761962</v>
      </c>
      <c r="AH415" s="19">
        <v>224231</v>
      </c>
      <c r="AI415" s="20">
        <v>27050</v>
      </c>
      <c r="AJ415" s="24">
        <v>194362</v>
      </c>
      <c r="AK415" s="24">
        <v>244750</v>
      </c>
      <c r="AL415" s="24">
        <v>67765</v>
      </c>
      <c r="AM415" s="21">
        <v>119187</v>
      </c>
      <c r="AN415" s="19">
        <v>1390342</v>
      </c>
      <c r="AO415" s="19">
        <v>80175</v>
      </c>
      <c r="AP415" s="49">
        <v>20300717</v>
      </c>
      <c r="AQ415" s="24">
        <v>377276</v>
      </c>
      <c r="AR415" s="24">
        <v>330439</v>
      </c>
      <c r="AS415" s="49">
        <v>227526</v>
      </c>
      <c r="AT415" s="49">
        <v>93259</v>
      </c>
      <c r="AU415" s="49">
        <v>358978</v>
      </c>
      <c r="AV415" s="24">
        <f t="shared" si="31"/>
        <v>1387478</v>
      </c>
      <c r="AW415" s="155">
        <v>3668306</v>
      </c>
      <c r="AX415" s="89">
        <f t="shared" si="30"/>
        <v>25356501</v>
      </c>
      <c r="AY415" s="68"/>
      <c r="AZ415" s="19">
        <v>2824304</v>
      </c>
      <c r="BA415" s="19">
        <v>198271</v>
      </c>
      <c r="BB415" s="18">
        <f t="shared" si="32"/>
        <v>3022575</v>
      </c>
      <c r="BC415" s="18">
        <v>28379076</v>
      </c>
      <c r="BE415" s="19"/>
      <c r="BF415" s="20">
        <v>27425855</v>
      </c>
      <c r="BH415" s="68">
        <f t="shared" si="33"/>
        <v>28379076</v>
      </c>
      <c r="BI415" s="68">
        <f t="shared" si="34"/>
        <v>0</v>
      </c>
      <c r="BJ415" s="68"/>
      <c r="BK415" s="68"/>
      <c r="BL415" s="68"/>
      <c r="BM415" s="68"/>
      <c r="BN415" s="68"/>
    </row>
    <row r="416" spans="1:66" ht="22.5" customHeight="1" x14ac:dyDescent="0.2">
      <c r="A416" s="115" t="s">
        <v>904</v>
      </c>
      <c r="B416" s="116" t="s">
        <v>896</v>
      </c>
      <c r="C416" s="126" t="s">
        <v>905</v>
      </c>
      <c r="D416" s="119">
        <v>5</v>
      </c>
      <c r="E416" s="120" t="s">
        <v>79</v>
      </c>
      <c r="F416" s="18">
        <v>1029782</v>
      </c>
      <c r="G416" s="19">
        <v>475992</v>
      </c>
      <c r="H416" s="19">
        <v>619144</v>
      </c>
      <c r="I416" s="19">
        <v>0</v>
      </c>
      <c r="J416" s="19">
        <v>0</v>
      </c>
      <c r="K416" s="19">
        <v>0</v>
      </c>
      <c r="L416" s="19">
        <v>0</v>
      </c>
      <c r="M416" s="19">
        <v>80563</v>
      </c>
      <c r="N416" s="19">
        <v>39371</v>
      </c>
      <c r="O416" s="19">
        <v>12243</v>
      </c>
      <c r="P416" s="19">
        <v>706833</v>
      </c>
      <c r="Q416" s="19">
        <v>110773</v>
      </c>
      <c r="R416" s="19">
        <v>231398</v>
      </c>
      <c r="S416" s="19">
        <v>168960</v>
      </c>
      <c r="T416" s="20">
        <v>246245</v>
      </c>
      <c r="U416" s="49">
        <v>125096</v>
      </c>
      <c r="V416" s="19">
        <v>85722</v>
      </c>
      <c r="W416" s="19">
        <v>57810</v>
      </c>
      <c r="X416" s="19">
        <v>0</v>
      </c>
      <c r="Y416" s="20">
        <v>0</v>
      </c>
      <c r="Z416" s="19">
        <v>440518</v>
      </c>
      <c r="AA416" s="30">
        <v>486907</v>
      </c>
      <c r="AB416" s="19">
        <v>613537</v>
      </c>
      <c r="AC416" s="19">
        <v>638957</v>
      </c>
      <c r="AD416" s="19">
        <v>1623888</v>
      </c>
      <c r="AE416" s="19">
        <v>1637306</v>
      </c>
      <c r="AF416" s="19">
        <v>1085464</v>
      </c>
      <c r="AG416" s="19">
        <v>408886</v>
      </c>
      <c r="AH416" s="19">
        <v>314459</v>
      </c>
      <c r="AI416" s="20">
        <v>54641</v>
      </c>
      <c r="AJ416" s="24">
        <v>109209</v>
      </c>
      <c r="AK416" s="24">
        <v>158712</v>
      </c>
      <c r="AL416" s="24">
        <v>44605</v>
      </c>
      <c r="AM416" s="21">
        <v>78131</v>
      </c>
      <c r="AN416" s="19">
        <v>972812</v>
      </c>
      <c r="AO416" s="19">
        <v>112352</v>
      </c>
      <c r="AP416" s="49">
        <v>12770316</v>
      </c>
      <c r="AQ416" s="24">
        <v>210473</v>
      </c>
      <c r="AR416" s="24">
        <v>252365</v>
      </c>
      <c r="AS416" s="49">
        <v>226376</v>
      </c>
      <c r="AT416" s="49">
        <v>61542</v>
      </c>
      <c r="AU416" s="49">
        <v>196267</v>
      </c>
      <c r="AV416" s="24">
        <f t="shared" si="31"/>
        <v>947023</v>
      </c>
      <c r="AW416" s="155">
        <v>1613725</v>
      </c>
      <c r="AX416" s="89">
        <f t="shared" si="30"/>
        <v>15331064</v>
      </c>
      <c r="AY416" s="68"/>
      <c r="AZ416" s="19">
        <v>1626397</v>
      </c>
      <c r="BA416" s="19">
        <v>268774</v>
      </c>
      <c r="BB416" s="18">
        <f t="shared" si="32"/>
        <v>1895171</v>
      </c>
      <c r="BC416" s="18">
        <v>17226235</v>
      </c>
      <c r="BE416" s="19"/>
      <c r="BF416" s="20">
        <v>16720694</v>
      </c>
      <c r="BH416" s="68">
        <f t="shared" si="33"/>
        <v>17226235</v>
      </c>
      <c r="BI416" s="68">
        <f t="shared" si="34"/>
        <v>0</v>
      </c>
      <c r="BJ416" s="68"/>
      <c r="BK416" s="68"/>
      <c r="BL416" s="68"/>
      <c r="BM416" s="68"/>
      <c r="BN416" s="68"/>
    </row>
    <row r="417" spans="1:66" ht="22.5" customHeight="1" x14ac:dyDescent="0.2">
      <c r="A417" s="115" t="s">
        <v>906</v>
      </c>
      <c r="B417" s="116" t="s">
        <v>896</v>
      </c>
      <c r="C417" s="126" t="s">
        <v>907</v>
      </c>
      <c r="D417" s="119">
        <v>5</v>
      </c>
      <c r="E417" s="120" t="s">
        <v>79</v>
      </c>
      <c r="F417" s="18">
        <v>714545</v>
      </c>
      <c r="G417" s="19">
        <v>235775</v>
      </c>
      <c r="H417" s="19">
        <v>240671</v>
      </c>
      <c r="I417" s="19">
        <v>0</v>
      </c>
      <c r="J417" s="19">
        <v>0</v>
      </c>
      <c r="K417" s="19">
        <v>0</v>
      </c>
      <c r="L417" s="19">
        <v>0</v>
      </c>
      <c r="M417" s="19">
        <v>55846</v>
      </c>
      <c r="N417" s="19">
        <v>28133</v>
      </c>
      <c r="O417" s="19">
        <v>13668</v>
      </c>
      <c r="P417" s="19">
        <v>300047</v>
      </c>
      <c r="Q417" s="19">
        <v>89039</v>
      </c>
      <c r="R417" s="19">
        <v>114374</v>
      </c>
      <c r="S417" s="19">
        <v>117920</v>
      </c>
      <c r="T417" s="20">
        <v>119151</v>
      </c>
      <c r="U417" s="49">
        <v>57543</v>
      </c>
      <c r="V417" s="19">
        <v>54950</v>
      </c>
      <c r="W417" s="19">
        <v>34686</v>
      </c>
      <c r="X417" s="19">
        <v>0</v>
      </c>
      <c r="Y417" s="20">
        <v>0</v>
      </c>
      <c r="Z417" s="19">
        <v>284689</v>
      </c>
      <c r="AA417" s="30">
        <v>292449</v>
      </c>
      <c r="AB417" s="19">
        <v>470425</v>
      </c>
      <c r="AC417" s="19">
        <v>399771</v>
      </c>
      <c r="AD417" s="19">
        <v>1131480</v>
      </c>
      <c r="AE417" s="19">
        <v>884525</v>
      </c>
      <c r="AF417" s="19">
        <v>689874</v>
      </c>
      <c r="AG417" s="19">
        <v>290563</v>
      </c>
      <c r="AH417" s="19">
        <v>162225</v>
      </c>
      <c r="AI417" s="20">
        <v>0</v>
      </c>
      <c r="AJ417" s="24">
        <v>85757</v>
      </c>
      <c r="AK417" s="24">
        <v>106285</v>
      </c>
      <c r="AL417" s="24">
        <v>29456</v>
      </c>
      <c r="AM417" s="21">
        <v>59757</v>
      </c>
      <c r="AN417" s="19">
        <v>224100</v>
      </c>
      <c r="AO417" s="19">
        <v>23895</v>
      </c>
      <c r="AP417" s="49">
        <v>7311599</v>
      </c>
      <c r="AQ417" s="24">
        <v>148448</v>
      </c>
      <c r="AR417" s="24">
        <v>178857</v>
      </c>
      <c r="AS417" s="49">
        <v>118455</v>
      </c>
      <c r="AT417" s="49">
        <v>52473</v>
      </c>
      <c r="AU417" s="49">
        <v>119980</v>
      </c>
      <c r="AV417" s="24">
        <f t="shared" si="31"/>
        <v>618213</v>
      </c>
      <c r="AW417" s="155">
        <v>843178</v>
      </c>
      <c r="AX417" s="89">
        <f t="shared" si="30"/>
        <v>8772990</v>
      </c>
      <c r="AY417" s="68"/>
      <c r="AZ417" s="19">
        <v>1264682</v>
      </c>
      <c r="BA417" s="19">
        <v>112028</v>
      </c>
      <c r="BB417" s="18">
        <f t="shared" si="32"/>
        <v>1376710</v>
      </c>
      <c r="BC417" s="18">
        <v>10149700</v>
      </c>
      <c r="BE417" s="19"/>
      <c r="BF417" s="20">
        <v>9750223</v>
      </c>
      <c r="BH417" s="68">
        <f t="shared" si="33"/>
        <v>10149700</v>
      </c>
      <c r="BI417" s="68">
        <f t="shared" si="34"/>
        <v>0</v>
      </c>
      <c r="BJ417" s="68"/>
      <c r="BK417" s="68"/>
      <c r="BL417" s="68"/>
      <c r="BM417" s="68"/>
      <c r="BN417" s="68"/>
    </row>
    <row r="418" spans="1:66" ht="22.5" customHeight="1" x14ac:dyDescent="0.2">
      <c r="A418" s="115" t="s">
        <v>908</v>
      </c>
      <c r="B418" s="116" t="s">
        <v>896</v>
      </c>
      <c r="C418" s="126" t="s">
        <v>909</v>
      </c>
      <c r="D418" s="119">
        <v>5</v>
      </c>
      <c r="E418" s="120" t="s">
        <v>79</v>
      </c>
      <c r="F418" s="18">
        <v>1012037</v>
      </c>
      <c r="G418" s="19">
        <v>304255</v>
      </c>
      <c r="H418" s="19">
        <v>251672</v>
      </c>
      <c r="I418" s="19">
        <v>0</v>
      </c>
      <c r="J418" s="19">
        <v>0</v>
      </c>
      <c r="K418" s="19">
        <v>0</v>
      </c>
      <c r="L418" s="19">
        <v>0</v>
      </c>
      <c r="M418" s="19">
        <v>86578</v>
      </c>
      <c r="N418" s="19">
        <v>43737</v>
      </c>
      <c r="O418" s="19">
        <v>35882</v>
      </c>
      <c r="P418" s="19">
        <v>496711</v>
      </c>
      <c r="Q418" s="19">
        <v>122152</v>
      </c>
      <c r="R418" s="19">
        <v>192973</v>
      </c>
      <c r="S418" s="19">
        <v>188320</v>
      </c>
      <c r="T418" s="20">
        <v>145629</v>
      </c>
      <c r="U418" s="49">
        <v>79524</v>
      </c>
      <c r="V418" s="19">
        <v>87920</v>
      </c>
      <c r="W418" s="19">
        <v>61279</v>
      </c>
      <c r="X418" s="19">
        <v>0</v>
      </c>
      <c r="Y418" s="20">
        <v>0</v>
      </c>
      <c r="Z418" s="19">
        <v>408046</v>
      </c>
      <c r="AA418" s="30">
        <v>401917</v>
      </c>
      <c r="AB418" s="19">
        <v>588892</v>
      </c>
      <c r="AC418" s="19">
        <v>587374</v>
      </c>
      <c r="AD418" s="19">
        <v>1558032</v>
      </c>
      <c r="AE418" s="19">
        <v>1466406</v>
      </c>
      <c r="AF418" s="19">
        <v>1032866</v>
      </c>
      <c r="AG418" s="19">
        <v>431459</v>
      </c>
      <c r="AH418" s="19">
        <v>113300</v>
      </c>
      <c r="AI418" s="20">
        <v>15689</v>
      </c>
      <c r="AJ418" s="24">
        <v>120417</v>
      </c>
      <c r="AK418" s="24">
        <v>166050</v>
      </c>
      <c r="AL418" s="24">
        <v>37029</v>
      </c>
      <c r="AM418" s="21">
        <v>83806</v>
      </c>
      <c r="AN418" s="19">
        <v>344222</v>
      </c>
      <c r="AO418" s="19">
        <v>25762</v>
      </c>
      <c r="AP418" s="49">
        <v>10489936</v>
      </c>
      <c r="AQ418" s="24">
        <v>215478</v>
      </c>
      <c r="AR418" s="24">
        <v>259913</v>
      </c>
      <c r="AS418" s="49">
        <v>130902</v>
      </c>
      <c r="AT418" s="49">
        <v>47834</v>
      </c>
      <c r="AU418" s="49">
        <v>177841</v>
      </c>
      <c r="AV418" s="24">
        <f t="shared" si="31"/>
        <v>831968</v>
      </c>
      <c r="AW418" s="155">
        <v>1173362</v>
      </c>
      <c r="AX418" s="89">
        <f t="shared" si="30"/>
        <v>12495266</v>
      </c>
      <c r="AY418" s="68"/>
      <c r="AZ418" s="19">
        <v>1748790</v>
      </c>
      <c r="BA418" s="19">
        <v>115566</v>
      </c>
      <c r="BB418" s="18">
        <f t="shared" si="32"/>
        <v>1864356</v>
      </c>
      <c r="BC418" s="18">
        <v>14359622</v>
      </c>
      <c r="BE418" s="19"/>
      <c r="BF418" s="20">
        <v>13975117</v>
      </c>
      <c r="BH418" s="68">
        <f t="shared" si="33"/>
        <v>14359622</v>
      </c>
      <c r="BI418" s="68">
        <f t="shared" si="34"/>
        <v>0</v>
      </c>
      <c r="BJ418" s="68"/>
      <c r="BK418" s="68"/>
      <c r="BL418" s="68"/>
      <c r="BM418" s="68"/>
      <c r="BN418" s="68"/>
    </row>
    <row r="419" spans="1:66" ht="22.5" customHeight="1" x14ac:dyDescent="0.2">
      <c r="A419" s="115" t="s">
        <v>910</v>
      </c>
      <c r="B419" s="116" t="s">
        <v>896</v>
      </c>
      <c r="C419" s="126" t="s">
        <v>911</v>
      </c>
      <c r="D419" s="119">
        <v>5</v>
      </c>
      <c r="E419" s="120" t="s">
        <v>79</v>
      </c>
      <c r="F419" s="18">
        <v>703053</v>
      </c>
      <c r="G419" s="19">
        <v>273462</v>
      </c>
      <c r="H419" s="19">
        <v>270972</v>
      </c>
      <c r="I419" s="19">
        <v>0</v>
      </c>
      <c r="J419" s="19">
        <v>0</v>
      </c>
      <c r="K419" s="19">
        <v>0</v>
      </c>
      <c r="L419" s="19">
        <v>0</v>
      </c>
      <c r="M419" s="19">
        <v>46887</v>
      </c>
      <c r="N419" s="19">
        <v>23818</v>
      </c>
      <c r="O419" s="19">
        <v>14091</v>
      </c>
      <c r="P419" s="19">
        <v>197076</v>
      </c>
      <c r="Q419" s="19">
        <v>77553</v>
      </c>
      <c r="R419" s="19">
        <v>106000</v>
      </c>
      <c r="S419" s="19">
        <v>104720</v>
      </c>
      <c r="T419" s="20">
        <v>119151</v>
      </c>
      <c r="U419" s="49">
        <v>47886</v>
      </c>
      <c r="V419" s="19">
        <v>61544</v>
      </c>
      <c r="W419" s="19">
        <v>34686</v>
      </c>
      <c r="X419" s="19">
        <v>0</v>
      </c>
      <c r="Y419" s="20">
        <v>0</v>
      </c>
      <c r="Z419" s="19">
        <v>260133</v>
      </c>
      <c r="AA419" s="30">
        <v>237646</v>
      </c>
      <c r="AB419" s="19">
        <v>406563</v>
      </c>
      <c r="AC419" s="19">
        <v>406994</v>
      </c>
      <c r="AD419" s="19">
        <v>972216</v>
      </c>
      <c r="AE419" s="19">
        <v>857146</v>
      </c>
      <c r="AF419" s="19">
        <v>522090</v>
      </c>
      <c r="AG419" s="19">
        <v>230269</v>
      </c>
      <c r="AH419" s="19">
        <v>176336</v>
      </c>
      <c r="AI419" s="20">
        <v>8656</v>
      </c>
      <c r="AJ419" s="24">
        <v>76681</v>
      </c>
      <c r="AK419" s="24">
        <v>93443</v>
      </c>
      <c r="AL419" s="24">
        <v>25487</v>
      </c>
      <c r="AM419" s="21">
        <v>54654</v>
      </c>
      <c r="AN419" s="19">
        <v>504184</v>
      </c>
      <c r="AO419" s="19">
        <v>28255</v>
      </c>
      <c r="AP419" s="49">
        <v>6941652</v>
      </c>
      <c r="AQ419" s="24">
        <v>124132</v>
      </c>
      <c r="AR419" s="24">
        <v>174447</v>
      </c>
      <c r="AS419" s="49">
        <v>139895</v>
      </c>
      <c r="AT419" s="49">
        <v>49590</v>
      </c>
      <c r="AU419" s="49">
        <v>124862</v>
      </c>
      <c r="AV419" s="24">
        <f t="shared" si="31"/>
        <v>612926</v>
      </c>
      <c r="AW419" s="155">
        <v>1135175</v>
      </c>
      <c r="AX419" s="89">
        <f t="shared" si="30"/>
        <v>8689753</v>
      </c>
      <c r="AY419" s="68"/>
      <c r="AZ419" s="19">
        <v>1125533</v>
      </c>
      <c r="BA419" s="19">
        <v>133491</v>
      </c>
      <c r="BB419" s="18">
        <f t="shared" si="32"/>
        <v>1259024</v>
      </c>
      <c r="BC419" s="18">
        <v>9948777</v>
      </c>
      <c r="BE419" s="19"/>
      <c r="BF419" s="20">
        <v>9559283</v>
      </c>
      <c r="BH419" s="68">
        <f t="shared" si="33"/>
        <v>9948777</v>
      </c>
      <c r="BI419" s="68">
        <f t="shared" si="34"/>
        <v>0</v>
      </c>
      <c r="BJ419" s="68"/>
      <c r="BK419" s="68"/>
      <c r="BL419" s="68"/>
      <c r="BM419" s="68"/>
      <c r="BN419" s="68"/>
    </row>
    <row r="420" spans="1:66" ht="22.5" customHeight="1" x14ac:dyDescent="0.2">
      <c r="A420" s="115" t="s">
        <v>912</v>
      </c>
      <c r="B420" s="116" t="s">
        <v>896</v>
      </c>
      <c r="C420" s="126" t="s">
        <v>913</v>
      </c>
      <c r="D420" s="119">
        <v>5</v>
      </c>
      <c r="E420" s="120" t="s">
        <v>79</v>
      </c>
      <c r="F420" s="18">
        <v>912067</v>
      </c>
      <c r="G420" s="19">
        <v>425743</v>
      </c>
      <c r="H420" s="19">
        <v>453164</v>
      </c>
      <c r="I420" s="19">
        <v>0</v>
      </c>
      <c r="J420" s="19">
        <v>0</v>
      </c>
      <c r="K420" s="19">
        <v>0</v>
      </c>
      <c r="L420" s="19">
        <v>0</v>
      </c>
      <c r="M420" s="19">
        <v>67081</v>
      </c>
      <c r="N420" s="19">
        <v>33862</v>
      </c>
      <c r="O420" s="19">
        <v>13822</v>
      </c>
      <c r="P420" s="19">
        <v>332211</v>
      </c>
      <c r="Q420" s="19">
        <v>99063</v>
      </c>
      <c r="R420" s="19">
        <v>165254</v>
      </c>
      <c r="S420" s="19">
        <v>140800</v>
      </c>
      <c r="T420" s="20">
        <v>180050</v>
      </c>
      <c r="U420" s="49">
        <v>68257</v>
      </c>
      <c r="V420" s="19">
        <v>84623</v>
      </c>
      <c r="W420" s="19">
        <v>57810</v>
      </c>
      <c r="X420" s="19">
        <v>0</v>
      </c>
      <c r="Y420" s="20">
        <v>0</v>
      </c>
      <c r="Z420" s="19">
        <v>324554</v>
      </c>
      <c r="AA420" s="30">
        <v>323134</v>
      </c>
      <c r="AB420" s="19">
        <v>581748</v>
      </c>
      <c r="AC420" s="19">
        <v>589298</v>
      </c>
      <c r="AD420" s="19">
        <v>1462776</v>
      </c>
      <c r="AE420" s="19">
        <v>1222717</v>
      </c>
      <c r="AF420" s="19">
        <v>805147</v>
      </c>
      <c r="AG420" s="19">
        <v>356860</v>
      </c>
      <c r="AH420" s="19">
        <v>256779</v>
      </c>
      <c r="AI420" s="20">
        <v>11361</v>
      </c>
      <c r="AJ420" s="24">
        <v>97680</v>
      </c>
      <c r="AK420" s="24">
        <v>119257</v>
      </c>
      <c r="AL420" s="24">
        <v>35690</v>
      </c>
      <c r="AM420" s="21">
        <v>64896</v>
      </c>
      <c r="AN420" s="19">
        <v>697652</v>
      </c>
      <c r="AO420" s="19">
        <v>65834</v>
      </c>
      <c r="AP420" s="49">
        <v>10049190</v>
      </c>
      <c r="AQ420" s="24">
        <v>142442</v>
      </c>
      <c r="AR420" s="24">
        <v>216264</v>
      </c>
      <c r="AS420" s="49">
        <v>192327</v>
      </c>
      <c r="AT420" s="49">
        <v>53369</v>
      </c>
      <c r="AU420" s="49">
        <v>185016</v>
      </c>
      <c r="AV420" s="24">
        <f t="shared" si="31"/>
        <v>789418</v>
      </c>
      <c r="AW420" s="155">
        <v>1707358</v>
      </c>
      <c r="AX420" s="89">
        <f t="shared" si="30"/>
        <v>12545966</v>
      </c>
      <c r="AY420" s="68"/>
      <c r="AZ420" s="19">
        <v>1449482</v>
      </c>
      <c r="BA420" s="19">
        <v>193055</v>
      </c>
      <c r="BB420" s="18">
        <f t="shared" si="32"/>
        <v>1642537</v>
      </c>
      <c r="BC420" s="18">
        <v>14188503</v>
      </c>
      <c r="BE420" s="19"/>
      <c r="BF420" s="20">
        <v>13849751</v>
      </c>
      <c r="BH420" s="68">
        <f t="shared" si="33"/>
        <v>14188503</v>
      </c>
      <c r="BI420" s="68">
        <f t="shared" si="34"/>
        <v>0</v>
      </c>
      <c r="BJ420" s="68"/>
      <c r="BK420" s="68"/>
      <c r="BL420" s="68"/>
      <c r="BM420" s="68"/>
      <c r="BN420" s="68"/>
    </row>
    <row r="421" spans="1:66" ht="22.5" customHeight="1" x14ac:dyDescent="0.2">
      <c r="A421" s="115" t="s">
        <v>914</v>
      </c>
      <c r="B421" s="116" t="s">
        <v>896</v>
      </c>
      <c r="C421" s="126" t="s">
        <v>915</v>
      </c>
      <c r="D421" s="119">
        <v>5</v>
      </c>
      <c r="E421" s="120" t="s">
        <v>79</v>
      </c>
      <c r="F421" s="18">
        <v>859482</v>
      </c>
      <c r="G421" s="19">
        <v>452246</v>
      </c>
      <c r="H421" s="19">
        <v>373648</v>
      </c>
      <c r="I421" s="19">
        <v>0</v>
      </c>
      <c r="J421" s="19">
        <v>0</v>
      </c>
      <c r="K421" s="19">
        <v>0</v>
      </c>
      <c r="L421" s="19">
        <v>0</v>
      </c>
      <c r="M421" s="19">
        <v>33626</v>
      </c>
      <c r="N421" s="19">
        <v>25587</v>
      </c>
      <c r="O421" s="19">
        <v>0</v>
      </c>
      <c r="P421" s="19">
        <v>371689</v>
      </c>
      <c r="Q421" s="19">
        <v>81247</v>
      </c>
      <c r="R421" s="19">
        <v>81991</v>
      </c>
      <c r="S421" s="19">
        <v>88000</v>
      </c>
      <c r="T421" s="20">
        <v>121799</v>
      </c>
      <c r="U421" s="49">
        <v>36367</v>
      </c>
      <c r="V421" s="19">
        <v>53851</v>
      </c>
      <c r="W421" s="19">
        <v>80934</v>
      </c>
      <c r="X421" s="19">
        <v>0</v>
      </c>
      <c r="Y421" s="20">
        <v>0</v>
      </c>
      <c r="Z421" s="19">
        <v>377156</v>
      </c>
      <c r="AA421" s="30">
        <v>230053</v>
      </c>
      <c r="AB421" s="19">
        <v>505490</v>
      </c>
      <c r="AC421" s="19">
        <v>629015</v>
      </c>
      <c r="AD421" s="19">
        <v>1075200</v>
      </c>
      <c r="AE421" s="19">
        <v>1432698</v>
      </c>
      <c r="AF421" s="19">
        <v>875690</v>
      </c>
      <c r="AG421" s="19">
        <v>291446</v>
      </c>
      <c r="AH421" s="19">
        <v>354629</v>
      </c>
      <c r="AI421" s="20">
        <v>124430</v>
      </c>
      <c r="AJ421" s="24">
        <v>80378</v>
      </c>
      <c r="AK421" s="24">
        <v>134115</v>
      </c>
      <c r="AL421" s="24">
        <v>41661</v>
      </c>
      <c r="AM421" s="21">
        <v>66644</v>
      </c>
      <c r="AN421" s="19">
        <v>1167178</v>
      </c>
      <c r="AO421" s="19">
        <v>64384</v>
      </c>
      <c r="AP421" s="49">
        <v>10110634</v>
      </c>
      <c r="AQ421" s="24">
        <v>175028</v>
      </c>
      <c r="AR421" s="24">
        <v>257856</v>
      </c>
      <c r="AS421" s="49">
        <v>214871</v>
      </c>
      <c r="AT421" s="49">
        <v>47669</v>
      </c>
      <c r="AU421" s="49">
        <v>182443</v>
      </c>
      <c r="AV421" s="24">
        <f t="shared" si="31"/>
        <v>877867</v>
      </c>
      <c r="AW421" s="155">
        <v>1717824</v>
      </c>
      <c r="AX421" s="89">
        <f t="shared" si="30"/>
        <v>12706325</v>
      </c>
      <c r="AY421" s="68"/>
      <c r="AZ421" s="19">
        <v>1182608</v>
      </c>
      <c r="BA421" s="19">
        <v>316182</v>
      </c>
      <c r="BB421" s="18">
        <f t="shared" si="32"/>
        <v>1498790</v>
      </c>
      <c r="BC421" s="18">
        <v>14205115</v>
      </c>
      <c r="BE421" s="19"/>
      <c r="BF421" s="20">
        <v>13858852</v>
      </c>
      <c r="BH421" s="68">
        <f t="shared" si="33"/>
        <v>14205115</v>
      </c>
      <c r="BI421" s="68">
        <f t="shared" si="34"/>
        <v>0</v>
      </c>
      <c r="BJ421" s="68"/>
      <c r="BK421" s="68"/>
      <c r="BL421" s="68"/>
      <c r="BM421" s="68"/>
      <c r="BN421" s="68"/>
    </row>
    <row r="422" spans="1:66" ht="22.5" customHeight="1" x14ac:dyDescent="0.2">
      <c r="A422" s="115" t="s">
        <v>916</v>
      </c>
      <c r="B422" s="116" t="s">
        <v>896</v>
      </c>
      <c r="C422" s="126" t="s">
        <v>917</v>
      </c>
      <c r="D422" s="119">
        <v>5</v>
      </c>
      <c r="E422" s="120" t="s">
        <v>79</v>
      </c>
      <c r="F422" s="18">
        <v>460070</v>
      </c>
      <c r="G422" s="19">
        <v>150136</v>
      </c>
      <c r="H422" s="19">
        <v>84920</v>
      </c>
      <c r="I422" s="19">
        <v>0</v>
      </c>
      <c r="J422" s="19">
        <v>0</v>
      </c>
      <c r="K422" s="19">
        <v>0</v>
      </c>
      <c r="L422" s="19">
        <v>0</v>
      </c>
      <c r="M422" s="19">
        <v>29411</v>
      </c>
      <c r="N422" s="19">
        <v>14616</v>
      </c>
      <c r="O422" s="19">
        <v>2002</v>
      </c>
      <c r="P422" s="19">
        <v>276759</v>
      </c>
      <c r="Q422" s="19">
        <v>73840</v>
      </c>
      <c r="R422" s="19">
        <v>48707</v>
      </c>
      <c r="S422" s="19">
        <v>58080</v>
      </c>
      <c r="T422" s="20">
        <v>52956</v>
      </c>
      <c r="U422" s="49">
        <v>26558</v>
      </c>
      <c r="V422" s="19">
        <v>29673</v>
      </c>
      <c r="W422" s="19">
        <v>34686</v>
      </c>
      <c r="X422" s="19">
        <v>0</v>
      </c>
      <c r="Y422" s="20">
        <v>0</v>
      </c>
      <c r="Z422" s="19">
        <v>265282</v>
      </c>
      <c r="AA422" s="30">
        <v>192487</v>
      </c>
      <c r="AB422" s="19">
        <v>252727</v>
      </c>
      <c r="AC422" s="19">
        <v>280745</v>
      </c>
      <c r="AD422" s="19">
        <v>566328</v>
      </c>
      <c r="AE422" s="19">
        <v>669613</v>
      </c>
      <c r="AF422" s="19">
        <v>440144</v>
      </c>
      <c r="AG422" s="19">
        <v>182441</v>
      </c>
      <c r="AH422" s="19">
        <v>83430</v>
      </c>
      <c r="AI422" s="20">
        <v>90347</v>
      </c>
      <c r="AJ422" s="24">
        <v>57946</v>
      </c>
      <c r="AK422" s="24">
        <v>91077</v>
      </c>
      <c r="AL422" s="24">
        <v>20857</v>
      </c>
      <c r="AM422" s="21">
        <v>48911</v>
      </c>
      <c r="AN422" s="19">
        <v>343684</v>
      </c>
      <c r="AO422" s="19">
        <v>28349</v>
      </c>
      <c r="AP422" s="49">
        <v>4956782</v>
      </c>
      <c r="AQ422" s="24">
        <v>63258</v>
      </c>
      <c r="AR422" s="24">
        <v>151300</v>
      </c>
      <c r="AS422" s="49">
        <v>98048</v>
      </c>
      <c r="AT422" s="49">
        <v>35809</v>
      </c>
      <c r="AU422" s="49">
        <v>79177</v>
      </c>
      <c r="AV422" s="24">
        <f t="shared" si="31"/>
        <v>427592</v>
      </c>
      <c r="AW422" s="155">
        <v>616928</v>
      </c>
      <c r="AX422" s="89">
        <f t="shared" si="30"/>
        <v>6001302</v>
      </c>
      <c r="AY422" s="68"/>
      <c r="AZ422" s="19">
        <v>803936</v>
      </c>
      <c r="BA422" s="19">
        <v>127332</v>
      </c>
      <c r="BB422" s="18">
        <f t="shared" si="32"/>
        <v>931268</v>
      </c>
      <c r="BC422" s="18">
        <v>6932570</v>
      </c>
      <c r="BE422" s="19"/>
      <c r="BF422" s="20">
        <v>6718278</v>
      </c>
      <c r="BH422" s="68">
        <f t="shared" si="33"/>
        <v>6932570</v>
      </c>
      <c r="BI422" s="68">
        <f t="shared" si="34"/>
        <v>0</v>
      </c>
      <c r="BJ422" s="68"/>
      <c r="BK422" s="68"/>
      <c r="BL422" s="68"/>
      <c r="BM422" s="68"/>
      <c r="BN422" s="68"/>
    </row>
    <row r="423" spans="1:66" ht="22.5" customHeight="1" x14ac:dyDescent="0.2">
      <c r="A423" s="115" t="s">
        <v>918</v>
      </c>
      <c r="B423" s="116" t="s">
        <v>896</v>
      </c>
      <c r="C423" s="126" t="s">
        <v>919</v>
      </c>
      <c r="D423" s="119">
        <v>5</v>
      </c>
      <c r="E423" s="120" t="s">
        <v>79</v>
      </c>
      <c r="F423" s="18">
        <v>633074</v>
      </c>
      <c r="G423" s="19">
        <v>243282</v>
      </c>
      <c r="H423" s="19">
        <v>179490</v>
      </c>
      <c r="I423" s="19">
        <v>0</v>
      </c>
      <c r="J423" s="19">
        <v>0</v>
      </c>
      <c r="K423" s="19">
        <v>0</v>
      </c>
      <c r="L423" s="19">
        <v>6297</v>
      </c>
      <c r="M423" s="19">
        <v>39172</v>
      </c>
      <c r="N423" s="19">
        <v>22447</v>
      </c>
      <c r="O423" s="19">
        <v>8778</v>
      </c>
      <c r="P423" s="19">
        <v>175494</v>
      </c>
      <c r="Q423" s="19">
        <v>97917</v>
      </c>
      <c r="R423" s="19">
        <v>94022</v>
      </c>
      <c r="S423" s="19">
        <v>111760</v>
      </c>
      <c r="T423" s="20">
        <v>145629</v>
      </c>
      <c r="U423" s="49">
        <v>40290</v>
      </c>
      <c r="V423" s="19">
        <v>70336</v>
      </c>
      <c r="W423" s="19">
        <v>46248</v>
      </c>
      <c r="X423" s="19">
        <v>0</v>
      </c>
      <c r="Y423" s="20">
        <v>0</v>
      </c>
      <c r="Z423" s="19">
        <v>324115</v>
      </c>
      <c r="AA423" s="30">
        <v>214203</v>
      </c>
      <c r="AB423" s="19">
        <v>384568</v>
      </c>
      <c r="AC423" s="19">
        <v>685240</v>
      </c>
      <c r="AD423" s="19">
        <v>807576</v>
      </c>
      <c r="AE423" s="19">
        <v>1071910</v>
      </c>
      <c r="AF423" s="19">
        <v>621452</v>
      </c>
      <c r="AG423" s="19">
        <v>274156</v>
      </c>
      <c r="AH423" s="19">
        <v>129368</v>
      </c>
      <c r="AI423" s="20">
        <v>73035</v>
      </c>
      <c r="AJ423" s="24">
        <v>73790</v>
      </c>
      <c r="AK423" s="24">
        <v>111181</v>
      </c>
      <c r="AL423" s="24">
        <v>31377</v>
      </c>
      <c r="AM423" s="21">
        <v>60265</v>
      </c>
      <c r="AN423" s="19">
        <v>330934</v>
      </c>
      <c r="AO423" s="19">
        <v>38059</v>
      </c>
      <c r="AP423" s="49">
        <v>7145465</v>
      </c>
      <c r="AQ423" s="24">
        <v>109787</v>
      </c>
      <c r="AR423" s="24">
        <v>220854</v>
      </c>
      <c r="AS423" s="49">
        <v>157544</v>
      </c>
      <c r="AT423" s="49">
        <v>38962</v>
      </c>
      <c r="AU423" s="49">
        <v>112436</v>
      </c>
      <c r="AV423" s="24">
        <f t="shared" si="31"/>
        <v>639583</v>
      </c>
      <c r="AW423" s="155">
        <v>868592</v>
      </c>
      <c r="AX423" s="89">
        <f t="shared" si="30"/>
        <v>8653640</v>
      </c>
      <c r="AY423" s="68"/>
      <c r="AZ423" s="19">
        <v>1081382</v>
      </c>
      <c r="BA423" s="19">
        <v>141465</v>
      </c>
      <c r="BB423" s="18">
        <f t="shared" si="32"/>
        <v>1222847</v>
      </c>
      <c r="BC423" s="18">
        <v>9876487</v>
      </c>
      <c r="BE423" s="19"/>
      <c r="BF423" s="20">
        <v>9563145</v>
      </c>
      <c r="BH423" s="68">
        <f t="shared" si="33"/>
        <v>9876487</v>
      </c>
      <c r="BI423" s="68">
        <f t="shared" si="34"/>
        <v>0</v>
      </c>
      <c r="BJ423" s="68"/>
      <c r="BK423" s="68"/>
      <c r="BL423" s="68"/>
      <c r="BM423" s="68"/>
      <c r="BN423" s="68"/>
    </row>
    <row r="424" spans="1:66" ht="22.5" customHeight="1" x14ac:dyDescent="0.2">
      <c r="A424" s="115" t="s">
        <v>920</v>
      </c>
      <c r="B424" s="116" t="s">
        <v>896</v>
      </c>
      <c r="C424" s="126" t="s">
        <v>921</v>
      </c>
      <c r="D424" s="119">
        <v>5</v>
      </c>
      <c r="E424" s="120" t="s">
        <v>79</v>
      </c>
      <c r="F424" s="18">
        <v>1160172</v>
      </c>
      <c r="G424" s="19">
        <v>463124</v>
      </c>
      <c r="H424" s="19">
        <v>353962</v>
      </c>
      <c r="I424" s="19">
        <v>0</v>
      </c>
      <c r="J424" s="19">
        <v>0</v>
      </c>
      <c r="K424" s="19">
        <v>0</v>
      </c>
      <c r="L424" s="19">
        <v>0</v>
      </c>
      <c r="M424" s="19">
        <v>80687</v>
      </c>
      <c r="N424" s="19">
        <v>41762</v>
      </c>
      <c r="O424" s="19">
        <v>14938</v>
      </c>
      <c r="P424" s="19">
        <v>627974</v>
      </c>
      <c r="Q424" s="19">
        <v>118261</v>
      </c>
      <c r="R424" s="19">
        <v>227423</v>
      </c>
      <c r="S424" s="19">
        <v>154880</v>
      </c>
      <c r="T424" s="20">
        <v>145629</v>
      </c>
      <c r="U424" s="49">
        <v>107189</v>
      </c>
      <c r="V424" s="19">
        <v>79128</v>
      </c>
      <c r="W424" s="19">
        <v>69372</v>
      </c>
      <c r="X424" s="19">
        <v>0</v>
      </c>
      <c r="Y424" s="20">
        <v>0</v>
      </c>
      <c r="Z424" s="19">
        <v>466221</v>
      </c>
      <c r="AA424" s="30">
        <v>503216</v>
      </c>
      <c r="AB424" s="19">
        <v>773566</v>
      </c>
      <c r="AC424" s="19">
        <v>779473</v>
      </c>
      <c r="AD424" s="19">
        <v>1468656</v>
      </c>
      <c r="AE424" s="19">
        <v>1637526</v>
      </c>
      <c r="AF424" s="19">
        <v>1055319</v>
      </c>
      <c r="AG424" s="19">
        <v>438116</v>
      </c>
      <c r="AH424" s="19">
        <v>323420</v>
      </c>
      <c r="AI424" s="20">
        <v>61133</v>
      </c>
      <c r="AJ424" s="24">
        <v>114265</v>
      </c>
      <c r="AK424" s="24">
        <v>163310</v>
      </c>
      <c r="AL424" s="24">
        <v>46213</v>
      </c>
      <c r="AM424" s="21">
        <v>79779</v>
      </c>
      <c r="AN424" s="19">
        <v>979400</v>
      </c>
      <c r="AO424" s="19">
        <v>102537</v>
      </c>
      <c r="AP424" s="49">
        <v>12636651</v>
      </c>
      <c r="AQ424" s="24">
        <v>186891</v>
      </c>
      <c r="AR424" s="24">
        <v>257479</v>
      </c>
      <c r="AS424" s="49">
        <v>233848</v>
      </c>
      <c r="AT424" s="49">
        <v>68253</v>
      </c>
      <c r="AU424" s="49">
        <v>217385</v>
      </c>
      <c r="AV424" s="24">
        <f t="shared" si="31"/>
        <v>963856</v>
      </c>
      <c r="AW424" s="155">
        <v>2326273</v>
      </c>
      <c r="AX424" s="89">
        <f t="shared" si="30"/>
        <v>15926780</v>
      </c>
      <c r="AY424" s="68"/>
      <c r="AZ424" s="19">
        <v>1704349</v>
      </c>
      <c r="BA424" s="19">
        <v>261283</v>
      </c>
      <c r="BB424" s="18">
        <f t="shared" si="32"/>
        <v>1965632</v>
      </c>
      <c r="BC424" s="18">
        <v>17892412</v>
      </c>
      <c r="BE424" s="19"/>
      <c r="BF424" s="20">
        <v>17143565</v>
      </c>
      <c r="BH424" s="68">
        <f t="shared" si="33"/>
        <v>17892412</v>
      </c>
      <c r="BI424" s="68">
        <f t="shared" si="34"/>
        <v>0</v>
      </c>
      <c r="BJ424" s="68"/>
      <c r="BK424" s="68"/>
      <c r="BL424" s="68"/>
      <c r="BM424" s="68"/>
      <c r="BN424" s="68"/>
    </row>
    <row r="425" spans="1:66" ht="22.5" customHeight="1" x14ac:dyDescent="0.2">
      <c r="A425" s="115" t="s">
        <v>922</v>
      </c>
      <c r="B425" s="116" t="s">
        <v>896</v>
      </c>
      <c r="C425" s="126" t="s">
        <v>923</v>
      </c>
      <c r="D425" s="119">
        <v>5</v>
      </c>
      <c r="E425" s="120" t="s">
        <v>79</v>
      </c>
      <c r="F425" s="18">
        <v>1466036</v>
      </c>
      <c r="G425" s="19">
        <v>334819</v>
      </c>
      <c r="H425" s="19">
        <v>342961</v>
      </c>
      <c r="I425" s="19">
        <v>0</v>
      </c>
      <c r="J425" s="19">
        <v>0</v>
      </c>
      <c r="K425" s="19">
        <v>0</v>
      </c>
      <c r="L425" s="19">
        <v>0</v>
      </c>
      <c r="M425" s="19">
        <v>123045</v>
      </c>
      <c r="N425" s="19">
        <v>63261</v>
      </c>
      <c r="O425" s="19">
        <v>40618</v>
      </c>
      <c r="P425" s="19">
        <v>803000</v>
      </c>
      <c r="Q425" s="19">
        <v>216863</v>
      </c>
      <c r="R425" s="19">
        <v>223183</v>
      </c>
      <c r="S425" s="19">
        <v>219120</v>
      </c>
      <c r="T425" s="20">
        <v>185346</v>
      </c>
      <c r="U425" s="49">
        <v>108095</v>
      </c>
      <c r="V425" s="19">
        <v>100009</v>
      </c>
      <c r="W425" s="19">
        <v>69372</v>
      </c>
      <c r="X425" s="19">
        <v>0</v>
      </c>
      <c r="Y425" s="20">
        <v>0</v>
      </c>
      <c r="Z425" s="19">
        <v>565982</v>
      </c>
      <c r="AA425" s="30">
        <v>703813</v>
      </c>
      <c r="AB425" s="19">
        <v>987416</v>
      </c>
      <c r="AC425" s="19">
        <v>899000</v>
      </c>
      <c r="AD425" s="19">
        <v>2635920</v>
      </c>
      <c r="AE425" s="19">
        <v>2289917</v>
      </c>
      <c r="AF425" s="19">
        <v>1773834</v>
      </c>
      <c r="AG425" s="19">
        <v>660470</v>
      </c>
      <c r="AH425" s="19">
        <v>143891</v>
      </c>
      <c r="AI425" s="20">
        <v>15148</v>
      </c>
      <c r="AJ425" s="24">
        <v>164255</v>
      </c>
      <c r="AK425" s="24">
        <v>228574</v>
      </c>
      <c r="AL425" s="24">
        <v>52304</v>
      </c>
      <c r="AM425" s="21">
        <v>109629</v>
      </c>
      <c r="AN425" s="19">
        <v>1003572</v>
      </c>
      <c r="AO425" s="19">
        <v>24542</v>
      </c>
      <c r="AP425" s="49">
        <v>16553995</v>
      </c>
      <c r="AQ425" s="24">
        <v>365413</v>
      </c>
      <c r="AR425" s="24">
        <v>398201</v>
      </c>
      <c r="AS425" s="49">
        <v>151716</v>
      </c>
      <c r="AT425" s="49">
        <v>62182</v>
      </c>
      <c r="AU425" s="49">
        <v>324082</v>
      </c>
      <c r="AV425" s="24">
        <f t="shared" si="31"/>
        <v>1301594</v>
      </c>
      <c r="AW425" s="155">
        <v>3051177</v>
      </c>
      <c r="AX425" s="89">
        <f t="shared" si="30"/>
        <v>20906766</v>
      </c>
      <c r="AY425" s="68"/>
      <c r="AZ425" s="19">
        <v>2296672</v>
      </c>
      <c r="BA425" s="19">
        <v>99779</v>
      </c>
      <c r="BB425" s="18">
        <f t="shared" si="32"/>
        <v>2396451</v>
      </c>
      <c r="BC425" s="18">
        <v>23303217</v>
      </c>
      <c r="BE425" s="19"/>
      <c r="BF425" s="20">
        <v>22287480</v>
      </c>
      <c r="BH425" s="68">
        <f t="shared" si="33"/>
        <v>23303217</v>
      </c>
      <c r="BI425" s="68">
        <f t="shared" si="34"/>
        <v>0</v>
      </c>
      <c r="BJ425" s="68"/>
      <c r="BK425" s="68"/>
      <c r="BL425" s="68"/>
      <c r="BM425" s="68"/>
      <c r="BN425" s="68"/>
    </row>
    <row r="426" spans="1:66" ht="22.5" customHeight="1" x14ac:dyDescent="0.2">
      <c r="A426" s="115" t="s">
        <v>924</v>
      </c>
      <c r="B426" s="116" t="s">
        <v>896</v>
      </c>
      <c r="C426" s="126" t="s">
        <v>925</v>
      </c>
      <c r="D426" s="119">
        <v>5</v>
      </c>
      <c r="E426" s="120" t="s">
        <v>79</v>
      </c>
      <c r="F426" s="18">
        <v>1139320</v>
      </c>
      <c r="G426" s="19">
        <v>298740</v>
      </c>
      <c r="H426" s="19">
        <v>220406</v>
      </c>
      <c r="I426" s="19">
        <v>0</v>
      </c>
      <c r="J426" s="19">
        <v>0</v>
      </c>
      <c r="K426" s="19">
        <v>0</v>
      </c>
      <c r="L426" s="19">
        <v>0</v>
      </c>
      <c r="M426" s="19">
        <v>97731</v>
      </c>
      <c r="N426" s="19">
        <v>50122</v>
      </c>
      <c r="O426" s="19">
        <v>13475</v>
      </c>
      <c r="P426" s="19">
        <v>392245</v>
      </c>
      <c r="Q426" s="19">
        <v>139360</v>
      </c>
      <c r="R426" s="19">
        <v>233041</v>
      </c>
      <c r="S426" s="19">
        <v>192720</v>
      </c>
      <c r="T426" s="20">
        <v>105912</v>
      </c>
      <c r="U426" s="49">
        <v>101103</v>
      </c>
      <c r="V426" s="19">
        <v>136276</v>
      </c>
      <c r="W426" s="19">
        <v>69372</v>
      </c>
      <c r="X426" s="19">
        <v>0</v>
      </c>
      <c r="Y426" s="20">
        <v>0</v>
      </c>
      <c r="Z426" s="19">
        <v>457485</v>
      </c>
      <c r="AA426" s="30">
        <v>395465</v>
      </c>
      <c r="AB426" s="19">
        <v>682485</v>
      </c>
      <c r="AC426" s="19">
        <v>616714</v>
      </c>
      <c r="AD426" s="19">
        <v>1810200</v>
      </c>
      <c r="AE426" s="19">
        <v>1498570</v>
      </c>
      <c r="AF426" s="19">
        <v>1236716</v>
      </c>
      <c r="AG426" s="19">
        <v>494983</v>
      </c>
      <c r="AH426" s="19">
        <v>86932</v>
      </c>
      <c r="AI426" s="20">
        <v>18935</v>
      </c>
      <c r="AJ426" s="24">
        <v>134775</v>
      </c>
      <c r="AK426" s="24">
        <v>181397</v>
      </c>
      <c r="AL426" s="24">
        <v>37631</v>
      </c>
      <c r="AM426" s="21">
        <v>90115</v>
      </c>
      <c r="AN426" s="19">
        <v>440514</v>
      </c>
      <c r="AO426" s="19">
        <v>22070</v>
      </c>
      <c r="AP426" s="49">
        <v>11394810</v>
      </c>
      <c r="AQ426" s="24">
        <v>262027</v>
      </c>
      <c r="AR426" s="24">
        <v>249999</v>
      </c>
      <c r="AS426" s="49">
        <v>89794</v>
      </c>
      <c r="AT426" s="49">
        <v>55681</v>
      </c>
      <c r="AU426" s="49">
        <v>168928</v>
      </c>
      <c r="AV426" s="24">
        <f t="shared" si="31"/>
        <v>826429</v>
      </c>
      <c r="AW426" s="155">
        <v>1155843</v>
      </c>
      <c r="AX426" s="89">
        <f t="shared" si="30"/>
        <v>13377082</v>
      </c>
      <c r="AY426" s="68"/>
      <c r="AZ426" s="19">
        <v>1911392</v>
      </c>
      <c r="BA426" s="19">
        <v>82544</v>
      </c>
      <c r="BB426" s="18">
        <f t="shared" si="32"/>
        <v>1993936</v>
      </c>
      <c r="BC426" s="18">
        <v>15371018</v>
      </c>
      <c r="BE426" s="19"/>
      <c r="BF426" s="20">
        <v>14801400</v>
      </c>
      <c r="BH426" s="68">
        <f t="shared" si="33"/>
        <v>15371018</v>
      </c>
      <c r="BI426" s="68">
        <f t="shared" si="34"/>
        <v>0</v>
      </c>
      <c r="BJ426" s="68"/>
      <c r="BK426" s="68"/>
      <c r="BL426" s="68"/>
      <c r="BM426" s="68"/>
      <c r="BN426" s="68"/>
    </row>
    <row r="427" spans="1:66" ht="22.5" customHeight="1" x14ac:dyDescent="0.2">
      <c r="A427" s="115" t="s">
        <v>926</v>
      </c>
      <c r="B427" s="116" t="s">
        <v>896</v>
      </c>
      <c r="C427" s="126" t="s">
        <v>927</v>
      </c>
      <c r="D427" s="119">
        <v>4</v>
      </c>
      <c r="E427" s="120" t="s">
        <v>210</v>
      </c>
      <c r="F427" s="18">
        <v>3080753</v>
      </c>
      <c r="G427" s="19">
        <v>1234026</v>
      </c>
      <c r="H427" s="19">
        <v>1269168</v>
      </c>
      <c r="I427" s="19">
        <v>0</v>
      </c>
      <c r="J427" s="19">
        <v>0</v>
      </c>
      <c r="K427" s="19">
        <v>0</v>
      </c>
      <c r="L427" s="19">
        <v>0</v>
      </c>
      <c r="M427" s="19">
        <v>303791</v>
      </c>
      <c r="N427" s="19">
        <v>172643</v>
      </c>
      <c r="O427" s="19">
        <v>85124</v>
      </c>
      <c r="P427" s="19">
        <v>1801823</v>
      </c>
      <c r="Q427" s="19">
        <v>470197</v>
      </c>
      <c r="R427" s="19">
        <v>974564</v>
      </c>
      <c r="S427" s="19">
        <v>823680</v>
      </c>
      <c r="T427" s="20">
        <v>489843</v>
      </c>
      <c r="U427" s="49">
        <v>350541</v>
      </c>
      <c r="V427" s="19">
        <v>400036</v>
      </c>
      <c r="W427" s="19">
        <v>208116</v>
      </c>
      <c r="X427" s="19">
        <v>0</v>
      </c>
      <c r="Y427" s="20">
        <v>0</v>
      </c>
      <c r="Z427" s="19">
        <v>1207663</v>
      </c>
      <c r="AA427" s="30">
        <v>979260</v>
      </c>
      <c r="AB427" s="19">
        <v>1598913</v>
      </c>
      <c r="AC427" s="19">
        <v>1883337</v>
      </c>
      <c r="AD427" s="19">
        <v>8457288</v>
      </c>
      <c r="AE427" s="19">
        <v>2905875</v>
      </c>
      <c r="AF427" s="19">
        <v>2134153</v>
      </c>
      <c r="AG427" s="19">
        <v>1635981</v>
      </c>
      <c r="AH427" s="19">
        <v>375229</v>
      </c>
      <c r="AI427" s="20">
        <v>50854</v>
      </c>
      <c r="AJ427" s="24">
        <v>415584</v>
      </c>
      <c r="AK427" s="24">
        <v>402758</v>
      </c>
      <c r="AL427" s="24">
        <v>91859</v>
      </c>
      <c r="AM427" s="21">
        <v>222948</v>
      </c>
      <c r="AN427" s="19">
        <v>1909836</v>
      </c>
      <c r="AO427" s="19">
        <v>225330</v>
      </c>
      <c r="AP427" s="49">
        <v>36161173</v>
      </c>
      <c r="AQ427" s="24">
        <v>632910</v>
      </c>
      <c r="AR427" s="24">
        <v>665805</v>
      </c>
      <c r="AS427" s="49">
        <v>346191</v>
      </c>
      <c r="AT427" s="49">
        <v>82529</v>
      </c>
      <c r="AU427" s="49">
        <v>381621</v>
      </c>
      <c r="AV427" s="24">
        <f t="shared" si="31"/>
        <v>2109056</v>
      </c>
      <c r="AW427" s="155">
        <v>1848003</v>
      </c>
      <c r="AX427" s="89">
        <f t="shared" si="30"/>
        <v>40118232</v>
      </c>
      <c r="AY427" s="68"/>
      <c r="AZ427" s="19">
        <v>4976989</v>
      </c>
      <c r="BA427" s="19">
        <v>427221</v>
      </c>
      <c r="BB427" s="18">
        <f t="shared" si="32"/>
        <v>5404210</v>
      </c>
      <c r="BC427" s="18">
        <v>45522442</v>
      </c>
      <c r="BE427" s="19"/>
      <c r="BF427" s="20">
        <v>42785573</v>
      </c>
      <c r="BH427" s="68">
        <f t="shared" si="33"/>
        <v>45522442</v>
      </c>
      <c r="BI427" s="68">
        <f t="shared" si="34"/>
        <v>0</v>
      </c>
      <c r="BJ427" s="68"/>
      <c r="BK427" s="68"/>
      <c r="BL427" s="68"/>
      <c r="BM427" s="68"/>
      <c r="BN427" s="68"/>
    </row>
    <row r="428" spans="1:66" ht="22.5" customHeight="1" x14ac:dyDescent="0.2">
      <c r="A428" s="115" t="s">
        <v>928</v>
      </c>
      <c r="B428" s="116" t="s">
        <v>896</v>
      </c>
      <c r="C428" s="126" t="s">
        <v>929</v>
      </c>
      <c r="D428" s="119">
        <v>5</v>
      </c>
      <c r="E428" s="120" t="s">
        <v>79</v>
      </c>
      <c r="F428" s="18">
        <v>1857973</v>
      </c>
      <c r="G428" s="19">
        <v>517739</v>
      </c>
      <c r="H428" s="19">
        <v>450462</v>
      </c>
      <c r="I428" s="19">
        <v>0</v>
      </c>
      <c r="J428" s="19">
        <v>20398</v>
      </c>
      <c r="K428" s="19">
        <v>0</v>
      </c>
      <c r="L428" s="19">
        <v>9164</v>
      </c>
      <c r="M428" s="19">
        <v>178070</v>
      </c>
      <c r="N428" s="19">
        <v>95959</v>
      </c>
      <c r="O428" s="19">
        <v>49511</v>
      </c>
      <c r="P428" s="19">
        <v>1042514</v>
      </c>
      <c r="Q428" s="19">
        <v>293343</v>
      </c>
      <c r="R428" s="19">
        <v>373279</v>
      </c>
      <c r="S428" s="19">
        <v>304480</v>
      </c>
      <c r="T428" s="20">
        <v>238302</v>
      </c>
      <c r="U428" s="49">
        <v>170567</v>
      </c>
      <c r="V428" s="19">
        <v>173642</v>
      </c>
      <c r="W428" s="19">
        <v>92496</v>
      </c>
      <c r="X428" s="19">
        <v>0</v>
      </c>
      <c r="Y428" s="20">
        <v>0</v>
      </c>
      <c r="Z428" s="19">
        <v>724109</v>
      </c>
      <c r="AA428" s="30">
        <v>670805</v>
      </c>
      <c r="AB428" s="19">
        <v>1232334</v>
      </c>
      <c r="AC428" s="19">
        <v>1118184</v>
      </c>
      <c r="AD428" s="19">
        <v>3376296</v>
      </c>
      <c r="AE428" s="19">
        <v>2798346</v>
      </c>
      <c r="AF428" s="19">
        <v>1875671</v>
      </c>
      <c r="AG428" s="19">
        <v>1033010</v>
      </c>
      <c r="AH428" s="19">
        <v>159341</v>
      </c>
      <c r="AI428" s="20">
        <v>30837</v>
      </c>
      <c r="AJ428" s="24">
        <v>220131</v>
      </c>
      <c r="AK428" s="24">
        <v>271148</v>
      </c>
      <c r="AL428" s="24">
        <v>71589</v>
      </c>
      <c r="AM428" s="21">
        <v>135154</v>
      </c>
      <c r="AN428" s="19">
        <v>666662</v>
      </c>
      <c r="AO428" s="19">
        <v>82147</v>
      </c>
      <c r="AP428" s="49">
        <v>20333663</v>
      </c>
      <c r="AQ428" s="24">
        <v>497474</v>
      </c>
      <c r="AR428" s="24">
        <v>304351</v>
      </c>
      <c r="AS428" s="49">
        <v>164496</v>
      </c>
      <c r="AT428" s="49">
        <v>75894</v>
      </c>
      <c r="AU428" s="49">
        <v>306206</v>
      </c>
      <c r="AV428" s="24">
        <f t="shared" si="31"/>
        <v>1348421</v>
      </c>
      <c r="AW428" s="155">
        <v>2396392</v>
      </c>
      <c r="AX428" s="89">
        <f t="shared" si="30"/>
        <v>24078476</v>
      </c>
      <c r="AY428" s="68"/>
      <c r="AZ428" s="19">
        <v>3075699</v>
      </c>
      <c r="BA428" s="19">
        <v>147325</v>
      </c>
      <c r="BB428" s="18">
        <f t="shared" si="32"/>
        <v>3223024</v>
      </c>
      <c r="BC428" s="18">
        <v>27301500</v>
      </c>
      <c r="BE428" s="19"/>
      <c r="BF428" s="20">
        <v>26564896</v>
      </c>
      <c r="BH428" s="68">
        <f t="shared" si="33"/>
        <v>27301500</v>
      </c>
      <c r="BI428" s="68">
        <f t="shared" si="34"/>
        <v>0</v>
      </c>
      <c r="BJ428" s="68"/>
      <c r="BK428" s="68"/>
      <c r="BL428" s="68"/>
      <c r="BM428" s="68"/>
      <c r="BN428" s="68"/>
    </row>
    <row r="429" spans="1:66" ht="22.5" customHeight="1" x14ac:dyDescent="0.2">
      <c r="A429" s="115" t="s">
        <v>930</v>
      </c>
      <c r="B429" s="116" t="s">
        <v>896</v>
      </c>
      <c r="C429" s="126" t="s">
        <v>931</v>
      </c>
      <c r="D429" s="119">
        <v>5</v>
      </c>
      <c r="E429" s="120" t="s">
        <v>79</v>
      </c>
      <c r="F429" s="18">
        <v>946777</v>
      </c>
      <c r="G429" s="19">
        <v>334589</v>
      </c>
      <c r="H429" s="19">
        <v>227354</v>
      </c>
      <c r="I429" s="19">
        <v>0</v>
      </c>
      <c r="J429" s="19">
        <v>0</v>
      </c>
      <c r="K429" s="19">
        <v>0</v>
      </c>
      <c r="L429" s="19">
        <v>0</v>
      </c>
      <c r="M429" s="19">
        <v>73824</v>
      </c>
      <c r="N429" s="19">
        <v>37374</v>
      </c>
      <c r="O429" s="19">
        <v>25372</v>
      </c>
      <c r="P429" s="19">
        <v>142856</v>
      </c>
      <c r="Q429" s="19">
        <v>107587</v>
      </c>
      <c r="R429" s="19">
        <v>155873</v>
      </c>
      <c r="S429" s="19">
        <v>139920</v>
      </c>
      <c r="T429" s="20">
        <v>158868</v>
      </c>
      <c r="U429" s="49">
        <v>68408</v>
      </c>
      <c r="V429" s="19">
        <v>81326</v>
      </c>
      <c r="W429" s="19">
        <v>57810</v>
      </c>
      <c r="X429" s="19">
        <v>0</v>
      </c>
      <c r="Y429" s="20">
        <v>0</v>
      </c>
      <c r="Z429" s="19">
        <v>353844</v>
      </c>
      <c r="AA429" s="30">
        <v>428484</v>
      </c>
      <c r="AB429" s="19">
        <v>573561</v>
      </c>
      <c r="AC429" s="19">
        <v>545712</v>
      </c>
      <c r="AD429" s="19">
        <v>1683192</v>
      </c>
      <c r="AE429" s="19">
        <v>1222496</v>
      </c>
      <c r="AF429" s="19">
        <v>955516</v>
      </c>
      <c r="AG429" s="19">
        <v>395308</v>
      </c>
      <c r="AH429" s="19">
        <v>110107</v>
      </c>
      <c r="AI429" s="20">
        <v>23804</v>
      </c>
      <c r="AJ429" s="24">
        <v>104989</v>
      </c>
      <c r="AK429" s="24">
        <v>145683</v>
      </c>
      <c r="AL429" s="24">
        <v>33880</v>
      </c>
      <c r="AM429" s="21">
        <v>75347</v>
      </c>
      <c r="AN429" s="19">
        <v>389614</v>
      </c>
      <c r="AO429" s="19">
        <v>49480</v>
      </c>
      <c r="AP429" s="49">
        <v>9648955</v>
      </c>
      <c r="AQ429" s="24">
        <v>216963</v>
      </c>
      <c r="AR429" s="24">
        <v>183644</v>
      </c>
      <c r="AS429" s="49">
        <v>150875</v>
      </c>
      <c r="AT429" s="49">
        <v>53663</v>
      </c>
      <c r="AU429" s="49">
        <v>119538</v>
      </c>
      <c r="AV429" s="24">
        <f t="shared" si="31"/>
        <v>724683</v>
      </c>
      <c r="AW429" s="155">
        <v>917644</v>
      </c>
      <c r="AX429" s="89">
        <f t="shared" si="30"/>
        <v>11291282</v>
      </c>
      <c r="AY429" s="68"/>
      <c r="AZ429" s="19">
        <v>1562557</v>
      </c>
      <c r="BA429" s="19">
        <v>130021</v>
      </c>
      <c r="BB429" s="18">
        <f t="shared" si="32"/>
        <v>1692578</v>
      </c>
      <c r="BC429" s="18">
        <v>12983860</v>
      </c>
      <c r="BE429" s="19"/>
      <c r="BF429" s="20">
        <v>12540393</v>
      </c>
      <c r="BH429" s="68">
        <f t="shared" si="33"/>
        <v>12983860</v>
      </c>
      <c r="BI429" s="68">
        <f t="shared" si="34"/>
        <v>0</v>
      </c>
      <c r="BJ429" s="68"/>
      <c r="BK429" s="68"/>
      <c r="BL429" s="68"/>
      <c r="BM429" s="68"/>
      <c r="BN429" s="68"/>
    </row>
    <row r="430" spans="1:66" ht="22.5" customHeight="1" x14ac:dyDescent="0.2">
      <c r="A430" s="115" t="s">
        <v>932</v>
      </c>
      <c r="B430" s="116" t="s">
        <v>896</v>
      </c>
      <c r="C430" s="126" t="s">
        <v>933</v>
      </c>
      <c r="D430" s="119">
        <v>5</v>
      </c>
      <c r="E430" s="120" t="s">
        <v>79</v>
      </c>
      <c r="F430" s="18">
        <v>501683</v>
      </c>
      <c r="G430" s="19">
        <v>213791</v>
      </c>
      <c r="H430" s="19">
        <v>131240</v>
      </c>
      <c r="I430" s="19">
        <v>0</v>
      </c>
      <c r="J430" s="19">
        <v>365</v>
      </c>
      <c r="K430" s="19">
        <v>0</v>
      </c>
      <c r="L430" s="19">
        <v>0</v>
      </c>
      <c r="M430" s="19">
        <v>30439</v>
      </c>
      <c r="N430" s="19">
        <v>14682</v>
      </c>
      <c r="O430" s="19">
        <v>11589</v>
      </c>
      <c r="P430" s="19">
        <v>272981</v>
      </c>
      <c r="Q430" s="19">
        <v>55143</v>
      </c>
      <c r="R430" s="19">
        <v>105947</v>
      </c>
      <c r="S430" s="19">
        <v>53680</v>
      </c>
      <c r="T430" s="20">
        <v>66195</v>
      </c>
      <c r="U430" s="49">
        <v>46377</v>
      </c>
      <c r="V430" s="19">
        <v>46158</v>
      </c>
      <c r="W430" s="19">
        <v>46248</v>
      </c>
      <c r="X430" s="19">
        <v>0</v>
      </c>
      <c r="Y430" s="20">
        <v>0</v>
      </c>
      <c r="Z430" s="19">
        <v>213232</v>
      </c>
      <c r="AA430" s="30">
        <v>217404</v>
      </c>
      <c r="AB430" s="19">
        <v>259898</v>
      </c>
      <c r="AC430" s="19">
        <v>301654</v>
      </c>
      <c r="AD430" s="19">
        <v>658224</v>
      </c>
      <c r="AE430" s="19">
        <v>631414</v>
      </c>
      <c r="AF430" s="19">
        <v>412916</v>
      </c>
      <c r="AG430" s="19">
        <v>157403</v>
      </c>
      <c r="AH430" s="19">
        <v>105884</v>
      </c>
      <c r="AI430" s="20">
        <v>4869</v>
      </c>
      <c r="AJ430" s="24">
        <v>58097</v>
      </c>
      <c r="AK430" s="24">
        <v>73435</v>
      </c>
      <c r="AL430" s="24">
        <v>18149</v>
      </c>
      <c r="AM430" s="21">
        <v>42128</v>
      </c>
      <c r="AN430" s="19">
        <v>486428</v>
      </c>
      <c r="AO430" s="19">
        <v>16292</v>
      </c>
      <c r="AP430" s="49">
        <v>5253945</v>
      </c>
      <c r="AQ430" s="24">
        <v>108514</v>
      </c>
      <c r="AR430" s="24">
        <v>154887</v>
      </c>
      <c r="AS430" s="49">
        <v>118689</v>
      </c>
      <c r="AT430" s="49">
        <v>30711</v>
      </c>
      <c r="AU430" s="49">
        <v>92574</v>
      </c>
      <c r="AV430" s="24">
        <f t="shared" si="31"/>
        <v>505375</v>
      </c>
      <c r="AW430" s="155">
        <v>703313</v>
      </c>
      <c r="AX430" s="89">
        <f t="shared" si="30"/>
        <v>6462633</v>
      </c>
      <c r="AY430" s="68"/>
      <c r="AZ430" s="19">
        <v>806445</v>
      </c>
      <c r="BA430" s="19">
        <v>86681</v>
      </c>
      <c r="BB430" s="18">
        <f t="shared" si="32"/>
        <v>893126</v>
      </c>
      <c r="BC430" s="18">
        <v>7355759</v>
      </c>
      <c r="BE430" s="19"/>
      <c r="BF430" s="20">
        <v>7005664</v>
      </c>
      <c r="BH430" s="68">
        <f t="shared" si="33"/>
        <v>7355759</v>
      </c>
      <c r="BI430" s="68">
        <f t="shared" si="34"/>
        <v>0</v>
      </c>
      <c r="BJ430" s="68"/>
      <c r="BK430" s="68"/>
      <c r="BL430" s="68"/>
      <c r="BM430" s="68"/>
      <c r="BN430" s="68"/>
    </row>
    <row r="431" spans="1:66" ht="22.5" customHeight="1" x14ac:dyDescent="0.2">
      <c r="A431" s="115" t="s">
        <v>934</v>
      </c>
      <c r="B431" s="116" t="s">
        <v>896</v>
      </c>
      <c r="C431" s="126" t="s">
        <v>935</v>
      </c>
      <c r="D431" s="119">
        <v>5</v>
      </c>
      <c r="E431" s="120" t="s">
        <v>79</v>
      </c>
      <c r="F431" s="18">
        <v>1033864</v>
      </c>
      <c r="G431" s="19">
        <v>223749</v>
      </c>
      <c r="H431" s="19">
        <v>151505</v>
      </c>
      <c r="I431" s="19">
        <v>0</v>
      </c>
      <c r="J431" s="19">
        <v>0</v>
      </c>
      <c r="K431" s="19">
        <v>0</v>
      </c>
      <c r="L431" s="19">
        <v>0</v>
      </c>
      <c r="M431" s="19">
        <v>82688</v>
      </c>
      <c r="N431" s="19">
        <v>43493</v>
      </c>
      <c r="O431" s="19">
        <v>24833</v>
      </c>
      <c r="P431" s="19">
        <v>268664</v>
      </c>
      <c r="Q431" s="19">
        <v>122375</v>
      </c>
      <c r="R431" s="19">
        <v>238765</v>
      </c>
      <c r="S431" s="19">
        <v>201520</v>
      </c>
      <c r="T431" s="20">
        <v>119151</v>
      </c>
      <c r="U431" s="49">
        <v>88930</v>
      </c>
      <c r="V431" s="19">
        <v>96712</v>
      </c>
      <c r="W431" s="19">
        <v>46248</v>
      </c>
      <c r="X431" s="19">
        <v>0</v>
      </c>
      <c r="Y431" s="20">
        <v>0</v>
      </c>
      <c r="Z431" s="19">
        <v>408305</v>
      </c>
      <c r="AA431" s="30">
        <v>258962</v>
      </c>
      <c r="AB431" s="19">
        <v>524781</v>
      </c>
      <c r="AC431" s="19">
        <v>513696</v>
      </c>
      <c r="AD431" s="19">
        <v>1890000</v>
      </c>
      <c r="AE431" s="19">
        <v>984400</v>
      </c>
      <c r="AF431" s="19">
        <v>742737</v>
      </c>
      <c r="AG431" s="19">
        <v>512832</v>
      </c>
      <c r="AH431" s="19">
        <v>48925</v>
      </c>
      <c r="AI431" s="20">
        <v>9738</v>
      </c>
      <c r="AJ431" s="24">
        <v>116596</v>
      </c>
      <c r="AK431" s="24">
        <v>148227</v>
      </c>
      <c r="AL431" s="24">
        <v>28378</v>
      </c>
      <c r="AM431" s="21">
        <v>77422</v>
      </c>
      <c r="AN431" s="19">
        <v>424662</v>
      </c>
      <c r="AO431" s="19">
        <v>14101</v>
      </c>
      <c r="AP431" s="49">
        <v>9446259</v>
      </c>
      <c r="AQ431" s="24">
        <v>230506</v>
      </c>
      <c r="AR431" s="24">
        <v>237459</v>
      </c>
      <c r="AS431" s="49">
        <v>59678</v>
      </c>
      <c r="AT431" s="49">
        <v>39931</v>
      </c>
      <c r="AU431" s="49">
        <v>108725</v>
      </c>
      <c r="AV431" s="24">
        <f t="shared" si="31"/>
        <v>676299</v>
      </c>
      <c r="AW431" s="155">
        <v>467559</v>
      </c>
      <c r="AX431" s="89">
        <f t="shared" si="30"/>
        <v>10590117</v>
      </c>
      <c r="AY431" s="68"/>
      <c r="AZ431" s="19">
        <v>1679216</v>
      </c>
      <c r="BA431" s="19">
        <v>45615</v>
      </c>
      <c r="BB431" s="18">
        <f t="shared" si="32"/>
        <v>1724831</v>
      </c>
      <c r="BC431" s="18">
        <v>12314948</v>
      </c>
      <c r="BE431" s="19"/>
      <c r="BF431" s="20">
        <v>11692737</v>
      </c>
      <c r="BH431" s="68">
        <f t="shared" si="33"/>
        <v>12314948</v>
      </c>
      <c r="BI431" s="68">
        <f t="shared" si="34"/>
        <v>0</v>
      </c>
      <c r="BJ431" s="68"/>
      <c r="BK431" s="68"/>
      <c r="BL431" s="68"/>
      <c r="BM431" s="68"/>
      <c r="BN431" s="68"/>
    </row>
    <row r="432" spans="1:66" ht="22.5" customHeight="1" x14ac:dyDescent="0.2">
      <c r="A432" s="115" t="s">
        <v>936</v>
      </c>
      <c r="B432" s="116" t="s">
        <v>896</v>
      </c>
      <c r="C432" s="126" t="s">
        <v>937</v>
      </c>
      <c r="D432" s="119">
        <v>5</v>
      </c>
      <c r="E432" s="120" t="s">
        <v>79</v>
      </c>
      <c r="F432" s="18">
        <v>799500</v>
      </c>
      <c r="G432" s="19">
        <v>371510</v>
      </c>
      <c r="H432" s="19">
        <v>381754</v>
      </c>
      <c r="I432" s="19">
        <v>0</v>
      </c>
      <c r="J432" s="19">
        <v>0</v>
      </c>
      <c r="K432" s="19">
        <v>0</v>
      </c>
      <c r="L432" s="19">
        <v>0</v>
      </c>
      <c r="M432" s="19">
        <v>16616</v>
      </c>
      <c r="N432" s="19">
        <v>20869</v>
      </c>
      <c r="O432" s="19">
        <v>6314</v>
      </c>
      <c r="P432" s="19">
        <v>285407</v>
      </c>
      <c r="Q432" s="19">
        <v>70938</v>
      </c>
      <c r="R432" s="19">
        <v>197107</v>
      </c>
      <c r="S432" s="19">
        <v>94160</v>
      </c>
      <c r="T432" s="20">
        <v>145629</v>
      </c>
      <c r="U432" s="49">
        <v>126756</v>
      </c>
      <c r="V432" s="19">
        <v>42861</v>
      </c>
      <c r="W432" s="19">
        <v>46248</v>
      </c>
      <c r="X432" s="19">
        <v>0</v>
      </c>
      <c r="Y432" s="20">
        <v>0</v>
      </c>
      <c r="Z432" s="19">
        <v>342498</v>
      </c>
      <c r="AA432" s="30">
        <v>207868</v>
      </c>
      <c r="AB432" s="19">
        <v>450886</v>
      </c>
      <c r="AC432" s="19">
        <v>579931</v>
      </c>
      <c r="AD432" s="19">
        <v>819336</v>
      </c>
      <c r="AE432" s="19">
        <v>1091635</v>
      </c>
      <c r="AF432" s="19">
        <v>691730</v>
      </c>
      <c r="AG432" s="19">
        <v>245306</v>
      </c>
      <c r="AH432" s="19">
        <v>301275</v>
      </c>
      <c r="AI432" s="20">
        <v>151480</v>
      </c>
      <c r="AJ432" s="24">
        <v>70548</v>
      </c>
      <c r="AK432" s="24">
        <v>116967</v>
      </c>
      <c r="AL432" s="24">
        <v>34331</v>
      </c>
      <c r="AM432" s="21">
        <v>60133</v>
      </c>
      <c r="AN432" s="19">
        <v>1179898</v>
      </c>
      <c r="AO432" s="19">
        <v>63248</v>
      </c>
      <c r="AP432" s="49">
        <v>9012739</v>
      </c>
      <c r="AQ432" s="24">
        <v>107677</v>
      </c>
      <c r="AR432" s="24">
        <v>200593</v>
      </c>
      <c r="AS432" s="49">
        <v>203894</v>
      </c>
      <c r="AT432" s="49">
        <v>52928</v>
      </c>
      <c r="AU432" s="49">
        <v>179558</v>
      </c>
      <c r="AV432" s="24">
        <f t="shared" si="31"/>
        <v>744650</v>
      </c>
      <c r="AW432" s="155">
        <v>1670425</v>
      </c>
      <c r="AX432" s="89">
        <f t="shared" si="30"/>
        <v>11427814</v>
      </c>
      <c r="AY432" s="68"/>
      <c r="AZ432" s="19">
        <v>1031005</v>
      </c>
      <c r="BA432" s="19">
        <v>296051</v>
      </c>
      <c r="BB432" s="18">
        <f t="shared" si="32"/>
        <v>1327056</v>
      </c>
      <c r="BC432" s="18">
        <v>12754870</v>
      </c>
      <c r="BE432" s="19"/>
      <c r="BF432" s="20">
        <v>12306378</v>
      </c>
      <c r="BH432" s="68">
        <f t="shared" si="33"/>
        <v>12754870</v>
      </c>
      <c r="BI432" s="68">
        <f t="shared" si="34"/>
        <v>0</v>
      </c>
      <c r="BJ432" s="68"/>
      <c r="BK432" s="68"/>
      <c r="BL432" s="68"/>
      <c r="BM432" s="68"/>
      <c r="BN432" s="68"/>
    </row>
    <row r="433" spans="1:66" ht="22.5" customHeight="1" x14ac:dyDescent="0.2">
      <c r="A433" s="115" t="s">
        <v>938</v>
      </c>
      <c r="B433" s="116" t="s">
        <v>896</v>
      </c>
      <c r="C433" s="126" t="s">
        <v>939</v>
      </c>
      <c r="D433" s="119">
        <v>5</v>
      </c>
      <c r="E433" s="120" t="s">
        <v>79</v>
      </c>
      <c r="F433" s="18">
        <v>823979</v>
      </c>
      <c r="G433" s="19">
        <v>337117</v>
      </c>
      <c r="H433" s="19">
        <v>271937</v>
      </c>
      <c r="I433" s="19">
        <v>0</v>
      </c>
      <c r="J433" s="19">
        <v>0</v>
      </c>
      <c r="K433" s="19">
        <v>0</v>
      </c>
      <c r="L433" s="19">
        <v>0</v>
      </c>
      <c r="M433" s="19">
        <v>58996</v>
      </c>
      <c r="N433" s="19">
        <v>30094</v>
      </c>
      <c r="O433" s="19">
        <v>12282</v>
      </c>
      <c r="P433" s="19">
        <v>655829</v>
      </c>
      <c r="Q433" s="19">
        <v>90624</v>
      </c>
      <c r="R433" s="19">
        <v>140450</v>
      </c>
      <c r="S433" s="19">
        <v>130240</v>
      </c>
      <c r="T433" s="20">
        <v>119151</v>
      </c>
      <c r="U433" s="49">
        <v>57895</v>
      </c>
      <c r="V433" s="19">
        <v>63742</v>
      </c>
      <c r="W433" s="19">
        <v>57810</v>
      </c>
      <c r="X433" s="19">
        <v>0</v>
      </c>
      <c r="Y433" s="20">
        <v>0</v>
      </c>
      <c r="Z433" s="19">
        <v>297992</v>
      </c>
      <c r="AA433" s="30">
        <v>215764</v>
      </c>
      <c r="AB433" s="19">
        <v>512256</v>
      </c>
      <c r="AC433" s="19">
        <v>483081</v>
      </c>
      <c r="AD433" s="19">
        <v>1245048</v>
      </c>
      <c r="AE433" s="19">
        <v>1218669</v>
      </c>
      <c r="AF433" s="19">
        <v>801876</v>
      </c>
      <c r="AG433" s="19">
        <v>291804</v>
      </c>
      <c r="AH433" s="19">
        <v>211047</v>
      </c>
      <c r="AI433" s="20">
        <v>29755</v>
      </c>
      <c r="AJ433" s="24">
        <v>89764</v>
      </c>
      <c r="AK433" s="24">
        <v>113293</v>
      </c>
      <c r="AL433" s="24">
        <v>32320</v>
      </c>
      <c r="AM433" s="21">
        <v>62565</v>
      </c>
      <c r="AN433" s="19">
        <v>522112</v>
      </c>
      <c r="AO433" s="19">
        <v>30664</v>
      </c>
      <c r="AP433" s="49">
        <v>9008156</v>
      </c>
      <c r="AQ433" s="24">
        <v>128026</v>
      </c>
      <c r="AR433" s="24">
        <v>192726</v>
      </c>
      <c r="AS433" s="49">
        <v>152839</v>
      </c>
      <c r="AT433" s="49">
        <v>45970</v>
      </c>
      <c r="AU433" s="49">
        <v>143436</v>
      </c>
      <c r="AV433" s="24">
        <f t="shared" si="31"/>
        <v>662997</v>
      </c>
      <c r="AW433" s="155">
        <v>1391373</v>
      </c>
      <c r="AX433" s="89">
        <f t="shared" si="30"/>
        <v>11062526</v>
      </c>
      <c r="AY433" s="68"/>
      <c r="AZ433" s="19">
        <v>1327446</v>
      </c>
      <c r="BA433" s="19">
        <v>144544</v>
      </c>
      <c r="BB433" s="18">
        <f t="shared" si="32"/>
        <v>1471990</v>
      </c>
      <c r="BC433" s="18">
        <v>12534516</v>
      </c>
      <c r="BE433" s="19"/>
      <c r="BF433" s="20">
        <v>11972298</v>
      </c>
      <c r="BH433" s="68">
        <f t="shared" si="33"/>
        <v>12534516</v>
      </c>
      <c r="BI433" s="68">
        <f t="shared" si="34"/>
        <v>0</v>
      </c>
      <c r="BJ433" s="68"/>
      <c r="BK433" s="68"/>
      <c r="BL433" s="68"/>
      <c r="BM433" s="68"/>
      <c r="BN433" s="68"/>
    </row>
    <row r="434" spans="1:66" ht="22.5" customHeight="1" x14ac:dyDescent="0.2">
      <c r="A434" s="115" t="s">
        <v>940</v>
      </c>
      <c r="B434" s="116" t="s">
        <v>896</v>
      </c>
      <c r="C434" s="126" t="s">
        <v>941</v>
      </c>
      <c r="D434" s="119">
        <v>5</v>
      </c>
      <c r="E434" s="120" t="s">
        <v>79</v>
      </c>
      <c r="F434" s="18">
        <v>1532492</v>
      </c>
      <c r="G434" s="19">
        <v>711461</v>
      </c>
      <c r="H434" s="19">
        <v>692870</v>
      </c>
      <c r="I434" s="19">
        <v>0</v>
      </c>
      <c r="J434" s="19">
        <v>0</v>
      </c>
      <c r="K434" s="19">
        <v>0</v>
      </c>
      <c r="L434" s="19">
        <v>0</v>
      </c>
      <c r="M434" s="19">
        <v>111099</v>
      </c>
      <c r="N434" s="19">
        <v>55385</v>
      </c>
      <c r="O434" s="19">
        <v>23793</v>
      </c>
      <c r="P434" s="19">
        <v>695847</v>
      </c>
      <c r="Q434" s="19">
        <v>145307</v>
      </c>
      <c r="R434" s="19">
        <v>340101</v>
      </c>
      <c r="S434" s="19">
        <v>209440</v>
      </c>
      <c r="T434" s="20">
        <v>259484</v>
      </c>
      <c r="U434" s="49">
        <v>120469</v>
      </c>
      <c r="V434" s="19">
        <v>125286</v>
      </c>
      <c r="W434" s="19">
        <v>76309</v>
      </c>
      <c r="X434" s="19">
        <v>0</v>
      </c>
      <c r="Y434" s="20">
        <v>0</v>
      </c>
      <c r="Z434" s="19">
        <v>471603</v>
      </c>
      <c r="AA434" s="30">
        <v>635903</v>
      </c>
      <c r="AB434" s="19">
        <v>935756</v>
      </c>
      <c r="AC434" s="19">
        <v>1360871</v>
      </c>
      <c r="AD434" s="19">
        <v>2242968</v>
      </c>
      <c r="AE434" s="19">
        <v>1933840</v>
      </c>
      <c r="AF434" s="19">
        <v>1401052</v>
      </c>
      <c r="AG434" s="19">
        <v>571494</v>
      </c>
      <c r="AH434" s="19">
        <v>359470</v>
      </c>
      <c r="AI434" s="20">
        <v>20558</v>
      </c>
      <c r="AJ434" s="24">
        <v>142758</v>
      </c>
      <c r="AK434" s="24">
        <v>185866</v>
      </c>
      <c r="AL434" s="24">
        <v>58527</v>
      </c>
      <c r="AM434" s="21">
        <v>91120</v>
      </c>
      <c r="AN434" s="19">
        <v>1445142</v>
      </c>
      <c r="AO434" s="19">
        <v>147532</v>
      </c>
      <c r="AP434" s="49">
        <v>17103803</v>
      </c>
      <c r="AQ434" s="24">
        <v>260575</v>
      </c>
      <c r="AR434" s="24">
        <v>320515</v>
      </c>
      <c r="AS434" s="49">
        <v>306437</v>
      </c>
      <c r="AT434" s="49">
        <v>81198</v>
      </c>
      <c r="AU434" s="49">
        <v>317848</v>
      </c>
      <c r="AV434" s="24">
        <f t="shared" si="31"/>
        <v>1286573</v>
      </c>
      <c r="AW434" s="155">
        <v>2889048</v>
      </c>
      <c r="AX434" s="89">
        <f t="shared" si="30"/>
        <v>21279424</v>
      </c>
      <c r="AY434" s="68"/>
      <c r="AZ434" s="19">
        <v>2143501</v>
      </c>
      <c r="BA434" s="19">
        <v>340816</v>
      </c>
      <c r="BB434" s="18">
        <f t="shared" si="32"/>
        <v>2484317</v>
      </c>
      <c r="BC434" s="18">
        <v>23763741</v>
      </c>
      <c r="BE434" s="19"/>
      <c r="BF434" s="20">
        <v>22755053</v>
      </c>
      <c r="BH434" s="68">
        <f t="shared" si="33"/>
        <v>23763741</v>
      </c>
      <c r="BI434" s="68">
        <f t="shared" si="34"/>
        <v>0</v>
      </c>
      <c r="BJ434" s="68"/>
      <c r="BK434" s="68"/>
      <c r="BL434" s="68"/>
      <c r="BM434" s="68"/>
      <c r="BN434" s="68"/>
    </row>
    <row r="435" spans="1:66" ht="22.5" customHeight="1" x14ac:dyDescent="0.2">
      <c r="A435" s="115" t="s">
        <v>942</v>
      </c>
      <c r="B435" s="116" t="s">
        <v>896</v>
      </c>
      <c r="C435" s="126" t="s">
        <v>943</v>
      </c>
      <c r="D435" s="119">
        <v>5</v>
      </c>
      <c r="E435" s="120" t="s">
        <v>79</v>
      </c>
      <c r="F435" s="18">
        <v>838344</v>
      </c>
      <c r="G435" s="19">
        <v>433786</v>
      </c>
      <c r="H435" s="19">
        <v>452392</v>
      </c>
      <c r="I435" s="19">
        <v>0</v>
      </c>
      <c r="J435" s="19">
        <v>0</v>
      </c>
      <c r="K435" s="19">
        <v>0</v>
      </c>
      <c r="L435" s="19">
        <v>0</v>
      </c>
      <c r="M435" s="19">
        <v>57632</v>
      </c>
      <c r="N435" s="19">
        <v>29985</v>
      </c>
      <c r="O435" s="19">
        <v>6160</v>
      </c>
      <c r="P435" s="19">
        <v>420250</v>
      </c>
      <c r="Q435" s="19">
        <v>90686</v>
      </c>
      <c r="R435" s="19">
        <v>122854</v>
      </c>
      <c r="S435" s="19">
        <v>131120</v>
      </c>
      <c r="T435" s="20">
        <v>172107</v>
      </c>
      <c r="U435" s="49">
        <v>59153</v>
      </c>
      <c r="V435" s="19">
        <v>59346</v>
      </c>
      <c r="W435" s="19">
        <v>46248</v>
      </c>
      <c r="X435" s="19">
        <v>0</v>
      </c>
      <c r="Y435" s="20">
        <v>0</v>
      </c>
      <c r="Z435" s="19">
        <v>308187</v>
      </c>
      <c r="AA435" s="30">
        <v>302677</v>
      </c>
      <c r="AB435" s="19">
        <v>454947</v>
      </c>
      <c r="AC435" s="19">
        <v>536956</v>
      </c>
      <c r="AD435" s="19">
        <v>1189272</v>
      </c>
      <c r="AE435" s="19">
        <v>1006406</v>
      </c>
      <c r="AF435" s="19">
        <v>680592</v>
      </c>
      <c r="AG435" s="19">
        <v>291317</v>
      </c>
      <c r="AH435" s="19">
        <v>251011</v>
      </c>
      <c r="AI435" s="20">
        <v>18935</v>
      </c>
      <c r="AJ435" s="24">
        <v>89589</v>
      </c>
      <c r="AK435" s="24">
        <v>104029</v>
      </c>
      <c r="AL435" s="24">
        <v>32105</v>
      </c>
      <c r="AM435" s="21">
        <v>58183</v>
      </c>
      <c r="AN435" s="19">
        <v>617668</v>
      </c>
      <c r="AO435" s="19">
        <v>61829</v>
      </c>
      <c r="AP435" s="49">
        <v>8923766</v>
      </c>
      <c r="AQ435" s="24">
        <v>161207</v>
      </c>
      <c r="AR435" s="24">
        <v>203898</v>
      </c>
      <c r="AS435" s="49">
        <v>184322</v>
      </c>
      <c r="AT435" s="49">
        <v>52402</v>
      </c>
      <c r="AU435" s="49">
        <v>151698</v>
      </c>
      <c r="AV435" s="24">
        <f t="shared" si="31"/>
        <v>753527</v>
      </c>
      <c r="AW435" s="155">
        <v>1277367</v>
      </c>
      <c r="AX435" s="89">
        <f t="shared" si="30"/>
        <v>10954660</v>
      </c>
      <c r="AY435" s="68"/>
      <c r="AZ435" s="19">
        <v>1324915</v>
      </c>
      <c r="BA435" s="19">
        <v>184001</v>
      </c>
      <c r="BB435" s="18">
        <f t="shared" si="32"/>
        <v>1508916</v>
      </c>
      <c r="BC435" s="18">
        <v>12463576</v>
      </c>
      <c r="BE435" s="19"/>
      <c r="BF435" s="20">
        <v>11988251</v>
      </c>
      <c r="BH435" s="68">
        <f t="shared" si="33"/>
        <v>12463576</v>
      </c>
      <c r="BI435" s="68">
        <f t="shared" si="34"/>
        <v>0</v>
      </c>
      <c r="BJ435" s="68"/>
      <c r="BK435" s="68"/>
      <c r="BL435" s="68"/>
      <c r="BM435" s="68"/>
      <c r="BN435" s="68"/>
    </row>
    <row r="436" spans="1:66" ht="22.5" customHeight="1" x14ac:dyDescent="0.2">
      <c r="A436" s="115" t="s">
        <v>944</v>
      </c>
      <c r="B436" s="116" t="s">
        <v>896</v>
      </c>
      <c r="C436" s="126" t="s">
        <v>945</v>
      </c>
      <c r="D436" s="119">
        <v>5</v>
      </c>
      <c r="E436" s="120" t="s">
        <v>79</v>
      </c>
      <c r="F436" s="18">
        <v>768781</v>
      </c>
      <c r="G436" s="19">
        <v>529919</v>
      </c>
      <c r="H436" s="19">
        <v>411476</v>
      </c>
      <c r="I436" s="19">
        <v>0</v>
      </c>
      <c r="J436" s="19">
        <v>0</v>
      </c>
      <c r="K436" s="19">
        <v>0</v>
      </c>
      <c r="L436" s="19">
        <v>0</v>
      </c>
      <c r="M436" s="19">
        <v>43048</v>
      </c>
      <c r="N436" s="19">
        <v>20668</v>
      </c>
      <c r="O436" s="19">
        <v>8008</v>
      </c>
      <c r="P436" s="19">
        <v>573362</v>
      </c>
      <c r="Q436" s="19">
        <v>70577</v>
      </c>
      <c r="R436" s="19">
        <v>140185</v>
      </c>
      <c r="S436" s="19">
        <v>74800</v>
      </c>
      <c r="T436" s="20">
        <v>105912</v>
      </c>
      <c r="U436" s="49">
        <v>38530</v>
      </c>
      <c r="V436" s="19">
        <v>45059</v>
      </c>
      <c r="W436" s="19">
        <v>46248</v>
      </c>
      <c r="X436" s="19">
        <v>0</v>
      </c>
      <c r="Y436" s="20">
        <v>0</v>
      </c>
      <c r="Z436" s="19">
        <v>315009</v>
      </c>
      <c r="AA436" s="30">
        <v>260777</v>
      </c>
      <c r="AB436" s="19">
        <v>383156</v>
      </c>
      <c r="AC436" s="19">
        <v>503393</v>
      </c>
      <c r="AD436" s="19">
        <v>806736</v>
      </c>
      <c r="AE436" s="19">
        <v>975494</v>
      </c>
      <c r="AF436" s="19">
        <v>613496</v>
      </c>
      <c r="AG436" s="19">
        <v>226121</v>
      </c>
      <c r="AH436" s="19">
        <v>237518</v>
      </c>
      <c r="AI436" s="20">
        <v>13525</v>
      </c>
      <c r="AJ436" s="24">
        <v>70128</v>
      </c>
      <c r="AK436" s="24">
        <v>101419</v>
      </c>
      <c r="AL436" s="24">
        <v>28589</v>
      </c>
      <c r="AM436" s="21">
        <v>56337</v>
      </c>
      <c r="AN436" s="19">
        <v>1242048</v>
      </c>
      <c r="AO436" s="19">
        <v>45537</v>
      </c>
      <c r="AP436" s="49">
        <v>8755856</v>
      </c>
      <c r="AQ436" s="24">
        <v>137708</v>
      </c>
      <c r="AR436" s="24">
        <v>225971</v>
      </c>
      <c r="AS436" s="49">
        <v>215243</v>
      </c>
      <c r="AT436" s="49">
        <v>56274</v>
      </c>
      <c r="AU436" s="49">
        <v>172520</v>
      </c>
      <c r="AV436" s="24">
        <f t="shared" si="31"/>
        <v>807716</v>
      </c>
      <c r="AW436" s="155">
        <v>1896489</v>
      </c>
      <c r="AX436" s="89">
        <f t="shared" si="30"/>
        <v>11460061</v>
      </c>
      <c r="AY436" s="68"/>
      <c r="AZ436" s="19">
        <v>1024218</v>
      </c>
      <c r="BA436" s="19">
        <v>276013</v>
      </c>
      <c r="BB436" s="18">
        <f t="shared" si="32"/>
        <v>1300231</v>
      </c>
      <c r="BC436" s="18">
        <v>12760292</v>
      </c>
      <c r="BE436" s="19"/>
      <c r="BF436" s="20">
        <v>12314750</v>
      </c>
      <c r="BH436" s="68">
        <f t="shared" si="33"/>
        <v>12760292</v>
      </c>
      <c r="BI436" s="68">
        <f t="shared" si="34"/>
        <v>0</v>
      </c>
      <c r="BJ436" s="68"/>
      <c r="BK436" s="68"/>
      <c r="BL436" s="68"/>
      <c r="BM436" s="68"/>
      <c r="BN436" s="68"/>
    </row>
    <row r="437" spans="1:66" ht="22.5" customHeight="1" x14ac:dyDescent="0.2">
      <c r="A437" s="115" t="s">
        <v>946</v>
      </c>
      <c r="B437" s="116" t="s">
        <v>896</v>
      </c>
      <c r="C437" s="126" t="s">
        <v>947</v>
      </c>
      <c r="D437" s="119">
        <v>5</v>
      </c>
      <c r="E437" s="120" t="s">
        <v>79</v>
      </c>
      <c r="F437" s="18">
        <v>699621</v>
      </c>
      <c r="G437" s="19">
        <v>325550</v>
      </c>
      <c r="H437" s="19">
        <v>394299</v>
      </c>
      <c r="I437" s="19">
        <v>0</v>
      </c>
      <c r="J437" s="19">
        <v>0</v>
      </c>
      <c r="K437" s="19">
        <v>4826</v>
      </c>
      <c r="L437" s="19">
        <v>581</v>
      </c>
      <c r="M437" s="19">
        <v>35767</v>
      </c>
      <c r="N437" s="19">
        <v>22433</v>
      </c>
      <c r="O437" s="19">
        <v>539</v>
      </c>
      <c r="P437" s="19">
        <v>329643</v>
      </c>
      <c r="Q437" s="19">
        <v>74269</v>
      </c>
      <c r="R437" s="19">
        <v>205322</v>
      </c>
      <c r="S437" s="19">
        <v>83600</v>
      </c>
      <c r="T437" s="20">
        <v>78110</v>
      </c>
      <c r="U437" s="49">
        <v>69666</v>
      </c>
      <c r="V437" s="19">
        <v>52752</v>
      </c>
      <c r="W437" s="19">
        <v>34686</v>
      </c>
      <c r="X437" s="19">
        <v>0</v>
      </c>
      <c r="Y437" s="20">
        <v>0</v>
      </c>
      <c r="Z437" s="19">
        <v>311925</v>
      </c>
      <c r="AA437" s="30">
        <v>297680</v>
      </c>
      <c r="AB437" s="19">
        <v>387522</v>
      </c>
      <c r="AC437" s="19">
        <v>405402</v>
      </c>
      <c r="AD437" s="19">
        <v>834456</v>
      </c>
      <c r="AE437" s="19">
        <v>903882</v>
      </c>
      <c r="AF437" s="19">
        <v>589805</v>
      </c>
      <c r="AG437" s="19">
        <v>252735</v>
      </c>
      <c r="AH437" s="19">
        <v>228248</v>
      </c>
      <c r="AI437" s="20">
        <v>17312</v>
      </c>
      <c r="AJ437" s="24">
        <v>73803</v>
      </c>
      <c r="AK437" s="24">
        <v>99699</v>
      </c>
      <c r="AL437" s="24">
        <v>24618</v>
      </c>
      <c r="AM437" s="21">
        <v>55917</v>
      </c>
      <c r="AN437" s="19">
        <v>543620</v>
      </c>
      <c r="AO437" s="19">
        <v>35525</v>
      </c>
      <c r="AP437" s="49">
        <v>7473813</v>
      </c>
      <c r="AQ437" s="24">
        <v>110693</v>
      </c>
      <c r="AR437" s="24">
        <v>174097</v>
      </c>
      <c r="AS437" s="49">
        <v>145991</v>
      </c>
      <c r="AT437" s="49">
        <v>40656</v>
      </c>
      <c r="AU437" s="49">
        <v>122142</v>
      </c>
      <c r="AV437" s="24">
        <f t="shared" si="31"/>
        <v>593579</v>
      </c>
      <c r="AW437" s="155">
        <v>1140193</v>
      </c>
      <c r="AX437" s="89">
        <f t="shared" si="30"/>
        <v>9207585</v>
      </c>
      <c r="AY437" s="68"/>
      <c r="AZ437" s="19">
        <v>1081584</v>
      </c>
      <c r="BA437" s="19">
        <v>179497</v>
      </c>
      <c r="BB437" s="18">
        <f t="shared" si="32"/>
        <v>1261081</v>
      </c>
      <c r="BC437" s="18">
        <v>10468666</v>
      </c>
      <c r="BE437" s="19"/>
      <c r="BF437" s="20">
        <v>10038389</v>
      </c>
      <c r="BH437" s="68">
        <f t="shared" si="33"/>
        <v>10468666</v>
      </c>
      <c r="BI437" s="68">
        <f t="shared" si="34"/>
        <v>0</v>
      </c>
      <c r="BJ437" s="68"/>
      <c r="BK437" s="68"/>
      <c r="BL437" s="68"/>
      <c r="BM437" s="68"/>
      <c r="BN437" s="68"/>
    </row>
    <row r="438" spans="1:66" ht="22.5" customHeight="1" x14ac:dyDescent="0.2">
      <c r="A438" s="115" t="s">
        <v>948</v>
      </c>
      <c r="B438" s="116" t="s">
        <v>896</v>
      </c>
      <c r="C438" s="126" t="s">
        <v>949</v>
      </c>
      <c r="D438" s="119">
        <v>5</v>
      </c>
      <c r="E438" s="120" t="s">
        <v>79</v>
      </c>
      <c r="F438" s="18">
        <v>733681</v>
      </c>
      <c r="G438" s="19">
        <v>370361</v>
      </c>
      <c r="H438" s="19">
        <v>351646</v>
      </c>
      <c r="I438" s="19">
        <v>0</v>
      </c>
      <c r="J438" s="19">
        <v>0</v>
      </c>
      <c r="K438" s="19">
        <v>0</v>
      </c>
      <c r="L438" s="19">
        <v>0</v>
      </c>
      <c r="M438" s="19">
        <v>43140</v>
      </c>
      <c r="N438" s="19">
        <v>20561</v>
      </c>
      <c r="O438" s="19">
        <v>9741</v>
      </c>
      <c r="P438" s="19">
        <v>377804</v>
      </c>
      <c r="Q438" s="19">
        <v>71817</v>
      </c>
      <c r="R438" s="19">
        <v>114480</v>
      </c>
      <c r="S438" s="19">
        <v>77440</v>
      </c>
      <c r="T438" s="20">
        <v>119151</v>
      </c>
      <c r="U438" s="49">
        <v>38932</v>
      </c>
      <c r="V438" s="19">
        <v>47257</v>
      </c>
      <c r="W438" s="19">
        <v>57810</v>
      </c>
      <c r="X438" s="19">
        <v>0</v>
      </c>
      <c r="Y438" s="20">
        <v>0</v>
      </c>
      <c r="Z438" s="19">
        <v>305478</v>
      </c>
      <c r="AA438" s="30">
        <v>306161</v>
      </c>
      <c r="AB438" s="19">
        <v>386700</v>
      </c>
      <c r="AC438" s="19">
        <v>717189</v>
      </c>
      <c r="AD438" s="19">
        <v>792960</v>
      </c>
      <c r="AE438" s="19">
        <v>934573</v>
      </c>
      <c r="AF438" s="19">
        <v>576103</v>
      </c>
      <c r="AG438" s="19">
        <v>234199</v>
      </c>
      <c r="AH438" s="19">
        <v>212798</v>
      </c>
      <c r="AI438" s="20">
        <v>30296</v>
      </c>
      <c r="AJ438" s="24">
        <v>69868</v>
      </c>
      <c r="AK438" s="24">
        <v>93697</v>
      </c>
      <c r="AL438" s="24">
        <v>30515</v>
      </c>
      <c r="AM438" s="21">
        <v>53678</v>
      </c>
      <c r="AN438" s="19">
        <v>1110006</v>
      </c>
      <c r="AO438" s="19">
        <v>52150</v>
      </c>
      <c r="AP438" s="49">
        <v>8340192</v>
      </c>
      <c r="AQ438" s="24">
        <v>101187</v>
      </c>
      <c r="AR438" s="24">
        <v>218698</v>
      </c>
      <c r="AS438" s="49">
        <v>195527</v>
      </c>
      <c r="AT438" s="49">
        <v>60375</v>
      </c>
      <c r="AU438" s="49">
        <v>146620</v>
      </c>
      <c r="AV438" s="24">
        <f t="shared" si="31"/>
        <v>722407</v>
      </c>
      <c r="AW438" s="155">
        <v>1261575</v>
      </c>
      <c r="AX438" s="89">
        <f t="shared" si="30"/>
        <v>10324174</v>
      </c>
      <c r="AY438" s="68"/>
      <c r="AZ438" s="19">
        <v>1020499</v>
      </c>
      <c r="BA438" s="19">
        <v>207257</v>
      </c>
      <c r="BB438" s="18">
        <f t="shared" si="32"/>
        <v>1227756</v>
      </c>
      <c r="BC438" s="18">
        <v>11551930</v>
      </c>
      <c r="BE438" s="19"/>
      <c r="BF438" s="20">
        <v>10973966</v>
      </c>
      <c r="BH438" s="68">
        <f t="shared" si="33"/>
        <v>11551930</v>
      </c>
      <c r="BI438" s="68">
        <f t="shared" si="34"/>
        <v>0</v>
      </c>
      <c r="BJ438" s="68"/>
      <c r="BK438" s="68"/>
      <c r="BL438" s="68"/>
      <c r="BM438" s="68"/>
      <c r="BN438" s="68"/>
    </row>
    <row r="439" spans="1:66" ht="22.5" customHeight="1" x14ac:dyDescent="0.2">
      <c r="A439" s="115" t="s">
        <v>950</v>
      </c>
      <c r="B439" s="116" t="s">
        <v>896</v>
      </c>
      <c r="C439" s="126" t="s">
        <v>951</v>
      </c>
      <c r="D439" s="119">
        <v>5</v>
      </c>
      <c r="E439" s="120" t="s">
        <v>210</v>
      </c>
      <c r="F439" s="18">
        <v>1395836</v>
      </c>
      <c r="G439" s="19">
        <v>561861</v>
      </c>
      <c r="H439" s="19">
        <v>238162</v>
      </c>
      <c r="I439" s="19">
        <v>0</v>
      </c>
      <c r="J439" s="19">
        <v>37</v>
      </c>
      <c r="K439" s="19">
        <v>1241</v>
      </c>
      <c r="L439" s="19">
        <v>8958</v>
      </c>
      <c r="M439" s="19">
        <v>105256</v>
      </c>
      <c r="N439" s="19">
        <v>54479</v>
      </c>
      <c r="O439" s="19">
        <v>85239</v>
      </c>
      <c r="P439" s="19">
        <v>135698</v>
      </c>
      <c r="Q439" s="19">
        <v>145906</v>
      </c>
      <c r="R439" s="19">
        <v>233200</v>
      </c>
      <c r="S439" s="19">
        <v>214720</v>
      </c>
      <c r="T439" s="20">
        <v>185346</v>
      </c>
      <c r="U439" s="49">
        <v>104725</v>
      </c>
      <c r="V439" s="19">
        <v>125286</v>
      </c>
      <c r="W439" s="19">
        <v>92496</v>
      </c>
      <c r="X439" s="19">
        <v>0</v>
      </c>
      <c r="Y439" s="20">
        <v>0</v>
      </c>
      <c r="Z439" s="19">
        <v>462975</v>
      </c>
      <c r="AA439" s="30">
        <v>589075</v>
      </c>
      <c r="AB439" s="19">
        <v>743929</v>
      </c>
      <c r="AC439" s="19">
        <v>818144</v>
      </c>
      <c r="AD439" s="19">
        <v>2544696</v>
      </c>
      <c r="AE439" s="19">
        <v>1391334</v>
      </c>
      <c r="AF439" s="19">
        <v>976113</v>
      </c>
      <c r="AG439" s="19">
        <v>564752</v>
      </c>
      <c r="AH439" s="19">
        <v>123497</v>
      </c>
      <c r="AI439" s="20">
        <v>41116</v>
      </c>
      <c r="AJ439" s="24">
        <v>140833</v>
      </c>
      <c r="AK439" s="24">
        <v>199168</v>
      </c>
      <c r="AL439" s="24">
        <v>44352</v>
      </c>
      <c r="AM439" s="21">
        <v>96280</v>
      </c>
      <c r="AN439" s="19">
        <v>911032</v>
      </c>
      <c r="AO439" s="19">
        <v>82178</v>
      </c>
      <c r="AP439" s="49">
        <v>13417920</v>
      </c>
      <c r="AQ439" s="24">
        <v>306583</v>
      </c>
      <c r="AR439" s="24">
        <v>247078</v>
      </c>
      <c r="AS439" s="49">
        <v>178452</v>
      </c>
      <c r="AT439" s="49">
        <v>65529</v>
      </c>
      <c r="AU439" s="49">
        <v>211510</v>
      </c>
      <c r="AV439" s="24">
        <f t="shared" si="31"/>
        <v>1009152</v>
      </c>
      <c r="AW439" s="155">
        <v>1106403</v>
      </c>
      <c r="AX439" s="89">
        <f t="shared" si="30"/>
        <v>15533475</v>
      </c>
      <c r="AY439" s="68"/>
      <c r="AZ439" s="19">
        <v>2114672</v>
      </c>
      <c r="BA439" s="19">
        <v>192549</v>
      </c>
      <c r="BB439" s="18">
        <f t="shared" si="32"/>
        <v>2307221</v>
      </c>
      <c r="BC439" s="18">
        <v>17840696</v>
      </c>
      <c r="BE439" s="19"/>
      <c r="BF439" s="20">
        <v>17253918</v>
      </c>
      <c r="BH439" s="68">
        <f t="shared" si="33"/>
        <v>17840696</v>
      </c>
      <c r="BI439" s="68">
        <f t="shared" si="34"/>
        <v>0</v>
      </c>
      <c r="BJ439" s="68"/>
      <c r="BK439" s="68"/>
      <c r="BL439" s="68"/>
      <c r="BM439" s="68"/>
      <c r="BN439" s="68"/>
    </row>
    <row r="440" spans="1:66" ht="22.5" customHeight="1" x14ac:dyDescent="0.2">
      <c r="A440" s="115" t="s">
        <v>952</v>
      </c>
      <c r="B440" s="116" t="s">
        <v>896</v>
      </c>
      <c r="C440" s="126" t="s">
        <v>953</v>
      </c>
      <c r="D440" s="119">
        <v>5</v>
      </c>
      <c r="E440" s="120" t="s">
        <v>79</v>
      </c>
      <c r="F440" s="18">
        <v>649493</v>
      </c>
      <c r="G440" s="19">
        <v>396788</v>
      </c>
      <c r="H440" s="19">
        <v>432899</v>
      </c>
      <c r="I440" s="19">
        <v>0</v>
      </c>
      <c r="J440" s="19">
        <v>0</v>
      </c>
      <c r="K440" s="19">
        <v>12070</v>
      </c>
      <c r="L440" s="19">
        <v>1559</v>
      </c>
      <c r="M440" s="19">
        <v>35490</v>
      </c>
      <c r="N440" s="19">
        <v>17063</v>
      </c>
      <c r="O440" s="19">
        <v>1848</v>
      </c>
      <c r="P440" s="19">
        <v>215394</v>
      </c>
      <c r="Q440" s="19">
        <v>62396</v>
      </c>
      <c r="R440" s="19">
        <v>288744</v>
      </c>
      <c r="S440" s="19">
        <v>54560</v>
      </c>
      <c r="T440" s="20">
        <v>52956</v>
      </c>
      <c r="U440" s="49">
        <v>43308</v>
      </c>
      <c r="V440" s="19">
        <v>47257</v>
      </c>
      <c r="W440" s="19">
        <v>34686</v>
      </c>
      <c r="X440" s="19">
        <v>0</v>
      </c>
      <c r="Y440" s="20">
        <v>0</v>
      </c>
      <c r="Z440" s="19">
        <v>292429</v>
      </c>
      <c r="AA440" s="30">
        <v>280600</v>
      </c>
      <c r="AB440" s="19">
        <v>355697</v>
      </c>
      <c r="AC440" s="19">
        <v>413649</v>
      </c>
      <c r="AD440" s="19">
        <v>595728</v>
      </c>
      <c r="AE440" s="19">
        <v>822480</v>
      </c>
      <c r="AF440" s="19">
        <v>506444</v>
      </c>
      <c r="AG440" s="19">
        <v>200726</v>
      </c>
      <c r="AH440" s="19">
        <v>304983</v>
      </c>
      <c r="AI440" s="20">
        <v>18394</v>
      </c>
      <c r="AJ440" s="24">
        <v>62619</v>
      </c>
      <c r="AK440" s="24">
        <v>88505</v>
      </c>
      <c r="AL440" s="24">
        <v>26543</v>
      </c>
      <c r="AM440" s="21">
        <v>47310</v>
      </c>
      <c r="AN440" s="19">
        <v>978594</v>
      </c>
      <c r="AO440" s="19">
        <v>41751</v>
      </c>
      <c r="AP440" s="49">
        <v>7382963</v>
      </c>
      <c r="AQ440" s="24">
        <v>122336</v>
      </c>
      <c r="AR440" s="24">
        <v>206723</v>
      </c>
      <c r="AS440" s="49">
        <v>200887</v>
      </c>
      <c r="AT440" s="49">
        <v>58883</v>
      </c>
      <c r="AU440" s="49">
        <v>131192</v>
      </c>
      <c r="AV440" s="24">
        <f t="shared" si="31"/>
        <v>720021</v>
      </c>
      <c r="AW440" s="155">
        <v>1292855</v>
      </c>
      <c r="AX440" s="89">
        <f t="shared" si="30"/>
        <v>9395839</v>
      </c>
      <c r="AY440" s="68"/>
      <c r="AZ440" s="19">
        <v>903818</v>
      </c>
      <c r="BA440" s="19">
        <v>249126</v>
      </c>
      <c r="BB440" s="18">
        <f t="shared" si="32"/>
        <v>1152944</v>
      </c>
      <c r="BC440" s="18">
        <v>10548783</v>
      </c>
      <c r="BE440" s="19"/>
      <c r="BF440" s="20">
        <v>10119589</v>
      </c>
      <c r="BH440" s="68">
        <f t="shared" si="33"/>
        <v>10548783</v>
      </c>
      <c r="BI440" s="68">
        <f t="shared" si="34"/>
        <v>0</v>
      </c>
      <c r="BJ440" s="68"/>
      <c r="BK440" s="68"/>
      <c r="BL440" s="68"/>
      <c r="BM440" s="68"/>
      <c r="BN440" s="68"/>
    </row>
    <row r="441" spans="1:66" ht="22.5" customHeight="1" x14ac:dyDescent="0.2">
      <c r="A441" s="115" t="s">
        <v>954</v>
      </c>
      <c r="B441" s="116" t="s">
        <v>896</v>
      </c>
      <c r="C441" s="126" t="s">
        <v>955</v>
      </c>
      <c r="D441" s="119">
        <v>5</v>
      </c>
      <c r="E441" s="120" t="s">
        <v>79</v>
      </c>
      <c r="F441" s="18">
        <v>834743</v>
      </c>
      <c r="G441" s="19">
        <v>412414</v>
      </c>
      <c r="H441" s="19">
        <v>325012</v>
      </c>
      <c r="I441" s="19">
        <v>0</v>
      </c>
      <c r="J441" s="19">
        <v>0</v>
      </c>
      <c r="K441" s="19">
        <v>0</v>
      </c>
      <c r="L441" s="19">
        <v>0</v>
      </c>
      <c r="M441" s="19">
        <v>50671</v>
      </c>
      <c r="N441" s="19">
        <v>25337</v>
      </c>
      <c r="O441" s="19">
        <v>10896</v>
      </c>
      <c r="P441" s="19">
        <v>186947</v>
      </c>
      <c r="Q441" s="19">
        <v>80455</v>
      </c>
      <c r="R441" s="19">
        <v>425060</v>
      </c>
      <c r="S441" s="19">
        <v>131120</v>
      </c>
      <c r="T441" s="20">
        <v>104588</v>
      </c>
      <c r="U441" s="49">
        <v>42604</v>
      </c>
      <c r="V441" s="19">
        <v>51653</v>
      </c>
      <c r="W441" s="19">
        <v>46248</v>
      </c>
      <c r="X441" s="19">
        <v>0</v>
      </c>
      <c r="Y441" s="20">
        <v>0</v>
      </c>
      <c r="Z441" s="19">
        <v>344264</v>
      </c>
      <c r="AA441" s="30">
        <v>304883</v>
      </c>
      <c r="AB441" s="19">
        <v>444101</v>
      </c>
      <c r="AC441" s="19">
        <v>762618</v>
      </c>
      <c r="AD441" s="19">
        <v>1095360</v>
      </c>
      <c r="AE441" s="19">
        <v>1148822</v>
      </c>
      <c r="AF441" s="19">
        <v>658403</v>
      </c>
      <c r="AG441" s="19">
        <v>275995</v>
      </c>
      <c r="AH441" s="19">
        <v>317549</v>
      </c>
      <c r="AI441" s="20">
        <v>22181</v>
      </c>
      <c r="AJ441" s="24">
        <v>79849</v>
      </c>
      <c r="AK441" s="24">
        <v>115358</v>
      </c>
      <c r="AL441" s="24">
        <v>31578</v>
      </c>
      <c r="AM441" s="21">
        <v>61854</v>
      </c>
      <c r="AN441" s="19">
        <v>933406</v>
      </c>
      <c r="AO441" s="19">
        <v>59701</v>
      </c>
      <c r="AP441" s="49">
        <v>9383670</v>
      </c>
      <c r="AQ441" s="24">
        <v>157953</v>
      </c>
      <c r="AR441" s="24">
        <v>227317</v>
      </c>
      <c r="AS441" s="49">
        <v>236634</v>
      </c>
      <c r="AT441" s="49">
        <v>53437</v>
      </c>
      <c r="AU441" s="49">
        <v>149493</v>
      </c>
      <c r="AV441" s="24">
        <f t="shared" si="31"/>
        <v>824834</v>
      </c>
      <c r="AW441" s="155">
        <v>1318671</v>
      </c>
      <c r="AX441" s="89">
        <f t="shared" si="30"/>
        <v>11527175</v>
      </c>
      <c r="AY441" s="68"/>
      <c r="AZ441" s="19">
        <v>1174970</v>
      </c>
      <c r="BA441" s="19">
        <v>298166</v>
      </c>
      <c r="BB441" s="18">
        <f t="shared" si="32"/>
        <v>1473136</v>
      </c>
      <c r="BC441" s="18">
        <v>13000311</v>
      </c>
      <c r="BE441" s="19"/>
      <c r="BF441" s="20">
        <v>12455706</v>
      </c>
      <c r="BH441" s="68">
        <f t="shared" si="33"/>
        <v>13000311</v>
      </c>
      <c r="BI441" s="68">
        <f t="shared" si="34"/>
        <v>0</v>
      </c>
      <c r="BJ441" s="68"/>
      <c r="BK441" s="68"/>
      <c r="BL441" s="68"/>
      <c r="BM441" s="68"/>
      <c r="BN441" s="68"/>
    </row>
    <row r="442" spans="1:66" ht="22.5" customHeight="1" x14ac:dyDescent="0.2">
      <c r="A442" s="115" t="s">
        <v>956</v>
      </c>
      <c r="B442" s="116" t="s">
        <v>896</v>
      </c>
      <c r="C442" s="126" t="s">
        <v>957</v>
      </c>
      <c r="D442" s="119">
        <v>5</v>
      </c>
      <c r="E442" s="120" t="s">
        <v>79</v>
      </c>
      <c r="F442" s="18">
        <v>852228</v>
      </c>
      <c r="G442" s="19">
        <v>304485</v>
      </c>
      <c r="H442" s="19">
        <v>277341</v>
      </c>
      <c r="I442" s="19">
        <v>0</v>
      </c>
      <c r="J442" s="19">
        <v>0</v>
      </c>
      <c r="K442" s="19">
        <v>0</v>
      </c>
      <c r="L442" s="19">
        <v>0</v>
      </c>
      <c r="M442" s="19">
        <v>55800</v>
      </c>
      <c r="N442" s="19">
        <v>31412</v>
      </c>
      <c r="O442" s="19">
        <v>7854</v>
      </c>
      <c r="P442" s="19">
        <v>544739</v>
      </c>
      <c r="Q442" s="19">
        <v>94976</v>
      </c>
      <c r="R442" s="19">
        <v>232617</v>
      </c>
      <c r="S442" s="19">
        <v>208560</v>
      </c>
      <c r="T442" s="20">
        <v>127094</v>
      </c>
      <c r="U442" s="49">
        <v>79424</v>
      </c>
      <c r="V442" s="19">
        <v>134078</v>
      </c>
      <c r="W442" s="19">
        <v>46248</v>
      </c>
      <c r="X442" s="19">
        <v>0</v>
      </c>
      <c r="Y442" s="20">
        <v>0</v>
      </c>
      <c r="Z442" s="19">
        <v>304414</v>
      </c>
      <c r="AA442" s="30">
        <v>142301</v>
      </c>
      <c r="AB442" s="19">
        <v>471478</v>
      </c>
      <c r="AC442" s="19">
        <v>469720</v>
      </c>
      <c r="AD442" s="19">
        <v>1573152</v>
      </c>
      <c r="AE442" s="19">
        <v>919558</v>
      </c>
      <c r="AF442" s="19">
        <v>621540</v>
      </c>
      <c r="AG442" s="19">
        <v>345501</v>
      </c>
      <c r="AH442" s="19">
        <v>160577</v>
      </c>
      <c r="AI442" s="20">
        <v>8656</v>
      </c>
      <c r="AJ442" s="24">
        <v>90474</v>
      </c>
      <c r="AK442" s="24">
        <v>109054</v>
      </c>
      <c r="AL442" s="24">
        <v>24413</v>
      </c>
      <c r="AM442" s="21">
        <v>60833</v>
      </c>
      <c r="AN442" s="19">
        <v>688366</v>
      </c>
      <c r="AO442" s="19">
        <v>25230</v>
      </c>
      <c r="AP442" s="49">
        <v>9012123</v>
      </c>
      <c r="AQ442" s="24">
        <v>187331</v>
      </c>
      <c r="AR442" s="24">
        <v>235460</v>
      </c>
      <c r="AS442" s="49">
        <v>111690</v>
      </c>
      <c r="AT442" s="49">
        <v>34543</v>
      </c>
      <c r="AU442" s="49">
        <v>127000</v>
      </c>
      <c r="AV442" s="24">
        <f t="shared" si="31"/>
        <v>696024</v>
      </c>
      <c r="AW442" s="155">
        <v>1204272</v>
      </c>
      <c r="AX442" s="89">
        <f t="shared" si="30"/>
        <v>10912419</v>
      </c>
      <c r="AY442" s="68"/>
      <c r="AZ442" s="19">
        <v>1337818</v>
      </c>
      <c r="BA442" s="19">
        <v>123678</v>
      </c>
      <c r="BB442" s="18">
        <f t="shared" si="32"/>
        <v>1461496</v>
      </c>
      <c r="BC442" s="18">
        <v>12373915</v>
      </c>
      <c r="BE442" s="19"/>
      <c r="BF442" s="20">
        <v>11763679</v>
      </c>
      <c r="BH442" s="68">
        <f t="shared" si="33"/>
        <v>12373915</v>
      </c>
      <c r="BI442" s="68">
        <f t="shared" si="34"/>
        <v>0</v>
      </c>
      <c r="BJ442" s="68"/>
      <c r="BK442" s="68"/>
      <c r="BL442" s="68"/>
      <c r="BM442" s="68"/>
      <c r="BN442" s="68"/>
    </row>
    <row r="443" spans="1:66" ht="22.5" customHeight="1" x14ac:dyDescent="0.2">
      <c r="A443" s="115" t="s">
        <v>958</v>
      </c>
      <c r="B443" s="116" t="s">
        <v>896</v>
      </c>
      <c r="C443" s="126" t="s">
        <v>959</v>
      </c>
      <c r="D443" s="119">
        <v>5</v>
      </c>
      <c r="E443" s="120" t="s">
        <v>79</v>
      </c>
      <c r="F443" s="18">
        <v>856999</v>
      </c>
      <c r="G443" s="19">
        <v>399699</v>
      </c>
      <c r="H443" s="19">
        <v>325591</v>
      </c>
      <c r="I443" s="19">
        <v>0</v>
      </c>
      <c r="J443" s="19">
        <v>0</v>
      </c>
      <c r="K443" s="19">
        <v>0</v>
      </c>
      <c r="L443" s="19">
        <v>0</v>
      </c>
      <c r="M443" s="19">
        <v>53888</v>
      </c>
      <c r="N443" s="19">
        <v>27304</v>
      </c>
      <c r="O443" s="19">
        <v>12205</v>
      </c>
      <c r="P443" s="19">
        <v>546139</v>
      </c>
      <c r="Q443" s="19">
        <v>84995</v>
      </c>
      <c r="R443" s="19">
        <v>178769</v>
      </c>
      <c r="S443" s="19">
        <v>116160</v>
      </c>
      <c r="T443" s="20">
        <v>100616</v>
      </c>
      <c r="U443" s="49">
        <v>52513</v>
      </c>
      <c r="V443" s="19">
        <v>57148</v>
      </c>
      <c r="W443" s="19">
        <v>46248</v>
      </c>
      <c r="X443" s="19">
        <v>0</v>
      </c>
      <c r="Y443" s="20">
        <v>0</v>
      </c>
      <c r="Z443" s="19">
        <v>331059</v>
      </c>
      <c r="AA443" s="30">
        <v>345894</v>
      </c>
      <c r="AB443" s="19">
        <v>449667</v>
      </c>
      <c r="AC443" s="19">
        <v>521693</v>
      </c>
      <c r="AD443" s="19">
        <v>1099056</v>
      </c>
      <c r="AE443" s="19">
        <v>942816</v>
      </c>
      <c r="AF443" s="19">
        <v>654160</v>
      </c>
      <c r="AG443" s="19">
        <v>288796</v>
      </c>
      <c r="AH443" s="19">
        <v>231132</v>
      </c>
      <c r="AI443" s="20">
        <v>25968</v>
      </c>
      <c r="AJ443" s="24">
        <v>83986</v>
      </c>
      <c r="AK443" s="24">
        <v>110299</v>
      </c>
      <c r="AL443" s="24">
        <v>29298</v>
      </c>
      <c r="AM443" s="21">
        <v>59930</v>
      </c>
      <c r="AN443" s="19">
        <v>866258</v>
      </c>
      <c r="AO443" s="19">
        <v>66856</v>
      </c>
      <c r="AP443" s="49">
        <v>8965142</v>
      </c>
      <c r="AQ443" s="24">
        <v>158388</v>
      </c>
      <c r="AR443" s="24">
        <v>187894</v>
      </c>
      <c r="AS443" s="49">
        <v>191003</v>
      </c>
      <c r="AT443" s="49">
        <v>43652</v>
      </c>
      <c r="AU443" s="49">
        <v>160888</v>
      </c>
      <c r="AV443" s="24">
        <f t="shared" si="31"/>
        <v>741825</v>
      </c>
      <c r="AW443" s="155">
        <v>1715077</v>
      </c>
      <c r="AX443" s="89">
        <f t="shared" si="30"/>
        <v>11422044</v>
      </c>
      <c r="AY443" s="68"/>
      <c r="AZ443" s="19">
        <v>1237891</v>
      </c>
      <c r="BA443" s="19">
        <v>208199</v>
      </c>
      <c r="BB443" s="18">
        <f t="shared" si="32"/>
        <v>1446090</v>
      </c>
      <c r="BC443" s="18">
        <v>12868134</v>
      </c>
      <c r="BE443" s="19"/>
      <c r="BF443" s="20">
        <v>12419296</v>
      </c>
      <c r="BH443" s="68">
        <f t="shared" si="33"/>
        <v>12868134</v>
      </c>
      <c r="BI443" s="68">
        <f t="shared" si="34"/>
        <v>0</v>
      </c>
      <c r="BJ443" s="68"/>
      <c r="BK443" s="68"/>
      <c r="BL443" s="68"/>
      <c r="BM443" s="68"/>
      <c r="BN443" s="68"/>
    </row>
    <row r="444" spans="1:66" ht="22.5" customHeight="1" x14ac:dyDescent="0.2">
      <c r="A444" s="115" t="s">
        <v>960</v>
      </c>
      <c r="B444" s="116" t="s">
        <v>896</v>
      </c>
      <c r="C444" s="126" t="s">
        <v>961</v>
      </c>
      <c r="D444" s="119">
        <v>6</v>
      </c>
      <c r="E444" s="120" t="s">
        <v>79</v>
      </c>
      <c r="F444" s="18">
        <v>516633</v>
      </c>
      <c r="G444" s="19">
        <v>239222</v>
      </c>
      <c r="H444" s="19">
        <v>234495</v>
      </c>
      <c r="I444" s="19">
        <v>0</v>
      </c>
      <c r="J444" s="19">
        <v>0</v>
      </c>
      <c r="K444" s="19">
        <v>856</v>
      </c>
      <c r="L444" s="19">
        <v>554</v>
      </c>
      <c r="M444" s="19">
        <v>34625</v>
      </c>
      <c r="N444" s="19">
        <v>17192</v>
      </c>
      <c r="O444" s="19">
        <v>5275</v>
      </c>
      <c r="P444" s="19">
        <v>278040</v>
      </c>
      <c r="Q444" s="19">
        <v>62913</v>
      </c>
      <c r="R444" s="19">
        <v>164141</v>
      </c>
      <c r="S444" s="19">
        <v>59840</v>
      </c>
      <c r="T444" s="20">
        <v>52956</v>
      </c>
      <c r="U444" s="49">
        <v>50049</v>
      </c>
      <c r="V444" s="19">
        <v>31871</v>
      </c>
      <c r="W444" s="19">
        <v>23124</v>
      </c>
      <c r="X444" s="19">
        <v>0</v>
      </c>
      <c r="Y444" s="20">
        <v>0</v>
      </c>
      <c r="Z444" s="19">
        <v>267922</v>
      </c>
      <c r="AA444" s="30">
        <v>0</v>
      </c>
      <c r="AB444" s="19">
        <v>327139</v>
      </c>
      <c r="AC444" s="19">
        <v>284430</v>
      </c>
      <c r="AD444" s="19">
        <v>564816</v>
      </c>
      <c r="AE444" s="19">
        <v>784870</v>
      </c>
      <c r="AF444" s="19">
        <v>493537</v>
      </c>
      <c r="AG444" s="19">
        <v>188092</v>
      </c>
      <c r="AH444" s="19">
        <v>229175</v>
      </c>
      <c r="AI444" s="20">
        <v>15689</v>
      </c>
      <c r="AJ444" s="24">
        <v>62876</v>
      </c>
      <c r="AK444" s="24">
        <v>83073</v>
      </c>
      <c r="AL444" s="24">
        <v>21930</v>
      </c>
      <c r="AM444" s="21">
        <v>47155</v>
      </c>
      <c r="AN444" s="19">
        <v>214426</v>
      </c>
      <c r="AO444" s="19">
        <v>32385</v>
      </c>
      <c r="AP444" s="49">
        <v>5389301</v>
      </c>
      <c r="AQ444" s="24">
        <v>97268</v>
      </c>
      <c r="AR444" s="24">
        <v>162146</v>
      </c>
      <c r="AS444" s="49">
        <v>158607</v>
      </c>
      <c r="AT444" s="49">
        <v>44714</v>
      </c>
      <c r="AU444" s="49">
        <v>81157</v>
      </c>
      <c r="AV444" s="24">
        <f t="shared" si="31"/>
        <v>543892</v>
      </c>
      <c r="AW444" s="155">
        <v>527994</v>
      </c>
      <c r="AX444" s="89">
        <f t="shared" si="30"/>
        <v>6461187</v>
      </c>
      <c r="AY444" s="68"/>
      <c r="AZ444" s="19">
        <v>909328</v>
      </c>
      <c r="BA444" s="19">
        <v>175544</v>
      </c>
      <c r="BB444" s="18">
        <f t="shared" si="32"/>
        <v>1084872</v>
      </c>
      <c r="BC444" s="18">
        <v>7546059</v>
      </c>
      <c r="BE444" s="19"/>
      <c r="BF444" s="20">
        <v>7256621</v>
      </c>
      <c r="BH444" s="68">
        <f t="shared" si="33"/>
        <v>7546059</v>
      </c>
      <c r="BI444" s="68">
        <f t="shared" si="34"/>
        <v>0</v>
      </c>
      <c r="BJ444" s="68"/>
      <c r="BK444" s="68"/>
      <c r="BL444" s="68"/>
      <c r="BM444" s="68"/>
      <c r="BN444" s="68"/>
    </row>
    <row r="445" spans="1:66" ht="22.5" customHeight="1" x14ac:dyDescent="0.2">
      <c r="A445" s="115" t="s">
        <v>962</v>
      </c>
      <c r="B445" s="116" t="s">
        <v>896</v>
      </c>
      <c r="C445" s="126" t="s">
        <v>963</v>
      </c>
      <c r="D445" s="119">
        <v>6</v>
      </c>
      <c r="E445" s="120" t="s">
        <v>79</v>
      </c>
      <c r="F445" s="18">
        <v>313469</v>
      </c>
      <c r="G445" s="19">
        <v>58216</v>
      </c>
      <c r="H445" s="19">
        <v>29529</v>
      </c>
      <c r="I445" s="19">
        <v>0</v>
      </c>
      <c r="J445" s="19">
        <v>11982</v>
      </c>
      <c r="K445" s="19">
        <v>2087</v>
      </c>
      <c r="L445" s="19">
        <v>352</v>
      </c>
      <c r="M445" s="19">
        <v>17329</v>
      </c>
      <c r="N445" s="19">
        <v>8442</v>
      </c>
      <c r="O445" s="19">
        <v>5698</v>
      </c>
      <c r="P445" s="19">
        <v>114856</v>
      </c>
      <c r="Q445" s="19">
        <v>38804</v>
      </c>
      <c r="R445" s="19">
        <v>26288</v>
      </c>
      <c r="S445" s="19">
        <v>27280</v>
      </c>
      <c r="T445" s="20">
        <v>26478</v>
      </c>
      <c r="U445" s="49">
        <v>15291</v>
      </c>
      <c r="V445" s="19">
        <v>16485</v>
      </c>
      <c r="W445" s="19">
        <v>23124</v>
      </c>
      <c r="X445" s="19">
        <v>0</v>
      </c>
      <c r="Y445" s="20">
        <v>0</v>
      </c>
      <c r="Z445" s="19">
        <v>126768</v>
      </c>
      <c r="AA445" s="30">
        <v>0</v>
      </c>
      <c r="AB445" s="19">
        <v>188135</v>
      </c>
      <c r="AC445" s="19">
        <v>180587</v>
      </c>
      <c r="AD445" s="19">
        <v>310128</v>
      </c>
      <c r="AE445" s="19">
        <v>425702</v>
      </c>
      <c r="AF445" s="19">
        <v>235409</v>
      </c>
      <c r="AG445" s="19">
        <v>84929</v>
      </c>
      <c r="AH445" s="19">
        <v>33475</v>
      </c>
      <c r="AI445" s="20">
        <v>14607</v>
      </c>
      <c r="AJ445" s="24">
        <v>42054</v>
      </c>
      <c r="AK445" s="24">
        <v>52417</v>
      </c>
      <c r="AL445" s="24">
        <v>12595</v>
      </c>
      <c r="AM445" s="21">
        <v>28860</v>
      </c>
      <c r="AN445" s="19">
        <v>182810</v>
      </c>
      <c r="AO445" s="19">
        <v>6602</v>
      </c>
      <c r="AP445" s="49">
        <v>2660788</v>
      </c>
      <c r="AQ445" s="24">
        <v>45206</v>
      </c>
      <c r="AR445" s="24">
        <v>126514</v>
      </c>
      <c r="AS445" s="49">
        <v>61255</v>
      </c>
      <c r="AT445" s="49">
        <v>33570</v>
      </c>
      <c r="AU445" s="49">
        <v>53947</v>
      </c>
      <c r="AV445" s="24">
        <f t="shared" si="31"/>
        <v>320492</v>
      </c>
      <c r="AW445" s="155">
        <v>422508</v>
      </c>
      <c r="AX445" s="89">
        <f t="shared" si="30"/>
        <v>3403788</v>
      </c>
      <c r="AY445" s="68"/>
      <c r="AZ445" s="19">
        <v>588694</v>
      </c>
      <c r="BA445" s="19">
        <v>28564</v>
      </c>
      <c r="BB445" s="18">
        <f t="shared" si="32"/>
        <v>617258</v>
      </c>
      <c r="BC445" s="18">
        <v>4021046</v>
      </c>
      <c r="BE445" s="19"/>
      <c r="BF445" s="20">
        <v>3884050</v>
      </c>
      <c r="BH445" s="68">
        <f t="shared" si="33"/>
        <v>4021046</v>
      </c>
      <c r="BI445" s="68">
        <f t="shared" si="34"/>
        <v>0</v>
      </c>
      <c r="BJ445" s="68"/>
      <c r="BK445" s="68"/>
      <c r="BL445" s="68"/>
      <c r="BM445" s="68"/>
      <c r="BN445" s="68"/>
    </row>
    <row r="446" spans="1:66" ht="22.5" customHeight="1" x14ac:dyDescent="0.2">
      <c r="A446" s="115" t="s">
        <v>964</v>
      </c>
      <c r="B446" s="116" t="s">
        <v>896</v>
      </c>
      <c r="C446" s="126" t="s">
        <v>965</v>
      </c>
      <c r="D446" s="119">
        <v>6</v>
      </c>
      <c r="E446" s="120" t="s">
        <v>79</v>
      </c>
      <c r="F446" s="18">
        <v>411398</v>
      </c>
      <c r="G446" s="19">
        <v>198471</v>
      </c>
      <c r="H446" s="19">
        <v>185473</v>
      </c>
      <c r="I446" s="19">
        <v>0</v>
      </c>
      <c r="J446" s="19">
        <v>0</v>
      </c>
      <c r="K446" s="19">
        <v>0</v>
      </c>
      <c r="L446" s="19">
        <v>0</v>
      </c>
      <c r="M446" s="19">
        <v>9508</v>
      </c>
      <c r="N446" s="19">
        <v>9556</v>
      </c>
      <c r="O446" s="19">
        <v>0</v>
      </c>
      <c r="P446" s="19">
        <v>368518</v>
      </c>
      <c r="Q446" s="19">
        <v>41288</v>
      </c>
      <c r="R446" s="19">
        <v>67893</v>
      </c>
      <c r="S446" s="19">
        <v>44000</v>
      </c>
      <c r="T446" s="20">
        <v>66195</v>
      </c>
      <c r="U446" s="49">
        <v>15995</v>
      </c>
      <c r="V446" s="19">
        <v>24178</v>
      </c>
      <c r="W446" s="19">
        <v>23124</v>
      </c>
      <c r="X446" s="19">
        <v>0</v>
      </c>
      <c r="Y446" s="20">
        <v>0</v>
      </c>
      <c r="Z446" s="19">
        <v>199787</v>
      </c>
      <c r="AA446" s="30">
        <v>0</v>
      </c>
      <c r="AB446" s="19">
        <v>174742</v>
      </c>
      <c r="AC446" s="19">
        <v>290754</v>
      </c>
      <c r="AD446" s="19">
        <v>356664</v>
      </c>
      <c r="AE446" s="19">
        <v>540960</v>
      </c>
      <c r="AF446" s="19">
        <v>301267</v>
      </c>
      <c r="AG446" s="19">
        <v>114153</v>
      </c>
      <c r="AH446" s="19">
        <v>167993</v>
      </c>
      <c r="AI446" s="20">
        <v>31378</v>
      </c>
      <c r="AJ446" s="24">
        <v>45582</v>
      </c>
      <c r="AK446" s="24">
        <v>69968</v>
      </c>
      <c r="AL446" s="24">
        <v>16157</v>
      </c>
      <c r="AM446" s="21">
        <v>33651</v>
      </c>
      <c r="AN446" s="19">
        <v>621598</v>
      </c>
      <c r="AO446" s="19">
        <v>27264</v>
      </c>
      <c r="AP446" s="49">
        <v>4457515</v>
      </c>
      <c r="AQ446" s="24">
        <v>62387</v>
      </c>
      <c r="AR446" s="24">
        <v>165288</v>
      </c>
      <c r="AS446" s="49">
        <v>127856</v>
      </c>
      <c r="AT446" s="49">
        <v>32761</v>
      </c>
      <c r="AU446" s="49">
        <v>88150</v>
      </c>
      <c r="AV446" s="24">
        <f t="shared" si="31"/>
        <v>476442</v>
      </c>
      <c r="AW446" s="155">
        <v>693563</v>
      </c>
      <c r="AX446" s="89">
        <f t="shared" si="30"/>
        <v>5627520</v>
      </c>
      <c r="AY446" s="68"/>
      <c r="AZ446" s="19">
        <v>621264</v>
      </c>
      <c r="BA446" s="19">
        <v>138409</v>
      </c>
      <c r="BB446" s="18">
        <f t="shared" si="32"/>
        <v>759673</v>
      </c>
      <c r="BC446" s="18">
        <v>6387193</v>
      </c>
      <c r="BE446" s="19"/>
      <c r="BF446" s="20">
        <v>6080826</v>
      </c>
      <c r="BH446" s="68">
        <f t="shared" si="33"/>
        <v>6387193</v>
      </c>
      <c r="BI446" s="68">
        <f t="shared" si="34"/>
        <v>0</v>
      </c>
      <c r="BJ446" s="68"/>
      <c r="BK446" s="68"/>
      <c r="BL446" s="68"/>
      <c r="BM446" s="68"/>
      <c r="BN446" s="68"/>
    </row>
    <row r="447" spans="1:66" ht="22.5" customHeight="1" x14ac:dyDescent="0.2">
      <c r="A447" s="115" t="s">
        <v>966</v>
      </c>
      <c r="B447" s="116" t="s">
        <v>896</v>
      </c>
      <c r="C447" s="126" t="s">
        <v>967</v>
      </c>
      <c r="D447" s="119">
        <v>6</v>
      </c>
      <c r="E447" s="120" t="s">
        <v>210</v>
      </c>
      <c r="F447" s="18">
        <v>599599</v>
      </c>
      <c r="G447" s="19">
        <v>155268</v>
      </c>
      <c r="H447" s="19">
        <v>75849</v>
      </c>
      <c r="I447" s="19">
        <v>0</v>
      </c>
      <c r="J447" s="19">
        <v>7708</v>
      </c>
      <c r="K447" s="19">
        <v>0</v>
      </c>
      <c r="L447" s="19">
        <v>0</v>
      </c>
      <c r="M447" s="19">
        <v>41782</v>
      </c>
      <c r="N447" s="19">
        <v>22079</v>
      </c>
      <c r="O447" s="19">
        <v>7700</v>
      </c>
      <c r="P447" s="19">
        <v>278950</v>
      </c>
      <c r="Q447" s="19">
        <v>73728</v>
      </c>
      <c r="R447" s="19">
        <v>104145</v>
      </c>
      <c r="S447" s="19">
        <v>85360</v>
      </c>
      <c r="T447" s="20">
        <v>79434</v>
      </c>
      <c r="U447" s="49">
        <v>51960</v>
      </c>
      <c r="V447" s="19">
        <v>45059</v>
      </c>
      <c r="W447" s="19">
        <v>23124</v>
      </c>
      <c r="X447" s="19">
        <v>0</v>
      </c>
      <c r="Y447" s="20">
        <v>0</v>
      </c>
      <c r="Z447" s="19">
        <v>246850</v>
      </c>
      <c r="AA447" s="30">
        <v>0</v>
      </c>
      <c r="AB447" s="19">
        <v>321730</v>
      </c>
      <c r="AC447" s="19">
        <v>411533</v>
      </c>
      <c r="AD447" s="19">
        <v>1230264</v>
      </c>
      <c r="AE447" s="19">
        <v>652832</v>
      </c>
      <c r="AF447" s="19">
        <v>459415</v>
      </c>
      <c r="AG447" s="19">
        <v>211336</v>
      </c>
      <c r="AH447" s="19">
        <v>87962</v>
      </c>
      <c r="AI447" s="20">
        <v>9197</v>
      </c>
      <c r="AJ447" s="24">
        <v>73025</v>
      </c>
      <c r="AK447" s="24">
        <v>89128</v>
      </c>
      <c r="AL447" s="24">
        <v>19395</v>
      </c>
      <c r="AM447" s="21">
        <v>52944</v>
      </c>
      <c r="AN447" s="19">
        <v>152206</v>
      </c>
      <c r="AO447" s="19">
        <v>15092</v>
      </c>
      <c r="AP447" s="49">
        <v>5684654</v>
      </c>
      <c r="AQ447" s="24">
        <v>107702</v>
      </c>
      <c r="AR447" s="24">
        <v>175715</v>
      </c>
      <c r="AS447" s="49">
        <v>59935</v>
      </c>
      <c r="AT447" s="49">
        <v>21555</v>
      </c>
      <c r="AU447" s="49">
        <v>66252</v>
      </c>
      <c r="AV447" s="24">
        <f t="shared" si="31"/>
        <v>431159</v>
      </c>
      <c r="AW447" s="155">
        <v>156731</v>
      </c>
      <c r="AX447" s="89">
        <f t="shared" si="30"/>
        <v>6272544</v>
      </c>
      <c r="AY447" s="68"/>
      <c r="AZ447" s="19">
        <v>1069578</v>
      </c>
      <c r="BA447" s="19">
        <v>53819</v>
      </c>
      <c r="BB447" s="18">
        <f t="shared" si="32"/>
        <v>1123397</v>
      </c>
      <c r="BC447" s="18">
        <v>7395941</v>
      </c>
      <c r="BE447" s="19"/>
      <c r="BF447" s="20">
        <v>7102925</v>
      </c>
      <c r="BH447" s="68">
        <f t="shared" si="33"/>
        <v>7395941</v>
      </c>
      <c r="BI447" s="68">
        <f t="shared" si="34"/>
        <v>0</v>
      </c>
      <c r="BJ447" s="68"/>
      <c r="BK447" s="68"/>
      <c r="BL447" s="68"/>
      <c r="BM447" s="68"/>
      <c r="BN447" s="68"/>
    </row>
    <row r="448" spans="1:66" ht="22.5" customHeight="1" x14ac:dyDescent="0.2">
      <c r="A448" s="115" t="s">
        <v>968</v>
      </c>
      <c r="B448" s="116" t="s">
        <v>896</v>
      </c>
      <c r="C448" s="126" t="s">
        <v>969</v>
      </c>
      <c r="D448" s="119">
        <v>6</v>
      </c>
      <c r="E448" s="120" t="s">
        <v>79</v>
      </c>
      <c r="F448" s="18">
        <v>369902</v>
      </c>
      <c r="G448" s="19">
        <v>155345</v>
      </c>
      <c r="H448" s="19">
        <v>148224</v>
      </c>
      <c r="I448" s="19">
        <v>0</v>
      </c>
      <c r="J448" s="19">
        <v>0</v>
      </c>
      <c r="K448" s="19">
        <v>0</v>
      </c>
      <c r="L448" s="19">
        <v>0</v>
      </c>
      <c r="M448" s="19">
        <v>4683</v>
      </c>
      <c r="N448" s="19">
        <v>8004</v>
      </c>
      <c r="O448" s="19">
        <v>0</v>
      </c>
      <c r="P448" s="19">
        <v>14846</v>
      </c>
      <c r="Q448" s="19">
        <v>36687</v>
      </c>
      <c r="R448" s="19">
        <v>30475</v>
      </c>
      <c r="S448" s="19">
        <v>33440</v>
      </c>
      <c r="T448" s="20">
        <v>79434</v>
      </c>
      <c r="U448" s="49">
        <v>49244</v>
      </c>
      <c r="V448" s="19">
        <v>18683</v>
      </c>
      <c r="W448" s="19">
        <v>46248</v>
      </c>
      <c r="X448" s="19">
        <v>0</v>
      </c>
      <c r="Y448" s="20">
        <v>0</v>
      </c>
      <c r="Z448" s="19">
        <v>203799</v>
      </c>
      <c r="AA448" s="30">
        <v>0</v>
      </c>
      <c r="AB448" s="19">
        <v>196719</v>
      </c>
      <c r="AC448" s="19">
        <v>199101</v>
      </c>
      <c r="AD448" s="19">
        <v>308280</v>
      </c>
      <c r="AE448" s="19">
        <v>598957</v>
      </c>
      <c r="AF448" s="19">
        <v>349268</v>
      </c>
      <c r="AG448" s="19">
        <v>114925</v>
      </c>
      <c r="AH448" s="19">
        <v>183546</v>
      </c>
      <c r="AI448" s="20">
        <v>291058</v>
      </c>
      <c r="AJ448" s="24">
        <v>40678</v>
      </c>
      <c r="AK448" s="24">
        <v>71088</v>
      </c>
      <c r="AL448" s="24">
        <v>18230</v>
      </c>
      <c r="AM448" s="21">
        <v>32417</v>
      </c>
      <c r="AN448" s="19">
        <v>395308</v>
      </c>
      <c r="AO448" s="19">
        <v>48468</v>
      </c>
      <c r="AP448" s="49">
        <v>4047057</v>
      </c>
      <c r="AQ448" s="24">
        <v>48374</v>
      </c>
      <c r="AR448" s="24">
        <v>189057</v>
      </c>
      <c r="AS448" s="49">
        <v>149376</v>
      </c>
      <c r="AT448" s="49">
        <v>52983</v>
      </c>
      <c r="AU448" s="49">
        <v>59103</v>
      </c>
      <c r="AV448" s="24">
        <f t="shared" si="31"/>
        <v>498893</v>
      </c>
      <c r="AW448" s="155">
        <v>841335</v>
      </c>
      <c r="AX448" s="89">
        <f t="shared" si="30"/>
        <v>5387285</v>
      </c>
      <c r="AY448" s="68"/>
      <c r="AZ448" s="19">
        <v>575949</v>
      </c>
      <c r="BA448" s="19">
        <v>236832</v>
      </c>
      <c r="BB448" s="18">
        <f t="shared" si="32"/>
        <v>812781</v>
      </c>
      <c r="BC448" s="18">
        <v>6200066</v>
      </c>
      <c r="BE448" s="19"/>
      <c r="BF448" s="20">
        <v>6013538</v>
      </c>
      <c r="BH448" s="68">
        <f t="shared" si="33"/>
        <v>6200066</v>
      </c>
      <c r="BI448" s="68">
        <f t="shared" si="34"/>
        <v>0</v>
      </c>
      <c r="BJ448" s="68"/>
      <c r="BK448" s="68"/>
      <c r="BL448" s="68"/>
      <c r="BM448" s="68"/>
      <c r="BN448" s="68"/>
    </row>
    <row r="449" spans="1:66" ht="22.5" customHeight="1" x14ac:dyDescent="0.2">
      <c r="A449" s="115" t="s">
        <v>970</v>
      </c>
      <c r="B449" s="116" t="s">
        <v>896</v>
      </c>
      <c r="C449" s="126" t="s">
        <v>971</v>
      </c>
      <c r="D449" s="119">
        <v>6</v>
      </c>
      <c r="E449" s="120" t="s">
        <v>79</v>
      </c>
      <c r="F449" s="18">
        <v>315120</v>
      </c>
      <c r="G449" s="19">
        <v>117581</v>
      </c>
      <c r="H449" s="19">
        <v>81446</v>
      </c>
      <c r="I449" s="19">
        <v>0</v>
      </c>
      <c r="J449" s="19">
        <v>0</v>
      </c>
      <c r="K449" s="19">
        <v>2386</v>
      </c>
      <c r="L449" s="19">
        <v>295</v>
      </c>
      <c r="M449" s="19">
        <v>16102</v>
      </c>
      <c r="N449" s="19">
        <v>7909</v>
      </c>
      <c r="O449" s="19">
        <v>0</v>
      </c>
      <c r="P449" s="19">
        <v>238867</v>
      </c>
      <c r="Q449" s="19">
        <v>36165</v>
      </c>
      <c r="R449" s="19">
        <v>95082</v>
      </c>
      <c r="S449" s="19">
        <v>32560</v>
      </c>
      <c r="T449" s="20">
        <v>39717</v>
      </c>
      <c r="U449" s="49">
        <v>13078</v>
      </c>
      <c r="V449" s="19">
        <v>32970</v>
      </c>
      <c r="W449" s="19">
        <v>11562</v>
      </c>
      <c r="X449" s="19">
        <v>0</v>
      </c>
      <c r="Y449" s="20">
        <v>0</v>
      </c>
      <c r="Z449" s="19">
        <v>156951</v>
      </c>
      <c r="AA449" s="30">
        <v>0</v>
      </c>
      <c r="AB449" s="19">
        <v>142114</v>
      </c>
      <c r="AC449" s="19">
        <v>156296</v>
      </c>
      <c r="AD449" s="19">
        <v>428232</v>
      </c>
      <c r="AE449" s="19">
        <v>367632</v>
      </c>
      <c r="AF449" s="19">
        <v>211188</v>
      </c>
      <c r="AG449" s="19">
        <v>100301</v>
      </c>
      <c r="AH449" s="19">
        <v>63242</v>
      </c>
      <c r="AI449" s="20">
        <v>2705</v>
      </c>
      <c r="AJ449" s="24">
        <v>40391</v>
      </c>
      <c r="AK449" s="24">
        <v>57188</v>
      </c>
      <c r="AL449" s="24">
        <v>10836</v>
      </c>
      <c r="AM449" s="21">
        <v>28878</v>
      </c>
      <c r="AN449" s="19">
        <v>160878</v>
      </c>
      <c r="AO449" s="19">
        <v>11223</v>
      </c>
      <c r="AP449" s="49">
        <v>2978895</v>
      </c>
      <c r="AQ449" s="24">
        <v>53687</v>
      </c>
      <c r="AR449" s="24">
        <v>131821</v>
      </c>
      <c r="AS449" s="49">
        <v>98471</v>
      </c>
      <c r="AT449" s="49">
        <v>32701</v>
      </c>
      <c r="AU449" s="49">
        <v>57038</v>
      </c>
      <c r="AV449" s="24">
        <f t="shared" si="31"/>
        <v>373718</v>
      </c>
      <c r="AW449" s="155">
        <v>382518</v>
      </c>
      <c r="AX449" s="89">
        <f t="shared" si="30"/>
        <v>3735131</v>
      </c>
      <c r="AY449" s="68"/>
      <c r="AZ449" s="19">
        <v>573306</v>
      </c>
      <c r="BA449" s="19">
        <v>61724</v>
      </c>
      <c r="BB449" s="18">
        <f t="shared" si="32"/>
        <v>635030</v>
      </c>
      <c r="BC449" s="18">
        <v>4370161</v>
      </c>
      <c r="BE449" s="19"/>
      <c r="BF449" s="20">
        <v>4223362</v>
      </c>
      <c r="BH449" s="68">
        <f t="shared" si="33"/>
        <v>4370161</v>
      </c>
      <c r="BI449" s="68">
        <f t="shared" si="34"/>
        <v>0</v>
      </c>
      <c r="BJ449" s="68"/>
      <c r="BK449" s="68"/>
      <c r="BL449" s="68"/>
      <c r="BM449" s="68"/>
      <c r="BN449" s="68"/>
    </row>
    <row r="450" spans="1:66" ht="22.5" customHeight="1" x14ac:dyDescent="0.2">
      <c r="A450" s="115" t="s">
        <v>972</v>
      </c>
      <c r="B450" s="116" t="s">
        <v>896</v>
      </c>
      <c r="C450" s="126" t="s">
        <v>973</v>
      </c>
      <c r="D450" s="119">
        <v>6</v>
      </c>
      <c r="E450" s="120" t="s">
        <v>79</v>
      </c>
      <c r="F450" s="18">
        <v>729287</v>
      </c>
      <c r="G450" s="19">
        <v>253623</v>
      </c>
      <c r="H450" s="19">
        <v>202457</v>
      </c>
      <c r="I450" s="19">
        <v>0</v>
      </c>
      <c r="J450" s="19">
        <v>0</v>
      </c>
      <c r="K450" s="19">
        <v>0</v>
      </c>
      <c r="L450" s="19">
        <v>0</v>
      </c>
      <c r="M450" s="19">
        <v>53539</v>
      </c>
      <c r="N450" s="19">
        <v>29018</v>
      </c>
      <c r="O450" s="19">
        <v>15015</v>
      </c>
      <c r="P450" s="19">
        <v>320957</v>
      </c>
      <c r="Q450" s="19">
        <v>92370</v>
      </c>
      <c r="R450" s="19">
        <v>197902</v>
      </c>
      <c r="S450" s="19">
        <v>145200</v>
      </c>
      <c r="T450" s="20">
        <v>92673</v>
      </c>
      <c r="U450" s="49">
        <v>72382</v>
      </c>
      <c r="V450" s="19">
        <v>78029</v>
      </c>
      <c r="W450" s="19">
        <v>34686</v>
      </c>
      <c r="X450" s="19">
        <v>0</v>
      </c>
      <c r="Y450" s="20">
        <v>0</v>
      </c>
      <c r="Z450" s="19">
        <v>294371</v>
      </c>
      <c r="AA450" s="30">
        <v>0</v>
      </c>
      <c r="AB450" s="19">
        <v>417814</v>
      </c>
      <c r="AC450" s="19">
        <v>384884</v>
      </c>
      <c r="AD450" s="19">
        <v>1207416</v>
      </c>
      <c r="AE450" s="19">
        <v>917424</v>
      </c>
      <c r="AF450" s="19">
        <v>621098</v>
      </c>
      <c r="AG450" s="19">
        <v>290540</v>
      </c>
      <c r="AH450" s="19">
        <v>100425</v>
      </c>
      <c r="AI450" s="20">
        <v>10820</v>
      </c>
      <c r="AJ450" s="24">
        <v>87578</v>
      </c>
      <c r="AK450" s="24">
        <v>110247</v>
      </c>
      <c r="AL450" s="24">
        <v>23825</v>
      </c>
      <c r="AM450" s="21">
        <v>61284</v>
      </c>
      <c r="AN450" s="19">
        <v>211476</v>
      </c>
      <c r="AO450" s="19">
        <v>21913</v>
      </c>
      <c r="AP450" s="49">
        <v>7078253</v>
      </c>
      <c r="AQ450" s="24">
        <v>128731</v>
      </c>
      <c r="AR450" s="24">
        <v>236858</v>
      </c>
      <c r="AS450" s="49">
        <v>87883</v>
      </c>
      <c r="AT450" s="49">
        <v>32587</v>
      </c>
      <c r="AU450" s="49">
        <v>117888</v>
      </c>
      <c r="AV450" s="24">
        <f t="shared" si="31"/>
        <v>603947</v>
      </c>
      <c r="AW450" s="155">
        <v>703283</v>
      </c>
      <c r="AX450" s="89">
        <f t="shared" si="30"/>
        <v>8385483</v>
      </c>
      <c r="AY450" s="68"/>
      <c r="AZ450" s="19">
        <v>1293354</v>
      </c>
      <c r="BA450" s="19">
        <v>96263</v>
      </c>
      <c r="BB450" s="18">
        <f t="shared" si="32"/>
        <v>1389617</v>
      </c>
      <c r="BC450" s="18">
        <v>9775100</v>
      </c>
      <c r="BE450" s="19"/>
      <c r="BF450" s="20">
        <v>9249566</v>
      </c>
      <c r="BH450" s="68">
        <f t="shared" si="33"/>
        <v>9775100</v>
      </c>
      <c r="BI450" s="68">
        <f t="shared" si="34"/>
        <v>0</v>
      </c>
      <c r="BJ450" s="68"/>
      <c r="BK450" s="68"/>
      <c r="BL450" s="68"/>
      <c r="BM450" s="68"/>
      <c r="BN450" s="68"/>
    </row>
    <row r="451" spans="1:66" ht="22.5" customHeight="1" x14ac:dyDescent="0.2">
      <c r="A451" s="115" t="s">
        <v>974</v>
      </c>
      <c r="B451" s="116" t="s">
        <v>896</v>
      </c>
      <c r="C451" s="126" t="s">
        <v>975</v>
      </c>
      <c r="D451" s="119">
        <v>6</v>
      </c>
      <c r="E451" s="120" t="s">
        <v>79</v>
      </c>
      <c r="F451" s="18">
        <v>209690</v>
      </c>
      <c r="G451" s="19">
        <v>138952</v>
      </c>
      <c r="H451" s="19">
        <v>78937</v>
      </c>
      <c r="I451" s="19">
        <v>0</v>
      </c>
      <c r="J451" s="19">
        <v>0</v>
      </c>
      <c r="K451" s="19">
        <v>0</v>
      </c>
      <c r="L451" s="19">
        <v>0</v>
      </c>
      <c r="M451" s="19">
        <v>9076</v>
      </c>
      <c r="N451" s="19">
        <v>4179</v>
      </c>
      <c r="O451" s="19">
        <v>0</v>
      </c>
      <c r="P451" s="19">
        <v>71572</v>
      </c>
      <c r="Q451" s="19">
        <v>25235</v>
      </c>
      <c r="R451" s="19">
        <v>55014</v>
      </c>
      <c r="S451" s="19">
        <v>28160</v>
      </c>
      <c r="T451" s="20">
        <v>13239</v>
      </c>
      <c r="U451" s="49">
        <v>24597</v>
      </c>
      <c r="V451" s="19">
        <v>13188</v>
      </c>
      <c r="W451" s="19">
        <v>11562</v>
      </c>
      <c r="X451" s="19">
        <v>0</v>
      </c>
      <c r="Y451" s="20">
        <v>0</v>
      </c>
      <c r="Z451" s="19">
        <v>98791</v>
      </c>
      <c r="AA451" s="30">
        <v>0</v>
      </c>
      <c r="AB451" s="19">
        <v>105287</v>
      </c>
      <c r="AC451" s="19">
        <v>120883</v>
      </c>
      <c r="AD451" s="19">
        <v>234528</v>
      </c>
      <c r="AE451" s="19">
        <v>272173</v>
      </c>
      <c r="AF451" s="19">
        <v>150722</v>
      </c>
      <c r="AG451" s="19">
        <v>48124</v>
      </c>
      <c r="AH451" s="19">
        <v>104751</v>
      </c>
      <c r="AI451" s="20">
        <v>1623</v>
      </c>
      <c r="AJ451" s="24">
        <v>28128</v>
      </c>
      <c r="AK451" s="24">
        <v>43833</v>
      </c>
      <c r="AL451" s="24">
        <v>8446</v>
      </c>
      <c r="AM451" s="21">
        <v>17928</v>
      </c>
      <c r="AN451" s="19">
        <v>157660</v>
      </c>
      <c r="AO451" s="19">
        <v>11254</v>
      </c>
      <c r="AP451" s="49">
        <v>2087532</v>
      </c>
      <c r="AQ451" s="24">
        <v>44247</v>
      </c>
      <c r="AR451" s="24">
        <v>140923</v>
      </c>
      <c r="AS451" s="49">
        <v>103331</v>
      </c>
      <c r="AT451" s="49">
        <v>35715</v>
      </c>
      <c r="AU451" s="49">
        <v>37568</v>
      </c>
      <c r="AV451" s="24">
        <f t="shared" si="31"/>
        <v>361784</v>
      </c>
      <c r="AW451" s="155">
        <v>257228</v>
      </c>
      <c r="AX451" s="89">
        <f t="shared" si="30"/>
        <v>2706544</v>
      </c>
      <c r="AY451" s="68"/>
      <c r="AZ451" s="19">
        <v>439846</v>
      </c>
      <c r="BA451" s="19">
        <v>72226</v>
      </c>
      <c r="BB451" s="18">
        <f t="shared" si="32"/>
        <v>512072</v>
      </c>
      <c r="BC451" s="18">
        <v>3218616</v>
      </c>
      <c r="BE451" s="19"/>
      <c r="BF451" s="20">
        <v>3148304</v>
      </c>
      <c r="BH451" s="68">
        <f t="shared" si="33"/>
        <v>3218616</v>
      </c>
      <c r="BI451" s="68">
        <f t="shared" si="34"/>
        <v>0</v>
      </c>
      <c r="BJ451" s="68"/>
      <c r="BK451" s="68"/>
      <c r="BL451" s="68"/>
      <c r="BM451" s="68"/>
      <c r="BN451" s="68"/>
    </row>
    <row r="452" spans="1:66" ht="22.5" customHeight="1" x14ac:dyDescent="0.2">
      <c r="A452" s="115" t="s">
        <v>976</v>
      </c>
      <c r="B452" s="116" t="s">
        <v>896</v>
      </c>
      <c r="C452" s="126" t="s">
        <v>977</v>
      </c>
      <c r="D452" s="119">
        <v>6</v>
      </c>
      <c r="E452" s="120" t="s">
        <v>79</v>
      </c>
      <c r="F452" s="18">
        <v>371423</v>
      </c>
      <c r="G452" s="19">
        <v>199543</v>
      </c>
      <c r="H452" s="19">
        <v>194351</v>
      </c>
      <c r="I452" s="19">
        <v>0</v>
      </c>
      <c r="J452" s="19">
        <v>0</v>
      </c>
      <c r="K452" s="19">
        <v>0</v>
      </c>
      <c r="L452" s="19">
        <v>0</v>
      </c>
      <c r="M452" s="19">
        <v>23185</v>
      </c>
      <c r="N452" s="19">
        <v>11709</v>
      </c>
      <c r="O452" s="19">
        <v>4813</v>
      </c>
      <c r="P452" s="19">
        <v>201949</v>
      </c>
      <c r="Q452" s="19">
        <v>46690</v>
      </c>
      <c r="R452" s="19">
        <v>46587</v>
      </c>
      <c r="S452" s="19">
        <v>44880</v>
      </c>
      <c r="T452" s="20">
        <v>66195</v>
      </c>
      <c r="U452" s="49">
        <v>21579</v>
      </c>
      <c r="V452" s="19">
        <v>32970</v>
      </c>
      <c r="W452" s="19">
        <v>23124</v>
      </c>
      <c r="X452" s="19">
        <v>0</v>
      </c>
      <c r="Y452" s="20">
        <v>0</v>
      </c>
      <c r="Z452" s="19">
        <v>188739</v>
      </c>
      <c r="AA452" s="30">
        <v>0</v>
      </c>
      <c r="AB452" s="19">
        <v>209863</v>
      </c>
      <c r="AC452" s="19">
        <v>205247</v>
      </c>
      <c r="AD452" s="19">
        <v>411768</v>
      </c>
      <c r="AE452" s="19">
        <v>455437</v>
      </c>
      <c r="AF452" s="19">
        <v>268913</v>
      </c>
      <c r="AG452" s="19">
        <v>120599</v>
      </c>
      <c r="AH452" s="19">
        <v>169641</v>
      </c>
      <c r="AI452" s="20">
        <v>7574</v>
      </c>
      <c r="AJ452" s="24">
        <v>52404</v>
      </c>
      <c r="AK452" s="24">
        <v>57643</v>
      </c>
      <c r="AL452" s="24">
        <v>14865</v>
      </c>
      <c r="AM452" s="21">
        <v>30814</v>
      </c>
      <c r="AN452" s="19">
        <v>133694</v>
      </c>
      <c r="AO452" s="19">
        <v>18399</v>
      </c>
      <c r="AP452" s="49">
        <v>3634598</v>
      </c>
      <c r="AQ452" s="24">
        <v>82481</v>
      </c>
      <c r="AR452" s="24">
        <v>140634</v>
      </c>
      <c r="AS452" s="49">
        <v>117449</v>
      </c>
      <c r="AT452" s="49">
        <v>35090</v>
      </c>
      <c r="AU452" s="49">
        <v>60562</v>
      </c>
      <c r="AV452" s="24">
        <f t="shared" si="31"/>
        <v>436216</v>
      </c>
      <c r="AW452" s="155">
        <v>386500</v>
      </c>
      <c r="AX452" s="89">
        <f t="shared" si="30"/>
        <v>4457314</v>
      </c>
      <c r="AY452" s="68"/>
      <c r="AZ452" s="19">
        <v>684454</v>
      </c>
      <c r="BA452" s="19">
        <v>101135</v>
      </c>
      <c r="BB452" s="18">
        <f t="shared" si="32"/>
        <v>785589</v>
      </c>
      <c r="BC452" s="18">
        <v>5242903</v>
      </c>
      <c r="BE452" s="19"/>
      <c r="BF452" s="20">
        <v>5005555</v>
      </c>
      <c r="BH452" s="68">
        <f t="shared" si="33"/>
        <v>5242903</v>
      </c>
      <c r="BI452" s="68">
        <f t="shared" si="34"/>
        <v>0</v>
      </c>
      <c r="BJ452" s="68"/>
      <c r="BK452" s="68"/>
      <c r="BL452" s="68"/>
      <c r="BM452" s="68"/>
      <c r="BN452" s="68"/>
    </row>
    <row r="453" spans="1:66" ht="22.5" customHeight="1" x14ac:dyDescent="0.2">
      <c r="A453" s="115" t="s">
        <v>978</v>
      </c>
      <c r="B453" s="116" t="s">
        <v>896</v>
      </c>
      <c r="C453" s="126" t="s">
        <v>979</v>
      </c>
      <c r="D453" s="119">
        <v>6</v>
      </c>
      <c r="E453" s="120" t="s">
        <v>79</v>
      </c>
      <c r="F453" s="18">
        <v>208806</v>
      </c>
      <c r="G453" s="19">
        <v>88703</v>
      </c>
      <c r="H453" s="19">
        <v>57514</v>
      </c>
      <c r="I453" s="19">
        <v>0</v>
      </c>
      <c r="J453" s="19">
        <v>0</v>
      </c>
      <c r="K453" s="19">
        <v>0</v>
      </c>
      <c r="L453" s="19">
        <v>0</v>
      </c>
      <c r="M453" s="19">
        <v>8924</v>
      </c>
      <c r="N453" s="19">
        <v>4381</v>
      </c>
      <c r="O453" s="19">
        <v>1579</v>
      </c>
      <c r="P453" s="19">
        <v>156529</v>
      </c>
      <c r="Q453" s="19">
        <v>26866</v>
      </c>
      <c r="R453" s="19">
        <v>26341</v>
      </c>
      <c r="S453" s="19">
        <v>20240</v>
      </c>
      <c r="T453" s="20">
        <v>25154</v>
      </c>
      <c r="U453" s="49">
        <v>7495</v>
      </c>
      <c r="V453" s="19">
        <v>15386</v>
      </c>
      <c r="W453" s="19">
        <v>11562</v>
      </c>
      <c r="X453" s="19">
        <v>0</v>
      </c>
      <c r="Y453" s="20">
        <v>0</v>
      </c>
      <c r="Z453" s="19">
        <v>89475</v>
      </c>
      <c r="AA453" s="30">
        <v>0</v>
      </c>
      <c r="AB453" s="19">
        <v>95420</v>
      </c>
      <c r="AC453" s="19">
        <v>120256</v>
      </c>
      <c r="AD453" s="19">
        <v>161952</v>
      </c>
      <c r="AE453" s="19">
        <v>226614</v>
      </c>
      <c r="AF453" s="19">
        <v>111296</v>
      </c>
      <c r="AG453" s="19">
        <v>45000</v>
      </c>
      <c r="AH453" s="19">
        <v>89919</v>
      </c>
      <c r="AI453" s="20">
        <v>0</v>
      </c>
      <c r="AJ453" s="24">
        <v>28849</v>
      </c>
      <c r="AK453" s="24">
        <v>39551</v>
      </c>
      <c r="AL453" s="24">
        <v>6871</v>
      </c>
      <c r="AM453" s="21">
        <v>16922</v>
      </c>
      <c r="AN453" s="19">
        <v>110624</v>
      </c>
      <c r="AO453" s="19">
        <v>6999</v>
      </c>
      <c r="AP453" s="49">
        <v>1809228</v>
      </c>
      <c r="AQ453" s="24">
        <v>50165</v>
      </c>
      <c r="AR453" s="24">
        <v>108865</v>
      </c>
      <c r="AS453" s="49">
        <v>79741</v>
      </c>
      <c r="AT453" s="49">
        <v>30083</v>
      </c>
      <c r="AU453" s="49">
        <v>40137</v>
      </c>
      <c r="AV453" s="24">
        <f t="shared" si="31"/>
        <v>308991</v>
      </c>
      <c r="AW453" s="155">
        <v>229696</v>
      </c>
      <c r="AX453" s="89">
        <f t="shared" si="30"/>
        <v>2347915</v>
      </c>
      <c r="AY453" s="68"/>
      <c r="AZ453" s="19">
        <v>452211</v>
      </c>
      <c r="BA453" s="19">
        <v>33229</v>
      </c>
      <c r="BB453" s="18">
        <f t="shared" si="32"/>
        <v>485440</v>
      </c>
      <c r="BC453" s="18">
        <v>2833355</v>
      </c>
      <c r="BE453" s="19"/>
      <c r="BF453" s="20">
        <v>2707746</v>
      </c>
      <c r="BH453" s="68">
        <f t="shared" si="33"/>
        <v>2833355</v>
      </c>
      <c r="BI453" s="68">
        <f t="shared" si="34"/>
        <v>0</v>
      </c>
      <c r="BJ453" s="68"/>
      <c r="BK453" s="68"/>
      <c r="BL453" s="68"/>
      <c r="BM453" s="68"/>
      <c r="BN453" s="68"/>
    </row>
    <row r="454" spans="1:66" ht="22.5" customHeight="1" x14ac:dyDescent="0.2">
      <c r="A454" s="115" t="s">
        <v>980</v>
      </c>
      <c r="B454" s="116" t="s">
        <v>896</v>
      </c>
      <c r="C454" s="126" t="s">
        <v>981</v>
      </c>
      <c r="D454" s="119">
        <v>6</v>
      </c>
      <c r="E454" s="120" t="s">
        <v>79</v>
      </c>
      <c r="F454" s="18">
        <v>424255</v>
      </c>
      <c r="G454" s="19">
        <v>182997</v>
      </c>
      <c r="H454" s="19">
        <v>180069</v>
      </c>
      <c r="I454" s="19">
        <v>0</v>
      </c>
      <c r="J454" s="19">
        <v>0</v>
      </c>
      <c r="K454" s="19">
        <v>0</v>
      </c>
      <c r="L454" s="19">
        <v>0</v>
      </c>
      <c r="M454" s="19">
        <v>26686</v>
      </c>
      <c r="N454" s="19">
        <v>13973</v>
      </c>
      <c r="O454" s="19">
        <v>4582</v>
      </c>
      <c r="P454" s="19">
        <v>240347</v>
      </c>
      <c r="Q454" s="19">
        <v>52987</v>
      </c>
      <c r="R454" s="19">
        <v>82786</v>
      </c>
      <c r="S454" s="19">
        <v>73920</v>
      </c>
      <c r="T454" s="20">
        <v>66195</v>
      </c>
      <c r="U454" s="49">
        <v>30432</v>
      </c>
      <c r="V454" s="19">
        <v>48356</v>
      </c>
      <c r="W454" s="19">
        <v>23124</v>
      </c>
      <c r="X454" s="19">
        <v>0</v>
      </c>
      <c r="Y454" s="20">
        <v>0</v>
      </c>
      <c r="Z454" s="19">
        <v>185645</v>
      </c>
      <c r="AA454" s="30">
        <v>0</v>
      </c>
      <c r="AB454" s="19">
        <v>235854</v>
      </c>
      <c r="AC454" s="19">
        <v>226237</v>
      </c>
      <c r="AD454" s="19">
        <v>572376</v>
      </c>
      <c r="AE454" s="19">
        <v>467949</v>
      </c>
      <c r="AF454" s="19">
        <v>306394</v>
      </c>
      <c r="AG454" s="19">
        <v>135619</v>
      </c>
      <c r="AH454" s="19">
        <v>134312</v>
      </c>
      <c r="AI454" s="20">
        <v>3787</v>
      </c>
      <c r="AJ454" s="24">
        <v>56696</v>
      </c>
      <c r="AK454" s="24">
        <v>61120</v>
      </c>
      <c r="AL454" s="24">
        <v>15444</v>
      </c>
      <c r="AM454" s="21">
        <v>35237</v>
      </c>
      <c r="AN454" s="19">
        <v>303956</v>
      </c>
      <c r="AO454" s="19">
        <v>19400</v>
      </c>
      <c r="AP454" s="49">
        <v>4210735</v>
      </c>
      <c r="AQ454" s="24">
        <v>84866</v>
      </c>
      <c r="AR454" s="24">
        <v>174087</v>
      </c>
      <c r="AS454" s="49">
        <v>87200</v>
      </c>
      <c r="AT454" s="49">
        <v>38467</v>
      </c>
      <c r="AU454" s="49">
        <v>67582</v>
      </c>
      <c r="AV454" s="24">
        <f t="shared" si="31"/>
        <v>452202</v>
      </c>
      <c r="AW454" s="155">
        <v>539784</v>
      </c>
      <c r="AX454" s="89">
        <f t="shared" ref="AX454:AX517" si="35">AP454+AV454+AW454</f>
        <v>5202721</v>
      </c>
      <c r="AY454" s="68"/>
      <c r="AZ454" s="19">
        <v>777123</v>
      </c>
      <c r="BA454" s="19">
        <v>72916</v>
      </c>
      <c r="BB454" s="18">
        <f t="shared" si="32"/>
        <v>850039</v>
      </c>
      <c r="BC454" s="18">
        <v>6052760</v>
      </c>
      <c r="BE454" s="19"/>
      <c r="BF454" s="20">
        <v>5737944</v>
      </c>
      <c r="BH454" s="68">
        <f t="shared" si="33"/>
        <v>6052760</v>
      </c>
      <c r="BI454" s="68">
        <f t="shared" si="34"/>
        <v>0</v>
      </c>
      <c r="BJ454" s="68"/>
      <c r="BK454" s="68"/>
      <c r="BL454" s="68"/>
      <c r="BM454" s="68"/>
      <c r="BN454" s="68"/>
    </row>
    <row r="455" spans="1:66" ht="22.5" customHeight="1" x14ac:dyDescent="0.2">
      <c r="A455" s="115" t="s">
        <v>982</v>
      </c>
      <c r="B455" s="116" t="s">
        <v>896</v>
      </c>
      <c r="C455" s="126" t="s">
        <v>983</v>
      </c>
      <c r="D455" s="119">
        <v>6</v>
      </c>
      <c r="E455" s="120" t="s">
        <v>79</v>
      </c>
      <c r="F455" s="18">
        <v>314665</v>
      </c>
      <c r="G455" s="19">
        <v>113368</v>
      </c>
      <c r="H455" s="19">
        <v>88394</v>
      </c>
      <c r="I455" s="19">
        <v>0</v>
      </c>
      <c r="J455" s="19">
        <v>0</v>
      </c>
      <c r="K455" s="19">
        <v>0</v>
      </c>
      <c r="L455" s="19">
        <v>0</v>
      </c>
      <c r="M455" s="19">
        <v>16915</v>
      </c>
      <c r="N455" s="19">
        <v>8683</v>
      </c>
      <c r="O455" s="19">
        <v>7931</v>
      </c>
      <c r="P455" s="19">
        <v>58951</v>
      </c>
      <c r="Q455" s="19">
        <v>38420</v>
      </c>
      <c r="R455" s="19">
        <v>81832</v>
      </c>
      <c r="S455" s="19">
        <v>17600</v>
      </c>
      <c r="T455" s="20">
        <v>29126</v>
      </c>
      <c r="U455" s="49">
        <v>11519</v>
      </c>
      <c r="V455" s="19">
        <v>13188</v>
      </c>
      <c r="W455" s="19">
        <v>11562</v>
      </c>
      <c r="X455" s="19">
        <v>0</v>
      </c>
      <c r="Y455" s="20">
        <v>0</v>
      </c>
      <c r="Z455" s="19">
        <v>130384</v>
      </c>
      <c r="AA455" s="30">
        <v>0</v>
      </c>
      <c r="AB455" s="19">
        <v>157815</v>
      </c>
      <c r="AC455" s="19">
        <v>214555</v>
      </c>
      <c r="AD455" s="19">
        <v>264432</v>
      </c>
      <c r="AE455" s="19">
        <v>448077</v>
      </c>
      <c r="AF455" s="19">
        <v>333180</v>
      </c>
      <c r="AG455" s="19">
        <v>87601</v>
      </c>
      <c r="AH455" s="19">
        <v>70761</v>
      </c>
      <c r="AI455" s="20">
        <v>2705</v>
      </c>
      <c r="AJ455" s="24">
        <v>42837</v>
      </c>
      <c r="AK455" s="24">
        <v>51047</v>
      </c>
      <c r="AL455" s="24">
        <v>10020</v>
      </c>
      <c r="AM455" s="21">
        <v>27837</v>
      </c>
      <c r="AN455" s="19">
        <v>135656</v>
      </c>
      <c r="AO455" s="19">
        <v>7259</v>
      </c>
      <c r="AP455" s="49">
        <v>2796320</v>
      </c>
      <c r="AQ455" s="24">
        <v>58268</v>
      </c>
      <c r="AR455" s="24">
        <v>169092</v>
      </c>
      <c r="AS455" s="49">
        <v>72829</v>
      </c>
      <c r="AT455" s="49">
        <v>28513</v>
      </c>
      <c r="AU455" s="49">
        <v>51467</v>
      </c>
      <c r="AV455" s="24">
        <f t="shared" ref="AV455:AV518" si="36">SUM(AQ455:AU455)</f>
        <v>380169</v>
      </c>
      <c r="AW455" s="155">
        <v>430305</v>
      </c>
      <c r="AX455" s="89">
        <f t="shared" si="35"/>
        <v>3606794</v>
      </c>
      <c r="AY455" s="68"/>
      <c r="AZ455" s="19">
        <v>595818</v>
      </c>
      <c r="BA455" s="19">
        <v>39089</v>
      </c>
      <c r="BB455" s="18">
        <f t="shared" ref="BB455:BB518" si="37">SUM(AZ455:BA455)</f>
        <v>634907</v>
      </c>
      <c r="BC455" s="18">
        <v>4241701</v>
      </c>
      <c r="BE455" s="19"/>
      <c r="BF455" s="20">
        <v>4013072</v>
      </c>
      <c r="BH455" s="68">
        <f t="shared" ref="BH455:BH518" si="38">AX455+BB455</f>
        <v>4241701</v>
      </c>
      <c r="BI455" s="68">
        <f t="shared" ref="BI455:BI518" si="39">BC455-BH455</f>
        <v>0</v>
      </c>
      <c r="BJ455" s="68"/>
      <c r="BK455" s="68"/>
      <c r="BL455" s="68"/>
      <c r="BM455" s="68"/>
      <c r="BN455" s="68"/>
    </row>
    <row r="456" spans="1:66" ht="22.5" customHeight="1" x14ac:dyDescent="0.2">
      <c r="A456" s="115" t="s">
        <v>984</v>
      </c>
      <c r="B456" s="116" t="s">
        <v>985</v>
      </c>
      <c r="C456" s="126" t="s">
        <v>986</v>
      </c>
      <c r="D456" s="119">
        <v>3</v>
      </c>
      <c r="E456" s="120" t="s">
        <v>210</v>
      </c>
      <c r="F456" s="18">
        <v>6279988</v>
      </c>
      <c r="G456" s="19">
        <v>1576122</v>
      </c>
      <c r="H456" s="19">
        <v>1262799</v>
      </c>
      <c r="I456" s="19">
        <v>0</v>
      </c>
      <c r="J456" s="19">
        <v>0</v>
      </c>
      <c r="K456" s="19">
        <v>0</v>
      </c>
      <c r="L456" s="19">
        <v>0</v>
      </c>
      <c r="M456" s="19">
        <v>663345</v>
      </c>
      <c r="N456" s="19">
        <v>358623</v>
      </c>
      <c r="O456" s="19">
        <v>187418</v>
      </c>
      <c r="P456" s="19">
        <v>2992466</v>
      </c>
      <c r="Q456" s="19">
        <v>820615</v>
      </c>
      <c r="R456" s="19">
        <v>1287423</v>
      </c>
      <c r="S456" s="19">
        <v>1119360</v>
      </c>
      <c r="T456" s="20">
        <v>913491</v>
      </c>
      <c r="U456" s="49">
        <v>615270</v>
      </c>
      <c r="V456" s="19">
        <v>570381</v>
      </c>
      <c r="W456" s="19">
        <v>289050</v>
      </c>
      <c r="X456" s="19">
        <v>0</v>
      </c>
      <c r="Y456" s="20">
        <v>0</v>
      </c>
      <c r="Z456" s="19">
        <v>2384880</v>
      </c>
      <c r="AA456" s="30">
        <v>5049453</v>
      </c>
      <c r="AB456" s="19">
        <v>4213181</v>
      </c>
      <c r="AC456" s="19">
        <v>5019832</v>
      </c>
      <c r="AD456" s="19">
        <v>10986528</v>
      </c>
      <c r="AE456" s="19">
        <v>8266973</v>
      </c>
      <c r="AF456" s="19">
        <v>5999089</v>
      </c>
      <c r="AG456" s="19">
        <v>3996241</v>
      </c>
      <c r="AH456" s="19">
        <v>432909</v>
      </c>
      <c r="AI456" s="20">
        <v>178530</v>
      </c>
      <c r="AJ456" s="24">
        <v>771053</v>
      </c>
      <c r="AK456" s="24">
        <v>719827</v>
      </c>
      <c r="AL456" s="24">
        <v>203320</v>
      </c>
      <c r="AM456" s="21">
        <v>392108</v>
      </c>
      <c r="AN456" s="19">
        <v>4741718</v>
      </c>
      <c r="AO456" s="19">
        <v>635343</v>
      </c>
      <c r="AP456" s="49">
        <v>72927336</v>
      </c>
      <c r="AQ456" s="24">
        <v>973602</v>
      </c>
      <c r="AR456" s="24">
        <v>619402</v>
      </c>
      <c r="AS456" s="49">
        <v>380192</v>
      </c>
      <c r="AT456" s="49">
        <v>173447</v>
      </c>
      <c r="AU456" s="49">
        <v>987842</v>
      </c>
      <c r="AV456" s="24">
        <f t="shared" si="36"/>
        <v>3134485</v>
      </c>
      <c r="AW456" s="155">
        <v>5453457</v>
      </c>
      <c r="AX456" s="89">
        <f t="shared" si="35"/>
        <v>81515278</v>
      </c>
      <c r="AY456" s="68"/>
      <c r="AZ456" s="19">
        <v>8597120</v>
      </c>
      <c r="BA456" s="19">
        <v>560666</v>
      </c>
      <c r="BB456" s="18">
        <f t="shared" si="37"/>
        <v>9157786</v>
      </c>
      <c r="BC456" s="18">
        <v>90673064</v>
      </c>
      <c r="BE456" s="19"/>
      <c r="BF456" s="20">
        <v>86482595</v>
      </c>
      <c r="BH456" s="68">
        <f t="shared" si="38"/>
        <v>90673064</v>
      </c>
      <c r="BI456" s="68">
        <f t="shared" si="39"/>
        <v>0</v>
      </c>
      <c r="BJ456" s="68"/>
      <c r="BK456" s="68"/>
      <c r="BL456" s="68"/>
      <c r="BM456" s="68"/>
      <c r="BN456" s="68"/>
    </row>
    <row r="457" spans="1:66" ht="22.5" customHeight="1" x14ac:dyDescent="0.2">
      <c r="A457" s="115" t="s">
        <v>987</v>
      </c>
      <c r="B457" s="116" t="s">
        <v>985</v>
      </c>
      <c r="C457" s="126" t="s">
        <v>988</v>
      </c>
      <c r="D457" s="119">
        <v>5</v>
      </c>
      <c r="E457" s="120" t="s">
        <v>79</v>
      </c>
      <c r="F457" s="18">
        <v>1683409</v>
      </c>
      <c r="G457" s="19">
        <v>532447</v>
      </c>
      <c r="H457" s="19">
        <v>443900</v>
      </c>
      <c r="I457" s="19">
        <v>0</v>
      </c>
      <c r="J457" s="19">
        <v>0</v>
      </c>
      <c r="K457" s="19">
        <v>0</v>
      </c>
      <c r="L457" s="19">
        <v>0</v>
      </c>
      <c r="M457" s="19">
        <v>163048</v>
      </c>
      <c r="N457" s="19">
        <v>84670</v>
      </c>
      <c r="O457" s="19">
        <v>71918</v>
      </c>
      <c r="P457" s="19">
        <v>1299570</v>
      </c>
      <c r="Q457" s="19">
        <v>259616</v>
      </c>
      <c r="R457" s="19">
        <v>293567</v>
      </c>
      <c r="S457" s="19">
        <v>252560</v>
      </c>
      <c r="T457" s="20">
        <v>291258</v>
      </c>
      <c r="U457" s="49">
        <v>141796</v>
      </c>
      <c r="V457" s="19">
        <v>131880</v>
      </c>
      <c r="W457" s="19">
        <v>127182</v>
      </c>
      <c r="X457" s="19">
        <v>0</v>
      </c>
      <c r="Y457" s="20">
        <v>0</v>
      </c>
      <c r="Z457" s="19">
        <v>663090</v>
      </c>
      <c r="AA457" s="30">
        <v>816922</v>
      </c>
      <c r="AB457" s="19">
        <v>1173899</v>
      </c>
      <c r="AC457" s="19">
        <v>1200713</v>
      </c>
      <c r="AD457" s="19">
        <v>2917824</v>
      </c>
      <c r="AE457" s="19">
        <v>2931341</v>
      </c>
      <c r="AF457" s="19">
        <v>2200188</v>
      </c>
      <c r="AG457" s="19">
        <v>787670</v>
      </c>
      <c r="AH457" s="19">
        <v>163770</v>
      </c>
      <c r="AI457" s="20">
        <v>60051</v>
      </c>
      <c r="AJ457" s="24">
        <v>199142</v>
      </c>
      <c r="AK457" s="24">
        <v>258253</v>
      </c>
      <c r="AL457" s="24">
        <v>79356</v>
      </c>
      <c r="AM457" s="21">
        <v>127001</v>
      </c>
      <c r="AN457" s="19">
        <v>721246</v>
      </c>
      <c r="AO457" s="19">
        <v>85443</v>
      </c>
      <c r="AP457" s="49">
        <v>20162730</v>
      </c>
      <c r="AQ457" s="24">
        <v>329679</v>
      </c>
      <c r="AR457" s="24">
        <v>362199</v>
      </c>
      <c r="AS457" s="49">
        <v>246416</v>
      </c>
      <c r="AT457" s="49">
        <v>95620</v>
      </c>
      <c r="AU457" s="49">
        <v>335124</v>
      </c>
      <c r="AV457" s="24">
        <f t="shared" si="36"/>
        <v>1369038</v>
      </c>
      <c r="AW457" s="155">
        <v>2132294</v>
      </c>
      <c r="AX457" s="89">
        <f t="shared" si="35"/>
        <v>23664062</v>
      </c>
      <c r="AY457" s="68"/>
      <c r="AZ457" s="19">
        <v>2818458</v>
      </c>
      <c r="BA457" s="19">
        <v>187678</v>
      </c>
      <c r="BB457" s="18">
        <f t="shared" si="37"/>
        <v>3006136</v>
      </c>
      <c r="BC457" s="18">
        <v>26670198</v>
      </c>
      <c r="BE457" s="19"/>
      <c r="BF457" s="20">
        <v>25825787</v>
      </c>
      <c r="BH457" s="68">
        <f t="shared" si="38"/>
        <v>26670198</v>
      </c>
      <c r="BI457" s="68">
        <f t="shared" si="39"/>
        <v>0</v>
      </c>
      <c r="BJ457" s="68"/>
      <c r="BK457" s="68"/>
      <c r="BL457" s="68"/>
      <c r="BM457" s="68"/>
      <c r="BN457" s="68"/>
    </row>
    <row r="458" spans="1:66" ht="22.5" customHeight="1" x14ac:dyDescent="0.2">
      <c r="A458" s="115" t="s">
        <v>989</v>
      </c>
      <c r="B458" s="116" t="s">
        <v>985</v>
      </c>
      <c r="C458" s="126" t="s">
        <v>990</v>
      </c>
      <c r="D458" s="119">
        <v>5</v>
      </c>
      <c r="E458" s="120" t="s">
        <v>79</v>
      </c>
      <c r="F458" s="18">
        <v>2304029</v>
      </c>
      <c r="G458" s="19">
        <v>745548</v>
      </c>
      <c r="H458" s="19">
        <v>583632</v>
      </c>
      <c r="I458" s="19">
        <v>0</v>
      </c>
      <c r="J458" s="19">
        <v>0</v>
      </c>
      <c r="K458" s="19">
        <v>0</v>
      </c>
      <c r="L458" s="19">
        <v>0</v>
      </c>
      <c r="M458" s="19">
        <v>173369</v>
      </c>
      <c r="N458" s="19">
        <v>89559</v>
      </c>
      <c r="O458" s="19">
        <v>75576</v>
      </c>
      <c r="P458" s="19">
        <v>1152493</v>
      </c>
      <c r="Q458" s="19">
        <v>276157</v>
      </c>
      <c r="R458" s="19">
        <v>378844</v>
      </c>
      <c r="S458" s="19">
        <v>354640</v>
      </c>
      <c r="T458" s="20">
        <v>383931</v>
      </c>
      <c r="U458" s="49">
        <v>223332</v>
      </c>
      <c r="V458" s="19">
        <v>189028</v>
      </c>
      <c r="W458" s="19">
        <v>153775</v>
      </c>
      <c r="X458" s="19">
        <v>0</v>
      </c>
      <c r="Y458" s="20">
        <v>0</v>
      </c>
      <c r="Z458" s="19">
        <v>677442</v>
      </c>
      <c r="AA458" s="30">
        <v>869967</v>
      </c>
      <c r="AB458" s="19">
        <v>1515391</v>
      </c>
      <c r="AC458" s="19">
        <v>1594772</v>
      </c>
      <c r="AD458" s="19">
        <v>3429216</v>
      </c>
      <c r="AE458" s="19">
        <v>3047702</v>
      </c>
      <c r="AF458" s="19">
        <v>2179590</v>
      </c>
      <c r="AG458" s="19">
        <v>876322</v>
      </c>
      <c r="AH458" s="19">
        <v>438780</v>
      </c>
      <c r="AI458" s="20">
        <v>70330</v>
      </c>
      <c r="AJ458" s="24">
        <v>208644</v>
      </c>
      <c r="AK458" s="24">
        <v>256782</v>
      </c>
      <c r="AL458" s="24">
        <v>83309</v>
      </c>
      <c r="AM458" s="21">
        <v>125977</v>
      </c>
      <c r="AN458" s="19">
        <v>2848184</v>
      </c>
      <c r="AO458" s="19">
        <v>178551</v>
      </c>
      <c r="AP458" s="49">
        <v>25484872</v>
      </c>
      <c r="AQ458" s="24">
        <v>438644</v>
      </c>
      <c r="AR458" s="24">
        <v>360043</v>
      </c>
      <c r="AS458" s="49">
        <v>337795</v>
      </c>
      <c r="AT458" s="49">
        <v>105303</v>
      </c>
      <c r="AU458" s="49">
        <v>442391</v>
      </c>
      <c r="AV458" s="24">
        <f t="shared" si="36"/>
        <v>1684176</v>
      </c>
      <c r="AW458" s="155">
        <v>2881853</v>
      </c>
      <c r="AX458" s="89">
        <f t="shared" si="35"/>
        <v>30050901</v>
      </c>
      <c r="AY458" s="68"/>
      <c r="AZ458" s="19">
        <v>3019878</v>
      </c>
      <c r="BA458" s="19">
        <v>402196</v>
      </c>
      <c r="BB458" s="18">
        <f t="shared" si="37"/>
        <v>3422074</v>
      </c>
      <c r="BC458" s="18">
        <v>33472975</v>
      </c>
      <c r="BE458" s="19"/>
      <c r="BF458" s="20">
        <v>32021474</v>
      </c>
      <c r="BH458" s="68">
        <f t="shared" si="38"/>
        <v>33472975</v>
      </c>
      <c r="BI458" s="68">
        <f t="shared" si="39"/>
        <v>0</v>
      </c>
      <c r="BJ458" s="68"/>
      <c r="BK458" s="68"/>
      <c r="BL458" s="68"/>
      <c r="BM458" s="68"/>
      <c r="BN458" s="68"/>
    </row>
    <row r="459" spans="1:66" ht="22.5" customHeight="1" x14ac:dyDescent="0.2">
      <c r="A459" s="115" t="s">
        <v>991</v>
      </c>
      <c r="B459" s="116" t="s">
        <v>985</v>
      </c>
      <c r="C459" s="126" t="s">
        <v>992</v>
      </c>
      <c r="D459" s="119">
        <v>5</v>
      </c>
      <c r="E459" s="120" t="s">
        <v>79</v>
      </c>
      <c r="F459" s="18">
        <v>1637441</v>
      </c>
      <c r="G459" s="19">
        <v>493304</v>
      </c>
      <c r="H459" s="19">
        <v>316713</v>
      </c>
      <c r="I459" s="19">
        <v>0</v>
      </c>
      <c r="J459" s="19">
        <v>0</v>
      </c>
      <c r="K459" s="19">
        <v>0</v>
      </c>
      <c r="L459" s="19">
        <v>0</v>
      </c>
      <c r="M459" s="19">
        <v>119127</v>
      </c>
      <c r="N459" s="19">
        <v>66248</v>
      </c>
      <c r="O459" s="19">
        <v>61446</v>
      </c>
      <c r="P459" s="19">
        <v>938894</v>
      </c>
      <c r="Q459" s="19">
        <v>214656</v>
      </c>
      <c r="R459" s="19">
        <v>328176</v>
      </c>
      <c r="S459" s="19">
        <v>234080</v>
      </c>
      <c r="T459" s="20">
        <v>262132</v>
      </c>
      <c r="U459" s="49">
        <v>148033</v>
      </c>
      <c r="V459" s="19">
        <v>120890</v>
      </c>
      <c r="W459" s="19">
        <v>99433</v>
      </c>
      <c r="X459" s="19">
        <v>0</v>
      </c>
      <c r="Y459" s="20">
        <v>0</v>
      </c>
      <c r="Z459" s="19">
        <v>659683</v>
      </c>
      <c r="AA459" s="30">
        <v>715955</v>
      </c>
      <c r="AB459" s="19">
        <v>1155485</v>
      </c>
      <c r="AC459" s="19">
        <v>1143581</v>
      </c>
      <c r="AD459" s="19">
        <v>2939496</v>
      </c>
      <c r="AE459" s="19">
        <v>2469648</v>
      </c>
      <c r="AF459" s="19">
        <v>1583067</v>
      </c>
      <c r="AG459" s="19">
        <v>667882</v>
      </c>
      <c r="AH459" s="19">
        <v>227321</v>
      </c>
      <c r="AI459" s="20">
        <v>137414</v>
      </c>
      <c r="AJ459" s="24">
        <v>164171</v>
      </c>
      <c r="AK459" s="24">
        <v>245483</v>
      </c>
      <c r="AL459" s="24">
        <v>66442</v>
      </c>
      <c r="AM459" s="21">
        <v>112349</v>
      </c>
      <c r="AN459" s="19">
        <v>1320184</v>
      </c>
      <c r="AO459" s="19">
        <v>133243</v>
      </c>
      <c r="AP459" s="49">
        <v>18781977</v>
      </c>
      <c r="AQ459" s="24">
        <v>329505</v>
      </c>
      <c r="AR459" s="24">
        <v>309522</v>
      </c>
      <c r="AS459" s="49">
        <v>235765</v>
      </c>
      <c r="AT459" s="49">
        <v>93812</v>
      </c>
      <c r="AU459" s="49">
        <v>311756</v>
      </c>
      <c r="AV459" s="24">
        <f t="shared" si="36"/>
        <v>1280360</v>
      </c>
      <c r="AW459" s="155">
        <v>3022321</v>
      </c>
      <c r="AX459" s="89">
        <f t="shared" si="35"/>
        <v>23084658</v>
      </c>
      <c r="AY459" s="68"/>
      <c r="AZ459" s="19">
        <v>2398346</v>
      </c>
      <c r="BA459" s="19">
        <v>314780</v>
      </c>
      <c r="BB459" s="18">
        <f t="shared" si="37"/>
        <v>2713126</v>
      </c>
      <c r="BC459" s="18">
        <v>25797784</v>
      </c>
      <c r="BE459" s="19"/>
      <c r="BF459" s="20">
        <v>24903450</v>
      </c>
      <c r="BH459" s="68">
        <f t="shared" si="38"/>
        <v>25797784</v>
      </c>
      <c r="BI459" s="68">
        <f t="shared" si="39"/>
        <v>0</v>
      </c>
      <c r="BJ459" s="68"/>
      <c r="BK459" s="68"/>
      <c r="BL459" s="68"/>
      <c r="BM459" s="68"/>
      <c r="BN459" s="68"/>
    </row>
    <row r="460" spans="1:66" ht="22.5" customHeight="1" x14ac:dyDescent="0.2">
      <c r="A460" s="115" t="s">
        <v>993</v>
      </c>
      <c r="B460" s="116" t="s">
        <v>985</v>
      </c>
      <c r="C460" s="126" t="s">
        <v>994</v>
      </c>
      <c r="D460" s="119">
        <v>5</v>
      </c>
      <c r="E460" s="120" t="s">
        <v>79</v>
      </c>
      <c r="F460" s="18">
        <v>1299922</v>
      </c>
      <c r="G460" s="19">
        <v>493304</v>
      </c>
      <c r="H460" s="19">
        <v>449111</v>
      </c>
      <c r="I460" s="19">
        <v>0</v>
      </c>
      <c r="J460" s="19">
        <v>0</v>
      </c>
      <c r="K460" s="19">
        <v>0</v>
      </c>
      <c r="L460" s="19">
        <v>0</v>
      </c>
      <c r="M460" s="19">
        <v>92935</v>
      </c>
      <c r="N460" s="19">
        <v>52447</v>
      </c>
      <c r="O460" s="19">
        <v>43236</v>
      </c>
      <c r="P460" s="19">
        <v>678930</v>
      </c>
      <c r="Q460" s="19">
        <v>181600</v>
      </c>
      <c r="R460" s="19">
        <v>229967</v>
      </c>
      <c r="S460" s="19">
        <v>216480</v>
      </c>
      <c r="T460" s="20">
        <v>317736</v>
      </c>
      <c r="U460" s="49">
        <v>153365</v>
      </c>
      <c r="V460" s="19">
        <v>170345</v>
      </c>
      <c r="W460" s="19">
        <v>115620</v>
      </c>
      <c r="X460" s="19">
        <v>0</v>
      </c>
      <c r="Y460" s="20">
        <v>0</v>
      </c>
      <c r="Z460" s="19">
        <v>607892</v>
      </c>
      <c r="AA460" s="30">
        <v>413404</v>
      </c>
      <c r="AB460" s="19">
        <v>950985</v>
      </c>
      <c r="AC460" s="19">
        <v>805445</v>
      </c>
      <c r="AD460" s="19">
        <v>2235912</v>
      </c>
      <c r="AE460" s="19">
        <v>1902781</v>
      </c>
      <c r="AF460" s="19">
        <v>1269070</v>
      </c>
      <c r="AG460" s="19">
        <v>640390</v>
      </c>
      <c r="AH460" s="19">
        <v>292314</v>
      </c>
      <c r="AI460" s="20">
        <v>316485</v>
      </c>
      <c r="AJ460" s="24">
        <v>136482</v>
      </c>
      <c r="AK460" s="24">
        <v>211986</v>
      </c>
      <c r="AL460" s="24">
        <v>58740</v>
      </c>
      <c r="AM460" s="21">
        <v>96788</v>
      </c>
      <c r="AN460" s="19">
        <v>792624</v>
      </c>
      <c r="AO460" s="19">
        <v>93807</v>
      </c>
      <c r="AP460" s="49">
        <v>15320103</v>
      </c>
      <c r="AQ460" s="24">
        <v>248464</v>
      </c>
      <c r="AR460" s="24">
        <v>289544</v>
      </c>
      <c r="AS460" s="49">
        <v>248832</v>
      </c>
      <c r="AT460" s="49">
        <v>78421</v>
      </c>
      <c r="AU460" s="49">
        <v>259111</v>
      </c>
      <c r="AV460" s="24">
        <f t="shared" si="36"/>
        <v>1124372</v>
      </c>
      <c r="AW460" s="155">
        <v>2010517</v>
      </c>
      <c r="AX460" s="89">
        <f t="shared" si="35"/>
        <v>18454992</v>
      </c>
      <c r="AY460" s="68"/>
      <c r="AZ460" s="19">
        <v>2039699</v>
      </c>
      <c r="BA460" s="19">
        <v>412836</v>
      </c>
      <c r="BB460" s="18">
        <f t="shared" si="37"/>
        <v>2452535</v>
      </c>
      <c r="BC460" s="18">
        <v>20907527</v>
      </c>
      <c r="BE460" s="19"/>
      <c r="BF460" s="20">
        <v>20197887</v>
      </c>
      <c r="BH460" s="68">
        <f t="shared" si="38"/>
        <v>20907527</v>
      </c>
      <c r="BI460" s="68">
        <f t="shared" si="39"/>
        <v>0</v>
      </c>
      <c r="BJ460" s="68"/>
      <c r="BK460" s="68"/>
      <c r="BL460" s="68"/>
      <c r="BM460" s="68"/>
      <c r="BN460" s="68"/>
    </row>
    <row r="461" spans="1:66" ht="22.5" customHeight="1" x14ac:dyDescent="0.2">
      <c r="A461" s="115" t="s">
        <v>995</v>
      </c>
      <c r="B461" s="116" t="s">
        <v>985</v>
      </c>
      <c r="C461" s="126" t="s">
        <v>996</v>
      </c>
      <c r="D461" s="119">
        <v>5</v>
      </c>
      <c r="E461" s="120" t="s">
        <v>79</v>
      </c>
      <c r="F461" s="18">
        <v>1390194</v>
      </c>
      <c r="G461" s="19">
        <v>654624</v>
      </c>
      <c r="H461" s="19">
        <v>286991</v>
      </c>
      <c r="I461" s="19">
        <v>0</v>
      </c>
      <c r="J461" s="19">
        <v>0</v>
      </c>
      <c r="K461" s="19">
        <v>0</v>
      </c>
      <c r="L461" s="19">
        <v>0</v>
      </c>
      <c r="M461" s="19">
        <v>81625</v>
      </c>
      <c r="N461" s="19">
        <v>41858</v>
      </c>
      <c r="O461" s="19">
        <v>36383</v>
      </c>
      <c r="P461" s="19">
        <v>752636</v>
      </c>
      <c r="Q461" s="19">
        <v>156881</v>
      </c>
      <c r="R461" s="19">
        <v>230709</v>
      </c>
      <c r="S461" s="19">
        <v>181280</v>
      </c>
      <c r="T461" s="20">
        <v>296421</v>
      </c>
      <c r="U461" s="49">
        <v>71828</v>
      </c>
      <c r="V461" s="19">
        <v>102207</v>
      </c>
      <c r="W461" s="19">
        <v>168805</v>
      </c>
      <c r="X461" s="19">
        <v>0</v>
      </c>
      <c r="Y461" s="20">
        <v>0</v>
      </c>
      <c r="Z461" s="19">
        <v>620492</v>
      </c>
      <c r="AA461" s="30">
        <v>421124</v>
      </c>
      <c r="AB461" s="19">
        <v>744907</v>
      </c>
      <c r="AC461" s="19">
        <v>959810</v>
      </c>
      <c r="AD461" s="19">
        <v>1522416</v>
      </c>
      <c r="AE461" s="19">
        <v>2088694</v>
      </c>
      <c r="AF461" s="19">
        <v>1268805</v>
      </c>
      <c r="AG461" s="19">
        <v>602988</v>
      </c>
      <c r="AH461" s="19">
        <v>216609</v>
      </c>
      <c r="AI461" s="20">
        <v>416570</v>
      </c>
      <c r="AJ461" s="24">
        <v>114422</v>
      </c>
      <c r="AK461" s="24">
        <v>225168</v>
      </c>
      <c r="AL461" s="24">
        <v>57867</v>
      </c>
      <c r="AM461" s="21">
        <v>94508</v>
      </c>
      <c r="AN461" s="19">
        <v>1687350</v>
      </c>
      <c r="AO461" s="19">
        <v>132388</v>
      </c>
      <c r="AP461" s="49">
        <v>15626560</v>
      </c>
      <c r="AQ461" s="24">
        <v>217059</v>
      </c>
      <c r="AR461" s="24">
        <v>293403</v>
      </c>
      <c r="AS461" s="49">
        <v>297558</v>
      </c>
      <c r="AT461" s="49">
        <v>72518</v>
      </c>
      <c r="AU461" s="49">
        <v>306305</v>
      </c>
      <c r="AV461" s="24">
        <f t="shared" si="36"/>
        <v>1186843</v>
      </c>
      <c r="AW461" s="155">
        <v>3507317</v>
      </c>
      <c r="AX461" s="89">
        <f t="shared" si="35"/>
        <v>20320720</v>
      </c>
      <c r="AY461" s="68"/>
      <c r="AZ461" s="19">
        <v>1706634</v>
      </c>
      <c r="BA461" s="19">
        <v>827809</v>
      </c>
      <c r="BB461" s="18">
        <f t="shared" si="37"/>
        <v>2534443</v>
      </c>
      <c r="BC461" s="18">
        <v>22855163</v>
      </c>
      <c r="BE461" s="19"/>
      <c r="BF461" s="20">
        <v>22318152</v>
      </c>
      <c r="BH461" s="68">
        <f t="shared" si="38"/>
        <v>22855163</v>
      </c>
      <c r="BI461" s="68">
        <f t="shared" si="39"/>
        <v>0</v>
      </c>
      <c r="BJ461" s="68"/>
      <c r="BK461" s="68"/>
      <c r="BL461" s="68"/>
      <c r="BM461" s="68"/>
      <c r="BN461" s="68"/>
    </row>
    <row r="462" spans="1:66" ht="22.5" customHeight="1" x14ac:dyDescent="0.2">
      <c r="A462" s="115" t="s">
        <v>997</v>
      </c>
      <c r="B462" s="116" t="s">
        <v>985</v>
      </c>
      <c r="C462" s="126" t="s">
        <v>998</v>
      </c>
      <c r="D462" s="119">
        <v>5</v>
      </c>
      <c r="E462" s="120" t="s">
        <v>79</v>
      </c>
      <c r="F462" s="18">
        <v>2027051</v>
      </c>
      <c r="G462" s="19">
        <v>631337</v>
      </c>
      <c r="H462" s="19">
        <v>460305</v>
      </c>
      <c r="I462" s="19">
        <v>0</v>
      </c>
      <c r="J462" s="19">
        <v>0</v>
      </c>
      <c r="K462" s="19">
        <v>0</v>
      </c>
      <c r="L462" s="19">
        <v>0</v>
      </c>
      <c r="M462" s="19">
        <v>190440</v>
      </c>
      <c r="N462" s="19">
        <v>105465</v>
      </c>
      <c r="O462" s="19">
        <v>60368</v>
      </c>
      <c r="P462" s="19">
        <v>1177863</v>
      </c>
      <c r="Q462" s="19">
        <v>310729</v>
      </c>
      <c r="R462" s="19">
        <v>476841</v>
      </c>
      <c r="S462" s="19">
        <v>388960</v>
      </c>
      <c r="T462" s="20">
        <v>334947</v>
      </c>
      <c r="U462" s="49">
        <v>201401</v>
      </c>
      <c r="V462" s="19">
        <v>190127</v>
      </c>
      <c r="W462" s="19">
        <v>127182</v>
      </c>
      <c r="X462" s="19">
        <v>0</v>
      </c>
      <c r="Y462" s="20">
        <v>0</v>
      </c>
      <c r="Z462" s="19">
        <v>787583</v>
      </c>
      <c r="AA462" s="30">
        <v>830391</v>
      </c>
      <c r="AB462" s="19">
        <v>1236008</v>
      </c>
      <c r="AC462" s="19">
        <v>1696935</v>
      </c>
      <c r="AD462" s="19">
        <v>3885336</v>
      </c>
      <c r="AE462" s="19">
        <v>2721434</v>
      </c>
      <c r="AF462" s="19">
        <v>1886544</v>
      </c>
      <c r="AG462" s="19">
        <v>1096484</v>
      </c>
      <c r="AH462" s="19">
        <v>292108</v>
      </c>
      <c r="AI462" s="20">
        <v>31378</v>
      </c>
      <c r="AJ462" s="24">
        <v>237730</v>
      </c>
      <c r="AK462" s="24">
        <v>278471</v>
      </c>
      <c r="AL462" s="24">
        <v>73975</v>
      </c>
      <c r="AM462" s="21">
        <v>140010</v>
      </c>
      <c r="AN462" s="19">
        <v>901796</v>
      </c>
      <c r="AO462" s="19">
        <v>102746</v>
      </c>
      <c r="AP462" s="49">
        <v>22881945</v>
      </c>
      <c r="AQ462" s="24">
        <v>437632</v>
      </c>
      <c r="AR462" s="24">
        <v>305599</v>
      </c>
      <c r="AS462" s="49">
        <v>203352</v>
      </c>
      <c r="AT462" s="49">
        <v>87493</v>
      </c>
      <c r="AU462" s="49">
        <v>320755</v>
      </c>
      <c r="AV462" s="24">
        <f t="shared" si="36"/>
        <v>1354831</v>
      </c>
      <c r="AW462" s="155">
        <v>1866377</v>
      </c>
      <c r="AX462" s="89">
        <f t="shared" si="35"/>
        <v>26103153</v>
      </c>
      <c r="AY462" s="68"/>
      <c r="AZ462" s="19">
        <v>3296250</v>
      </c>
      <c r="BA462" s="19">
        <v>266200</v>
      </c>
      <c r="BB462" s="18">
        <f t="shared" si="37"/>
        <v>3562450</v>
      </c>
      <c r="BC462" s="18">
        <v>29665603</v>
      </c>
      <c r="BE462" s="19"/>
      <c r="BF462" s="20">
        <v>28375943</v>
      </c>
      <c r="BH462" s="68">
        <f t="shared" si="38"/>
        <v>29665603</v>
      </c>
      <c r="BI462" s="68">
        <f t="shared" si="39"/>
        <v>0</v>
      </c>
      <c r="BJ462" s="68"/>
      <c r="BK462" s="68"/>
      <c r="BL462" s="68"/>
      <c r="BM462" s="68"/>
      <c r="BN462" s="68"/>
    </row>
    <row r="463" spans="1:66" ht="22.5" customHeight="1" x14ac:dyDescent="0.2">
      <c r="A463" s="115" t="s">
        <v>999</v>
      </c>
      <c r="B463" s="116" t="s">
        <v>985</v>
      </c>
      <c r="C463" s="126" t="s">
        <v>1000</v>
      </c>
      <c r="D463" s="119">
        <v>5</v>
      </c>
      <c r="E463" s="120" t="s">
        <v>79</v>
      </c>
      <c r="F463" s="18">
        <v>1123681</v>
      </c>
      <c r="G463" s="19">
        <v>521263</v>
      </c>
      <c r="H463" s="19">
        <v>301273</v>
      </c>
      <c r="I463" s="19">
        <v>0</v>
      </c>
      <c r="J463" s="19">
        <v>0</v>
      </c>
      <c r="K463" s="19">
        <v>0</v>
      </c>
      <c r="L463" s="19">
        <v>0</v>
      </c>
      <c r="M463" s="19">
        <v>86219</v>
      </c>
      <c r="N463" s="19">
        <v>44280</v>
      </c>
      <c r="O463" s="19">
        <v>39232</v>
      </c>
      <c r="P463" s="19">
        <v>616207</v>
      </c>
      <c r="Q463" s="19">
        <v>122279</v>
      </c>
      <c r="R463" s="19">
        <v>302895</v>
      </c>
      <c r="S463" s="19">
        <v>227920</v>
      </c>
      <c r="T463" s="20">
        <v>185346</v>
      </c>
      <c r="U463" s="49">
        <v>102511</v>
      </c>
      <c r="V463" s="19">
        <v>114296</v>
      </c>
      <c r="W463" s="19">
        <v>104058</v>
      </c>
      <c r="X463" s="19">
        <v>0</v>
      </c>
      <c r="Y463" s="20">
        <v>0</v>
      </c>
      <c r="Z463" s="19">
        <v>394060</v>
      </c>
      <c r="AA463" s="30">
        <v>424775</v>
      </c>
      <c r="AB463" s="19">
        <v>681645</v>
      </c>
      <c r="AC463" s="19">
        <v>692360</v>
      </c>
      <c r="AD463" s="19">
        <v>1791384</v>
      </c>
      <c r="AE463" s="19">
        <v>1310006</v>
      </c>
      <c r="AF463" s="19">
        <v>913702</v>
      </c>
      <c r="AG463" s="19">
        <v>450548</v>
      </c>
      <c r="AH463" s="19">
        <v>337840</v>
      </c>
      <c r="AI463" s="20">
        <v>18935</v>
      </c>
      <c r="AJ463" s="24">
        <v>119483</v>
      </c>
      <c r="AK463" s="24">
        <v>150669</v>
      </c>
      <c r="AL463" s="24">
        <v>42476</v>
      </c>
      <c r="AM463" s="21">
        <v>77287</v>
      </c>
      <c r="AN463" s="19">
        <v>994482</v>
      </c>
      <c r="AO463" s="19">
        <v>89854</v>
      </c>
      <c r="AP463" s="49">
        <v>12380966</v>
      </c>
      <c r="AQ463" s="24">
        <v>206408</v>
      </c>
      <c r="AR463" s="24">
        <v>232016</v>
      </c>
      <c r="AS463" s="49">
        <v>205368</v>
      </c>
      <c r="AT463" s="49">
        <v>57321</v>
      </c>
      <c r="AU463" s="49">
        <v>231304</v>
      </c>
      <c r="AV463" s="24">
        <f t="shared" si="36"/>
        <v>932417</v>
      </c>
      <c r="AW463" s="155">
        <v>1318408</v>
      </c>
      <c r="AX463" s="89">
        <f t="shared" si="35"/>
        <v>14631791</v>
      </c>
      <c r="AY463" s="68"/>
      <c r="AZ463" s="19">
        <v>1785034</v>
      </c>
      <c r="BA463" s="19">
        <v>259008</v>
      </c>
      <c r="BB463" s="18">
        <f t="shared" si="37"/>
        <v>2044042</v>
      </c>
      <c r="BC463" s="18">
        <v>16675833</v>
      </c>
      <c r="BE463" s="19"/>
      <c r="BF463" s="20">
        <v>16096141</v>
      </c>
      <c r="BH463" s="68">
        <f t="shared" si="38"/>
        <v>16675833</v>
      </c>
      <c r="BI463" s="68">
        <f t="shared" si="39"/>
        <v>0</v>
      </c>
      <c r="BJ463" s="68"/>
      <c r="BK463" s="68"/>
      <c r="BL463" s="68"/>
      <c r="BM463" s="68"/>
      <c r="BN463" s="68"/>
    </row>
    <row r="464" spans="1:66" ht="22.5" customHeight="1" x14ac:dyDescent="0.2">
      <c r="A464" s="115" t="s">
        <v>1001</v>
      </c>
      <c r="B464" s="116" t="s">
        <v>985</v>
      </c>
      <c r="C464" s="126" t="s">
        <v>1002</v>
      </c>
      <c r="D464" s="119">
        <v>5</v>
      </c>
      <c r="E464" s="120" t="s">
        <v>79</v>
      </c>
      <c r="F464" s="18">
        <v>1126359</v>
      </c>
      <c r="G464" s="19">
        <v>435548</v>
      </c>
      <c r="H464" s="19">
        <v>193772</v>
      </c>
      <c r="I464" s="19">
        <v>0</v>
      </c>
      <c r="J464" s="19">
        <v>0</v>
      </c>
      <c r="K464" s="19">
        <v>0</v>
      </c>
      <c r="L464" s="19">
        <v>0</v>
      </c>
      <c r="M464" s="19">
        <v>63219</v>
      </c>
      <c r="N464" s="19">
        <v>39968</v>
      </c>
      <c r="O464" s="19">
        <v>25872</v>
      </c>
      <c r="P464" s="19">
        <v>503033</v>
      </c>
      <c r="Q464" s="19">
        <v>148965</v>
      </c>
      <c r="R464" s="19">
        <v>280741</v>
      </c>
      <c r="S464" s="19">
        <v>170720</v>
      </c>
      <c r="T464" s="20">
        <v>262132</v>
      </c>
      <c r="U464" s="49">
        <v>155880</v>
      </c>
      <c r="V464" s="19">
        <v>85722</v>
      </c>
      <c r="W464" s="19">
        <v>104058</v>
      </c>
      <c r="X464" s="19">
        <v>0</v>
      </c>
      <c r="Y464" s="20">
        <v>0</v>
      </c>
      <c r="Z464" s="19">
        <v>478255</v>
      </c>
      <c r="AA464" s="30">
        <v>454875</v>
      </c>
      <c r="AB464" s="19">
        <v>740329</v>
      </c>
      <c r="AC464" s="19">
        <v>704122</v>
      </c>
      <c r="AD464" s="19">
        <v>1586088</v>
      </c>
      <c r="AE464" s="19">
        <v>1558995</v>
      </c>
      <c r="AF464" s="19">
        <v>889127</v>
      </c>
      <c r="AG464" s="19">
        <v>444545</v>
      </c>
      <c r="AH464" s="19">
        <v>411897</v>
      </c>
      <c r="AI464" s="20">
        <v>160677</v>
      </c>
      <c r="AJ464" s="24">
        <v>110463</v>
      </c>
      <c r="AK464" s="24">
        <v>177666</v>
      </c>
      <c r="AL464" s="24">
        <v>44653</v>
      </c>
      <c r="AM464" s="21">
        <v>84636</v>
      </c>
      <c r="AN464" s="19">
        <v>911046</v>
      </c>
      <c r="AO464" s="19">
        <v>75367</v>
      </c>
      <c r="AP464" s="49">
        <v>12428730</v>
      </c>
      <c r="AQ464" s="24">
        <v>179729</v>
      </c>
      <c r="AR464" s="24">
        <v>220589</v>
      </c>
      <c r="AS464" s="49">
        <v>239417</v>
      </c>
      <c r="AT464" s="49">
        <v>52257</v>
      </c>
      <c r="AU464" s="49">
        <v>228691</v>
      </c>
      <c r="AV464" s="24">
        <f t="shared" si="36"/>
        <v>920683</v>
      </c>
      <c r="AW464" s="155">
        <v>1709662</v>
      </c>
      <c r="AX464" s="89">
        <f t="shared" si="35"/>
        <v>15059075</v>
      </c>
      <c r="AY464" s="68"/>
      <c r="AZ464" s="19">
        <v>1646445</v>
      </c>
      <c r="BA464" s="19">
        <v>401943</v>
      </c>
      <c r="BB464" s="18">
        <f t="shared" si="37"/>
        <v>2048388</v>
      </c>
      <c r="BC464" s="18">
        <v>17107463</v>
      </c>
      <c r="BE464" s="19"/>
      <c r="BF464" s="20">
        <v>16605014</v>
      </c>
      <c r="BH464" s="68">
        <f t="shared" si="38"/>
        <v>17107463</v>
      </c>
      <c r="BI464" s="68">
        <f t="shared" si="39"/>
        <v>0</v>
      </c>
      <c r="BJ464" s="68"/>
      <c r="BK464" s="68"/>
      <c r="BL464" s="68"/>
      <c r="BM464" s="68"/>
      <c r="BN464" s="68"/>
    </row>
    <row r="465" spans="1:66" ht="22.5" customHeight="1" x14ac:dyDescent="0.2">
      <c r="A465" s="115" t="s">
        <v>1003</v>
      </c>
      <c r="B465" s="116" t="s">
        <v>985</v>
      </c>
      <c r="C465" s="126" t="s">
        <v>1004</v>
      </c>
      <c r="D465" s="119">
        <v>5</v>
      </c>
      <c r="E465" s="120" t="s">
        <v>79</v>
      </c>
      <c r="F465" s="18">
        <v>526318</v>
      </c>
      <c r="G465" s="19">
        <v>185832</v>
      </c>
      <c r="H465" s="19">
        <v>61567</v>
      </c>
      <c r="I465" s="19">
        <v>0</v>
      </c>
      <c r="J465" s="19">
        <v>0</v>
      </c>
      <c r="K465" s="19">
        <v>0</v>
      </c>
      <c r="L465" s="19">
        <v>0</v>
      </c>
      <c r="M465" s="19">
        <v>34365</v>
      </c>
      <c r="N465" s="19">
        <v>16864</v>
      </c>
      <c r="O465" s="19">
        <v>19674</v>
      </c>
      <c r="P465" s="19">
        <v>184286</v>
      </c>
      <c r="Q465" s="19">
        <v>63513</v>
      </c>
      <c r="R465" s="19">
        <v>105311</v>
      </c>
      <c r="S465" s="19">
        <v>61600</v>
      </c>
      <c r="T465" s="20">
        <v>91349</v>
      </c>
      <c r="U465" s="49">
        <v>29979</v>
      </c>
      <c r="V465" s="19">
        <v>32970</v>
      </c>
      <c r="W465" s="19">
        <v>41623</v>
      </c>
      <c r="X465" s="19">
        <v>0</v>
      </c>
      <c r="Y465" s="20">
        <v>0</v>
      </c>
      <c r="Z465" s="19">
        <v>279302</v>
      </c>
      <c r="AA465" s="30">
        <v>122322</v>
      </c>
      <c r="AB465" s="19">
        <v>302255</v>
      </c>
      <c r="AC465" s="19">
        <v>275181</v>
      </c>
      <c r="AD465" s="19">
        <v>650328</v>
      </c>
      <c r="AE465" s="19">
        <v>670054</v>
      </c>
      <c r="AF465" s="19">
        <v>466310</v>
      </c>
      <c r="AG465" s="19">
        <v>193062</v>
      </c>
      <c r="AH465" s="19">
        <v>143788</v>
      </c>
      <c r="AI465" s="20">
        <v>127676</v>
      </c>
      <c r="AJ465" s="24">
        <v>62231</v>
      </c>
      <c r="AK465" s="24">
        <v>89013</v>
      </c>
      <c r="AL465" s="24">
        <v>21549</v>
      </c>
      <c r="AM465" s="21">
        <v>49490</v>
      </c>
      <c r="AN465" s="19">
        <v>263704</v>
      </c>
      <c r="AO465" s="19">
        <v>35472</v>
      </c>
      <c r="AP465" s="49">
        <v>5206988</v>
      </c>
      <c r="AQ465" s="24">
        <v>81023</v>
      </c>
      <c r="AR465" s="24">
        <v>164257</v>
      </c>
      <c r="AS465" s="49">
        <v>132553</v>
      </c>
      <c r="AT465" s="49">
        <v>36203</v>
      </c>
      <c r="AU465" s="49">
        <v>90355</v>
      </c>
      <c r="AV465" s="24">
        <f t="shared" si="36"/>
        <v>504391</v>
      </c>
      <c r="AW465" s="155">
        <v>617099</v>
      </c>
      <c r="AX465" s="89">
        <f t="shared" si="35"/>
        <v>6328478</v>
      </c>
      <c r="AY465" s="68"/>
      <c r="AZ465" s="19">
        <v>895888</v>
      </c>
      <c r="BA465" s="19">
        <v>157942</v>
      </c>
      <c r="BB465" s="18">
        <f t="shared" si="37"/>
        <v>1053830</v>
      </c>
      <c r="BC465" s="18">
        <v>7382308</v>
      </c>
      <c r="BE465" s="19"/>
      <c r="BF465" s="20">
        <v>7085628</v>
      </c>
      <c r="BH465" s="68">
        <f t="shared" si="38"/>
        <v>7382308</v>
      </c>
      <c r="BI465" s="68">
        <f t="shared" si="39"/>
        <v>0</v>
      </c>
      <c r="BJ465" s="68"/>
      <c r="BK465" s="68"/>
      <c r="BL465" s="68"/>
      <c r="BM465" s="68"/>
      <c r="BN465" s="68"/>
    </row>
    <row r="466" spans="1:66" ht="22.5" customHeight="1" x14ac:dyDescent="0.2">
      <c r="A466" s="115" t="s">
        <v>1005</v>
      </c>
      <c r="B466" s="116" t="s">
        <v>985</v>
      </c>
      <c r="C466" s="126" t="s">
        <v>1006</v>
      </c>
      <c r="D466" s="119">
        <v>5</v>
      </c>
      <c r="E466" s="120" t="s">
        <v>79</v>
      </c>
      <c r="F466" s="18">
        <v>1587690</v>
      </c>
      <c r="G466" s="19">
        <v>759566</v>
      </c>
      <c r="H466" s="19">
        <v>292974</v>
      </c>
      <c r="I466" s="19">
        <v>0</v>
      </c>
      <c r="J466" s="19">
        <v>0</v>
      </c>
      <c r="K466" s="19">
        <v>0</v>
      </c>
      <c r="L466" s="19">
        <v>0</v>
      </c>
      <c r="M466" s="19">
        <v>126889</v>
      </c>
      <c r="N466" s="19">
        <v>65736</v>
      </c>
      <c r="O466" s="19">
        <v>40618</v>
      </c>
      <c r="P466" s="19">
        <v>666625</v>
      </c>
      <c r="Q466" s="19">
        <v>219000</v>
      </c>
      <c r="R466" s="19">
        <v>360718</v>
      </c>
      <c r="S466" s="19">
        <v>330880</v>
      </c>
      <c r="T466" s="20">
        <v>267428</v>
      </c>
      <c r="U466" s="49">
        <v>140086</v>
      </c>
      <c r="V466" s="19">
        <v>183533</v>
      </c>
      <c r="W466" s="19">
        <v>115620</v>
      </c>
      <c r="X466" s="19">
        <v>0</v>
      </c>
      <c r="Y466" s="20">
        <v>0</v>
      </c>
      <c r="Z466" s="19">
        <v>705306</v>
      </c>
      <c r="AA466" s="30">
        <v>616315</v>
      </c>
      <c r="AB466" s="19">
        <v>1031674</v>
      </c>
      <c r="AC466" s="19">
        <v>1056055</v>
      </c>
      <c r="AD466" s="19">
        <v>2967384</v>
      </c>
      <c r="AE466" s="19">
        <v>1939507</v>
      </c>
      <c r="AF466" s="19">
        <v>1458954</v>
      </c>
      <c r="AG466" s="19">
        <v>750659</v>
      </c>
      <c r="AH466" s="19">
        <v>292417</v>
      </c>
      <c r="AI466" s="20">
        <v>165546</v>
      </c>
      <c r="AJ466" s="24">
        <v>163149</v>
      </c>
      <c r="AK466" s="24">
        <v>260720</v>
      </c>
      <c r="AL466" s="24">
        <v>61377</v>
      </c>
      <c r="AM466" s="21">
        <v>116633</v>
      </c>
      <c r="AN466" s="19">
        <v>1306620</v>
      </c>
      <c r="AO466" s="19">
        <v>96363</v>
      </c>
      <c r="AP466" s="49">
        <v>18146042</v>
      </c>
      <c r="AQ466" s="24">
        <v>292187</v>
      </c>
      <c r="AR466" s="24">
        <v>277464</v>
      </c>
      <c r="AS466" s="49">
        <v>266688</v>
      </c>
      <c r="AT466" s="49">
        <v>91904</v>
      </c>
      <c r="AU466" s="49">
        <v>315392</v>
      </c>
      <c r="AV466" s="24">
        <f t="shared" si="36"/>
        <v>1243635</v>
      </c>
      <c r="AW466" s="155">
        <v>2284959</v>
      </c>
      <c r="AX466" s="89">
        <f t="shared" si="35"/>
        <v>21674636</v>
      </c>
      <c r="AY466" s="68"/>
      <c r="AZ466" s="19">
        <v>2443235</v>
      </c>
      <c r="BA466" s="19">
        <v>515258</v>
      </c>
      <c r="BB466" s="18">
        <f t="shared" si="37"/>
        <v>2958493</v>
      </c>
      <c r="BC466" s="18">
        <v>24633129</v>
      </c>
      <c r="BE466" s="19"/>
      <c r="BF466" s="20">
        <v>23742155</v>
      </c>
      <c r="BH466" s="68">
        <f t="shared" si="38"/>
        <v>24633129</v>
      </c>
      <c r="BI466" s="68">
        <f t="shared" si="39"/>
        <v>0</v>
      </c>
      <c r="BJ466" s="68"/>
      <c r="BK466" s="68"/>
      <c r="BL466" s="68"/>
      <c r="BM466" s="68"/>
      <c r="BN466" s="68"/>
    </row>
    <row r="467" spans="1:66" ht="22.5" customHeight="1" x14ac:dyDescent="0.2">
      <c r="A467" s="115" t="s">
        <v>1007</v>
      </c>
      <c r="B467" s="116" t="s">
        <v>985</v>
      </c>
      <c r="C467" s="126" t="s">
        <v>1008</v>
      </c>
      <c r="D467" s="119">
        <v>5</v>
      </c>
      <c r="E467" s="120" t="s">
        <v>79</v>
      </c>
      <c r="F467" s="18">
        <v>770393</v>
      </c>
      <c r="G467" s="19">
        <v>289854</v>
      </c>
      <c r="H467" s="19">
        <v>136258</v>
      </c>
      <c r="I467" s="19">
        <v>0</v>
      </c>
      <c r="J467" s="19">
        <v>0</v>
      </c>
      <c r="K467" s="19">
        <v>0</v>
      </c>
      <c r="L467" s="19">
        <v>0</v>
      </c>
      <c r="M467" s="19">
        <v>49084</v>
      </c>
      <c r="N467" s="19">
        <v>25808</v>
      </c>
      <c r="O467" s="19">
        <v>26026</v>
      </c>
      <c r="P467" s="19">
        <v>266078</v>
      </c>
      <c r="Q467" s="19">
        <v>81546</v>
      </c>
      <c r="R467" s="19">
        <v>167003</v>
      </c>
      <c r="S467" s="19">
        <v>110000</v>
      </c>
      <c r="T467" s="20">
        <v>79434</v>
      </c>
      <c r="U467" s="49">
        <v>58700</v>
      </c>
      <c r="V467" s="19">
        <v>60445</v>
      </c>
      <c r="W467" s="19">
        <v>23124</v>
      </c>
      <c r="X467" s="19">
        <v>0</v>
      </c>
      <c r="Y467" s="20">
        <v>0</v>
      </c>
      <c r="Z467" s="19">
        <v>306235</v>
      </c>
      <c r="AA467" s="30">
        <v>232473</v>
      </c>
      <c r="AB467" s="19">
        <v>370778</v>
      </c>
      <c r="AC467" s="19">
        <v>423075</v>
      </c>
      <c r="AD467" s="19">
        <v>1153824</v>
      </c>
      <c r="AE467" s="19">
        <v>789360</v>
      </c>
      <c r="AF467" s="19">
        <v>526422</v>
      </c>
      <c r="AG467" s="19">
        <v>279640</v>
      </c>
      <c r="AH467" s="19">
        <v>176748</v>
      </c>
      <c r="AI467" s="20">
        <v>33001</v>
      </c>
      <c r="AJ467" s="24">
        <v>80813</v>
      </c>
      <c r="AK467" s="24">
        <v>98564</v>
      </c>
      <c r="AL467" s="24">
        <v>24038</v>
      </c>
      <c r="AM467" s="21">
        <v>55575</v>
      </c>
      <c r="AN467" s="19">
        <v>512008</v>
      </c>
      <c r="AO467" s="19">
        <v>52859</v>
      </c>
      <c r="AP467" s="49">
        <v>7259166</v>
      </c>
      <c r="AQ467" s="24">
        <v>128352</v>
      </c>
      <c r="AR467" s="24">
        <v>146346</v>
      </c>
      <c r="AS467" s="49">
        <v>129952</v>
      </c>
      <c r="AT467" s="49">
        <v>42207</v>
      </c>
      <c r="AU467" s="49">
        <v>119629</v>
      </c>
      <c r="AV467" s="24">
        <f t="shared" si="36"/>
        <v>566486</v>
      </c>
      <c r="AW467" s="155">
        <v>1068726</v>
      </c>
      <c r="AX467" s="89">
        <f t="shared" si="35"/>
        <v>8894378</v>
      </c>
      <c r="AY467" s="68"/>
      <c r="AZ467" s="19">
        <v>1189866</v>
      </c>
      <c r="BA467" s="19">
        <v>169822</v>
      </c>
      <c r="BB467" s="18">
        <f t="shared" si="37"/>
        <v>1359688</v>
      </c>
      <c r="BC467" s="18">
        <v>10254066</v>
      </c>
      <c r="BE467" s="19"/>
      <c r="BF467" s="20">
        <v>9903423</v>
      </c>
      <c r="BH467" s="68">
        <f t="shared" si="38"/>
        <v>10254066</v>
      </c>
      <c r="BI467" s="68">
        <f t="shared" si="39"/>
        <v>0</v>
      </c>
      <c r="BJ467" s="68"/>
      <c r="BK467" s="68"/>
      <c r="BL467" s="68"/>
      <c r="BM467" s="68"/>
      <c r="BN467" s="68"/>
    </row>
    <row r="468" spans="1:66" ht="22.5" customHeight="1" x14ac:dyDescent="0.2">
      <c r="A468" s="115" t="s">
        <v>1009</v>
      </c>
      <c r="B468" s="116" t="s">
        <v>985</v>
      </c>
      <c r="C468" s="126" t="s">
        <v>1010</v>
      </c>
      <c r="D468" s="119">
        <v>5</v>
      </c>
      <c r="E468" s="120" t="s">
        <v>79</v>
      </c>
      <c r="F468" s="18">
        <v>480896</v>
      </c>
      <c r="G468" s="19">
        <v>176946</v>
      </c>
      <c r="H468" s="19">
        <v>70059</v>
      </c>
      <c r="I468" s="19">
        <v>0</v>
      </c>
      <c r="J468" s="19">
        <v>0</v>
      </c>
      <c r="K468" s="19">
        <v>0</v>
      </c>
      <c r="L468" s="19">
        <v>0</v>
      </c>
      <c r="M468" s="19">
        <v>23662</v>
      </c>
      <c r="N468" s="19">
        <v>12944</v>
      </c>
      <c r="O468" s="19">
        <v>4620</v>
      </c>
      <c r="P468" s="19">
        <v>70784</v>
      </c>
      <c r="Q468" s="19">
        <v>49894</v>
      </c>
      <c r="R468" s="19">
        <v>130486</v>
      </c>
      <c r="S468" s="19">
        <v>44880</v>
      </c>
      <c r="T468" s="20">
        <v>66195</v>
      </c>
      <c r="U468" s="49">
        <v>100097</v>
      </c>
      <c r="V468" s="19">
        <v>24178</v>
      </c>
      <c r="W468" s="19">
        <v>23124</v>
      </c>
      <c r="X468" s="19">
        <v>0</v>
      </c>
      <c r="Y468" s="20">
        <v>0</v>
      </c>
      <c r="Z468" s="19">
        <v>245630</v>
      </c>
      <c r="AA468" s="30">
        <v>132385</v>
      </c>
      <c r="AB468" s="19">
        <v>282309</v>
      </c>
      <c r="AC468" s="19">
        <v>511117</v>
      </c>
      <c r="AD468" s="19">
        <v>618912</v>
      </c>
      <c r="AE468" s="19">
        <v>663430</v>
      </c>
      <c r="AF468" s="19">
        <v>418397</v>
      </c>
      <c r="AG468" s="19">
        <v>158834</v>
      </c>
      <c r="AH468" s="19">
        <v>186945</v>
      </c>
      <c r="AI468" s="20">
        <v>37329</v>
      </c>
      <c r="AJ468" s="24">
        <v>54737</v>
      </c>
      <c r="AK468" s="24">
        <v>78848</v>
      </c>
      <c r="AL468" s="24">
        <v>20748</v>
      </c>
      <c r="AM468" s="21">
        <v>40842</v>
      </c>
      <c r="AN468" s="19">
        <v>623208</v>
      </c>
      <c r="AO468" s="19">
        <v>33574</v>
      </c>
      <c r="AP468" s="49">
        <v>5386010</v>
      </c>
      <c r="AQ468" s="24">
        <v>69421</v>
      </c>
      <c r="AR468" s="24">
        <v>168878</v>
      </c>
      <c r="AS468" s="49">
        <v>159826</v>
      </c>
      <c r="AT468" s="49">
        <v>51329</v>
      </c>
      <c r="AU468" s="49">
        <v>95135</v>
      </c>
      <c r="AV468" s="24">
        <f t="shared" si="36"/>
        <v>544589</v>
      </c>
      <c r="AW468" s="155">
        <v>875359</v>
      </c>
      <c r="AX468" s="89">
        <f t="shared" si="35"/>
        <v>6805958</v>
      </c>
      <c r="AY468" s="68"/>
      <c r="AZ468" s="19">
        <v>735280</v>
      </c>
      <c r="BA468" s="19">
        <v>169661</v>
      </c>
      <c r="BB468" s="18">
        <f t="shared" si="37"/>
        <v>904941</v>
      </c>
      <c r="BC468" s="18">
        <v>7710899</v>
      </c>
      <c r="BE468" s="19"/>
      <c r="BF468" s="20">
        <v>7654846</v>
      </c>
      <c r="BH468" s="68">
        <f t="shared" si="38"/>
        <v>7710899</v>
      </c>
      <c r="BI468" s="68">
        <f t="shared" si="39"/>
        <v>0</v>
      </c>
      <c r="BJ468" s="68"/>
      <c r="BK468" s="68"/>
      <c r="BL468" s="68"/>
      <c r="BM468" s="68"/>
      <c r="BN468" s="68"/>
    </row>
    <row r="469" spans="1:66" ht="22.5" customHeight="1" x14ac:dyDescent="0.2">
      <c r="A469" s="115" t="s">
        <v>1011</v>
      </c>
      <c r="B469" s="116" t="s">
        <v>985</v>
      </c>
      <c r="C469" s="126" t="s">
        <v>1012</v>
      </c>
      <c r="D469" s="119">
        <v>5</v>
      </c>
      <c r="E469" s="120" t="s">
        <v>79</v>
      </c>
      <c r="F469" s="18">
        <v>1022320</v>
      </c>
      <c r="G469" s="19">
        <v>314520</v>
      </c>
      <c r="H469" s="19">
        <v>194351</v>
      </c>
      <c r="I469" s="19">
        <v>0</v>
      </c>
      <c r="J469" s="19">
        <v>0</v>
      </c>
      <c r="K469" s="19">
        <v>0</v>
      </c>
      <c r="L469" s="19">
        <v>0</v>
      </c>
      <c r="M469" s="19">
        <v>65618</v>
      </c>
      <c r="N469" s="19">
        <v>34453</v>
      </c>
      <c r="O469" s="19">
        <v>39039</v>
      </c>
      <c r="P469" s="19">
        <v>419141</v>
      </c>
      <c r="Q469" s="19">
        <v>99894</v>
      </c>
      <c r="R469" s="19">
        <v>202513</v>
      </c>
      <c r="S469" s="19">
        <v>131120</v>
      </c>
      <c r="T469" s="20">
        <v>127094</v>
      </c>
      <c r="U469" s="49">
        <v>72834</v>
      </c>
      <c r="V469" s="19">
        <v>76930</v>
      </c>
      <c r="W469" s="19">
        <v>46248</v>
      </c>
      <c r="X469" s="19">
        <v>0</v>
      </c>
      <c r="Y469" s="20">
        <v>0</v>
      </c>
      <c r="Z469" s="19">
        <v>332230</v>
      </c>
      <c r="AA469" s="30">
        <v>289618</v>
      </c>
      <c r="AB469" s="19">
        <v>553237</v>
      </c>
      <c r="AC469" s="19">
        <v>613059</v>
      </c>
      <c r="AD469" s="19">
        <v>1511328</v>
      </c>
      <c r="AE469" s="19">
        <v>994336</v>
      </c>
      <c r="AF469" s="19">
        <v>661144</v>
      </c>
      <c r="AG469" s="19">
        <v>371662</v>
      </c>
      <c r="AH469" s="19">
        <v>179632</v>
      </c>
      <c r="AI469" s="20">
        <v>11902</v>
      </c>
      <c r="AJ469" s="24">
        <v>98950</v>
      </c>
      <c r="AK469" s="24">
        <v>124593</v>
      </c>
      <c r="AL469" s="24">
        <v>29721</v>
      </c>
      <c r="AM469" s="21">
        <v>67021</v>
      </c>
      <c r="AN469" s="19">
        <v>1021086</v>
      </c>
      <c r="AO469" s="19">
        <v>26273</v>
      </c>
      <c r="AP469" s="49">
        <v>9731867</v>
      </c>
      <c r="AQ469" s="24">
        <v>158960</v>
      </c>
      <c r="AR469" s="24">
        <v>180526</v>
      </c>
      <c r="AS469" s="49">
        <v>107332</v>
      </c>
      <c r="AT469" s="49">
        <v>35346</v>
      </c>
      <c r="AU469" s="49">
        <v>180501</v>
      </c>
      <c r="AV469" s="24">
        <f t="shared" si="36"/>
        <v>662665</v>
      </c>
      <c r="AW469" s="155">
        <v>1860494</v>
      </c>
      <c r="AX469" s="89">
        <f t="shared" si="35"/>
        <v>12255026</v>
      </c>
      <c r="AY469" s="68"/>
      <c r="AZ469" s="19">
        <v>1468163</v>
      </c>
      <c r="BA469" s="19">
        <v>123954</v>
      </c>
      <c r="BB469" s="18">
        <f t="shared" si="37"/>
        <v>1592117</v>
      </c>
      <c r="BC469" s="18">
        <v>13847143</v>
      </c>
      <c r="BE469" s="19"/>
      <c r="BF469" s="20">
        <v>13352056</v>
      </c>
      <c r="BH469" s="68">
        <f t="shared" si="38"/>
        <v>13847143</v>
      </c>
      <c r="BI469" s="68">
        <f t="shared" si="39"/>
        <v>0</v>
      </c>
      <c r="BJ469" s="68"/>
      <c r="BK469" s="68"/>
      <c r="BL469" s="68"/>
      <c r="BM469" s="68"/>
      <c r="BN469" s="68"/>
    </row>
    <row r="470" spans="1:66" ht="22.5" customHeight="1" x14ac:dyDescent="0.2">
      <c r="A470" s="115" t="s">
        <v>1013</v>
      </c>
      <c r="B470" s="116" t="s">
        <v>985</v>
      </c>
      <c r="C470" s="126" t="s">
        <v>1014</v>
      </c>
      <c r="D470" s="119">
        <v>6</v>
      </c>
      <c r="E470" s="120" t="s">
        <v>79</v>
      </c>
      <c r="F470" s="18">
        <v>518609</v>
      </c>
      <c r="G470" s="19">
        <v>178325</v>
      </c>
      <c r="H470" s="19">
        <v>102869</v>
      </c>
      <c r="I470" s="19">
        <v>0</v>
      </c>
      <c r="J470" s="19">
        <v>0</v>
      </c>
      <c r="K470" s="19">
        <v>0</v>
      </c>
      <c r="L470" s="19">
        <v>0</v>
      </c>
      <c r="M470" s="19">
        <v>33969</v>
      </c>
      <c r="N470" s="19">
        <v>17373</v>
      </c>
      <c r="O470" s="19">
        <v>16247</v>
      </c>
      <c r="P470" s="19">
        <v>338558</v>
      </c>
      <c r="Q470" s="19">
        <v>66381</v>
      </c>
      <c r="R470" s="19">
        <v>77910</v>
      </c>
      <c r="S470" s="19">
        <v>84480</v>
      </c>
      <c r="T470" s="20">
        <v>92673</v>
      </c>
      <c r="U470" s="49">
        <v>37876</v>
      </c>
      <c r="V470" s="19">
        <v>35168</v>
      </c>
      <c r="W470" s="19">
        <v>34686</v>
      </c>
      <c r="X470" s="19">
        <v>0</v>
      </c>
      <c r="Y470" s="20">
        <v>0</v>
      </c>
      <c r="Z470" s="19">
        <v>215296</v>
      </c>
      <c r="AA470" s="30">
        <v>0</v>
      </c>
      <c r="AB470" s="19">
        <v>292157</v>
      </c>
      <c r="AC470" s="19">
        <v>260028</v>
      </c>
      <c r="AD470" s="19">
        <v>715848</v>
      </c>
      <c r="AE470" s="19">
        <v>520058</v>
      </c>
      <c r="AF470" s="19">
        <v>311610</v>
      </c>
      <c r="AG470" s="19">
        <v>167460</v>
      </c>
      <c r="AH470" s="19">
        <v>144303</v>
      </c>
      <c r="AI470" s="20">
        <v>6492</v>
      </c>
      <c r="AJ470" s="24">
        <v>63235</v>
      </c>
      <c r="AK470" s="24">
        <v>72660</v>
      </c>
      <c r="AL470" s="24">
        <v>16635</v>
      </c>
      <c r="AM470" s="21">
        <v>43719</v>
      </c>
      <c r="AN470" s="19">
        <v>153922</v>
      </c>
      <c r="AO470" s="19">
        <v>19254</v>
      </c>
      <c r="AP470" s="49">
        <v>4637801</v>
      </c>
      <c r="AQ470" s="24">
        <v>101833</v>
      </c>
      <c r="AR470" s="24">
        <v>127748</v>
      </c>
      <c r="AS470" s="49">
        <v>98966</v>
      </c>
      <c r="AT470" s="49">
        <v>32311</v>
      </c>
      <c r="AU470" s="49">
        <v>72029</v>
      </c>
      <c r="AV470" s="24">
        <f t="shared" si="36"/>
        <v>432887</v>
      </c>
      <c r="AW470" s="155">
        <v>486653</v>
      </c>
      <c r="AX470" s="89">
        <f t="shared" si="35"/>
        <v>5557341</v>
      </c>
      <c r="AY470" s="68"/>
      <c r="AZ470" s="19">
        <v>916944</v>
      </c>
      <c r="BA470" s="19">
        <v>88036</v>
      </c>
      <c r="BB470" s="18">
        <f t="shared" si="37"/>
        <v>1004980</v>
      </c>
      <c r="BC470" s="18">
        <v>6562321</v>
      </c>
      <c r="BE470" s="19"/>
      <c r="BF470" s="20">
        <v>6213281</v>
      </c>
      <c r="BH470" s="68">
        <f t="shared" si="38"/>
        <v>6562321</v>
      </c>
      <c r="BI470" s="68">
        <f t="shared" si="39"/>
        <v>0</v>
      </c>
      <c r="BJ470" s="68"/>
      <c r="BK470" s="68"/>
      <c r="BL470" s="68"/>
      <c r="BM470" s="68"/>
      <c r="BN470" s="68"/>
    </row>
    <row r="471" spans="1:66" ht="22.5" customHeight="1" x14ac:dyDescent="0.2">
      <c r="A471" s="115" t="s">
        <v>1015</v>
      </c>
      <c r="B471" s="116" t="s">
        <v>985</v>
      </c>
      <c r="C471" s="126" t="s">
        <v>1016</v>
      </c>
      <c r="D471" s="119">
        <v>6</v>
      </c>
      <c r="E471" s="120" t="s">
        <v>79</v>
      </c>
      <c r="F471" s="18">
        <v>381173</v>
      </c>
      <c r="G471" s="19">
        <v>111453</v>
      </c>
      <c r="H471" s="19">
        <v>51145</v>
      </c>
      <c r="I471" s="19">
        <v>0</v>
      </c>
      <c r="J471" s="19">
        <v>0</v>
      </c>
      <c r="K471" s="19">
        <v>0</v>
      </c>
      <c r="L471" s="19">
        <v>0</v>
      </c>
      <c r="M471" s="19">
        <v>24147</v>
      </c>
      <c r="N471" s="19">
        <v>11752</v>
      </c>
      <c r="O471" s="19">
        <v>6853</v>
      </c>
      <c r="P471" s="19">
        <v>111742</v>
      </c>
      <c r="Q471" s="19">
        <v>46403</v>
      </c>
      <c r="R471" s="19">
        <v>90736</v>
      </c>
      <c r="S471" s="19">
        <v>44880</v>
      </c>
      <c r="T471" s="20">
        <v>52956</v>
      </c>
      <c r="U471" s="49">
        <v>24496</v>
      </c>
      <c r="V471" s="19">
        <v>28574</v>
      </c>
      <c r="W471" s="19">
        <v>34686</v>
      </c>
      <c r="X471" s="19">
        <v>0</v>
      </c>
      <c r="Y471" s="20">
        <v>0</v>
      </c>
      <c r="Z471" s="19">
        <v>212026</v>
      </c>
      <c r="AA471" s="30">
        <v>0</v>
      </c>
      <c r="AB471" s="19">
        <v>253170</v>
      </c>
      <c r="AC471" s="19">
        <v>219206</v>
      </c>
      <c r="AD471" s="19">
        <v>396480</v>
      </c>
      <c r="AE471" s="19">
        <v>437405</v>
      </c>
      <c r="AF471" s="19">
        <v>299411</v>
      </c>
      <c r="AG471" s="19">
        <v>131728</v>
      </c>
      <c r="AH471" s="19">
        <v>144509</v>
      </c>
      <c r="AI471" s="20">
        <v>21099</v>
      </c>
      <c r="AJ471" s="24">
        <v>52450</v>
      </c>
      <c r="AK471" s="24">
        <v>65455</v>
      </c>
      <c r="AL471" s="24">
        <v>15586</v>
      </c>
      <c r="AM471" s="21">
        <v>34809</v>
      </c>
      <c r="AN471" s="19">
        <v>192386</v>
      </c>
      <c r="AO471" s="19">
        <v>18086</v>
      </c>
      <c r="AP471" s="49">
        <v>3514802</v>
      </c>
      <c r="AQ471" s="24">
        <v>64864</v>
      </c>
      <c r="AR471" s="24">
        <v>140196</v>
      </c>
      <c r="AS471" s="49">
        <v>123572</v>
      </c>
      <c r="AT471" s="49">
        <v>33685</v>
      </c>
      <c r="AU471" s="49">
        <v>63939</v>
      </c>
      <c r="AV471" s="24">
        <f t="shared" si="36"/>
        <v>426256</v>
      </c>
      <c r="AW471" s="155">
        <v>378677</v>
      </c>
      <c r="AX471" s="89">
        <f t="shared" si="35"/>
        <v>4319735</v>
      </c>
      <c r="AY471" s="68"/>
      <c r="AZ471" s="19">
        <v>686090</v>
      </c>
      <c r="BA471" s="19">
        <v>94930</v>
      </c>
      <c r="BB471" s="18">
        <f t="shared" si="37"/>
        <v>781020</v>
      </c>
      <c r="BC471" s="18">
        <v>5100755</v>
      </c>
      <c r="BE471" s="19"/>
      <c r="BF471" s="20">
        <v>4887909</v>
      </c>
      <c r="BH471" s="68">
        <f t="shared" si="38"/>
        <v>5100755</v>
      </c>
      <c r="BI471" s="68">
        <f t="shared" si="39"/>
        <v>0</v>
      </c>
      <c r="BJ471" s="68"/>
      <c r="BK471" s="68"/>
      <c r="BL471" s="68"/>
      <c r="BM471" s="68"/>
      <c r="BN471" s="68"/>
    </row>
    <row r="472" spans="1:66" ht="22.5" customHeight="1" x14ac:dyDescent="0.2">
      <c r="A472" s="115" t="s">
        <v>1017</v>
      </c>
      <c r="B472" s="116" t="s">
        <v>985</v>
      </c>
      <c r="C472" s="126" t="s">
        <v>1018</v>
      </c>
      <c r="D472" s="119">
        <v>6</v>
      </c>
      <c r="E472" s="120" t="s">
        <v>79</v>
      </c>
      <c r="F472" s="18">
        <v>294892</v>
      </c>
      <c r="G472" s="19">
        <v>122100</v>
      </c>
      <c r="H472" s="19">
        <v>71989</v>
      </c>
      <c r="I472" s="19">
        <v>0</v>
      </c>
      <c r="J472" s="19">
        <v>0</v>
      </c>
      <c r="K472" s="19">
        <v>0</v>
      </c>
      <c r="L472" s="19">
        <v>0</v>
      </c>
      <c r="M472" s="19">
        <v>13112</v>
      </c>
      <c r="N472" s="19">
        <v>6150</v>
      </c>
      <c r="O472" s="19">
        <v>7431</v>
      </c>
      <c r="P472" s="19">
        <v>78938</v>
      </c>
      <c r="Q472" s="19">
        <v>31038</v>
      </c>
      <c r="R472" s="19">
        <v>111830</v>
      </c>
      <c r="S472" s="19">
        <v>29040</v>
      </c>
      <c r="T472" s="20">
        <v>52956</v>
      </c>
      <c r="U472" s="49">
        <v>60863</v>
      </c>
      <c r="V472" s="19">
        <v>27475</v>
      </c>
      <c r="W472" s="19">
        <v>11562</v>
      </c>
      <c r="X472" s="19">
        <v>0</v>
      </c>
      <c r="Y472" s="20">
        <v>0</v>
      </c>
      <c r="Z472" s="19">
        <v>155662</v>
      </c>
      <c r="AA472" s="30">
        <v>0</v>
      </c>
      <c r="AB472" s="19">
        <v>158830</v>
      </c>
      <c r="AC472" s="19">
        <v>168110</v>
      </c>
      <c r="AD472" s="19">
        <v>190176</v>
      </c>
      <c r="AE472" s="19">
        <v>380070</v>
      </c>
      <c r="AF472" s="19">
        <v>229133</v>
      </c>
      <c r="AG472" s="19">
        <v>78176</v>
      </c>
      <c r="AH472" s="19">
        <v>159032</v>
      </c>
      <c r="AI472" s="20">
        <v>47608</v>
      </c>
      <c r="AJ472" s="24">
        <v>34739</v>
      </c>
      <c r="AK472" s="24">
        <v>59085</v>
      </c>
      <c r="AL472" s="24">
        <v>13091</v>
      </c>
      <c r="AM472" s="21">
        <v>25196</v>
      </c>
      <c r="AN472" s="19">
        <v>225722</v>
      </c>
      <c r="AO472" s="19">
        <v>32698</v>
      </c>
      <c r="AP472" s="49">
        <v>2876704</v>
      </c>
      <c r="AQ472" s="24">
        <v>58375</v>
      </c>
      <c r="AR472" s="24">
        <v>159406</v>
      </c>
      <c r="AS472" s="49">
        <v>137013</v>
      </c>
      <c r="AT472" s="49">
        <v>40099</v>
      </c>
      <c r="AU472" s="49">
        <v>50095</v>
      </c>
      <c r="AV472" s="24">
        <f t="shared" si="36"/>
        <v>444988</v>
      </c>
      <c r="AW472" s="155">
        <v>558286</v>
      </c>
      <c r="AX472" s="89">
        <f t="shared" si="35"/>
        <v>3879978</v>
      </c>
      <c r="AY472" s="68"/>
      <c r="AZ472" s="19">
        <v>518739</v>
      </c>
      <c r="BA472" s="19">
        <v>139236</v>
      </c>
      <c r="BB472" s="18">
        <f t="shared" si="37"/>
        <v>657975</v>
      </c>
      <c r="BC472" s="18">
        <v>4537953</v>
      </c>
      <c r="BE472" s="19"/>
      <c r="BF472" s="20">
        <v>4386593</v>
      </c>
      <c r="BH472" s="68">
        <f t="shared" si="38"/>
        <v>4537953</v>
      </c>
      <c r="BI472" s="68">
        <f t="shared" si="39"/>
        <v>0</v>
      </c>
      <c r="BJ472" s="68"/>
      <c r="BK472" s="68"/>
      <c r="BL472" s="68"/>
      <c r="BM472" s="68"/>
      <c r="BN472" s="68"/>
    </row>
    <row r="473" spans="1:66" ht="22.5" customHeight="1" x14ac:dyDescent="0.2">
      <c r="A473" s="115" t="s">
        <v>1019</v>
      </c>
      <c r="B473" s="116" t="s">
        <v>985</v>
      </c>
      <c r="C473" s="126" t="s">
        <v>1020</v>
      </c>
      <c r="D473" s="119">
        <v>6</v>
      </c>
      <c r="E473" s="120" t="s">
        <v>79</v>
      </c>
      <c r="F473" s="18">
        <v>268931</v>
      </c>
      <c r="G473" s="19">
        <v>107929</v>
      </c>
      <c r="H473" s="19">
        <v>43811</v>
      </c>
      <c r="I473" s="19">
        <v>0</v>
      </c>
      <c r="J473" s="19">
        <v>0</v>
      </c>
      <c r="K473" s="19">
        <v>0</v>
      </c>
      <c r="L473" s="19">
        <v>0</v>
      </c>
      <c r="M473" s="19">
        <v>12419</v>
      </c>
      <c r="N473" s="19">
        <v>6142</v>
      </c>
      <c r="O473" s="19">
        <v>8278</v>
      </c>
      <c r="P473" s="19">
        <v>115627</v>
      </c>
      <c r="Q473" s="19">
        <v>31317</v>
      </c>
      <c r="R473" s="19">
        <v>74889</v>
      </c>
      <c r="S473" s="19">
        <v>37840</v>
      </c>
      <c r="T473" s="20">
        <v>39717</v>
      </c>
      <c r="U473" s="49">
        <v>43912</v>
      </c>
      <c r="V473" s="19">
        <v>15386</v>
      </c>
      <c r="W473" s="19">
        <v>11562</v>
      </c>
      <c r="X473" s="19">
        <v>0</v>
      </c>
      <c r="Y473" s="20">
        <v>0</v>
      </c>
      <c r="Z473" s="19">
        <v>134776</v>
      </c>
      <c r="AA473" s="30">
        <v>0</v>
      </c>
      <c r="AB473" s="19">
        <v>112504</v>
      </c>
      <c r="AC473" s="19">
        <v>136647</v>
      </c>
      <c r="AD473" s="19">
        <v>259392</v>
      </c>
      <c r="AE473" s="19">
        <v>261722</v>
      </c>
      <c r="AF473" s="19">
        <v>134810</v>
      </c>
      <c r="AG473" s="19">
        <v>69724</v>
      </c>
      <c r="AH473" s="19">
        <v>111961</v>
      </c>
      <c r="AI473" s="20">
        <v>20558</v>
      </c>
      <c r="AJ473" s="24">
        <v>34708</v>
      </c>
      <c r="AK473" s="24">
        <v>51421</v>
      </c>
      <c r="AL473" s="24">
        <v>8978</v>
      </c>
      <c r="AM473" s="21">
        <v>23427</v>
      </c>
      <c r="AN473" s="19">
        <v>113794</v>
      </c>
      <c r="AO473" s="19">
        <v>13663</v>
      </c>
      <c r="AP473" s="49">
        <v>2305845</v>
      </c>
      <c r="AQ473" s="24">
        <v>45500</v>
      </c>
      <c r="AR473" s="24">
        <v>103911</v>
      </c>
      <c r="AS473" s="49">
        <v>96367</v>
      </c>
      <c r="AT473" s="49">
        <v>31996</v>
      </c>
      <c r="AU473" s="49">
        <v>42102</v>
      </c>
      <c r="AV473" s="24">
        <f t="shared" si="36"/>
        <v>319876</v>
      </c>
      <c r="AW473" s="155">
        <v>330662</v>
      </c>
      <c r="AX473" s="89">
        <f t="shared" si="35"/>
        <v>2956383</v>
      </c>
      <c r="AY473" s="68"/>
      <c r="AZ473" s="19">
        <v>518515</v>
      </c>
      <c r="BA473" s="19">
        <v>72180</v>
      </c>
      <c r="BB473" s="18">
        <f t="shared" si="37"/>
        <v>590695</v>
      </c>
      <c r="BC473" s="18">
        <v>3547078</v>
      </c>
      <c r="BE473" s="19"/>
      <c r="BF473" s="20">
        <v>3397938</v>
      </c>
      <c r="BH473" s="68">
        <f t="shared" si="38"/>
        <v>3547078</v>
      </c>
      <c r="BI473" s="68">
        <f t="shared" si="39"/>
        <v>0</v>
      </c>
      <c r="BJ473" s="68"/>
      <c r="BK473" s="68"/>
      <c r="BL473" s="68"/>
      <c r="BM473" s="68"/>
      <c r="BN473" s="68"/>
    </row>
    <row r="474" spans="1:66" ht="22.5" customHeight="1" x14ac:dyDescent="0.2">
      <c r="A474" s="115" t="s">
        <v>1021</v>
      </c>
      <c r="B474" s="116" t="s">
        <v>985</v>
      </c>
      <c r="C474" s="126" t="s">
        <v>1022</v>
      </c>
      <c r="D474" s="119">
        <v>6</v>
      </c>
      <c r="E474" s="120" t="s">
        <v>210</v>
      </c>
      <c r="F474" s="18">
        <v>324194</v>
      </c>
      <c r="G474" s="19">
        <v>233170</v>
      </c>
      <c r="H474" s="19">
        <v>81060</v>
      </c>
      <c r="I474" s="19">
        <v>0</v>
      </c>
      <c r="J474" s="19">
        <v>0</v>
      </c>
      <c r="K474" s="19">
        <v>0</v>
      </c>
      <c r="L474" s="19">
        <v>0</v>
      </c>
      <c r="M474" s="19">
        <v>16497</v>
      </c>
      <c r="N474" s="19">
        <v>8648</v>
      </c>
      <c r="O474" s="19">
        <v>9279</v>
      </c>
      <c r="P474" s="19">
        <v>65893</v>
      </c>
      <c r="Q474" s="19">
        <v>38559</v>
      </c>
      <c r="R474" s="19">
        <v>142146</v>
      </c>
      <c r="S474" s="19">
        <v>53680</v>
      </c>
      <c r="T474" s="20">
        <v>39717</v>
      </c>
      <c r="U474" s="49">
        <v>19818</v>
      </c>
      <c r="V474" s="19">
        <v>21980</v>
      </c>
      <c r="W474" s="19">
        <v>11562</v>
      </c>
      <c r="X474" s="19">
        <v>0</v>
      </c>
      <c r="Y474" s="20">
        <v>0</v>
      </c>
      <c r="Z474" s="19">
        <v>167950</v>
      </c>
      <c r="AA474" s="30">
        <v>0</v>
      </c>
      <c r="AB474" s="19">
        <v>150357</v>
      </c>
      <c r="AC474" s="19">
        <v>164041</v>
      </c>
      <c r="AD474" s="19">
        <v>412608</v>
      </c>
      <c r="AE474" s="19">
        <v>376611</v>
      </c>
      <c r="AF474" s="19">
        <v>201994</v>
      </c>
      <c r="AG474" s="19">
        <v>97685</v>
      </c>
      <c r="AH474" s="19">
        <v>156251</v>
      </c>
      <c r="AI474" s="20">
        <v>11902</v>
      </c>
      <c r="AJ474" s="24">
        <v>42733</v>
      </c>
      <c r="AK474" s="24">
        <v>53888</v>
      </c>
      <c r="AL474" s="24">
        <v>11965</v>
      </c>
      <c r="AM474" s="21">
        <v>26699</v>
      </c>
      <c r="AN474" s="19">
        <v>105084</v>
      </c>
      <c r="AO474" s="19">
        <v>19525</v>
      </c>
      <c r="AP474" s="49">
        <v>3065496</v>
      </c>
      <c r="AQ474" s="24">
        <v>59984</v>
      </c>
      <c r="AR474" s="24">
        <v>157447</v>
      </c>
      <c r="AS474" s="49">
        <v>109533</v>
      </c>
      <c r="AT474" s="49">
        <v>21598</v>
      </c>
      <c r="AU474" s="49">
        <v>40159</v>
      </c>
      <c r="AV474" s="24">
        <f t="shared" si="36"/>
        <v>388721</v>
      </c>
      <c r="AW474" s="155">
        <v>281061</v>
      </c>
      <c r="AX474" s="89">
        <f t="shared" si="35"/>
        <v>3735278</v>
      </c>
      <c r="AY474" s="68"/>
      <c r="AZ474" s="19">
        <v>594787</v>
      </c>
      <c r="BA474" s="19">
        <v>108305</v>
      </c>
      <c r="BB474" s="18">
        <f t="shared" si="37"/>
        <v>703092</v>
      </c>
      <c r="BC474" s="18">
        <v>4438370</v>
      </c>
      <c r="BE474" s="19"/>
      <c r="BF474" s="20">
        <v>4278695</v>
      </c>
      <c r="BH474" s="68">
        <f t="shared" si="38"/>
        <v>4438370</v>
      </c>
      <c r="BI474" s="68">
        <f t="shared" si="39"/>
        <v>0</v>
      </c>
      <c r="BJ474" s="68"/>
      <c r="BK474" s="68"/>
      <c r="BL474" s="68"/>
      <c r="BM474" s="68"/>
      <c r="BN474" s="68"/>
    </row>
    <row r="475" spans="1:66" ht="22.5" customHeight="1" x14ac:dyDescent="0.2">
      <c r="A475" s="115" t="s">
        <v>1023</v>
      </c>
      <c r="B475" s="116" t="s">
        <v>985</v>
      </c>
      <c r="C475" s="126" t="s">
        <v>1024</v>
      </c>
      <c r="D475" s="119">
        <v>6</v>
      </c>
      <c r="E475" s="120" t="s">
        <v>79</v>
      </c>
      <c r="F475" s="18">
        <v>613314</v>
      </c>
      <c r="G475" s="19">
        <v>193875</v>
      </c>
      <c r="H475" s="19">
        <v>126222</v>
      </c>
      <c r="I475" s="19">
        <v>0</v>
      </c>
      <c r="J475" s="19">
        <v>0</v>
      </c>
      <c r="K475" s="19">
        <v>0</v>
      </c>
      <c r="L475" s="19">
        <v>0</v>
      </c>
      <c r="M475" s="19">
        <v>43527</v>
      </c>
      <c r="N475" s="19">
        <v>22219</v>
      </c>
      <c r="O475" s="19">
        <v>20213</v>
      </c>
      <c r="P475" s="19">
        <v>402957</v>
      </c>
      <c r="Q475" s="19">
        <v>77956</v>
      </c>
      <c r="R475" s="19">
        <v>93174</v>
      </c>
      <c r="S475" s="19">
        <v>89760</v>
      </c>
      <c r="T475" s="20">
        <v>105912</v>
      </c>
      <c r="U475" s="49">
        <v>47886</v>
      </c>
      <c r="V475" s="19">
        <v>47257</v>
      </c>
      <c r="W475" s="19">
        <v>23124</v>
      </c>
      <c r="X475" s="19">
        <v>0</v>
      </c>
      <c r="Y475" s="20">
        <v>0</v>
      </c>
      <c r="Z475" s="19">
        <v>246196</v>
      </c>
      <c r="AA475" s="30">
        <v>0</v>
      </c>
      <c r="AB475" s="19">
        <v>386995</v>
      </c>
      <c r="AC475" s="19">
        <v>324147</v>
      </c>
      <c r="AD475" s="19">
        <v>777840</v>
      </c>
      <c r="AE475" s="19">
        <v>792525</v>
      </c>
      <c r="AF475" s="19">
        <v>520322</v>
      </c>
      <c r="AG475" s="19">
        <v>251818</v>
      </c>
      <c r="AH475" s="19">
        <v>141213</v>
      </c>
      <c r="AI475" s="20">
        <v>11902</v>
      </c>
      <c r="AJ475" s="24">
        <v>73324</v>
      </c>
      <c r="AK475" s="24">
        <v>91206</v>
      </c>
      <c r="AL475" s="24">
        <v>21855</v>
      </c>
      <c r="AM475" s="21">
        <v>53742</v>
      </c>
      <c r="AN475" s="19">
        <v>220824</v>
      </c>
      <c r="AO475" s="19">
        <v>32479</v>
      </c>
      <c r="AP475" s="49">
        <v>5853784</v>
      </c>
      <c r="AQ475" s="24">
        <v>161042</v>
      </c>
      <c r="AR475" s="24">
        <v>162734</v>
      </c>
      <c r="AS475" s="49">
        <v>88436</v>
      </c>
      <c r="AT475" s="49">
        <v>40149</v>
      </c>
      <c r="AU475" s="49">
        <v>92984</v>
      </c>
      <c r="AV475" s="24">
        <f t="shared" si="36"/>
        <v>545345</v>
      </c>
      <c r="AW475" s="155">
        <v>654535</v>
      </c>
      <c r="AX475" s="89">
        <f t="shared" si="35"/>
        <v>7053664</v>
      </c>
      <c r="AY475" s="68"/>
      <c r="AZ475" s="19">
        <v>1074685</v>
      </c>
      <c r="BA475" s="19">
        <v>94724</v>
      </c>
      <c r="BB475" s="18">
        <f t="shared" si="37"/>
        <v>1169409</v>
      </c>
      <c r="BC475" s="18">
        <v>8223073</v>
      </c>
      <c r="BE475" s="19"/>
      <c r="BF475" s="20">
        <v>7925331</v>
      </c>
      <c r="BH475" s="68">
        <f t="shared" si="38"/>
        <v>8223073</v>
      </c>
      <c r="BI475" s="68">
        <f t="shared" si="39"/>
        <v>0</v>
      </c>
      <c r="BJ475" s="68"/>
      <c r="BK475" s="68"/>
      <c r="BL475" s="68"/>
      <c r="BM475" s="68"/>
      <c r="BN475" s="68"/>
    </row>
    <row r="476" spans="1:66" ht="22.5" customHeight="1" x14ac:dyDescent="0.2">
      <c r="A476" s="115" t="s">
        <v>1025</v>
      </c>
      <c r="B476" s="116" t="s">
        <v>985</v>
      </c>
      <c r="C476" s="126" t="s">
        <v>1026</v>
      </c>
      <c r="D476" s="119">
        <v>6</v>
      </c>
      <c r="E476" s="120" t="s">
        <v>79</v>
      </c>
      <c r="F476" s="18">
        <v>439816</v>
      </c>
      <c r="G476" s="19">
        <v>139259</v>
      </c>
      <c r="H476" s="19">
        <v>57128</v>
      </c>
      <c r="I476" s="19">
        <v>0</v>
      </c>
      <c r="J476" s="19">
        <v>0</v>
      </c>
      <c r="K476" s="19">
        <v>0</v>
      </c>
      <c r="L476" s="19">
        <v>0</v>
      </c>
      <c r="M476" s="19">
        <v>27471</v>
      </c>
      <c r="N476" s="19">
        <v>14328</v>
      </c>
      <c r="O476" s="19">
        <v>8047</v>
      </c>
      <c r="P476" s="19">
        <v>137749</v>
      </c>
      <c r="Q476" s="19">
        <v>54221</v>
      </c>
      <c r="R476" s="19">
        <v>56816</v>
      </c>
      <c r="S476" s="19">
        <v>65120</v>
      </c>
      <c r="T476" s="20">
        <v>66195</v>
      </c>
      <c r="U476" s="49">
        <v>30683</v>
      </c>
      <c r="V476" s="19">
        <v>30772</v>
      </c>
      <c r="W476" s="19">
        <v>23124</v>
      </c>
      <c r="X476" s="19">
        <v>0</v>
      </c>
      <c r="Y476" s="20">
        <v>0</v>
      </c>
      <c r="Z476" s="19">
        <v>185933</v>
      </c>
      <c r="AA476" s="30">
        <v>0</v>
      </c>
      <c r="AB476" s="19">
        <v>258154</v>
      </c>
      <c r="AC476" s="19">
        <v>246092</v>
      </c>
      <c r="AD476" s="19">
        <v>446040</v>
      </c>
      <c r="AE476" s="19">
        <v>540960</v>
      </c>
      <c r="AF476" s="19">
        <v>358816</v>
      </c>
      <c r="AG476" s="19">
        <v>162104</v>
      </c>
      <c r="AH476" s="19">
        <v>86829</v>
      </c>
      <c r="AI476" s="20">
        <v>3787</v>
      </c>
      <c r="AJ476" s="24">
        <v>57380</v>
      </c>
      <c r="AK476" s="24">
        <v>65709</v>
      </c>
      <c r="AL476" s="24">
        <v>13626</v>
      </c>
      <c r="AM476" s="21">
        <v>38594</v>
      </c>
      <c r="AN476" s="19">
        <v>119038</v>
      </c>
      <c r="AO476" s="19">
        <v>10128</v>
      </c>
      <c r="AP476" s="49">
        <v>3743919</v>
      </c>
      <c r="AQ476" s="24">
        <v>67721</v>
      </c>
      <c r="AR476" s="24">
        <v>159157</v>
      </c>
      <c r="AS476" s="49">
        <v>61189</v>
      </c>
      <c r="AT476" s="49">
        <v>27188</v>
      </c>
      <c r="AU476" s="49">
        <v>67024</v>
      </c>
      <c r="AV476" s="24">
        <f t="shared" si="36"/>
        <v>382279</v>
      </c>
      <c r="AW476" s="155">
        <v>425529</v>
      </c>
      <c r="AX476" s="89">
        <f t="shared" si="35"/>
        <v>4551727</v>
      </c>
      <c r="AY476" s="68"/>
      <c r="AZ476" s="19">
        <v>791907</v>
      </c>
      <c r="BA476" s="19">
        <v>46603</v>
      </c>
      <c r="BB476" s="18">
        <f t="shared" si="37"/>
        <v>838510</v>
      </c>
      <c r="BC476" s="18">
        <v>5390237</v>
      </c>
      <c r="BE476" s="19"/>
      <c r="BF476" s="20">
        <v>5168270</v>
      </c>
      <c r="BH476" s="68">
        <f t="shared" si="38"/>
        <v>5390237</v>
      </c>
      <c r="BI476" s="68">
        <f t="shared" si="39"/>
        <v>0</v>
      </c>
      <c r="BJ476" s="68"/>
      <c r="BK476" s="68"/>
      <c r="BL476" s="68"/>
      <c r="BM476" s="68"/>
      <c r="BN476" s="68"/>
    </row>
    <row r="477" spans="1:66" ht="22.5" customHeight="1" x14ac:dyDescent="0.2">
      <c r="A477" s="115" t="s">
        <v>1027</v>
      </c>
      <c r="B477" s="116" t="s">
        <v>985</v>
      </c>
      <c r="C477" s="126" t="s">
        <v>1028</v>
      </c>
      <c r="D477" s="119">
        <v>6</v>
      </c>
      <c r="E477" s="120" t="s">
        <v>79</v>
      </c>
      <c r="F477" s="18">
        <v>273728</v>
      </c>
      <c r="G477" s="19">
        <v>102874</v>
      </c>
      <c r="H477" s="19">
        <v>48636</v>
      </c>
      <c r="I477" s="19">
        <v>0</v>
      </c>
      <c r="J477" s="19">
        <v>0</v>
      </c>
      <c r="K477" s="19">
        <v>0</v>
      </c>
      <c r="L477" s="19">
        <v>0</v>
      </c>
      <c r="M477" s="19">
        <v>11417</v>
      </c>
      <c r="N477" s="19">
        <v>5321</v>
      </c>
      <c r="O477" s="19">
        <v>7816</v>
      </c>
      <c r="P477" s="19">
        <v>2563</v>
      </c>
      <c r="Q477" s="19">
        <v>29401</v>
      </c>
      <c r="R477" s="19">
        <v>65508</v>
      </c>
      <c r="S477" s="19">
        <v>22880</v>
      </c>
      <c r="T477" s="20">
        <v>39717</v>
      </c>
      <c r="U477" s="49">
        <v>39938</v>
      </c>
      <c r="V477" s="19">
        <v>24178</v>
      </c>
      <c r="W477" s="19">
        <v>11562</v>
      </c>
      <c r="X477" s="19">
        <v>0</v>
      </c>
      <c r="Y477" s="20">
        <v>0</v>
      </c>
      <c r="Z477" s="19">
        <v>142989</v>
      </c>
      <c r="AA477" s="30">
        <v>0</v>
      </c>
      <c r="AB477" s="19">
        <v>122445</v>
      </c>
      <c r="AC477" s="19">
        <v>158204</v>
      </c>
      <c r="AD477" s="19">
        <v>220248</v>
      </c>
      <c r="AE477" s="19">
        <v>329507</v>
      </c>
      <c r="AF477" s="19">
        <v>180159</v>
      </c>
      <c r="AG477" s="19">
        <v>71200</v>
      </c>
      <c r="AH477" s="19">
        <v>132973</v>
      </c>
      <c r="AI477" s="20">
        <v>48690</v>
      </c>
      <c r="AJ477" s="24">
        <v>32022</v>
      </c>
      <c r="AK477" s="24">
        <v>55291</v>
      </c>
      <c r="AL477" s="24">
        <v>10768</v>
      </c>
      <c r="AM477" s="21">
        <v>21824</v>
      </c>
      <c r="AN477" s="19">
        <v>198182</v>
      </c>
      <c r="AO477" s="19">
        <v>24198</v>
      </c>
      <c r="AP477" s="49">
        <v>2434239</v>
      </c>
      <c r="AQ477" s="24">
        <v>51726</v>
      </c>
      <c r="AR477" s="24">
        <v>131281</v>
      </c>
      <c r="AS477" s="49">
        <v>123086</v>
      </c>
      <c r="AT477" s="49">
        <v>38050</v>
      </c>
      <c r="AU477" s="49">
        <v>45553</v>
      </c>
      <c r="AV477" s="24">
        <f t="shared" si="36"/>
        <v>389696</v>
      </c>
      <c r="AW477" s="155">
        <v>301185</v>
      </c>
      <c r="AX477" s="89">
        <f t="shared" si="35"/>
        <v>3125120</v>
      </c>
      <c r="AY477" s="68"/>
      <c r="AZ477" s="19">
        <v>491434</v>
      </c>
      <c r="BA477" s="19">
        <v>138523</v>
      </c>
      <c r="BB477" s="18">
        <f t="shared" si="37"/>
        <v>629957</v>
      </c>
      <c r="BC477" s="18">
        <v>3755077</v>
      </c>
      <c r="BE477" s="19"/>
      <c r="BF477" s="20">
        <v>3614332</v>
      </c>
      <c r="BH477" s="68">
        <f t="shared" si="38"/>
        <v>3755077</v>
      </c>
      <c r="BI477" s="68">
        <f t="shared" si="39"/>
        <v>0</v>
      </c>
      <c r="BJ477" s="68"/>
      <c r="BK477" s="68"/>
      <c r="BL477" s="68"/>
      <c r="BM477" s="68"/>
      <c r="BN477" s="68"/>
    </row>
    <row r="478" spans="1:66" ht="22.5" customHeight="1" x14ac:dyDescent="0.2">
      <c r="A478" s="115" t="s">
        <v>1029</v>
      </c>
      <c r="B478" s="116" t="s">
        <v>985</v>
      </c>
      <c r="C478" s="126" t="s">
        <v>1030</v>
      </c>
      <c r="D478" s="119">
        <v>6</v>
      </c>
      <c r="E478" s="120" t="s">
        <v>79</v>
      </c>
      <c r="F478" s="18">
        <v>495755</v>
      </c>
      <c r="G478" s="19">
        <v>185295</v>
      </c>
      <c r="H478" s="19">
        <v>53075</v>
      </c>
      <c r="I478" s="19">
        <v>0</v>
      </c>
      <c r="J478" s="19">
        <v>0</v>
      </c>
      <c r="K478" s="19">
        <v>0</v>
      </c>
      <c r="L478" s="19">
        <v>0</v>
      </c>
      <c r="M478" s="19">
        <v>32230</v>
      </c>
      <c r="N478" s="19">
        <v>16632</v>
      </c>
      <c r="O478" s="19">
        <v>4274</v>
      </c>
      <c r="P478" s="19">
        <v>236774</v>
      </c>
      <c r="Q478" s="19">
        <v>61081</v>
      </c>
      <c r="R478" s="19">
        <v>117872</v>
      </c>
      <c r="S478" s="19">
        <v>71280</v>
      </c>
      <c r="T478" s="20">
        <v>79434</v>
      </c>
      <c r="U478" s="49">
        <v>30733</v>
      </c>
      <c r="V478" s="19">
        <v>34069</v>
      </c>
      <c r="W478" s="19">
        <v>23124</v>
      </c>
      <c r="X478" s="19">
        <v>0</v>
      </c>
      <c r="Y478" s="20">
        <v>0</v>
      </c>
      <c r="Z478" s="19">
        <v>219175</v>
      </c>
      <c r="AA478" s="30">
        <v>0</v>
      </c>
      <c r="AB478" s="19">
        <v>268658</v>
      </c>
      <c r="AC478" s="19">
        <v>260905</v>
      </c>
      <c r="AD478" s="19">
        <v>688968</v>
      </c>
      <c r="AE478" s="19">
        <v>524032</v>
      </c>
      <c r="AF478" s="19">
        <v>328229</v>
      </c>
      <c r="AG478" s="19">
        <v>181809</v>
      </c>
      <c r="AH478" s="19">
        <v>162946</v>
      </c>
      <c r="AI478" s="20">
        <v>7574</v>
      </c>
      <c r="AJ478" s="24">
        <v>61793</v>
      </c>
      <c r="AK478" s="24">
        <v>77229</v>
      </c>
      <c r="AL478" s="24">
        <v>15805</v>
      </c>
      <c r="AM478" s="21">
        <v>45693</v>
      </c>
      <c r="AN478" s="19">
        <v>180678</v>
      </c>
      <c r="AO478" s="19">
        <v>20485</v>
      </c>
      <c r="AP478" s="49">
        <v>4485607</v>
      </c>
      <c r="AQ478" s="24">
        <v>104767</v>
      </c>
      <c r="AR478" s="24">
        <v>166454</v>
      </c>
      <c r="AS478" s="49">
        <v>87635</v>
      </c>
      <c r="AT478" s="49">
        <v>19701</v>
      </c>
      <c r="AU478" s="49">
        <v>82375</v>
      </c>
      <c r="AV478" s="24">
        <f t="shared" si="36"/>
        <v>460932</v>
      </c>
      <c r="AW478" s="155">
        <v>503534</v>
      </c>
      <c r="AX478" s="89">
        <f t="shared" si="35"/>
        <v>5450073</v>
      </c>
      <c r="AY478" s="68"/>
      <c r="AZ478" s="19">
        <v>886749</v>
      </c>
      <c r="BA478" s="19">
        <v>111913</v>
      </c>
      <c r="BB478" s="18">
        <f t="shared" si="37"/>
        <v>998662</v>
      </c>
      <c r="BC478" s="18">
        <v>6448735</v>
      </c>
      <c r="BE478" s="19"/>
      <c r="BF478" s="20">
        <v>6157147</v>
      </c>
      <c r="BH478" s="68">
        <f t="shared" si="38"/>
        <v>6448735</v>
      </c>
      <c r="BI478" s="68">
        <f t="shared" si="39"/>
        <v>0</v>
      </c>
      <c r="BJ478" s="68"/>
      <c r="BK478" s="68"/>
      <c r="BL478" s="68"/>
      <c r="BM478" s="68"/>
      <c r="BN478" s="68"/>
    </row>
    <row r="479" spans="1:66" ht="22.5" customHeight="1" x14ac:dyDescent="0.2">
      <c r="A479" s="115" t="s">
        <v>1031</v>
      </c>
      <c r="B479" s="116" t="s">
        <v>985</v>
      </c>
      <c r="C479" s="126" t="s">
        <v>1032</v>
      </c>
      <c r="D479" s="119">
        <v>6</v>
      </c>
      <c r="E479" s="120" t="s">
        <v>79</v>
      </c>
      <c r="F479" s="18">
        <v>461123</v>
      </c>
      <c r="G479" s="19">
        <v>259214</v>
      </c>
      <c r="H479" s="19">
        <v>98430</v>
      </c>
      <c r="I479" s="19">
        <v>0</v>
      </c>
      <c r="J479" s="19">
        <v>0</v>
      </c>
      <c r="K479" s="19">
        <v>0</v>
      </c>
      <c r="L479" s="19">
        <v>0</v>
      </c>
      <c r="M479" s="19">
        <v>21235</v>
      </c>
      <c r="N479" s="19">
        <v>12971</v>
      </c>
      <c r="O479" s="19">
        <v>2156</v>
      </c>
      <c r="P479" s="19">
        <v>70230</v>
      </c>
      <c r="Q479" s="19">
        <v>52025</v>
      </c>
      <c r="R479" s="19">
        <v>122801</v>
      </c>
      <c r="S479" s="19">
        <v>66880</v>
      </c>
      <c r="T479" s="20">
        <v>79434</v>
      </c>
      <c r="U479" s="49">
        <v>66547</v>
      </c>
      <c r="V479" s="19">
        <v>34069</v>
      </c>
      <c r="W479" s="19">
        <v>23124</v>
      </c>
      <c r="X479" s="19">
        <v>0</v>
      </c>
      <c r="Y479" s="20">
        <v>0</v>
      </c>
      <c r="Z479" s="19">
        <v>276608</v>
      </c>
      <c r="AA479" s="30">
        <v>0</v>
      </c>
      <c r="AB479" s="19">
        <v>293163</v>
      </c>
      <c r="AC479" s="19">
        <v>267966</v>
      </c>
      <c r="AD479" s="19">
        <v>516096</v>
      </c>
      <c r="AE479" s="19">
        <v>720323</v>
      </c>
      <c r="AF479" s="19">
        <v>437757</v>
      </c>
      <c r="AG479" s="19">
        <v>191206</v>
      </c>
      <c r="AH479" s="19">
        <v>187769</v>
      </c>
      <c r="AI479" s="20">
        <v>97380</v>
      </c>
      <c r="AJ479" s="24">
        <v>54787</v>
      </c>
      <c r="AK479" s="24">
        <v>85003</v>
      </c>
      <c r="AL479" s="24">
        <v>18771</v>
      </c>
      <c r="AM479" s="21">
        <v>41603</v>
      </c>
      <c r="AN479" s="19">
        <v>225042</v>
      </c>
      <c r="AO479" s="19">
        <v>66251</v>
      </c>
      <c r="AP479" s="49">
        <v>4849964</v>
      </c>
      <c r="AQ479" s="24">
        <v>73165</v>
      </c>
      <c r="AR479" s="24">
        <v>153830</v>
      </c>
      <c r="AS479" s="49">
        <v>176885</v>
      </c>
      <c r="AT479" s="49">
        <v>50641</v>
      </c>
      <c r="AU479" s="49">
        <v>75162</v>
      </c>
      <c r="AV479" s="24">
        <f t="shared" si="36"/>
        <v>529683</v>
      </c>
      <c r="AW479" s="155">
        <v>623364</v>
      </c>
      <c r="AX479" s="89">
        <f t="shared" si="35"/>
        <v>6003011</v>
      </c>
      <c r="AY479" s="68"/>
      <c r="AZ479" s="19">
        <v>736333</v>
      </c>
      <c r="BA479" s="19">
        <v>322226</v>
      </c>
      <c r="BB479" s="18">
        <f t="shared" si="37"/>
        <v>1058559</v>
      </c>
      <c r="BC479" s="18">
        <v>7061570</v>
      </c>
      <c r="BE479" s="19"/>
      <c r="BF479" s="20">
        <v>6819714</v>
      </c>
      <c r="BH479" s="68">
        <f t="shared" si="38"/>
        <v>7061570</v>
      </c>
      <c r="BI479" s="68">
        <f t="shared" si="39"/>
        <v>0</v>
      </c>
      <c r="BJ479" s="68"/>
      <c r="BK479" s="68"/>
      <c r="BL479" s="68"/>
      <c r="BM479" s="68"/>
      <c r="BN479" s="68"/>
    </row>
    <row r="480" spans="1:66" ht="22.5" customHeight="1" x14ac:dyDescent="0.2">
      <c r="A480" s="115" t="s">
        <v>1033</v>
      </c>
      <c r="B480" s="116" t="s">
        <v>985</v>
      </c>
      <c r="C480" s="126" t="s">
        <v>1034</v>
      </c>
      <c r="D480" s="119">
        <v>6</v>
      </c>
      <c r="E480" s="120" t="s">
        <v>79</v>
      </c>
      <c r="F480" s="18">
        <v>369343</v>
      </c>
      <c r="G480" s="19">
        <v>121028</v>
      </c>
      <c r="H480" s="19">
        <v>62339</v>
      </c>
      <c r="I480" s="19">
        <v>0</v>
      </c>
      <c r="J480" s="19">
        <v>0</v>
      </c>
      <c r="K480" s="19">
        <v>0</v>
      </c>
      <c r="L480" s="19">
        <v>0</v>
      </c>
      <c r="M480" s="19">
        <v>6498</v>
      </c>
      <c r="N480" s="19">
        <v>7808</v>
      </c>
      <c r="O480" s="19">
        <v>0</v>
      </c>
      <c r="P480" s="19">
        <v>64352</v>
      </c>
      <c r="Q480" s="19">
        <v>35910</v>
      </c>
      <c r="R480" s="19">
        <v>104304</v>
      </c>
      <c r="S480" s="19">
        <v>28160</v>
      </c>
      <c r="T480" s="20">
        <v>39717</v>
      </c>
      <c r="U480" s="49">
        <v>38027</v>
      </c>
      <c r="V480" s="19">
        <v>18683</v>
      </c>
      <c r="W480" s="19">
        <v>23124</v>
      </c>
      <c r="X480" s="19">
        <v>0</v>
      </c>
      <c r="Y480" s="20">
        <v>0</v>
      </c>
      <c r="Z480" s="19">
        <v>184059</v>
      </c>
      <c r="AA480" s="30">
        <v>0</v>
      </c>
      <c r="AB480" s="19">
        <v>166721</v>
      </c>
      <c r="AC480" s="19">
        <v>250676</v>
      </c>
      <c r="AD480" s="19">
        <v>389928</v>
      </c>
      <c r="AE480" s="19">
        <v>451757</v>
      </c>
      <c r="AF480" s="19">
        <v>268206</v>
      </c>
      <c r="AG480" s="19">
        <v>99552</v>
      </c>
      <c r="AH480" s="19">
        <v>173040</v>
      </c>
      <c r="AI480" s="20">
        <v>106036</v>
      </c>
      <c r="AJ480" s="24">
        <v>40055</v>
      </c>
      <c r="AK480" s="24">
        <v>65182</v>
      </c>
      <c r="AL480" s="24">
        <v>14979</v>
      </c>
      <c r="AM480" s="21">
        <v>29745</v>
      </c>
      <c r="AN480" s="19">
        <v>468056</v>
      </c>
      <c r="AO480" s="19">
        <v>30633</v>
      </c>
      <c r="AP480" s="49">
        <v>3657918</v>
      </c>
      <c r="AQ480" s="24">
        <v>52533</v>
      </c>
      <c r="AR480" s="24">
        <v>151419</v>
      </c>
      <c r="AS480" s="49">
        <v>135519</v>
      </c>
      <c r="AT480" s="49">
        <v>42520</v>
      </c>
      <c r="AU480" s="49">
        <v>74694</v>
      </c>
      <c r="AV480" s="24">
        <f t="shared" si="36"/>
        <v>456685</v>
      </c>
      <c r="AW480" s="155">
        <v>722984</v>
      </c>
      <c r="AX480" s="89">
        <f t="shared" si="35"/>
        <v>4837587</v>
      </c>
      <c r="AY480" s="68"/>
      <c r="AZ480" s="19">
        <v>570214</v>
      </c>
      <c r="BA480" s="19">
        <v>157919</v>
      </c>
      <c r="BB480" s="18">
        <f t="shared" si="37"/>
        <v>728133</v>
      </c>
      <c r="BC480" s="18">
        <v>5565720</v>
      </c>
      <c r="BE480" s="19"/>
      <c r="BF480" s="20">
        <v>5465348</v>
      </c>
      <c r="BH480" s="68">
        <f t="shared" si="38"/>
        <v>5565720</v>
      </c>
      <c r="BI480" s="68">
        <f t="shared" si="39"/>
        <v>0</v>
      </c>
      <c r="BJ480" s="68"/>
      <c r="BK480" s="68"/>
      <c r="BL480" s="68"/>
      <c r="BM480" s="68"/>
      <c r="BN480" s="68"/>
    </row>
    <row r="481" spans="1:66" ht="22.5" customHeight="1" x14ac:dyDescent="0.2">
      <c r="A481" s="115" t="s">
        <v>1035</v>
      </c>
      <c r="B481" s="116" t="s">
        <v>1036</v>
      </c>
      <c r="C481" s="126" t="s">
        <v>1037</v>
      </c>
      <c r="D481" s="119">
        <v>3</v>
      </c>
      <c r="E481" s="120" t="s">
        <v>79</v>
      </c>
      <c r="F481" s="18">
        <v>4134819</v>
      </c>
      <c r="G481" s="19">
        <v>1608064</v>
      </c>
      <c r="H481" s="19">
        <v>1801462</v>
      </c>
      <c r="I481" s="19">
        <v>0</v>
      </c>
      <c r="J481" s="19">
        <v>0</v>
      </c>
      <c r="K481" s="19">
        <v>0</v>
      </c>
      <c r="L481" s="19">
        <v>0</v>
      </c>
      <c r="M481" s="19">
        <v>406388</v>
      </c>
      <c r="N481" s="19">
        <v>215696</v>
      </c>
      <c r="O481" s="19">
        <v>147956</v>
      </c>
      <c r="P481" s="19">
        <v>1938525</v>
      </c>
      <c r="Q481" s="19">
        <v>538214</v>
      </c>
      <c r="R481" s="19">
        <v>765956</v>
      </c>
      <c r="S481" s="19">
        <v>643280</v>
      </c>
      <c r="T481" s="20">
        <v>635472</v>
      </c>
      <c r="U481" s="49">
        <v>373226</v>
      </c>
      <c r="V481" s="19">
        <v>384650</v>
      </c>
      <c r="W481" s="19">
        <v>242802</v>
      </c>
      <c r="X481" s="19">
        <v>381955</v>
      </c>
      <c r="Y481" s="20">
        <v>55543</v>
      </c>
      <c r="Z481" s="19">
        <v>3820181</v>
      </c>
      <c r="AA481" s="30">
        <v>2508779</v>
      </c>
      <c r="AB481" s="19">
        <v>2498358</v>
      </c>
      <c r="AC481" s="19">
        <v>3394195</v>
      </c>
      <c r="AD481" s="19">
        <v>7342944</v>
      </c>
      <c r="AE481" s="19">
        <v>6725421</v>
      </c>
      <c r="AF481" s="19">
        <v>4513262</v>
      </c>
      <c r="AG481" s="19">
        <v>2349460</v>
      </c>
      <c r="AH481" s="19">
        <v>499241</v>
      </c>
      <c r="AI481" s="20">
        <v>320272</v>
      </c>
      <c r="AJ481" s="24">
        <v>478526</v>
      </c>
      <c r="AK481" s="24">
        <v>463500</v>
      </c>
      <c r="AL481" s="24">
        <v>152580</v>
      </c>
      <c r="AM481" s="21">
        <v>259763</v>
      </c>
      <c r="AN481" s="19">
        <v>4144554</v>
      </c>
      <c r="AO481" s="19">
        <v>244093</v>
      </c>
      <c r="AP481" s="49">
        <v>53989137</v>
      </c>
      <c r="AQ481" s="24">
        <v>679889</v>
      </c>
      <c r="AR481" s="24">
        <v>523053</v>
      </c>
      <c r="AS481" s="49">
        <v>417068</v>
      </c>
      <c r="AT481" s="49">
        <v>154579</v>
      </c>
      <c r="AU481" s="49">
        <v>821300</v>
      </c>
      <c r="AV481" s="24">
        <f t="shared" si="36"/>
        <v>2595889</v>
      </c>
      <c r="AW481" s="155">
        <v>6874141</v>
      </c>
      <c r="AX481" s="89">
        <f t="shared" si="35"/>
        <v>63459167</v>
      </c>
      <c r="AY481" s="68"/>
      <c r="AZ481" s="19">
        <v>5895971</v>
      </c>
      <c r="BA481" s="19">
        <v>431358</v>
      </c>
      <c r="BB481" s="18">
        <f t="shared" si="37"/>
        <v>6327329</v>
      </c>
      <c r="BC481" s="18">
        <v>69786496</v>
      </c>
      <c r="BE481" s="19"/>
      <c r="BF481" s="20">
        <v>67264758</v>
      </c>
      <c r="BH481" s="68">
        <f t="shared" si="38"/>
        <v>69786496</v>
      </c>
      <c r="BI481" s="68">
        <f t="shared" si="39"/>
        <v>0</v>
      </c>
      <c r="BJ481" s="68"/>
      <c r="BK481" s="68"/>
      <c r="BL481" s="68"/>
      <c r="BM481" s="68"/>
      <c r="BN481" s="68"/>
    </row>
    <row r="482" spans="1:66" ht="22.5" customHeight="1" x14ac:dyDescent="0.2">
      <c r="A482" s="115" t="s">
        <v>1038</v>
      </c>
      <c r="B482" s="116" t="s">
        <v>1036</v>
      </c>
      <c r="C482" s="126" t="s">
        <v>1039</v>
      </c>
      <c r="D482" s="119">
        <v>3</v>
      </c>
      <c r="E482" s="120" t="s">
        <v>79</v>
      </c>
      <c r="F482" s="18">
        <v>4828733</v>
      </c>
      <c r="G482" s="19">
        <v>1332687</v>
      </c>
      <c r="H482" s="19">
        <v>2025921</v>
      </c>
      <c r="I482" s="19">
        <v>0</v>
      </c>
      <c r="J482" s="19">
        <v>0</v>
      </c>
      <c r="K482" s="19">
        <v>0</v>
      </c>
      <c r="L482" s="19">
        <v>0</v>
      </c>
      <c r="M482" s="19">
        <v>453852</v>
      </c>
      <c r="N482" s="19">
        <v>242629</v>
      </c>
      <c r="O482" s="19">
        <v>131208</v>
      </c>
      <c r="P482" s="19">
        <v>2158497</v>
      </c>
      <c r="Q482" s="19">
        <v>585603</v>
      </c>
      <c r="R482" s="19">
        <v>893368</v>
      </c>
      <c r="S482" s="19">
        <v>768240</v>
      </c>
      <c r="T482" s="20">
        <v>767862</v>
      </c>
      <c r="U482" s="49">
        <v>444904</v>
      </c>
      <c r="V482" s="19">
        <v>431907</v>
      </c>
      <c r="W482" s="19">
        <v>289050</v>
      </c>
      <c r="X482" s="19">
        <v>426874</v>
      </c>
      <c r="Y482" s="20">
        <v>65358</v>
      </c>
      <c r="Z482" s="19">
        <v>3284396</v>
      </c>
      <c r="AA482" s="30">
        <v>2389619</v>
      </c>
      <c r="AB482" s="19">
        <v>2881061</v>
      </c>
      <c r="AC482" s="19">
        <v>3911893</v>
      </c>
      <c r="AD482" s="19">
        <v>10720416</v>
      </c>
      <c r="AE482" s="19">
        <v>7096586</v>
      </c>
      <c r="AF482" s="19">
        <v>4983992</v>
      </c>
      <c r="AG482" s="19">
        <v>2605102</v>
      </c>
      <c r="AH482" s="19">
        <v>476375</v>
      </c>
      <c r="AI482" s="20">
        <v>200711</v>
      </c>
      <c r="AJ482" s="24">
        <v>528905</v>
      </c>
      <c r="AK482" s="24">
        <v>518949</v>
      </c>
      <c r="AL482" s="24">
        <v>161645</v>
      </c>
      <c r="AM482" s="21">
        <v>287757</v>
      </c>
      <c r="AN482" s="19">
        <v>5191440</v>
      </c>
      <c r="AO482" s="19">
        <v>421372</v>
      </c>
      <c r="AP482" s="49">
        <v>61506912</v>
      </c>
      <c r="AQ482" s="24">
        <v>797082</v>
      </c>
      <c r="AR482" s="24">
        <v>523219</v>
      </c>
      <c r="AS482" s="49">
        <v>389468</v>
      </c>
      <c r="AT482" s="49">
        <v>165708</v>
      </c>
      <c r="AU482" s="49">
        <v>880864</v>
      </c>
      <c r="AV482" s="24">
        <f t="shared" si="36"/>
        <v>2756341</v>
      </c>
      <c r="AW482" s="155">
        <v>7214032</v>
      </c>
      <c r="AX482" s="89">
        <f t="shared" si="35"/>
        <v>71477285</v>
      </c>
      <c r="AY482" s="68"/>
      <c r="AZ482" s="19">
        <v>6543757</v>
      </c>
      <c r="BA482" s="19">
        <v>482006</v>
      </c>
      <c r="BB482" s="18">
        <f t="shared" si="37"/>
        <v>7025763</v>
      </c>
      <c r="BC482" s="18">
        <v>78503048</v>
      </c>
      <c r="BE482" s="19"/>
      <c r="BF482" s="20">
        <v>74576113</v>
      </c>
      <c r="BH482" s="68">
        <f t="shared" si="38"/>
        <v>78503048</v>
      </c>
      <c r="BI482" s="68">
        <f t="shared" si="39"/>
        <v>0</v>
      </c>
      <c r="BJ482" s="68"/>
      <c r="BK482" s="68"/>
      <c r="BL482" s="68"/>
      <c r="BM482" s="68"/>
      <c r="BN482" s="68"/>
    </row>
    <row r="483" spans="1:66" ht="22.5" customHeight="1" x14ac:dyDescent="0.2">
      <c r="A483" s="115" t="s">
        <v>1040</v>
      </c>
      <c r="B483" s="116" t="s">
        <v>1036</v>
      </c>
      <c r="C483" s="126" t="s">
        <v>1041</v>
      </c>
      <c r="D483" s="119">
        <v>5</v>
      </c>
      <c r="E483" s="120" t="s">
        <v>79</v>
      </c>
      <c r="F483" s="18">
        <v>1456013</v>
      </c>
      <c r="G483" s="19">
        <v>409504</v>
      </c>
      <c r="H483" s="19">
        <v>375192</v>
      </c>
      <c r="I483" s="19">
        <v>0</v>
      </c>
      <c r="J483" s="19">
        <v>0</v>
      </c>
      <c r="K483" s="19">
        <v>0</v>
      </c>
      <c r="L483" s="19">
        <v>0</v>
      </c>
      <c r="M483" s="19">
        <v>114665</v>
      </c>
      <c r="N483" s="19">
        <v>59390</v>
      </c>
      <c r="O483" s="19">
        <v>36575</v>
      </c>
      <c r="P483" s="19">
        <v>794828</v>
      </c>
      <c r="Q483" s="19">
        <v>202458</v>
      </c>
      <c r="R483" s="19">
        <v>218837</v>
      </c>
      <c r="S483" s="19">
        <v>167200</v>
      </c>
      <c r="T483" s="20">
        <v>225063</v>
      </c>
      <c r="U483" s="49">
        <v>100298</v>
      </c>
      <c r="V483" s="19">
        <v>100009</v>
      </c>
      <c r="W483" s="19">
        <v>115620</v>
      </c>
      <c r="X483" s="19">
        <v>422061</v>
      </c>
      <c r="Y483" s="20">
        <v>62008</v>
      </c>
      <c r="Z483" s="19">
        <v>561747</v>
      </c>
      <c r="AA483" s="30">
        <v>548463</v>
      </c>
      <c r="AB483" s="19">
        <v>976340</v>
      </c>
      <c r="AC483" s="19">
        <v>1445965</v>
      </c>
      <c r="AD483" s="19">
        <v>1999200</v>
      </c>
      <c r="AE483" s="19">
        <v>3150595</v>
      </c>
      <c r="AF483" s="19">
        <v>1846588</v>
      </c>
      <c r="AG483" s="19">
        <v>580974</v>
      </c>
      <c r="AH483" s="19">
        <v>127102</v>
      </c>
      <c r="AI483" s="20">
        <v>136873</v>
      </c>
      <c r="AJ483" s="24">
        <v>148492</v>
      </c>
      <c r="AK483" s="24">
        <v>224459</v>
      </c>
      <c r="AL483" s="24">
        <v>66368</v>
      </c>
      <c r="AM483" s="21">
        <v>103355</v>
      </c>
      <c r="AN483" s="19">
        <v>1171926</v>
      </c>
      <c r="AO483" s="19">
        <v>94725</v>
      </c>
      <c r="AP483" s="49">
        <v>18042893</v>
      </c>
      <c r="AQ483" s="24">
        <v>210800</v>
      </c>
      <c r="AR483" s="24">
        <v>367911</v>
      </c>
      <c r="AS483" s="49">
        <v>232811</v>
      </c>
      <c r="AT483" s="49">
        <v>85505</v>
      </c>
      <c r="AU483" s="49">
        <v>309168</v>
      </c>
      <c r="AV483" s="24">
        <f t="shared" si="36"/>
        <v>1206195</v>
      </c>
      <c r="AW483" s="155">
        <v>2834171</v>
      </c>
      <c r="AX483" s="89">
        <f t="shared" si="35"/>
        <v>22083259</v>
      </c>
      <c r="AY483" s="68"/>
      <c r="AZ483" s="19">
        <v>2188682</v>
      </c>
      <c r="BA483" s="19">
        <v>215851</v>
      </c>
      <c r="BB483" s="18">
        <f t="shared" si="37"/>
        <v>2404533</v>
      </c>
      <c r="BC483" s="18">
        <v>24487792</v>
      </c>
      <c r="BE483" s="19"/>
      <c r="BF483" s="20">
        <v>23462981</v>
      </c>
      <c r="BH483" s="68">
        <f t="shared" si="38"/>
        <v>24487792</v>
      </c>
      <c r="BI483" s="68">
        <f t="shared" si="39"/>
        <v>0</v>
      </c>
      <c r="BJ483" s="68"/>
      <c r="BK483" s="68"/>
      <c r="BL483" s="68"/>
      <c r="BM483" s="68"/>
      <c r="BN483" s="68"/>
    </row>
    <row r="484" spans="1:66" ht="22.5" customHeight="1" x14ac:dyDescent="0.2">
      <c r="A484" s="115" t="s">
        <v>1042</v>
      </c>
      <c r="B484" s="116" t="s">
        <v>1036</v>
      </c>
      <c r="C484" s="126" t="s">
        <v>1043</v>
      </c>
      <c r="D484" s="119">
        <v>4</v>
      </c>
      <c r="E484" s="120" t="s">
        <v>79</v>
      </c>
      <c r="F484" s="18">
        <v>2745327</v>
      </c>
      <c r="G484" s="19">
        <v>924639</v>
      </c>
      <c r="H484" s="19">
        <v>811372</v>
      </c>
      <c r="I484" s="19">
        <v>0</v>
      </c>
      <c r="J484" s="19">
        <v>0</v>
      </c>
      <c r="K484" s="19">
        <v>0</v>
      </c>
      <c r="L484" s="19">
        <v>0</v>
      </c>
      <c r="M484" s="19">
        <v>243670</v>
      </c>
      <c r="N484" s="19">
        <v>132694</v>
      </c>
      <c r="O484" s="19">
        <v>78579</v>
      </c>
      <c r="P484" s="19">
        <v>906552</v>
      </c>
      <c r="Q484" s="19">
        <v>359928</v>
      </c>
      <c r="R484" s="19">
        <v>530318</v>
      </c>
      <c r="S484" s="19">
        <v>409200</v>
      </c>
      <c r="T484" s="20">
        <v>304497</v>
      </c>
      <c r="U484" s="49">
        <v>277153</v>
      </c>
      <c r="V484" s="19">
        <v>251671</v>
      </c>
      <c r="W484" s="19">
        <v>138744</v>
      </c>
      <c r="X484" s="19">
        <v>218760</v>
      </c>
      <c r="Y484" s="20">
        <v>27888</v>
      </c>
      <c r="Z484" s="19">
        <v>918758</v>
      </c>
      <c r="AA484" s="30">
        <v>1176900</v>
      </c>
      <c r="AB484" s="19">
        <v>1518593</v>
      </c>
      <c r="AC484" s="19">
        <v>2517231</v>
      </c>
      <c r="AD484" s="19">
        <v>5163312</v>
      </c>
      <c r="AE484" s="19">
        <v>3465603</v>
      </c>
      <c r="AF484" s="19">
        <v>2440194</v>
      </c>
      <c r="AG484" s="19">
        <v>1218905</v>
      </c>
      <c r="AH484" s="19">
        <v>262856</v>
      </c>
      <c r="AI484" s="20">
        <v>36247</v>
      </c>
      <c r="AJ484" s="24">
        <v>313494</v>
      </c>
      <c r="AK484" s="24">
        <v>313802</v>
      </c>
      <c r="AL484" s="24">
        <v>91461</v>
      </c>
      <c r="AM484" s="21">
        <v>164894</v>
      </c>
      <c r="AN484" s="19">
        <v>1903108</v>
      </c>
      <c r="AO484" s="19">
        <v>105531</v>
      </c>
      <c r="AP484" s="49">
        <v>29971881</v>
      </c>
      <c r="AQ484" s="24">
        <v>549035</v>
      </c>
      <c r="AR484" s="24">
        <v>369624</v>
      </c>
      <c r="AS484" s="49">
        <v>220925</v>
      </c>
      <c r="AT484" s="49">
        <v>118216</v>
      </c>
      <c r="AU484" s="49">
        <v>501249</v>
      </c>
      <c r="AV484" s="24">
        <f t="shared" si="36"/>
        <v>1759049</v>
      </c>
      <c r="AW484" s="155">
        <v>4653067</v>
      </c>
      <c r="AX484" s="89">
        <f t="shared" si="35"/>
        <v>36383997</v>
      </c>
      <c r="AY484" s="68"/>
      <c r="AZ484" s="19">
        <v>3983997</v>
      </c>
      <c r="BA484" s="19">
        <v>226813</v>
      </c>
      <c r="BB484" s="18">
        <f t="shared" si="37"/>
        <v>4210810</v>
      </c>
      <c r="BC484" s="18">
        <v>40594807</v>
      </c>
      <c r="BE484" s="19"/>
      <c r="BF484" s="20">
        <v>39046131</v>
      </c>
      <c r="BH484" s="68">
        <f t="shared" si="38"/>
        <v>40594807</v>
      </c>
      <c r="BI484" s="68">
        <f t="shared" si="39"/>
        <v>0</v>
      </c>
      <c r="BJ484" s="68"/>
      <c r="BK484" s="68"/>
      <c r="BL484" s="68"/>
      <c r="BM484" s="68"/>
      <c r="BN484" s="68"/>
    </row>
    <row r="485" spans="1:66" ht="22.5" customHeight="1" x14ac:dyDescent="0.2">
      <c r="A485" s="115" t="s">
        <v>1044</v>
      </c>
      <c r="B485" s="116" t="s">
        <v>1036</v>
      </c>
      <c r="C485" s="126" t="s">
        <v>1045</v>
      </c>
      <c r="D485" s="119">
        <v>4</v>
      </c>
      <c r="E485" s="120" t="s">
        <v>210</v>
      </c>
      <c r="F485" s="18">
        <v>2829879</v>
      </c>
      <c r="G485" s="19">
        <v>1019393</v>
      </c>
      <c r="H485" s="19">
        <v>949560</v>
      </c>
      <c r="I485" s="19">
        <v>0</v>
      </c>
      <c r="J485" s="19">
        <v>0</v>
      </c>
      <c r="K485" s="19">
        <v>0</v>
      </c>
      <c r="L485" s="19">
        <v>0</v>
      </c>
      <c r="M485" s="19">
        <v>262050</v>
      </c>
      <c r="N485" s="19">
        <v>139686</v>
      </c>
      <c r="O485" s="19">
        <v>97983</v>
      </c>
      <c r="P485" s="19">
        <v>967390</v>
      </c>
      <c r="Q485" s="19">
        <v>392251</v>
      </c>
      <c r="R485" s="19">
        <v>682640</v>
      </c>
      <c r="S485" s="19">
        <v>476080</v>
      </c>
      <c r="T485" s="20">
        <v>330975</v>
      </c>
      <c r="U485" s="49">
        <v>288521</v>
      </c>
      <c r="V485" s="19">
        <v>261562</v>
      </c>
      <c r="W485" s="19">
        <v>196554</v>
      </c>
      <c r="X485" s="19">
        <v>441822</v>
      </c>
      <c r="Y485" s="20">
        <v>65981</v>
      </c>
      <c r="Z485" s="19">
        <v>976625</v>
      </c>
      <c r="AA485" s="30">
        <v>918797</v>
      </c>
      <c r="AB485" s="19">
        <v>1474511</v>
      </c>
      <c r="AC485" s="19">
        <v>1814575</v>
      </c>
      <c r="AD485" s="19">
        <v>4848984</v>
      </c>
      <c r="AE485" s="19">
        <v>3627744</v>
      </c>
      <c r="AF485" s="19">
        <v>2747914</v>
      </c>
      <c r="AG485" s="19">
        <v>1338291</v>
      </c>
      <c r="AH485" s="19">
        <v>308897</v>
      </c>
      <c r="AI485" s="20">
        <v>37329</v>
      </c>
      <c r="AJ485" s="24">
        <v>332898</v>
      </c>
      <c r="AK485" s="24">
        <v>335075</v>
      </c>
      <c r="AL485" s="24">
        <v>98410</v>
      </c>
      <c r="AM485" s="21">
        <v>179115</v>
      </c>
      <c r="AN485" s="19">
        <v>1977584</v>
      </c>
      <c r="AO485" s="19">
        <v>128769</v>
      </c>
      <c r="AP485" s="49">
        <v>30547845</v>
      </c>
      <c r="AQ485" s="24">
        <v>531864</v>
      </c>
      <c r="AR485" s="24">
        <v>364840</v>
      </c>
      <c r="AS485" s="49">
        <v>258455</v>
      </c>
      <c r="AT485" s="49">
        <v>108247</v>
      </c>
      <c r="AU485" s="49">
        <v>511975</v>
      </c>
      <c r="AV485" s="24">
        <f t="shared" si="36"/>
        <v>1775381</v>
      </c>
      <c r="AW485" s="155">
        <v>3964695</v>
      </c>
      <c r="AX485" s="89">
        <f t="shared" si="35"/>
        <v>36287921</v>
      </c>
      <c r="AY485" s="68"/>
      <c r="AZ485" s="19">
        <v>4168282</v>
      </c>
      <c r="BA485" s="19">
        <v>288169</v>
      </c>
      <c r="BB485" s="18">
        <f t="shared" si="37"/>
        <v>4456451</v>
      </c>
      <c r="BC485" s="18">
        <v>40744372</v>
      </c>
      <c r="BE485" s="19"/>
      <c r="BF485" s="20">
        <v>38903737</v>
      </c>
      <c r="BH485" s="68">
        <f t="shared" si="38"/>
        <v>40744372</v>
      </c>
      <c r="BI485" s="68">
        <f t="shared" si="39"/>
        <v>0</v>
      </c>
      <c r="BJ485" s="68"/>
      <c r="BK485" s="68"/>
      <c r="BL485" s="68"/>
      <c r="BM485" s="68"/>
      <c r="BN485" s="68"/>
    </row>
    <row r="486" spans="1:66" ht="22.5" customHeight="1" x14ac:dyDescent="0.2">
      <c r="A486" s="115" t="s">
        <v>1046</v>
      </c>
      <c r="B486" s="116" t="s">
        <v>1036</v>
      </c>
      <c r="C486" s="126" t="s">
        <v>1047</v>
      </c>
      <c r="D486" s="119">
        <v>5</v>
      </c>
      <c r="E486" s="120" t="s">
        <v>79</v>
      </c>
      <c r="F486" s="18">
        <v>787384</v>
      </c>
      <c r="G486" s="19">
        <v>603991</v>
      </c>
      <c r="H486" s="19">
        <v>391597</v>
      </c>
      <c r="I486" s="19">
        <v>0</v>
      </c>
      <c r="J486" s="19">
        <v>0</v>
      </c>
      <c r="K486" s="19">
        <v>0</v>
      </c>
      <c r="L486" s="19">
        <v>0</v>
      </c>
      <c r="M486" s="19">
        <v>35238</v>
      </c>
      <c r="N486" s="19">
        <v>24112</v>
      </c>
      <c r="O486" s="19">
        <v>12474</v>
      </c>
      <c r="P486" s="19">
        <v>417320</v>
      </c>
      <c r="Q486" s="19">
        <v>90180</v>
      </c>
      <c r="R486" s="19">
        <v>134938</v>
      </c>
      <c r="S486" s="19">
        <v>125840</v>
      </c>
      <c r="T486" s="20">
        <v>145629</v>
      </c>
      <c r="U486" s="49">
        <v>52664</v>
      </c>
      <c r="V486" s="19">
        <v>82425</v>
      </c>
      <c r="W486" s="19">
        <v>104058</v>
      </c>
      <c r="X486" s="19">
        <v>0</v>
      </c>
      <c r="Y486" s="20">
        <v>0</v>
      </c>
      <c r="Z486" s="19">
        <v>366493</v>
      </c>
      <c r="AA486" s="30">
        <v>199065</v>
      </c>
      <c r="AB486" s="19">
        <v>454245</v>
      </c>
      <c r="AC486" s="19">
        <v>608268</v>
      </c>
      <c r="AD486" s="19">
        <v>1001952</v>
      </c>
      <c r="AE486" s="19">
        <v>1195853</v>
      </c>
      <c r="AF486" s="19">
        <v>724261</v>
      </c>
      <c r="AG486" s="19">
        <v>290110</v>
      </c>
      <c r="AH486" s="19">
        <v>203219</v>
      </c>
      <c r="AI486" s="20">
        <v>225597</v>
      </c>
      <c r="AJ486" s="24">
        <v>76228</v>
      </c>
      <c r="AK486" s="24">
        <v>134106</v>
      </c>
      <c r="AL486" s="24">
        <v>34238</v>
      </c>
      <c r="AM486" s="21">
        <v>65379</v>
      </c>
      <c r="AN486" s="19">
        <v>777682</v>
      </c>
      <c r="AO486" s="19">
        <v>46017</v>
      </c>
      <c r="AP486" s="49">
        <v>9410563</v>
      </c>
      <c r="AQ486" s="24">
        <v>132347</v>
      </c>
      <c r="AR486" s="24">
        <v>206632</v>
      </c>
      <c r="AS486" s="49">
        <v>152968</v>
      </c>
      <c r="AT486" s="49">
        <v>58056</v>
      </c>
      <c r="AU486" s="49">
        <v>159174</v>
      </c>
      <c r="AV486" s="24">
        <f t="shared" si="36"/>
        <v>709177</v>
      </c>
      <c r="AW486" s="155">
        <v>1426832</v>
      </c>
      <c r="AX486" s="89">
        <f t="shared" si="35"/>
        <v>11546572</v>
      </c>
      <c r="AY486" s="68"/>
      <c r="AZ486" s="19">
        <v>1135680</v>
      </c>
      <c r="BA486" s="19">
        <v>297292</v>
      </c>
      <c r="BB486" s="18">
        <f t="shared" si="37"/>
        <v>1432972</v>
      </c>
      <c r="BC486" s="18">
        <v>12979544</v>
      </c>
      <c r="BE486" s="19"/>
      <c r="BF486" s="20">
        <v>12667762</v>
      </c>
      <c r="BH486" s="68">
        <f t="shared" si="38"/>
        <v>12979544</v>
      </c>
      <c r="BI486" s="68">
        <f t="shared" si="39"/>
        <v>0</v>
      </c>
      <c r="BJ486" s="68"/>
      <c r="BK486" s="68"/>
      <c r="BL486" s="68"/>
      <c r="BM486" s="68"/>
      <c r="BN486" s="68"/>
    </row>
    <row r="487" spans="1:66" ht="22.5" customHeight="1" x14ac:dyDescent="0.2">
      <c r="A487" s="115" t="s">
        <v>1048</v>
      </c>
      <c r="B487" s="116" t="s">
        <v>1036</v>
      </c>
      <c r="C487" s="126" t="s">
        <v>1049</v>
      </c>
      <c r="D487" s="119">
        <v>5</v>
      </c>
      <c r="E487" s="120" t="s">
        <v>79</v>
      </c>
      <c r="F487" s="18">
        <v>1001767</v>
      </c>
      <c r="G487" s="19">
        <v>301881</v>
      </c>
      <c r="H487" s="19">
        <v>268463</v>
      </c>
      <c r="I487" s="19">
        <v>0</v>
      </c>
      <c r="J487" s="19">
        <v>0</v>
      </c>
      <c r="K487" s="19">
        <v>0</v>
      </c>
      <c r="L487" s="19">
        <v>0</v>
      </c>
      <c r="M487" s="19">
        <v>81334</v>
      </c>
      <c r="N487" s="19">
        <v>42791</v>
      </c>
      <c r="O487" s="19">
        <v>39963</v>
      </c>
      <c r="P487" s="19">
        <v>337459</v>
      </c>
      <c r="Q487" s="19">
        <v>158978</v>
      </c>
      <c r="R487" s="19">
        <v>153064</v>
      </c>
      <c r="S487" s="19">
        <v>141680</v>
      </c>
      <c r="T487" s="20">
        <v>145629</v>
      </c>
      <c r="U487" s="49">
        <v>83196</v>
      </c>
      <c r="V487" s="19">
        <v>95613</v>
      </c>
      <c r="W487" s="19">
        <v>57810</v>
      </c>
      <c r="X487" s="19">
        <v>0</v>
      </c>
      <c r="Y487" s="20">
        <v>0</v>
      </c>
      <c r="Z487" s="19">
        <v>377473</v>
      </c>
      <c r="AA487" s="30">
        <v>355440</v>
      </c>
      <c r="AB487" s="19">
        <v>618484</v>
      </c>
      <c r="AC487" s="19">
        <v>994139</v>
      </c>
      <c r="AD487" s="19">
        <v>2155440</v>
      </c>
      <c r="AE487" s="19">
        <v>1551930</v>
      </c>
      <c r="AF487" s="19">
        <v>1029330</v>
      </c>
      <c r="AG487" s="19">
        <v>549648</v>
      </c>
      <c r="AH487" s="19">
        <v>132046</v>
      </c>
      <c r="AI487" s="20">
        <v>11902</v>
      </c>
      <c r="AJ487" s="24">
        <v>114562</v>
      </c>
      <c r="AK487" s="24">
        <v>157481</v>
      </c>
      <c r="AL487" s="24">
        <v>39747</v>
      </c>
      <c r="AM487" s="21">
        <v>79506</v>
      </c>
      <c r="AN487" s="19">
        <v>283620</v>
      </c>
      <c r="AO487" s="19">
        <v>31280</v>
      </c>
      <c r="AP487" s="49">
        <v>11391656</v>
      </c>
      <c r="AQ487" s="24">
        <v>223523</v>
      </c>
      <c r="AR487" s="24">
        <v>230551</v>
      </c>
      <c r="AS487" s="49">
        <v>127542</v>
      </c>
      <c r="AT487" s="49">
        <v>64286</v>
      </c>
      <c r="AU487" s="49">
        <v>177263</v>
      </c>
      <c r="AV487" s="24">
        <f t="shared" si="36"/>
        <v>823165</v>
      </c>
      <c r="AW487" s="155">
        <v>1315971</v>
      </c>
      <c r="AX487" s="89">
        <f t="shared" si="35"/>
        <v>13530792</v>
      </c>
      <c r="AY487" s="68"/>
      <c r="AZ487" s="19">
        <v>1729392</v>
      </c>
      <c r="BA487" s="19">
        <v>102468</v>
      </c>
      <c r="BB487" s="18">
        <f t="shared" si="37"/>
        <v>1831860</v>
      </c>
      <c r="BC487" s="18">
        <v>15362652</v>
      </c>
      <c r="BE487" s="19"/>
      <c r="BF487" s="20">
        <v>14914497</v>
      </c>
      <c r="BH487" s="68">
        <f t="shared" si="38"/>
        <v>15362652</v>
      </c>
      <c r="BI487" s="68">
        <f t="shared" si="39"/>
        <v>0</v>
      </c>
      <c r="BJ487" s="68"/>
      <c r="BK487" s="68"/>
      <c r="BL487" s="68"/>
      <c r="BM487" s="68"/>
      <c r="BN487" s="68"/>
    </row>
    <row r="488" spans="1:66" ht="22.5" customHeight="1" x14ac:dyDescent="0.2">
      <c r="A488" s="115" t="s">
        <v>1050</v>
      </c>
      <c r="B488" s="116" t="s">
        <v>1036</v>
      </c>
      <c r="C488" s="126" t="s">
        <v>1051</v>
      </c>
      <c r="D488" s="119">
        <v>5</v>
      </c>
      <c r="E488" s="120" t="s">
        <v>79</v>
      </c>
      <c r="F488" s="18">
        <v>1269853</v>
      </c>
      <c r="G488" s="19">
        <v>536200</v>
      </c>
      <c r="H488" s="19">
        <v>531908</v>
      </c>
      <c r="I488" s="19">
        <v>0</v>
      </c>
      <c r="J488" s="19">
        <v>0</v>
      </c>
      <c r="K488" s="19">
        <v>0</v>
      </c>
      <c r="L488" s="19">
        <v>0</v>
      </c>
      <c r="M488" s="19">
        <v>80869</v>
      </c>
      <c r="N488" s="19">
        <v>41070</v>
      </c>
      <c r="O488" s="19">
        <v>52861</v>
      </c>
      <c r="P488" s="19">
        <v>651923</v>
      </c>
      <c r="Q488" s="19">
        <v>134152</v>
      </c>
      <c r="R488" s="19">
        <v>250372</v>
      </c>
      <c r="S488" s="19">
        <v>146080</v>
      </c>
      <c r="T488" s="20">
        <v>185346</v>
      </c>
      <c r="U488" s="49">
        <v>87572</v>
      </c>
      <c r="V488" s="19">
        <v>82425</v>
      </c>
      <c r="W488" s="19">
        <v>104058</v>
      </c>
      <c r="X488" s="19">
        <v>0</v>
      </c>
      <c r="Y488" s="20">
        <v>0</v>
      </c>
      <c r="Z488" s="19">
        <v>451634</v>
      </c>
      <c r="AA488" s="30">
        <v>418684</v>
      </c>
      <c r="AB488" s="19">
        <v>753602</v>
      </c>
      <c r="AC488" s="19">
        <v>888874</v>
      </c>
      <c r="AD488" s="19">
        <v>1674624</v>
      </c>
      <c r="AE488" s="19">
        <v>1824250</v>
      </c>
      <c r="AF488" s="19">
        <v>1181378</v>
      </c>
      <c r="AG488" s="19">
        <v>523632</v>
      </c>
      <c r="AH488" s="19">
        <v>271817</v>
      </c>
      <c r="AI488" s="20">
        <v>122266</v>
      </c>
      <c r="AJ488" s="24">
        <v>111545</v>
      </c>
      <c r="AK488" s="24">
        <v>162189</v>
      </c>
      <c r="AL488" s="24">
        <v>47680</v>
      </c>
      <c r="AM488" s="21">
        <v>78927</v>
      </c>
      <c r="AN488" s="19">
        <v>1606926</v>
      </c>
      <c r="AO488" s="19">
        <v>92191</v>
      </c>
      <c r="AP488" s="49">
        <v>14364908</v>
      </c>
      <c r="AQ488" s="24">
        <v>169204</v>
      </c>
      <c r="AR488" s="24">
        <v>279514</v>
      </c>
      <c r="AS488" s="49">
        <v>233676</v>
      </c>
      <c r="AT488" s="49">
        <v>68982</v>
      </c>
      <c r="AU488" s="49">
        <v>280404</v>
      </c>
      <c r="AV488" s="24">
        <f t="shared" si="36"/>
        <v>1031780</v>
      </c>
      <c r="AW488" s="155">
        <v>2599099</v>
      </c>
      <c r="AX488" s="89">
        <f t="shared" si="35"/>
        <v>17995787</v>
      </c>
      <c r="AY488" s="68"/>
      <c r="AZ488" s="19">
        <v>1682397</v>
      </c>
      <c r="BA488" s="19">
        <v>236602</v>
      </c>
      <c r="BB488" s="18">
        <f t="shared" si="37"/>
        <v>1918999</v>
      </c>
      <c r="BC488" s="18">
        <v>19914786</v>
      </c>
      <c r="BE488" s="19"/>
      <c r="BF488" s="20">
        <v>19226631</v>
      </c>
      <c r="BH488" s="68">
        <f t="shared" si="38"/>
        <v>19914786</v>
      </c>
      <c r="BI488" s="68">
        <f t="shared" si="39"/>
        <v>0</v>
      </c>
      <c r="BJ488" s="68"/>
      <c r="BK488" s="68"/>
      <c r="BL488" s="68"/>
      <c r="BM488" s="68"/>
      <c r="BN488" s="68"/>
    </row>
    <row r="489" spans="1:66" ht="22.5" customHeight="1" x14ac:dyDescent="0.2">
      <c r="A489" s="115" t="s">
        <v>1052</v>
      </c>
      <c r="B489" s="116" t="s">
        <v>1036</v>
      </c>
      <c r="C489" s="126" t="s">
        <v>1053</v>
      </c>
      <c r="D489" s="119">
        <v>5</v>
      </c>
      <c r="E489" s="120" t="s">
        <v>79</v>
      </c>
      <c r="F489" s="18">
        <v>907101</v>
      </c>
      <c r="G489" s="19">
        <v>293761</v>
      </c>
      <c r="H489" s="19">
        <v>333697</v>
      </c>
      <c r="I489" s="19">
        <v>0</v>
      </c>
      <c r="J489" s="19">
        <v>0</v>
      </c>
      <c r="K489" s="19">
        <v>0</v>
      </c>
      <c r="L489" s="19">
        <v>0</v>
      </c>
      <c r="M489" s="19">
        <v>66248</v>
      </c>
      <c r="N489" s="19">
        <v>34681</v>
      </c>
      <c r="O489" s="19">
        <v>37807</v>
      </c>
      <c r="P489" s="19">
        <v>210727</v>
      </c>
      <c r="Q489" s="19">
        <v>115991</v>
      </c>
      <c r="R489" s="19">
        <v>140132</v>
      </c>
      <c r="S489" s="19">
        <v>113520</v>
      </c>
      <c r="T489" s="20">
        <v>145629</v>
      </c>
      <c r="U489" s="49">
        <v>66245</v>
      </c>
      <c r="V489" s="19">
        <v>62643</v>
      </c>
      <c r="W489" s="19">
        <v>57810</v>
      </c>
      <c r="X489" s="19">
        <v>0</v>
      </c>
      <c r="Y489" s="20">
        <v>0</v>
      </c>
      <c r="Z489" s="19">
        <v>376741</v>
      </c>
      <c r="AA489" s="30">
        <v>281683</v>
      </c>
      <c r="AB489" s="19">
        <v>575527</v>
      </c>
      <c r="AC489" s="19">
        <v>1395281</v>
      </c>
      <c r="AD489" s="19">
        <v>1267728</v>
      </c>
      <c r="AE489" s="19">
        <v>1513805</v>
      </c>
      <c r="AF489" s="19">
        <v>951980</v>
      </c>
      <c r="AG489" s="19">
        <v>391054</v>
      </c>
      <c r="AH489" s="19">
        <v>159238</v>
      </c>
      <c r="AI489" s="20">
        <v>75199</v>
      </c>
      <c r="AJ489" s="24">
        <v>98033</v>
      </c>
      <c r="AK489" s="24">
        <v>139949</v>
      </c>
      <c r="AL489" s="24">
        <v>38696</v>
      </c>
      <c r="AM489" s="21">
        <v>70778</v>
      </c>
      <c r="AN489" s="19">
        <v>552162</v>
      </c>
      <c r="AO489" s="19">
        <v>54090</v>
      </c>
      <c r="AP489" s="49">
        <v>10527936</v>
      </c>
      <c r="AQ489" s="24">
        <v>154300</v>
      </c>
      <c r="AR489" s="24">
        <v>220687</v>
      </c>
      <c r="AS489" s="49">
        <v>157490</v>
      </c>
      <c r="AT489" s="49">
        <v>59598</v>
      </c>
      <c r="AU489" s="49">
        <v>178381</v>
      </c>
      <c r="AV489" s="24">
        <f t="shared" si="36"/>
        <v>770456</v>
      </c>
      <c r="AW489" s="155">
        <v>1786000</v>
      </c>
      <c r="AX489" s="89">
        <f t="shared" si="35"/>
        <v>13084392</v>
      </c>
      <c r="AY489" s="68"/>
      <c r="AZ489" s="19">
        <v>1475219</v>
      </c>
      <c r="BA489" s="19">
        <v>164813</v>
      </c>
      <c r="BB489" s="18">
        <f t="shared" si="37"/>
        <v>1640032</v>
      </c>
      <c r="BC489" s="18">
        <v>14724424</v>
      </c>
      <c r="BE489" s="19"/>
      <c r="BF489" s="20">
        <v>14125361</v>
      </c>
      <c r="BH489" s="68">
        <f t="shared" si="38"/>
        <v>14724424</v>
      </c>
      <c r="BI489" s="68">
        <f t="shared" si="39"/>
        <v>0</v>
      </c>
      <c r="BJ489" s="68"/>
      <c r="BK489" s="68"/>
      <c r="BL489" s="68"/>
      <c r="BM489" s="68"/>
      <c r="BN489" s="68"/>
    </row>
    <row r="490" spans="1:66" ht="22.5" customHeight="1" x14ac:dyDescent="0.2">
      <c r="A490" s="115" t="s">
        <v>1054</v>
      </c>
      <c r="B490" s="116" t="s">
        <v>1036</v>
      </c>
      <c r="C490" s="126" t="s">
        <v>1055</v>
      </c>
      <c r="D490" s="119">
        <v>5</v>
      </c>
      <c r="E490" s="120" t="s">
        <v>79</v>
      </c>
      <c r="F490" s="18">
        <v>733772</v>
      </c>
      <c r="G490" s="19">
        <v>254159</v>
      </c>
      <c r="H490" s="19">
        <v>270586</v>
      </c>
      <c r="I490" s="19">
        <v>0</v>
      </c>
      <c r="J490" s="19">
        <v>0</v>
      </c>
      <c r="K490" s="19">
        <v>0</v>
      </c>
      <c r="L490" s="19">
        <v>0</v>
      </c>
      <c r="M490" s="19">
        <v>32982</v>
      </c>
      <c r="N490" s="19">
        <v>25573</v>
      </c>
      <c r="O490" s="19">
        <v>21483</v>
      </c>
      <c r="P490" s="19">
        <v>175230</v>
      </c>
      <c r="Q490" s="19">
        <v>93915</v>
      </c>
      <c r="R490" s="19">
        <v>122165</v>
      </c>
      <c r="S490" s="19">
        <v>98560</v>
      </c>
      <c r="T490" s="20">
        <v>145629</v>
      </c>
      <c r="U490" s="49">
        <v>49747</v>
      </c>
      <c r="V490" s="19">
        <v>50554</v>
      </c>
      <c r="W490" s="19">
        <v>68216</v>
      </c>
      <c r="X490" s="19">
        <v>0</v>
      </c>
      <c r="Y490" s="20">
        <v>0</v>
      </c>
      <c r="Z490" s="19">
        <v>294679</v>
      </c>
      <c r="AA490" s="30">
        <v>190183</v>
      </c>
      <c r="AB490" s="19">
        <v>397702</v>
      </c>
      <c r="AC490" s="19">
        <v>1004642</v>
      </c>
      <c r="AD490" s="19">
        <v>1007664</v>
      </c>
      <c r="AE490" s="19">
        <v>1024291</v>
      </c>
      <c r="AF490" s="19">
        <v>765279</v>
      </c>
      <c r="AG490" s="19">
        <v>266319</v>
      </c>
      <c r="AH490" s="19">
        <v>187357</v>
      </c>
      <c r="AI490" s="20">
        <v>56264</v>
      </c>
      <c r="AJ490" s="24">
        <v>79239</v>
      </c>
      <c r="AK490" s="24">
        <v>106242</v>
      </c>
      <c r="AL490" s="24">
        <v>30385</v>
      </c>
      <c r="AM490" s="21">
        <v>58083</v>
      </c>
      <c r="AN490" s="19">
        <v>527832</v>
      </c>
      <c r="AO490" s="19">
        <v>42617</v>
      </c>
      <c r="AP490" s="49">
        <v>8181349</v>
      </c>
      <c r="AQ490" s="24">
        <v>149118</v>
      </c>
      <c r="AR490" s="24">
        <v>195928</v>
      </c>
      <c r="AS490" s="49">
        <v>154980</v>
      </c>
      <c r="AT490" s="49">
        <v>58126</v>
      </c>
      <c r="AU490" s="49">
        <v>139044</v>
      </c>
      <c r="AV490" s="24">
        <f t="shared" si="36"/>
        <v>697196</v>
      </c>
      <c r="AW490" s="155">
        <v>1327948</v>
      </c>
      <c r="AX490" s="89">
        <f t="shared" si="35"/>
        <v>10206493</v>
      </c>
      <c r="AY490" s="68"/>
      <c r="AZ490" s="19">
        <v>1181958</v>
      </c>
      <c r="BA490" s="19">
        <v>131055</v>
      </c>
      <c r="BB490" s="18">
        <f t="shared" si="37"/>
        <v>1313013</v>
      </c>
      <c r="BC490" s="18">
        <v>11519506</v>
      </c>
      <c r="BE490" s="19"/>
      <c r="BF490" s="20">
        <v>11142175</v>
      </c>
      <c r="BH490" s="68">
        <f t="shared" si="38"/>
        <v>11519506</v>
      </c>
      <c r="BI490" s="68">
        <f t="shared" si="39"/>
        <v>0</v>
      </c>
      <c r="BJ490" s="68"/>
      <c r="BK490" s="68"/>
      <c r="BL490" s="68"/>
      <c r="BM490" s="68"/>
      <c r="BN490" s="68"/>
    </row>
    <row r="491" spans="1:66" ht="22.5" customHeight="1" x14ac:dyDescent="0.2">
      <c r="A491" s="115" t="s">
        <v>1056</v>
      </c>
      <c r="B491" s="116" t="s">
        <v>1036</v>
      </c>
      <c r="C491" s="126" t="s">
        <v>1057</v>
      </c>
      <c r="D491" s="119">
        <v>5</v>
      </c>
      <c r="E491" s="120" t="s">
        <v>79</v>
      </c>
      <c r="F491" s="18">
        <v>852943</v>
      </c>
      <c r="G491" s="19">
        <v>397401</v>
      </c>
      <c r="H491" s="19">
        <v>354734</v>
      </c>
      <c r="I491" s="19">
        <v>0</v>
      </c>
      <c r="J491" s="19">
        <v>0</v>
      </c>
      <c r="K491" s="19">
        <v>0</v>
      </c>
      <c r="L491" s="19">
        <v>0</v>
      </c>
      <c r="M491" s="19">
        <v>56363</v>
      </c>
      <c r="N491" s="19">
        <v>29611</v>
      </c>
      <c r="O491" s="19">
        <v>17402</v>
      </c>
      <c r="P491" s="19">
        <v>211195</v>
      </c>
      <c r="Q491" s="19">
        <v>102889</v>
      </c>
      <c r="R491" s="19">
        <v>127200</v>
      </c>
      <c r="S491" s="19">
        <v>95920</v>
      </c>
      <c r="T491" s="20">
        <v>140333</v>
      </c>
      <c r="U491" s="49">
        <v>81637</v>
      </c>
      <c r="V491" s="19">
        <v>47257</v>
      </c>
      <c r="W491" s="19">
        <v>45092</v>
      </c>
      <c r="X491" s="19">
        <v>0</v>
      </c>
      <c r="Y491" s="20">
        <v>0</v>
      </c>
      <c r="Z491" s="19">
        <v>382289</v>
      </c>
      <c r="AA491" s="30">
        <v>253370</v>
      </c>
      <c r="AB491" s="19">
        <v>548022</v>
      </c>
      <c r="AC491" s="19">
        <v>751489</v>
      </c>
      <c r="AD491" s="19">
        <v>1098048</v>
      </c>
      <c r="AE491" s="19">
        <v>1346218</v>
      </c>
      <c r="AF491" s="19">
        <v>905658</v>
      </c>
      <c r="AG491" s="19">
        <v>369885</v>
      </c>
      <c r="AH491" s="19">
        <v>183958</v>
      </c>
      <c r="AI491" s="20">
        <v>74117</v>
      </c>
      <c r="AJ491" s="24">
        <v>87578</v>
      </c>
      <c r="AK491" s="24">
        <v>136726</v>
      </c>
      <c r="AL491" s="24">
        <v>38829</v>
      </c>
      <c r="AM491" s="21">
        <v>69061</v>
      </c>
      <c r="AN491" s="19">
        <v>656616</v>
      </c>
      <c r="AO491" s="19">
        <v>47696</v>
      </c>
      <c r="AP491" s="49">
        <v>9509537</v>
      </c>
      <c r="AQ491" s="24">
        <v>122766</v>
      </c>
      <c r="AR491" s="24">
        <v>225145</v>
      </c>
      <c r="AS491" s="49">
        <v>199526</v>
      </c>
      <c r="AT491" s="49">
        <v>50215</v>
      </c>
      <c r="AU491" s="49">
        <v>199289</v>
      </c>
      <c r="AV491" s="24">
        <f t="shared" si="36"/>
        <v>796941</v>
      </c>
      <c r="AW491" s="155">
        <v>1484926</v>
      </c>
      <c r="AX491" s="89">
        <f t="shared" si="35"/>
        <v>11791404</v>
      </c>
      <c r="AY491" s="68"/>
      <c r="AZ491" s="19">
        <v>1312954</v>
      </c>
      <c r="BA491" s="19">
        <v>240807</v>
      </c>
      <c r="BB491" s="18">
        <f t="shared" si="37"/>
        <v>1553761</v>
      </c>
      <c r="BC491" s="18">
        <v>13345165</v>
      </c>
      <c r="BE491" s="19"/>
      <c r="BF491" s="20">
        <v>12947103</v>
      </c>
      <c r="BH491" s="68">
        <f t="shared" si="38"/>
        <v>13345165</v>
      </c>
      <c r="BI491" s="68">
        <f t="shared" si="39"/>
        <v>0</v>
      </c>
      <c r="BJ491" s="68"/>
      <c r="BK491" s="68"/>
      <c r="BL491" s="68"/>
      <c r="BM491" s="68"/>
      <c r="BN491" s="68"/>
    </row>
    <row r="492" spans="1:66" ht="22.5" customHeight="1" x14ac:dyDescent="0.2">
      <c r="A492" s="115" t="s">
        <v>1058</v>
      </c>
      <c r="B492" s="116" t="s">
        <v>1036</v>
      </c>
      <c r="C492" s="126" t="s">
        <v>1059</v>
      </c>
      <c r="D492" s="119">
        <v>5</v>
      </c>
      <c r="E492" s="120" t="s">
        <v>79</v>
      </c>
      <c r="F492" s="18">
        <v>837733</v>
      </c>
      <c r="G492" s="19">
        <v>224055</v>
      </c>
      <c r="H492" s="19">
        <v>181420</v>
      </c>
      <c r="I492" s="19">
        <v>0</v>
      </c>
      <c r="J492" s="19">
        <v>0</v>
      </c>
      <c r="K492" s="19">
        <v>0</v>
      </c>
      <c r="L492" s="19">
        <v>0</v>
      </c>
      <c r="M492" s="19">
        <v>51783</v>
      </c>
      <c r="N492" s="19">
        <v>28148</v>
      </c>
      <c r="O492" s="19">
        <v>2118</v>
      </c>
      <c r="P492" s="19">
        <v>248834</v>
      </c>
      <c r="Q492" s="19">
        <v>99562</v>
      </c>
      <c r="R492" s="19">
        <v>143683</v>
      </c>
      <c r="S492" s="19">
        <v>97680</v>
      </c>
      <c r="T492" s="20">
        <v>105912</v>
      </c>
      <c r="U492" s="49">
        <v>64133</v>
      </c>
      <c r="V492" s="19">
        <v>58247</v>
      </c>
      <c r="W492" s="19">
        <v>57810</v>
      </c>
      <c r="X492" s="19">
        <v>0</v>
      </c>
      <c r="Y492" s="20">
        <v>0</v>
      </c>
      <c r="Z492" s="19">
        <v>359866</v>
      </c>
      <c r="AA492" s="30">
        <v>168877</v>
      </c>
      <c r="AB492" s="19">
        <v>442643</v>
      </c>
      <c r="AC492" s="19">
        <v>536027</v>
      </c>
      <c r="AD492" s="19">
        <v>1018416</v>
      </c>
      <c r="AE492" s="19">
        <v>1067642</v>
      </c>
      <c r="AF492" s="19">
        <v>696150</v>
      </c>
      <c r="AG492" s="19">
        <v>302564</v>
      </c>
      <c r="AH492" s="19">
        <v>111755</v>
      </c>
      <c r="AI492" s="20">
        <v>102790</v>
      </c>
      <c r="AJ492" s="24">
        <v>84525</v>
      </c>
      <c r="AK492" s="24">
        <v>119118</v>
      </c>
      <c r="AL492" s="24">
        <v>29294</v>
      </c>
      <c r="AM492" s="21">
        <v>62771</v>
      </c>
      <c r="AN492" s="19">
        <v>724512</v>
      </c>
      <c r="AO492" s="19">
        <v>39697</v>
      </c>
      <c r="AP492" s="49">
        <v>8067765</v>
      </c>
      <c r="AQ492" s="24">
        <v>143524</v>
      </c>
      <c r="AR492" s="24">
        <v>186323</v>
      </c>
      <c r="AS492" s="49">
        <v>112971</v>
      </c>
      <c r="AT492" s="49">
        <v>51195</v>
      </c>
      <c r="AU492" s="49">
        <v>153162</v>
      </c>
      <c r="AV492" s="24">
        <f t="shared" si="36"/>
        <v>647175</v>
      </c>
      <c r="AW492" s="155">
        <v>1642865</v>
      </c>
      <c r="AX492" s="89">
        <f t="shared" si="35"/>
        <v>10357805</v>
      </c>
      <c r="AY492" s="68"/>
      <c r="AZ492" s="19">
        <v>1265331</v>
      </c>
      <c r="BA492" s="19">
        <v>155345</v>
      </c>
      <c r="BB492" s="18">
        <f t="shared" si="37"/>
        <v>1420676</v>
      </c>
      <c r="BC492" s="18">
        <v>11778481</v>
      </c>
      <c r="BE492" s="19"/>
      <c r="BF492" s="20">
        <v>11169005</v>
      </c>
      <c r="BH492" s="68">
        <f t="shared" si="38"/>
        <v>11778481</v>
      </c>
      <c r="BI492" s="68">
        <f t="shared" si="39"/>
        <v>0</v>
      </c>
      <c r="BJ492" s="68"/>
      <c r="BK492" s="68"/>
      <c r="BL492" s="68"/>
      <c r="BM492" s="68"/>
      <c r="BN492" s="68"/>
    </row>
    <row r="493" spans="1:66" ht="22.5" customHeight="1" x14ac:dyDescent="0.2">
      <c r="A493" s="115" t="s">
        <v>1060</v>
      </c>
      <c r="B493" s="116" t="s">
        <v>1036</v>
      </c>
      <c r="C493" s="126" t="s">
        <v>1061</v>
      </c>
      <c r="D493" s="119">
        <v>6</v>
      </c>
      <c r="E493" s="120" t="s">
        <v>79</v>
      </c>
      <c r="F493" s="18">
        <v>307554</v>
      </c>
      <c r="G493" s="19">
        <v>90388</v>
      </c>
      <c r="H493" s="19">
        <v>58672</v>
      </c>
      <c r="I493" s="19">
        <v>0</v>
      </c>
      <c r="J493" s="19">
        <v>0</v>
      </c>
      <c r="K493" s="19">
        <v>0</v>
      </c>
      <c r="L493" s="19">
        <v>0</v>
      </c>
      <c r="M493" s="19">
        <v>15353</v>
      </c>
      <c r="N493" s="19">
        <v>8219</v>
      </c>
      <c r="O493" s="19">
        <v>1348</v>
      </c>
      <c r="P493" s="19">
        <v>142969</v>
      </c>
      <c r="Q493" s="19">
        <v>36260</v>
      </c>
      <c r="R493" s="19">
        <v>42188</v>
      </c>
      <c r="S493" s="19">
        <v>37840</v>
      </c>
      <c r="T493" s="20">
        <v>26478</v>
      </c>
      <c r="U493" s="49">
        <v>16348</v>
      </c>
      <c r="V493" s="19">
        <v>17584</v>
      </c>
      <c r="W493" s="19">
        <v>11562</v>
      </c>
      <c r="X493" s="19">
        <v>0</v>
      </c>
      <c r="Y493" s="20">
        <v>0</v>
      </c>
      <c r="Z493" s="19">
        <v>123010</v>
      </c>
      <c r="AA493" s="30">
        <v>0</v>
      </c>
      <c r="AB493" s="19">
        <v>141468</v>
      </c>
      <c r="AC493" s="19">
        <v>150193</v>
      </c>
      <c r="AD493" s="19">
        <v>399168</v>
      </c>
      <c r="AE493" s="19">
        <v>319866</v>
      </c>
      <c r="AF493" s="19">
        <v>176623</v>
      </c>
      <c r="AG493" s="19">
        <v>78674</v>
      </c>
      <c r="AH493" s="19">
        <v>80855</v>
      </c>
      <c r="AI493" s="20">
        <v>18394</v>
      </c>
      <c r="AJ493" s="24">
        <v>40798</v>
      </c>
      <c r="AK493" s="24">
        <v>45534</v>
      </c>
      <c r="AL493" s="24">
        <v>8560</v>
      </c>
      <c r="AM493" s="21">
        <v>23935</v>
      </c>
      <c r="AN493" s="19">
        <v>81376</v>
      </c>
      <c r="AO493" s="19">
        <v>6633</v>
      </c>
      <c r="AP493" s="49">
        <v>2507850</v>
      </c>
      <c r="AQ493" s="24">
        <v>71642</v>
      </c>
      <c r="AR493" s="24">
        <v>125467</v>
      </c>
      <c r="AS493" s="49">
        <v>53186</v>
      </c>
      <c r="AT493" s="49">
        <v>21732</v>
      </c>
      <c r="AU493" s="49">
        <v>43369</v>
      </c>
      <c r="AV493" s="24">
        <f t="shared" si="36"/>
        <v>315396</v>
      </c>
      <c r="AW493" s="155">
        <v>207496</v>
      </c>
      <c r="AX493" s="89">
        <f t="shared" si="35"/>
        <v>3030742</v>
      </c>
      <c r="AY493" s="68"/>
      <c r="AZ493" s="19">
        <v>582288</v>
      </c>
      <c r="BA493" s="19">
        <v>30219</v>
      </c>
      <c r="BB493" s="18">
        <f t="shared" si="37"/>
        <v>612507</v>
      </c>
      <c r="BC493" s="18">
        <v>3643249</v>
      </c>
      <c r="BE493" s="19"/>
      <c r="BF493" s="20">
        <v>3444422</v>
      </c>
      <c r="BH493" s="68">
        <f t="shared" si="38"/>
        <v>3643249</v>
      </c>
      <c r="BI493" s="68">
        <f t="shared" si="39"/>
        <v>0</v>
      </c>
      <c r="BJ493" s="68"/>
      <c r="BK493" s="68"/>
      <c r="BL493" s="68"/>
      <c r="BM493" s="68"/>
      <c r="BN493" s="68"/>
    </row>
    <row r="494" spans="1:66" ht="22.5" customHeight="1" x14ac:dyDescent="0.2">
      <c r="A494" s="115" t="s">
        <v>1062</v>
      </c>
      <c r="B494" s="116" t="s">
        <v>1036</v>
      </c>
      <c r="C494" s="126" t="s">
        <v>1063</v>
      </c>
      <c r="D494" s="119">
        <v>6</v>
      </c>
      <c r="E494" s="120" t="s">
        <v>79</v>
      </c>
      <c r="F494" s="18">
        <v>407849</v>
      </c>
      <c r="G494" s="19">
        <v>107393</v>
      </c>
      <c r="H494" s="19">
        <v>71024</v>
      </c>
      <c r="I494" s="19">
        <v>0</v>
      </c>
      <c r="J494" s="19">
        <v>0</v>
      </c>
      <c r="K494" s="19">
        <v>0</v>
      </c>
      <c r="L494" s="19">
        <v>0</v>
      </c>
      <c r="M494" s="19">
        <v>23535</v>
      </c>
      <c r="N494" s="19">
        <v>13374</v>
      </c>
      <c r="O494" s="19">
        <v>0</v>
      </c>
      <c r="P494" s="19">
        <v>127968</v>
      </c>
      <c r="Q494" s="19">
        <v>53186</v>
      </c>
      <c r="R494" s="19">
        <v>90683</v>
      </c>
      <c r="S494" s="19">
        <v>65120</v>
      </c>
      <c r="T494" s="20">
        <v>26478</v>
      </c>
      <c r="U494" s="49">
        <v>32091</v>
      </c>
      <c r="V494" s="19">
        <v>29673</v>
      </c>
      <c r="W494" s="19">
        <v>11562</v>
      </c>
      <c r="X494" s="19">
        <v>0</v>
      </c>
      <c r="Y494" s="20">
        <v>0</v>
      </c>
      <c r="Z494" s="19">
        <v>174894</v>
      </c>
      <c r="AA494" s="30">
        <v>0</v>
      </c>
      <c r="AB494" s="19">
        <v>180926</v>
      </c>
      <c r="AC494" s="19">
        <v>204893</v>
      </c>
      <c r="AD494" s="19">
        <v>612192</v>
      </c>
      <c r="AE494" s="19">
        <v>366749</v>
      </c>
      <c r="AF494" s="19">
        <v>235232</v>
      </c>
      <c r="AG494" s="19">
        <v>135054</v>
      </c>
      <c r="AH494" s="19">
        <v>80134</v>
      </c>
      <c r="AI494" s="20">
        <v>9197</v>
      </c>
      <c r="AJ494" s="24">
        <v>54803</v>
      </c>
      <c r="AK494" s="24">
        <v>56608</v>
      </c>
      <c r="AL494" s="24">
        <v>10949</v>
      </c>
      <c r="AM494" s="21">
        <v>32018</v>
      </c>
      <c r="AN494" s="19">
        <v>105202</v>
      </c>
      <c r="AO494" s="19">
        <v>7332</v>
      </c>
      <c r="AP494" s="49">
        <v>3326119</v>
      </c>
      <c r="AQ494" s="24">
        <v>97046</v>
      </c>
      <c r="AR494" s="24">
        <v>128860</v>
      </c>
      <c r="AS494" s="49">
        <v>49791</v>
      </c>
      <c r="AT494" s="49">
        <v>22780</v>
      </c>
      <c r="AU494" s="49">
        <v>50702</v>
      </c>
      <c r="AV494" s="24">
        <f t="shared" si="36"/>
        <v>349179</v>
      </c>
      <c r="AW494" s="155">
        <v>309691</v>
      </c>
      <c r="AX494" s="89">
        <f t="shared" si="35"/>
        <v>3984989</v>
      </c>
      <c r="AY494" s="68"/>
      <c r="AZ494" s="19">
        <v>752506</v>
      </c>
      <c r="BA494" s="19">
        <v>28886</v>
      </c>
      <c r="BB494" s="18">
        <f t="shared" si="37"/>
        <v>781392</v>
      </c>
      <c r="BC494" s="18">
        <v>4766381</v>
      </c>
      <c r="BE494" s="19"/>
      <c r="BF494" s="20">
        <v>4483449</v>
      </c>
      <c r="BH494" s="68">
        <f t="shared" si="38"/>
        <v>4766381</v>
      </c>
      <c r="BI494" s="68">
        <f t="shared" si="39"/>
        <v>0</v>
      </c>
      <c r="BJ494" s="68"/>
      <c r="BK494" s="68"/>
      <c r="BL494" s="68"/>
      <c r="BM494" s="68"/>
      <c r="BN494" s="68"/>
    </row>
    <row r="495" spans="1:66" ht="22.5" customHeight="1" x14ac:dyDescent="0.2">
      <c r="A495" s="115" t="s">
        <v>1064</v>
      </c>
      <c r="B495" s="116" t="s">
        <v>1036</v>
      </c>
      <c r="C495" s="126" t="s">
        <v>1065</v>
      </c>
      <c r="D495" s="119">
        <v>6</v>
      </c>
      <c r="E495" s="120" t="s">
        <v>79</v>
      </c>
      <c r="F495" s="18">
        <v>66573</v>
      </c>
      <c r="G495" s="19">
        <v>83111</v>
      </c>
      <c r="H495" s="19">
        <v>36284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568</v>
      </c>
      <c r="O495" s="19">
        <v>0</v>
      </c>
      <c r="P495" s="19">
        <v>6740</v>
      </c>
      <c r="Q495" s="19">
        <v>5133</v>
      </c>
      <c r="R495" s="19">
        <v>15423</v>
      </c>
      <c r="S495" s="19">
        <v>16720</v>
      </c>
      <c r="T495" s="20">
        <v>13239</v>
      </c>
      <c r="U495" s="49">
        <v>1258</v>
      </c>
      <c r="V495" s="19">
        <v>4396</v>
      </c>
      <c r="W495" s="19">
        <v>11562</v>
      </c>
      <c r="X495" s="19">
        <v>0</v>
      </c>
      <c r="Y495" s="20">
        <v>0</v>
      </c>
      <c r="Z495" s="19">
        <v>37386</v>
      </c>
      <c r="AA495" s="30">
        <v>0</v>
      </c>
      <c r="AB495" s="19">
        <v>17915</v>
      </c>
      <c r="AC495" s="19">
        <v>51642</v>
      </c>
      <c r="AD495" s="19">
        <v>35616</v>
      </c>
      <c r="AE495" s="19">
        <v>69699</v>
      </c>
      <c r="AF495" s="19">
        <v>27846</v>
      </c>
      <c r="AG495" s="19">
        <v>16105</v>
      </c>
      <c r="AH495" s="19">
        <v>22557</v>
      </c>
      <c r="AI495" s="20">
        <v>90888</v>
      </c>
      <c r="AJ495" s="24">
        <v>5151</v>
      </c>
      <c r="AK495" s="24">
        <v>16985</v>
      </c>
      <c r="AL495" s="24">
        <v>2301</v>
      </c>
      <c r="AM495" s="21">
        <v>5880</v>
      </c>
      <c r="AN495" s="19">
        <v>74912</v>
      </c>
      <c r="AO495" s="19">
        <v>17303</v>
      </c>
      <c r="AP495" s="49">
        <v>753193</v>
      </c>
      <c r="AQ495" s="24">
        <v>32060</v>
      </c>
      <c r="AR495" s="24">
        <v>76044</v>
      </c>
      <c r="AS495" s="49">
        <v>34336</v>
      </c>
      <c r="AT495" s="49">
        <v>35186</v>
      </c>
      <c r="AU495" s="49">
        <v>14055</v>
      </c>
      <c r="AV495" s="24">
        <f t="shared" si="36"/>
        <v>191681</v>
      </c>
      <c r="AW495" s="155">
        <v>366838</v>
      </c>
      <c r="AX495" s="89">
        <f t="shared" si="35"/>
        <v>1311712</v>
      </c>
      <c r="AY495" s="68"/>
      <c r="AZ495" s="19">
        <v>138701</v>
      </c>
      <c r="BA495" s="19">
        <v>96447</v>
      </c>
      <c r="BB495" s="18">
        <f t="shared" si="37"/>
        <v>235148</v>
      </c>
      <c r="BC495" s="18">
        <v>1546860</v>
      </c>
      <c r="BE495" s="19"/>
      <c r="BF495" s="20">
        <v>1446127</v>
      </c>
      <c r="BH495" s="68">
        <f t="shared" si="38"/>
        <v>1546860</v>
      </c>
      <c r="BI495" s="68">
        <f t="shared" si="39"/>
        <v>0</v>
      </c>
      <c r="BJ495" s="68"/>
      <c r="BK495" s="68"/>
      <c r="BL495" s="68"/>
      <c r="BM495" s="68"/>
      <c r="BN495" s="68"/>
    </row>
    <row r="496" spans="1:66" ht="22.5" customHeight="1" x14ac:dyDescent="0.2">
      <c r="A496" s="115" t="s">
        <v>1066</v>
      </c>
      <c r="B496" s="116" t="s">
        <v>1036</v>
      </c>
      <c r="C496" s="126" t="s">
        <v>1067</v>
      </c>
      <c r="D496" s="119">
        <v>6</v>
      </c>
      <c r="E496" s="120" t="s">
        <v>79</v>
      </c>
      <c r="F496" s="18">
        <v>71747</v>
      </c>
      <c r="G496" s="19">
        <v>40445</v>
      </c>
      <c r="H496" s="19">
        <v>63111</v>
      </c>
      <c r="I496" s="19">
        <v>0</v>
      </c>
      <c r="J496" s="19">
        <v>0</v>
      </c>
      <c r="K496" s="19">
        <v>0</v>
      </c>
      <c r="L496" s="19">
        <v>0</v>
      </c>
      <c r="M496" s="19">
        <v>0</v>
      </c>
      <c r="N496" s="19">
        <v>758</v>
      </c>
      <c r="O496" s="19">
        <v>0</v>
      </c>
      <c r="P496" s="19">
        <v>7497</v>
      </c>
      <c r="Q496" s="19">
        <v>6854</v>
      </c>
      <c r="R496" s="19">
        <v>7049</v>
      </c>
      <c r="S496" s="19">
        <v>4400</v>
      </c>
      <c r="T496" s="20">
        <v>13239</v>
      </c>
      <c r="U496" s="49">
        <v>7143</v>
      </c>
      <c r="V496" s="19">
        <v>5495</v>
      </c>
      <c r="W496" s="19">
        <v>11562</v>
      </c>
      <c r="X496" s="19">
        <v>0</v>
      </c>
      <c r="Y496" s="20">
        <v>0</v>
      </c>
      <c r="Z496" s="19">
        <v>34824</v>
      </c>
      <c r="AA496" s="30">
        <v>0</v>
      </c>
      <c r="AB496" s="19">
        <v>29434</v>
      </c>
      <c r="AC496" s="19">
        <v>95891</v>
      </c>
      <c r="AD496" s="19">
        <v>44856</v>
      </c>
      <c r="AE496" s="19">
        <v>122986</v>
      </c>
      <c r="AF496" s="19">
        <v>54278</v>
      </c>
      <c r="AG496" s="19">
        <v>14836</v>
      </c>
      <c r="AH496" s="19">
        <v>30900</v>
      </c>
      <c r="AI496" s="20">
        <v>61133</v>
      </c>
      <c r="AJ496" s="24">
        <v>6878</v>
      </c>
      <c r="AK496" s="24">
        <v>24496</v>
      </c>
      <c r="AL496" s="24">
        <v>4072</v>
      </c>
      <c r="AM496" s="21">
        <v>8420</v>
      </c>
      <c r="AN496" s="19">
        <v>206608</v>
      </c>
      <c r="AO496" s="19">
        <v>14362</v>
      </c>
      <c r="AP496" s="49">
        <v>993274</v>
      </c>
      <c r="AQ496" s="24">
        <v>32336</v>
      </c>
      <c r="AR496" s="24">
        <v>134647</v>
      </c>
      <c r="AS496" s="49">
        <v>45679</v>
      </c>
      <c r="AT496" s="49">
        <v>44079</v>
      </c>
      <c r="AU496" s="49">
        <v>21133</v>
      </c>
      <c r="AV496" s="24">
        <f t="shared" si="36"/>
        <v>277874</v>
      </c>
      <c r="AW496" s="155">
        <v>191112</v>
      </c>
      <c r="AX496" s="89">
        <f t="shared" si="35"/>
        <v>1462260</v>
      </c>
      <c r="AY496" s="68"/>
      <c r="AZ496" s="19">
        <v>161638</v>
      </c>
      <c r="BA496" s="19">
        <v>67837</v>
      </c>
      <c r="BB496" s="18">
        <f t="shared" si="37"/>
        <v>229475</v>
      </c>
      <c r="BC496" s="18">
        <v>1691735</v>
      </c>
      <c r="BE496" s="19"/>
      <c r="BF496" s="20">
        <v>1718835</v>
      </c>
      <c r="BH496" s="68">
        <f t="shared" si="38"/>
        <v>1691735</v>
      </c>
      <c r="BI496" s="68">
        <f t="shared" si="39"/>
        <v>0</v>
      </c>
      <c r="BJ496" s="68"/>
      <c r="BK496" s="68"/>
      <c r="BL496" s="68"/>
      <c r="BM496" s="68"/>
      <c r="BN496" s="68"/>
    </row>
    <row r="497" spans="1:66" ht="22.5" customHeight="1" x14ac:dyDescent="0.2">
      <c r="A497" s="115" t="s">
        <v>1068</v>
      </c>
      <c r="B497" s="116" t="s">
        <v>1036</v>
      </c>
      <c r="C497" s="126" t="s">
        <v>1069</v>
      </c>
      <c r="D497" s="119">
        <v>6</v>
      </c>
      <c r="E497" s="120" t="s">
        <v>79</v>
      </c>
      <c r="F497" s="18">
        <v>216775</v>
      </c>
      <c r="G497" s="19">
        <v>67178</v>
      </c>
      <c r="H497" s="19">
        <v>67164</v>
      </c>
      <c r="I497" s="19">
        <v>0</v>
      </c>
      <c r="J497" s="19">
        <v>0</v>
      </c>
      <c r="K497" s="19">
        <v>0</v>
      </c>
      <c r="L497" s="19">
        <v>0</v>
      </c>
      <c r="M497" s="19">
        <v>2847</v>
      </c>
      <c r="N497" s="19">
        <v>3189</v>
      </c>
      <c r="O497" s="19">
        <v>539</v>
      </c>
      <c r="P497" s="19">
        <v>9180</v>
      </c>
      <c r="Q497" s="19">
        <v>29105</v>
      </c>
      <c r="R497" s="19">
        <v>31111</v>
      </c>
      <c r="S497" s="19">
        <v>7040</v>
      </c>
      <c r="T497" s="20">
        <v>13239</v>
      </c>
      <c r="U497" s="49">
        <v>22233</v>
      </c>
      <c r="V497" s="19">
        <v>9891</v>
      </c>
      <c r="W497" s="19">
        <v>11562</v>
      </c>
      <c r="X497" s="19">
        <v>0</v>
      </c>
      <c r="Y497" s="20">
        <v>0</v>
      </c>
      <c r="Z497" s="19">
        <v>102983</v>
      </c>
      <c r="AA497" s="30">
        <v>0</v>
      </c>
      <c r="AB497" s="19">
        <v>89605</v>
      </c>
      <c r="AC497" s="19">
        <v>267236</v>
      </c>
      <c r="AD497" s="19">
        <v>135240</v>
      </c>
      <c r="AE497" s="19">
        <v>282918</v>
      </c>
      <c r="AF497" s="19">
        <v>170524</v>
      </c>
      <c r="AG497" s="19">
        <v>48957</v>
      </c>
      <c r="AH497" s="19">
        <v>76323</v>
      </c>
      <c r="AI497" s="20">
        <v>89265</v>
      </c>
      <c r="AJ497" s="24">
        <v>24223</v>
      </c>
      <c r="AK497" s="24">
        <v>48729</v>
      </c>
      <c r="AL497" s="24">
        <v>9800</v>
      </c>
      <c r="AM497" s="21">
        <v>18099</v>
      </c>
      <c r="AN497" s="19">
        <v>202610</v>
      </c>
      <c r="AO497" s="19">
        <v>24844</v>
      </c>
      <c r="AP497" s="49">
        <v>2082409</v>
      </c>
      <c r="AQ497" s="24">
        <v>53474</v>
      </c>
      <c r="AR497" s="24">
        <v>151966</v>
      </c>
      <c r="AS497" s="49">
        <v>92841</v>
      </c>
      <c r="AT497" s="49">
        <v>47493</v>
      </c>
      <c r="AU497" s="49">
        <v>39175</v>
      </c>
      <c r="AV497" s="24">
        <f t="shared" si="36"/>
        <v>384949</v>
      </c>
      <c r="AW497" s="155">
        <v>459759</v>
      </c>
      <c r="AX497" s="89">
        <f t="shared" si="35"/>
        <v>2927117</v>
      </c>
      <c r="AY497" s="68"/>
      <c r="AZ497" s="19">
        <v>379501</v>
      </c>
      <c r="BA497" s="19">
        <v>120231</v>
      </c>
      <c r="BB497" s="18">
        <f t="shared" si="37"/>
        <v>499732</v>
      </c>
      <c r="BC497" s="18">
        <v>3426849</v>
      </c>
      <c r="BE497" s="19"/>
      <c r="BF497" s="20">
        <v>3369881</v>
      </c>
      <c r="BH497" s="68">
        <f t="shared" si="38"/>
        <v>3426849</v>
      </c>
      <c r="BI497" s="68">
        <f t="shared" si="39"/>
        <v>0</v>
      </c>
      <c r="BJ497" s="68"/>
      <c r="BK497" s="68"/>
      <c r="BL497" s="68"/>
      <c r="BM497" s="68"/>
      <c r="BN497" s="68"/>
    </row>
    <row r="498" spans="1:66" ht="22.5" customHeight="1" x14ac:dyDescent="0.2">
      <c r="A498" s="115" t="s">
        <v>1070</v>
      </c>
      <c r="B498" s="116" t="s">
        <v>1036</v>
      </c>
      <c r="C498" s="126" t="s">
        <v>1071</v>
      </c>
      <c r="D498" s="119">
        <v>6</v>
      </c>
      <c r="E498" s="120" t="s">
        <v>79</v>
      </c>
      <c r="F498" s="18">
        <v>70005</v>
      </c>
      <c r="G498" s="19">
        <v>40445</v>
      </c>
      <c r="H498" s="19">
        <v>21037</v>
      </c>
      <c r="I498" s="19">
        <v>0</v>
      </c>
      <c r="J498" s="19">
        <v>0</v>
      </c>
      <c r="K498" s="19">
        <v>0</v>
      </c>
      <c r="L498" s="19">
        <v>0</v>
      </c>
      <c r="M498" s="19">
        <v>0</v>
      </c>
      <c r="N498" s="19">
        <v>743</v>
      </c>
      <c r="O498" s="19">
        <v>0</v>
      </c>
      <c r="P498" s="19">
        <v>4450</v>
      </c>
      <c r="Q498" s="19">
        <v>6721</v>
      </c>
      <c r="R498" s="19">
        <v>530</v>
      </c>
      <c r="S498" s="19">
        <v>4400</v>
      </c>
      <c r="T498" s="20">
        <v>13239</v>
      </c>
      <c r="U498" s="49">
        <v>6640</v>
      </c>
      <c r="V498" s="19">
        <v>3297</v>
      </c>
      <c r="W498" s="19">
        <v>11562</v>
      </c>
      <c r="X498" s="19">
        <v>0</v>
      </c>
      <c r="Y498" s="20">
        <v>0</v>
      </c>
      <c r="Z498" s="19">
        <v>34604</v>
      </c>
      <c r="AA498" s="30">
        <v>0</v>
      </c>
      <c r="AB498" s="19">
        <v>23795</v>
      </c>
      <c r="AC498" s="19">
        <v>47087</v>
      </c>
      <c r="AD498" s="19">
        <v>23856</v>
      </c>
      <c r="AE498" s="19">
        <v>156253</v>
      </c>
      <c r="AF498" s="19">
        <v>62499</v>
      </c>
      <c r="AG498" s="19">
        <v>13947</v>
      </c>
      <c r="AH498" s="19">
        <v>24102</v>
      </c>
      <c r="AI498" s="20">
        <v>49772</v>
      </c>
      <c r="AJ498" s="24">
        <v>6746</v>
      </c>
      <c r="AK498" s="24">
        <v>23725</v>
      </c>
      <c r="AL498" s="24">
        <v>4273</v>
      </c>
      <c r="AM498" s="21">
        <v>8153</v>
      </c>
      <c r="AN498" s="19">
        <v>156778</v>
      </c>
      <c r="AO498" s="19">
        <v>13820</v>
      </c>
      <c r="AP498" s="49">
        <v>832479</v>
      </c>
      <c r="AQ498" s="24">
        <v>37892</v>
      </c>
      <c r="AR498" s="24">
        <v>147829</v>
      </c>
      <c r="AS498" s="49">
        <v>45562</v>
      </c>
      <c r="AT498" s="49">
        <v>35552</v>
      </c>
      <c r="AU498" s="49">
        <v>18292</v>
      </c>
      <c r="AV498" s="24">
        <f t="shared" si="36"/>
        <v>285127</v>
      </c>
      <c r="AW498" s="155">
        <v>183912</v>
      </c>
      <c r="AX498" s="89">
        <f t="shared" si="35"/>
        <v>1301518</v>
      </c>
      <c r="AY498" s="68"/>
      <c r="AZ498" s="19">
        <v>159846</v>
      </c>
      <c r="BA498" s="19">
        <v>72755</v>
      </c>
      <c r="BB498" s="18">
        <f t="shared" si="37"/>
        <v>232601</v>
      </c>
      <c r="BC498" s="18">
        <v>1534119</v>
      </c>
      <c r="BE498" s="19"/>
      <c r="BF498" s="20">
        <v>1517642</v>
      </c>
      <c r="BH498" s="68">
        <f t="shared" si="38"/>
        <v>1534119</v>
      </c>
      <c r="BI498" s="68">
        <f t="shared" si="39"/>
        <v>0</v>
      </c>
      <c r="BJ498" s="68"/>
      <c r="BK498" s="68"/>
      <c r="BL498" s="68"/>
      <c r="BM498" s="68"/>
      <c r="BN498" s="68"/>
    </row>
    <row r="499" spans="1:66" ht="22.5" customHeight="1" x14ac:dyDescent="0.2">
      <c r="A499" s="115" t="s">
        <v>1072</v>
      </c>
      <c r="B499" s="116" t="s">
        <v>1036</v>
      </c>
      <c r="C499" s="126" t="s">
        <v>1073</v>
      </c>
      <c r="D499" s="119">
        <v>6</v>
      </c>
      <c r="E499" s="120" t="s">
        <v>79</v>
      </c>
      <c r="F499" s="18">
        <v>291109</v>
      </c>
      <c r="G499" s="19">
        <v>76140</v>
      </c>
      <c r="H499" s="19">
        <v>93798</v>
      </c>
      <c r="I499" s="19">
        <v>0</v>
      </c>
      <c r="J499" s="19">
        <v>0</v>
      </c>
      <c r="K499" s="19">
        <v>0</v>
      </c>
      <c r="L499" s="19">
        <v>0</v>
      </c>
      <c r="M499" s="19">
        <v>12855</v>
      </c>
      <c r="N499" s="19">
        <v>6890</v>
      </c>
      <c r="O499" s="19">
        <v>7007</v>
      </c>
      <c r="P499" s="19">
        <v>143431</v>
      </c>
      <c r="Q499" s="19">
        <v>32782</v>
      </c>
      <c r="R499" s="19">
        <v>25917</v>
      </c>
      <c r="S499" s="19">
        <v>29040</v>
      </c>
      <c r="T499" s="20">
        <v>39717</v>
      </c>
      <c r="U499" s="49">
        <v>26206</v>
      </c>
      <c r="V499" s="19">
        <v>32970</v>
      </c>
      <c r="W499" s="19">
        <v>11562</v>
      </c>
      <c r="X499" s="19">
        <v>0</v>
      </c>
      <c r="Y499" s="20">
        <v>0</v>
      </c>
      <c r="Z499" s="19">
        <v>140368</v>
      </c>
      <c r="AA499" s="30">
        <v>0</v>
      </c>
      <c r="AB499" s="19">
        <v>112708</v>
      </c>
      <c r="AC499" s="19">
        <v>195209</v>
      </c>
      <c r="AD499" s="19">
        <v>243096</v>
      </c>
      <c r="AE499" s="19">
        <v>298227</v>
      </c>
      <c r="AF499" s="19">
        <v>188646</v>
      </c>
      <c r="AG499" s="19">
        <v>74722</v>
      </c>
      <c r="AH499" s="19">
        <v>91876</v>
      </c>
      <c r="AI499" s="20">
        <v>17312</v>
      </c>
      <c r="AJ499" s="24">
        <v>36628</v>
      </c>
      <c r="AK499" s="24">
        <v>50649</v>
      </c>
      <c r="AL499" s="24">
        <v>10210</v>
      </c>
      <c r="AM499" s="21">
        <v>24214</v>
      </c>
      <c r="AN499" s="19">
        <v>122086</v>
      </c>
      <c r="AO499" s="19">
        <v>11494</v>
      </c>
      <c r="AP499" s="49">
        <v>2446869</v>
      </c>
      <c r="AQ499" s="24">
        <v>53489</v>
      </c>
      <c r="AR499" s="24">
        <v>141239</v>
      </c>
      <c r="AS499" s="49">
        <v>79923</v>
      </c>
      <c r="AT499" s="49">
        <v>29939</v>
      </c>
      <c r="AU499" s="49">
        <v>43737</v>
      </c>
      <c r="AV499" s="24">
        <f t="shared" si="36"/>
        <v>348327</v>
      </c>
      <c r="AW499" s="155">
        <v>253825</v>
      </c>
      <c r="AX499" s="89">
        <f t="shared" si="35"/>
        <v>3049021</v>
      </c>
      <c r="AY499" s="68"/>
      <c r="AZ499" s="19">
        <v>543088</v>
      </c>
      <c r="BA499" s="19">
        <v>54600</v>
      </c>
      <c r="BB499" s="18">
        <f t="shared" si="37"/>
        <v>597688</v>
      </c>
      <c r="BC499" s="18">
        <v>3646709</v>
      </c>
      <c r="BE499" s="19"/>
      <c r="BF499" s="20">
        <v>3512057</v>
      </c>
      <c r="BH499" s="68">
        <f t="shared" si="38"/>
        <v>3646709</v>
      </c>
      <c r="BI499" s="68">
        <f t="shared" si="39"/>
        <v>0</v>
      </c>
      <c r="BJ499" s="68"/>
      <c r="BK499" s="68"/>
      <c r="BL499" s="68"/>
      <c r="BM499" s="68"/>
      <c r="BN499" s="68"/>
    </row>
    <row r="500" spans="1:66" ht="22.5" customHeight="1" x14ac:dyDescent="0.2">
      <c r="A500" s="115" t="s">
        <v>1074</v>
      </c>
      <c r="B500" s="116" t="s">
        <v>1036</v>
      </c>
      <c r="C500" s="126" t="s">
        <v>1075</v>
      </c>
      <c r="D500" s="119">
        <v>6</v>
      </c>
      <c r="E500" s="120" t="s">
        <v>79</v>
      </c>
      <c r="F500" s="18">
        <v>380432</v>
      </c>
      <c r="G500" s="19">
        <v>284722</v>
      </c>
      <c r="H500" s="19">
        <v>177174</v>
      </c>
      <c r="I500" s="19">
        <v>0</v>
      </c>
      <c r="J500" s="19">
        <v>0</v>
      </c>
      <c r="K500" s="19">
        <v>0</v>
      </c>
      <c r="L500" s="19">
        <v>0</v>
      </c>
      <c r="M500" s="19">
        <v>8262</v>
      </c>
      <c r="N500" s="19">
        <v>8111</v>
      </c>
      <c r="O500" s="19">
        <v>1964</v>
      </c>
      <c r="P500" s="19">
        <v>279676</v>
      </c>
      <c r="Q500" s="19">
        <v>35974</v>
      </c>
      <c r="R500" s="19">
        <v>73299</v>
      </c>
      <c r="S500" s="19">
        <v>37840</v>
      </c>
      <c r="T500" s="20">
        <v>26478</v>
      </c>
      <c r="U500" s="49">
        <v>43459</v>
      </c>
      <c r="V500" s="19">
        <v>23079</v>
      </c>
      <c r="W500" s="19">
        <v>23124</v>
      </c>
      <c r="X500" s="19">
        <v>0</v>
      </c>
      <c r="Y500" s="20">
        <v>0</v>
      </c>
      <c r="Z500" s="19">
        <v>210382</v>
      </c>
      <c r="AA500" s="30">
        <v>0</v>
      </c>
      <c r="AB500" s="19">
        <v>159984</v>
      </c>
      <c r="AC500" s="19">
        <v>354681</v>
      </c>
      <c r="AD500" s="19">
        <v>451584</v>
      </c>
      <c r="AE500" s="19">
        <v>494298</v>
      </c>
      <c r="AF500" s="19">
        <v>309488</v>
      </c>
      <c r="AG500" s="19">
        <v>114360</v>
      </c>
      <c r="AH500" s="19">
        <v>139462</v>
      </c>
      <c r="AI500" s="20">
        <v>123889</v>
      </c>
      <c r="AJ500" s="24">
        <v>40466</v>
      </c>
      <c r="AK500" s="24">
        <v>70011</v>
      </c>
      <c r="AL500" s="24">
        <v>14545</v>
      </c>
      <c r="AM500" s="21">
        <v>31877</v>
      </c>
      <c r="AN500" s="19">
        <v>453532</v>
      </c>
      <c r="AO500" s="19">
        <v>32781</v>
      </c>
      <c r="AP500" s="49">
        <v>4404934</v>
      </c>
      <c r="AQ500" s="24">
        <v>62337</v>
      </c>
      <c r="AR500" s="24">
        <v>148468</v>
      </c>
      <c r="AS500" s="49">
        <v>114455</v>
      </c>
      <c r="AT500" s="49">
        <v>45526</v>
      </c>
      <c r="AU500" s="49">
        <v>70935</v>
      </c>
      <c r="AV500" s="24">
        <f t="shared" si="36"/>
        <v>441721</v>
      </c>
      <c r="AW500" s="155">
        <v>792445</v>
      </c>
      <c r="AX500" s="89">
        <f t="shared" si="35"/>
        <v>5639100</v>
      </c>
      <c r="AY500" s="68"/>
      <c r="AZ500" s="19">
        <v>579286</v>
      </c>
      <c r="BA500" s="19">
        <v>245128</v>
      </c>
      <c r="BB500" s="18">
        <f t="shared" si="37"/>
        <v>824414</v>
      </c>
      <c r="BC500" s="18">
        <v>6463514</v>
      </c>
      <c r="BE500" s="19"/>
      <c r="BF500" s="20">
        <v>6332754</v>
      </c>
      <c r="BH500" s="68">
        <f t="shared" si="38"/>
        <v>6463514</v>
      </c>
      <c r="BI500" s="68">
        <f t="shared" si="39"/>
        <v>0</v>
      </c>
      <c r="BJ500" s="68"/>
      <c r="BK500" s="68"/>
      <c r="BL500" s="68"/>
      <c r="BM500" s="68"/>
      <c r="BN500" s="68"/>
    </row>
    <row r="501" spans="1:66" ht="22.5" customHeight="1" x14ac:dyDescent="0.2">
      <c r="A501" s="115" t="s">
        <v>1076</v>
      </c>
      <c r="B501" s="116" t="s">
        <v>1036</v>
      </c>
      <c r="C501" s="126" t="s">
        <v>1077</v>
      </c>
      <c r="D501" s="119">
        <v>6</v>
      </c>
      <c r="E501" s="120" t="s">
        <v>79</v>
      </c>
      <c r="F501" s="18">
        <v>197925</v>
      </c>
      <c r="G501" s="19">
        <v>130373</v>
      </c>
      <c r="H501" s="19">
        <v>66971</v>
      </c>
      <c r="I501" s="19">
        <v>0</v>
      </c>
      <c r="J501" s="19">
        <v>0</v>
      </c>
      <c r="K501" s="19">
        <v>0</v>
      </c>
      <c r="L501" s="19">
        <v>0</v>
      </c>
      <c r="M501" s="19">
        <v>5503</v>
      </c>
      <c r="N501" s="19">
        <v>2829</v>
      </c>
      <c r="O501" s="19">
        <v>0</v>
      </c>
      <c r="P501" s="19">
        <v>28594</v>
      </c>
      <c r="Q501" s="19">
        <v>23104</v>
      </c>
      <c r="R501" s="19">
        <v>32966</v>
      </c>
      <c r="S501" s="19">
        <v>22000</v>
      </c>
      <c r="T501" s="20">
        <v>38393</v>
      </c>
      <c r="U501" s="49">
        <v>23842</v>
      </c>
      <c r="V501" s="19">
        <v>14287</v>
      </c>
      <c r="W501" s="19">
        <v>18499</v>
      </c>
      <c r="X501" s="19">
        <v>0</v>
      </c>
      <c r="Y501" s="20">
        <v>0</v>
      </c>
      <c r="Z501" s="19">
        <v>91412</v>
      </c>
      <c r="AA501" s="30">
        <v>0</v>
      </c>
      <c r="AB501" s="19">
        <v>61703</v>
      </c>
      <c r="AC501" s="19">
        <v>278498</v>
      </c>
      <c r="AD501" s="19">
        <v>208488</v>
      </c>
      <c r="AE501" s="19">
        <v>214102</v>
      </c>
      <c r="AF501" s="19">
        <v>92024</v>
      </c>
      <c r="AG501" s="19">
        <v>39208</v>
      </c>
      <c r="AH501" s="19">
        <v>55826</v>
      </c>
      <c r="AI501" s="20">
        <v>34083</v>
      </c>
      <c r="AJ501" s="24">
        <v>22950</v>
      </c>
      <c r="AK501" s="24">
        <v>41917</v>
      </c>
      <c r="AL501" s="24">
        <v>5812</v>
      </c>
      <c r="AM501" s="21">
        <v>15271</v>
      </c>
      <c r="AN501" s="19">
        <v>103100</v>
      </c>
      <c r="AO501" s="19">
        <v>19515</v>
      </c>
      <c r="AP501" s="49">
        <v>1889195</v>
      </c>
      <c r="AQ501" s="24">
        <v>36007</v>
      </c>
      <c r="AR501" s="24">
        <v>124426</v>
      </c>
      <c r="AS501" s="49">
        <v>88111</v>
      </c>
      <c r="AT501" s="49">
        <v>45956</v>
      </c>
      <c r="AU501" s="49">
        <v>33460</v>
      </c>
      <c r="AV501" s="24">
        <f t="shared" si="36"/>
        <v>327960</v>
      </c>
      <c r="AW501" s="155">
        <v>239969</v>
      </c>
      <c r="AX501" s="89">
        <f t="shared" si="35"/>
        <v>2457124</v>
      </c>
      <c r="AY501" s="68"/>
      <c r="AZ501" s="19">
        <v>357526</v>
      </c>
      <c r="BA501" s="19">
        <v>97022</v>
      </c>
      <c r="BB501" s="18">
        <f t="shared" si="37"/>
        <v>454548</v>
      </c>
      <c r="BC501" s="18">
        <v>2911672</v>
      </c>
      <c r="BE501" s="19"/>
      <c r="BF501" s="20">
        <v>2833660</v>
      </c>
      <c r="BH501" s="68">
        <f t="shared" si="38"/>
        <v>2911672</v>
      </c>
      <c r="BI501" s="68">
        <f t="shared" si="39"/>
        <v>0</v>
      </c>
      <c r="BJ501" s="68"/>
      <c r="BK501" s="68"/>
      <c r="BL501" s="68"/>
      <c r="BM501" s="68"/>
      <c r="BN501" s="68"/>
    </row>
    <row r="502" spans="1:66" ht="22.5" customHeight="1" x14ac:dyDescent="0.2">
      <c r="A502" s="115" t="s">
        <v>1078</v>
      </c>
      <c r="B502" s="116" t="s">
        <v>1036</v>
      </c>
      <c r="C502" s="126" t="s">
        <v>1079</v>
      </c>
      <c r="D502" s="119">
        <v>6</v>
      </c>
      <c r="E502" s="120" t="s">
        <v>79</v>
      </c>
      <c r="F502" s="18">
        <v>267488</v>
      </c>
      <c r="G502" s="19">
        <v>320571</v>
      </c>
      <c r="H502" s="19">
        <v>77972</v>
      </c>
      <c r="I502" s="19">
        <v>0</v>
      </c>
      <c r="J502" s="19">
        <v>0</v>
      </c>
      <c r="K502" s="19">
        <v>0</v>
      </c>
      <c r="L502" s="19">
        <v>0</v>
      </c>
      <c r="M502" s="19">
        <v>0</v>
      </c>
      <c r="N502" s="19">
        <v>4782</v>
      </c>
      <c r="O502" s="19">
        <v>0</v>
      </c>
      <c r="P502" s="19">
        <v>107702</v>
      </c>
      <c r="Q502" s="19">
        <v>26062</v>
      </c>
      <c r="R502" s="19">
        <v>66886</v>
      </c>
      <c r="S502" s="19">
        <v>23760</v>
      </c>
      <c r="T502" s="20">
        <v>26478</v>
      </c>
      <c r="U502" s="49">
        <v>46326</v>
      </c>
      <c r="V502" s="19">
        <v>14287</v>
      </c>
      <c r="W502" s="19">
        <v>11562</v>
      </c>
      <c r="X502" s="19">
        <v>0</v>
      </c>
      <c r="Y502" s="20">
        <v>0</v>
      </c>
      <c r="Z502" s="19">
        <v>145204</v>
      </c>
      <c r="AA502" s="30">
        <v>0</v>
      </c>
      <c r="AB502" s="19">
        <v>108979</v>
      </c>
      <c r="AC502" s="19">
        <v>248443</v>
      </c>
      <c r="AD502" s="19">
        <v>290976</v>
      </c>
      <c r="AE502" s="19">
        <v>279754</v>
      </c>
      <c r="AF502" s="19">
        <v>148777</v>
      </c>
      <c r="AG502" s="19">
        <v>78221</v>
      </c>
      <c r="AH502" s="19">
        <v>126896</v>
      </c>
      <c r="AI502" s="20">
        <v>56264</v>
      </c>
      <c r="AJ502" s="24">
        <v>29838</v>
      </c>
      <c r="AK502" s="24">
        <v>54477</v>
      </c>
      <c r="AL502" s="24">
        <v>8717</v>
      </c>
      <c r="AM502" s="21">
        <v>21259</v>
      </c>
      <c r="AN502" s="19">
        <v>131728</v>
      </c>
      <c r="AO502" s="19">
        <v>38247</v>
      </c>
      <c r="AP502" s="49">
        <v>2761656</v>
      </c>
      <c r="AQ502" s="24">
        <v>56222</v>
      </c>
      <c r="AR502" s="24">
        <v>127922</v>
      </c>
      <c r="AS502" s="49">
        <v>106337</v>
      </c>
      <c r="AT502" s="49">
        <v>63149</v>
      </c>
      <c r="AU502" s="49">
        <v>47142</v>
      </c>
      <c r="AV502" s="24">
        <f t="shared" si="36"/>
        <v>400772</v>
      </c>
      <c r="AW502" s="155">
        <v>605628</v>
      </c>
      <c r="AX502" s="89">
        <f t="shared" si="35"/>
        <v>3768056</v>
      </c>
      <c r="AY502" s="68"/>
      <c r="AZ502" s="19">
        <v>473558</v>
      </c>
      <c r="BA502" s="19">
        <v>243542</v>
      </c>
      <c r="BB502" s="18">
        <f t="shared" si="37"/>
        <v>717100</v>
      </c>
      <c r="BC502" s="18">
        <v>4485156</v>
      </c>
      <c r="BE502" s="19"/>
      <c r="BF502" s="20">
        <v>4331929</v>
      </c>
      <c r="BH502" s="68">
        <f t="shared" si="38"/>
        <v>4485156</v>
      </c>
      <c r="BI502" s="68">
        <f t="shared" si="39"/>
        <v>0</v>
      </c>
      <c r="BJ502" s="68"/>
      <c r="BK502" s="68"/>
      <c r="BL502" s="68"/>
      <c r="BM502" s="68"/>
      <c r="BN502" s="68"/>
    </row>
    <row r="503" spans="1:66" ht="22.5" customHeight="1" x14ac:dyDescent="0.2">
      <c r="A503" s="115" t="s">
        <v>1080</v>
      </c>
      <c r="B503" s="116" t="s">
        <v>1036</v>
      </c>
      <c r="C503" s="126" t="s">
        <v>1081</v>
      </c>
      <c r="D503" s="119">
        <v>6</v>
      </c>
      <c r="E503" s="120" t="s">
        <v>79</v>
      </c>
      <c r="F503" s="18">
        <v>191139</v>
      </c>
      <c r="G503" s="19">
        <v>58522</v>
      </c>
      <c r="H503" s="19">
        <v>16984</v>
      </c>
      <c r="I503" s="19">
        <v>0</v>
      </c>
      <c r="J503" s="19">
        <v>0</v>
      </c>
      <c r="K503" s="19">
        <v>0</v>
      </c>
      <c r="L503" s="19">
        <v>0</v>
      </c>
      <c r="M503" s="19">
        <v>6533</v>
      </c>
      <c r="N503" s="19">
        <v>3357</v>
      </c>
      <c r="O503" s="19">
        <v>5198</v>
      </c>
      <c r="P503" s="19">
        <v>57948</v>
      </c>
      <c r="Q503" s="19">
        <v>23458</v>
      </c>
      <c r="R503" s="19">
        <v>7632</v>
      </c>
      <c r="S503" s="19">
        <v>14960</v>
      </c>
      <c r="T503" s="20">
        <v>13239</v>
      </c>
      <c r="U503" s="49">
        <v>4477</v>
      </c>
      <c r="V503" s="19">
        <v>10990</v>
      </c>
      <c r="W503" s="19">
        <v>11562</v>
      </c>
      <c r="X503" s="19">
        <v>0</v>
      </c>
      <c r="Y503" s="20">
        <v>0</v>
      </c>
      <c r="Z503" s="19">
        <v>85215</v>
      </c>
      <c r="AA503" s="30">
        <v>0</v>
      </c>
      <c r="AB503" s="19">
        <v>80698</v>
      </c>
      <c r="AC503" s="19">
        <v>157843</v>
      </c>
      <c r="AD503" s="19">
        <v>198912</v>
      </c>
      <c r="AE503" s="19">
        <v>216678</v>
      </c>
      <c r="AF503" s="19">
        <v>112091</v>
      </c>
      <c r="AG503" s="19">
        <v>69405</v>
      </c>
      <c r="AH503" s="19">
        <v>8240</v>
      </c>
      <c r="AI503" s="20">
        <v>5410</v>
      </c>
      <c r="AJ503" s="24">
        <v>24825</v>
      </c>
      <c r="AK503" s="24">
        <v>48178</v>
      </c>
      <c r="AL503" s="24">
        <v>5570</v>
      </c>
      <c r="AM503" s="21">
        <v>19302</v>
      </c>
      <c r="AN503" s="19">
        <v>76070</v>
      </c>
      <c r="AO503" s="19">
        <v>4913</v>
      </c>
      <c r="AP503" s="49">
        <v>1539349</v>
      </c>
      <c r="AQ503" s="24">
        <v>39643</v>
      </c>
      <c r="AR503" s="24">
        <v>124236</v>
      </c>
      <c r="AS503" s="49">
        <v>56468</v>
      </c>
      <c r="AT503" s="49">
        <v>31773</v>
      </c>
      <c r="AU503" s="49">
        <v>32454</v>
      </c>
      <c r="AV503" s="24">
        <f t="shared" si="36"/>
        <v>284574</v>
      </c>
      <c r="AW503" s="155">
        <v>215620</v>
      </c>
      <c r="AX503" s="89">
        <f t="shared" si="35"/>
        <v>2039543</v>
      </c>
      <c r="AY503" s="68"/>
      <c r="AZ503" s="19">
        <v>389738</v>
      </c>
      <c r="BA503" s="19">
        <v>29506</v>
      </c>
      <c r="BB503" s="18">
        <f t="shared" si="37"/>
        <v>419244</v>
      </c>
      <c r="BC503" s="18">
        <v>2458787</v>
      </c>
      <c r="BE503" s="19"/>
      <c r="BF503" s="20">
        <v>2366970</v>
      </c>
      <c r="BH503" s="68">
        <f t="shared" si="38"/>
        <v>2458787</v>
      </c>
      <c r="BI503" s="68">
        <f t="shared" si="39"/>
        <v>0</v>
      </c>
      <c r="BJ503" s="68"/>
      <c r="BK503" s="68"/>
      <c r="BL503" s="68"/>
      <c r="BM503" s="68"/>
      <c r="BN503" s="68"/>
    </row>
    <row r="504" spans="1:66" ht="22.5" customHeight="1" x14ac:dyDescent="0.2">
      <c r="A504" s="115" t="s">
        <v>1082</v>
      </c>
      <c r="B504" s="116" t="s">
        <v>1036</v>
      </c>
      <c r="C504" s="126" t="s">
        <v>1083</v>
      </c>
      <c r="D504" s="119">
        <v>6</v>
      </c>
      <c r="E504" s="120" t="s">
        <v>79</v>
      </c>
      <c r="F504" s="18">
        <v>142766</v>
      </c>
      <c r="G504" s="19">
        <v>52624</v>
      </c>
      <c r="H504" s="19">
        <v>68901</v>
      </c>
      <c r="I504" s="19">
        <v>0</v>
      </c>
      <c r="J504" s="19">
        <v>0</v>
      </c>
      <c r="K504" s="19">
        <v>0</v>
      </c>
      <c r="L504" s="19">
        <v>0</v>
      </c>
      <c r="M504" s="19">
        <v>0</v>
      </c>
      <c r="N504" s="19">
        <v>1809</v>
      </c>
      <c r="O504" s="19">
        <v>0</v>
      </c>
      <c r="P504" s="19">
        <v>37566</v>
      </c>
      <c r="Q504" s="19">
        <v>16354</v>
      </c>
      <c r="R504" s="19">
        <v>19345</v>
      </c>
      <c r="S504" s="19">
        <v>8800</v>
      </c>
      <c r="T504" s="20">
        <v>13239</v>
      </c>
      <c r="U504" s="49">
        <v>3471</v>
      </c>
      <c r="V504" s="19">
        <v>6594</v>
      </c>
      <c r="W504" s="19">
        <v>11562</v>
      </c>
      <c r="X504" s="19">
        <v>0</v>
      </c>
      <c r="Y504" s="20">
        <v>0</v>
      </c>
      <c r="Z504" s="19">
        <v>59878</v>
      </c>
      <c r="AA504" s="30">
        <v>0</v>
      </c>
      <c r="AB504" s="19">
        <v>51227</v>
      </c>
      <c r="AC504" s="19">
        <v>112938</v>
      </c>
      <c r="AD504" s="19">
        <v>171024</v>
      </c>
      <c r="AE504" s="19">
        <v>175904</v>
      </c>
      <c r="AF504" s="19">
        <v>62852</v>
      </c>
      <c r="AG504" s="19">
        <v>22992</v>
      </c>
      <c r="AH504" s="19">
        <v>69010</v>
      </c>
      <c r="AI504" s="20">
        <v>41657</v>
      </c>
      <c r="AJ504" s="24">
        <v>16413</v>
      </c>
      <c r="AK504" s="24">
        <v>30680</v>
      </c>
      <c r="AL504" s="24">
        <v>3858</v>
      </c>
      <c r="AM504" s="21">
        <v>10618</v>
      </c>
      <c r="AN504" s="19">
        <v>124926</v>
      </c>
      <c r="AO504" s="19">
        <v>9512</v>
      </c>
      <c r="AP504" s="49">
        <v>1346520</v>
      </c>
      <c r="AQ504" s="24">
        <v>40847</v>
      </c>
      <c r="AR504" s="24">
        <v>93864</v>
      </c>
      <c r="AS504" s="49">
        <v>59660</v>
      </c>
      <c r="AT504" s="49">
        <v>26609</v>
      </c>
      <c r="AU504" s="49">
        <v>23378</v>
      </c>
      <c r="AV504" s="24">
        <f t="shared" si="36"/>
        <v>244358</v>
      </c>
      <c r="AW504" s="155">
        <v>124825</v>
      </c>
      <c r="AX504" s="89">
        <f t="shared" si="35"/>
        <v>1715703</v>
      </c>
      <c r="AY504" s="68"/>
      <c r="AZ504" s="19">
        <v>274915</v>
      </c>
      <c r="BA504" s="19">
        <v>47178</v>
      </c>
      <c r="BB504" s="18">
        <f t="shared" si="37"/>
        <v>322093</v>
      </c>
      <c r="BC504" s="18">
        <v>2037796</v>
      </c>
      <c r="BE504" s="19"/>
      <c r="BF504" s="20">
        <v>1955572</v>
      </c>
      <c r="BH504" s="68">
        <f t="shared" si="38"/>
        <v>2037796</v>
      </c>
      <c r="BI504" s="68">
        <f t="shared" si="39"/>
        <v>0</v>
      </c>
      <c r="BJ504" s="68"/>
      <c r="BK504" s="68"/>
      <c r="BL504" s="68"/>
      <c r="BM504" s="68"/>
      <c r="BN504" s="68"/>
    </row>
    <row r="505" spans="1:66" ht="22.5" customHeight="1" x14ac:dyDescent="0.2">
      <c r="A505" s="115" t="s">
        <v>1084</v>
      </c>
      <c r="B505" s="116" t="s">
        <v>1036</v>
      </c>
      <c r="C505" s="126" t="s">
        <v>1085</v>
      </c>
      <c r="D505" s="119">
        <v>6</v>
      </c>
      <c r="E505" s="120" t="s">
        <v>79</v>
      </c>
      <c r="F505" s="18">
        <v>336557</v>
      </c>
      <c r="G505" s="19">
        <v>207892</v>
      </c>
      <c r="H505" s="19">
        <v>150926</v>
      </c>
      <c r="I505" s="19">
        <v>0</v>
      </c>
      <c r="J505" s="19">
        <v>0</v>
      </c>
      <c r="K505" s="19">
        <v>0</v>
      </c>
      <c r="L505" s="19">
        <v>0</v>
      </c>
      <c r="M505" s="19">
        <v>5600</v>
      </c>
      <c r="N505" s="19">
        <v>6574</v>
      </c>
      <c r="O505" s="19">
        <v>2426</v>
      </c>
      <c r="P505" s="19">
        <v>130774</v>
      </c>
      <c r="Q505" s="19">
        <v>32200</v>
      </c>
      <c r="R505" s="19">
        <v>49608</v>
      </c>
      <c r="S505" s="19">
        <v>41360</v>
      </c>
      <c r="T505" s="20">
        <v>66195</v>
      </c>
      <c r="U505" s="49">
        <v>49043</v>
      </c>
      <c r="V505" s="19">
        <v>15386</v>
      </c>
      <c r="W505" s="19">
        <v>11562</v>
      </c>
      <c r="X505" s="19">
        <v>0</v>
      </c>
      <c r="Y505" s="20">
        <v>0</v>
      </c>
      <c r="Z505" s="19">
        <v>170556</v>
      </c>
      <c r="AA505" s="30">
        <v>0</v>
      </c>
      <c r="AB505" s="19">
        <v>159790</v>
      </c>
      <c r="AC505" s="19">
        <v>255754</v>
      </c>
      <c r="AD505" s="19">
        <v>359352</v>
      </c>
      <c r="AE505" s="19">
        <v>424525</v>
      </c>
      <c r="AF505" s="19">
        <v>242570</v>
      </c>
      <c r="AG505" s="19">
        <v>84946</v>
      </c>
      <c r="AH505" s="19">
        <v>149762</v>
      </c>
      <c r="AI505" s="20">
        <v>94134</v>
      </c>
      <c r="AJ505" s="24">
        <v>35608</v>
      </c>
      <c r="AK505" s="24">
        <v>63051</v>
      </c>
      <c r="AL505" s="24">
        <v>13036</v>
      </c>
      <c r="AM505" s="21">
        <v>27643</v>
      </c>
      <c r="AN505" s="19">
        <v>379124</v>
      </c>
      <c r="AO505" s="19">
        <v>33136</v>
      </c>
      <c r="AP505" s="49">
        <v>3599090</v>
      </c>
      <c r="AQ505" s="24">
        <v>69115</v>
      </c>
      <c r="AR505" s="24">
        <v>139267</v>
      </c>
      <c r="AS505" s="49">
        <v>123289</v>
      </c>
      <c r="AT505" s="49">
        <v>46951</v>
      </c>
      <c r="AU505" s="49">
        <v>64105</v>
      </c>
      <c r="AV505" s="24">
        <f t="shared" si="36"/>
        <v>442727</v>
      </c>
      <c r="AW505" s="155">
        <v>765881</v>
      </c>
      <c r="AX505" s="89">
        <f t="shared" si="35"/>
        <v>4807698</v>
      </c>
      <c r="AY505" s="68"/>
      <c r="AZ505" s="19">
        <v>532762</v>
      </c>
      <c r="BA505" s="19">
        <v>178440</v>
      </c>
      <c r="BB505" s="18">
        <f t="shared" si="37"/>
        <v>711202</v>
      </c>
      <c r="BC505" s="18">
        <v>5518900</v>
      </c>
      <c r="BE505" s="19"/>
      <c r="BF505" s="20">
        <v>5332464</v>
      </c>
      <c r="BH505" s="68">
        <f t="shared" si="38"/>
        <v>5518900</v>
      </c>
      <c r="BI505" s="68">
        <f t="shared" si="39"/>
        <v>0</v>
      </c>
      <c r="BJ505" s="68"/>
      <c r="BK505" s="68"/>
      <c r="BL505" s="68"/>
      <c r="BM505" s="68"/>
      <c r="BN505" s="68"/>
    </row>
    <row r="506" spans="1:66" ht="22.5" customHeight="1" x14ac:dyDescent="0.2">
      <c r="A506" s="115" t="s">
        <v>1086</v>
      </c>
      <c r="B506" s="116" t="s">
        <v>1036</v>
      </c>
      <c r="C506" s="126" t="s">
        <v>1087</v>
      </c>
      <c r="D506" s="119">
        <v>6</v>
      </c>
      <c r="E506" s="120" t="s">
        <v>79</v>
      </c>
      <c r="F506" s="18">
        <v>203658</v>
      </c>
      <c r="G506" s="19">
        <v>185602</v>
      </c>
      <c r="H506" s="19">
        <v>96693</v>
      </c>
      <c r="I506" s="19">
        <v>0</v>
      </c>
      <c r="J506" s="19">
        <v>0</v>
      </c>
      <c r="K506" s="19">
        <v>0</v>
      </c>
      <c r="L506" s="19">
        <v>0</v>
      </c>
      <c r="M506" s="19">
        <v>0</v>
      </c>
      <c r="N506" s="19">
        <v>2076</v>
      </c>
      <c r="O506" s="19">
        <v>0</v>
      </c>
      <c r="P506" s="19">
        <v>22772</v>
      </c>
      <c r="Q506" s="19">
        <v>18767</v>
      </c>
      <c r="R506" s="19">
        <v>43089</v>
      </c>
      <c r="S506" s="19">
        <v>11440</v>
      </c>
      <c r="T506" s="20">
        <v>13239</v>
      </c>
      <c r="U506" s="49">
        <v>28721</v>
      </c>
      <c r="V506" s="19">
        <v>9891</v>
      </c>
      <c r="W506" s="19">
        <v>11562</v>
      </c>
      <c r="X506" s="19">
        <v>0</v>
      </c>
      <c r="Y506" s="20">
        <v>0</v>
      </c>
      <c r="Z506" s="19">
        <v>102988</v>
      </c>
      <c r="AA506" s="30">
        <v>0</v>
      </c>
      <c r="AB506" s="19">
        <v>50193</v>
      </c>
      <c r="AC506" s="19">
        <v>117500</v>
      </c>
      <c r="AD506" s="19">
        <v>153216</v>
      </c>
      <c r="AE506" s="19">
        <v>171194</v>
      </c>
      <c r="AF506" s="19">
        <v>73195</v>
      </c>
      <c r="AG506" s="19">
        <v>42931</v>
      </c>
      <c r="AH506" s="19">
        <v>47689</v>
      </c>
      <c r="AI506" s="20">
        <v>77904</v>
      </c>
      <c r="AJ506" s="24">
        <v>18834</v>
      </c>
      <c r="AK506" s="24">
        <v>36275</v>
      </c>
      <c r="AL506" s="24">
        <v>5788</v>
      </c>
      <c r="AM506" s="21">
        <v>12955</v>
      </c>
      <c r="AN506" s="19">
        <v>147064</v>
      </c>
      <c r="AO506" s="19">
        <v>46831</v>
      </c>
      <c r="AP506" s="49">
        <v>1752067</v>
      </c>
      <c r="AQ506" s="24">
        <v>36622</v>
      </c>
      <c r="AR506" s="24">
        <v>128085</v>
      </c>
      <c r="AS506" s="49">
        <v>76850</v>
      </c>
      <c r="AT506" s="49">
        <v>39967</v>
      </c>
      <c r="AU506" s="49">
        <v>32882</v>
      </c>
      <c r="AV506" s="24">
        <f t="shared" si="36"/>
        <v>314406</v>
      </c>
      <c r="AW506" s="155">
        <v>398753</v>
      </c>
      <c r="AX506" s="89">
        <f t="shared" si="35"/>
        <v>2465226</v>
      </c>
      <c r="AY506" s="68"/>
      <c r="AZ506" s="19">
        <v>301482</v>
      </c>
      <c r="BA506" s="19">
        <v>227962</v>
      </c>
      <c r="BB506" s="18">
        <f t="shared" si="37"/>
        <v>529444</v>
      </c>
      <c r="BC506" s="18">
        <v>2994670</v>
      </c>
      <c r="BE506" s="19"/>
      <c r="BF506" s="20">
        <v>2920415</v>
      </c>
      <c r="BH506" s="68">
        <f t="shared" si="38"/>
        <v>2994670</v>
      </c>
      <c r="BI506" s="68">
        <f t="shared" si="39"/>
        <v>0</v>
      </c>
      <c r="BJ506" s="68"/>
      <c r="BK506" s="68"/>
      <c r="BL506" s="68"/>
      <c r="BM506" s="68"/>
      <c r="BN506" s="68"/>
    </row>
    <row r="507" spans="1:66" ht="22.5" customHeight="1" x14ac:dyDescent="0.2">
      <c r="A507" s="115" t="s">
        <v>1088</v>
      </c>
      <c r="B507" s="116" t="s">
        <v>1036</v>
      </c>
      <c r="C507" s="126" t="s">
        <v>1089</v>
      </c>
      <c r="D507" s="119">
        <v>6</v>
      </c>
      <c r="E507" s="120" t="s">
        <v>79</v>
      </c>
      <c r="F507" s="18">
        <v>148161</v>
      </c>
      <c r="G507" s="19">
        <v>88473</v>
      </c>
      <c r="H507" s="19">
        <v>38021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1832</v>
      </c>
      <c r="O507" s="19">
        <v>0</v>
      </c>
      <c r="P507" s="19">
        <v>54759</v>
      </c>
      <c r="Q507" s="19">
        <v>16565</v>
      </c>
      <c r="R507" s="19">
        <v>13356</v>
      </c>
      <c r="S507" s="19">
        <v>13200</v>
      </c>
      <c r="T507" s="20">
        <v>13239</v>
      </c>
      <c r="U507" s="49">
        <v>3823</v>
      </c>
      <c r="V507" s="19">
        <v>7693</v>
      </c>
      <c r="W507" s="19">
        <v>11562</v>
      </c>
      <c r="X507" s="19">
        <v>0</v>
      </c>
      <c r="Y507" s="20">
        <v>0</v>
      </c>
      <c r="Z507" s="19">
        <v>62732</v>
      </c>
      <c r="AA507" s="30">
        <v>0</v>
      </c>
      <c r="AB507" s="19">
        <v>39846</v>
      </c>
      <c r="AC507" s="19">
        <v>96525</v>
      </c>
      <c r="AD507" s="19">
        <v>105672</v>
      </c>
      <c r="AE507" s="19">
        <v>141312</v>
      </c>
      <c r="AF507" s="19">
        <v>83803</v>
      </c>
      <c r="AG507" s="19">
        <v>25831</v>
      </c>
      <c r="AH507" s="19">
        <v>67465</v>
      </c>
      <c r="AI507" s="20">
        <v>41657</v>
      </c>
      <c r="AJ507" s="24">
        <v>16624</v>
      </c>
      <c r="AK507" s="24">
        <v>28884</v>
      </c>
      <c r="AL507" s="24">
        <v>3674</v>
      </c>
      <c r="AM507" s="21">
        <v>9884</v>
      </c>
      <c r="AN507" s="19">
        <v>131082</v>
      </c>
      <c r="AO507" s="19">
        <v>8438</v>
      </c>
      <c r="AP507" s="49">
        <v>1274113</v>
      </c>
      <c r="AQ507" s="24">
        <v>54936</v>
      </c>
      <c r="AR507" s="24">
        <v>98189</v>
      </c>
      <c r="AS507" s="49">
        <v>54614</v>
      </c>
      <c r="AT507" s="49">
        <v>20554</v>
      </c>
      <c r="AU507" s="49">
        <v>22955</v>
      </c>
      <c r="AV507" s="24">
        <f t="shared" si="36"/>
        <v>251248</v>
      </c>
      <c r="AW507" s="155">
        <v>120104</v>
      </c>
      <c r="AX507" s="89">
        <f t="shared" si="35"/>
        <v>1645465</v>
      </c>
      <c r="AY507" s="68"/>
      <c r="AZ507" s="19">
        <v>277200</v>
      </c>
      <c r="BA507" s="19">
        <v>52234</v>
      </c>
      <c r="BB507" s="18">
        <f t="shared" si="37"/>
        <v>329434</v>
      </c>
      <c r="BC507" s="18">
        <v>1974899</v>
      </c>
      <c r="BE507" s="19"/>
      <c r="BF507" s="20">
        <v>1908545</v>
      </c>
      <c r="BH507" s="68">
        <f t="shared" si="38"/>
        <v>1974899</v>
      </c>
      <c r="BI507" s="68">
        <f t="shared" si="39"/>
        <v>0</v>
      </c>
      <c r="BJ507" s="68"/>
      <c r="BK507" s="68"/>
      <c r="BL507" s="68"/>
      <c r="BM507" s="68"/>
      <c r="BN507" s="68"/>
    </row>
    <row r="508" spans="1:66" ht="22.5" customHeight="1" x14ac:dyDescent="0.2">
      <c r="A508" s="115" t="s">
        <v>1090</v>
      </c>
      <c r="B508" s="116" t="s">
        <v>1036</v>
      </c>
      <c r="C508" s="126" t="s">
        <v>842</v>
      </c>
      <c r="D508" s="119">
        <v>6</v>
      </c>
      <c r="E508" s="120" t="s">
        <v>79</v>
      </c>
      <c r="F508" s="18">
        <v>211328</v>
      </c>
      <c r="G508" s="19">
        <v>226430</v>
      </c>
      <c r="H508" s="19">
        <v>111554</v>
      </c>
      <c r="I508" s="19">
        <v>0</v>
      </c>
      <c r="J508" s="19">
        <v>0</v>
      </c>
      <c r="K508" s="19">
        <v>0</v>
      </c>
      <c r="L508" s="19">
        <v>0</v>
      </c>
      <c r="M508" s="19">
        <v>0</v>
      </c>
      <c r="N508" s="19">
        <v>3905</v>
      </c>
      <c r="O508" s="19">
        <v>0</v>
      </c>
      <c r="P508" s="19">
        <v>120638</v>
      </c>
      <c r="Q508" s="19">
        <v>24201</v>
      </c>
      <c r="R508" s="19">
        <v>22419</v>
      </c>
      <c r="S508" s="19">
        <v>24640</v>
      </c>
      <c r="T508" s="20">
        <v>39717</v>
      </c>
      <c r="U508" s="49">
        <v>27263</v>
      </c>
      <c r="V508" s="19">
        <v>12089</v>
      </c>
      <c r="W508" s="19">
        <v>11562</v>
      </c>
      <c r="X508" s="19">
        <v>0</v>
      </c>
      <c r="Y508" s="20">
        <v>0</v>
      </c>
      <c r="Z508" s="19">
        <v>96624</v>
      </c>
      <c r="AA508" s="30">
        <v>0</v>
      </c>
      <c r="AB508" s="19">
        <v>76904</v>
      </c>
      <c r="AC508" s="19">
        <v>166673</v>
      </c>
      <c r="AD508" s="19">
        <v>221256</v>
      </c>
      <c r="AE508" s="19">
        <v>223965</v>
      </c>
      <c r="AF508" s="19">
        <v>95030</v>
      </c>
      <c r="AG508" s="19">
        <v>45307</v>
      </c>
      <c r="AH508" s="19">
        <v>115463</v>
      </c>
      <c r="AI508" s="20">
        <v>17312</v>
      </c>
      <c r="AJ508" s="24">
        <v>26767</v>
      </c>
      <c r="AK508" s="24">
        <v>43407</v>
      </c>
      <c r="AL508" s="24">
        <v>6972</v>
      </c>
      <c r="AM508" s="21">
        <v>16717</v>
      </c>
      <c r="AN508" s="19">
        <v>96466</v>
      </c>
      <c r="AO508" s="19">
        <v>12735</v>
      </c>
      <c r="AP508" s="49">
        <v>2097344</v>
      </c>
      <c r="AQ508" s="24">
        <v>48877</v>
      </c>
      <c r="AR508" s="24">
        <v>95945</v>
      </c>
      <c r="AS508" s="49">
        <v>77208</v>
      </c>
      <c r="AT508" s="49">
        <v>31327</v>
      </c>
      <c r="AU508" s="49">
        <v>33132</v>
      </c>
      <c r="AV508" s="24">
        <f t="shared" si="36"/>
        <v>286489</v>
      </c>
      <c r="AW508" s="155">
        <v>182538</v>
      </c>
      <c r="AX508" s="89">
        <f t="shared" si="35"/>
        <v>2566371</v>
      </c>
      <c r="AY508" s="68"/>
      <c r="AZ508" s="19">
        <v>423158</v>
      </c>
      <c r="BA508" s="19">
        <v>79626</v>
      </c>
      <c r="BB508" s="18">
        <f t="shared" si="37"/>
        <v>502784</v>
      </c>
      <c r="BC508" s="18">
        <v>3069155</v>
      </c>
      <c r="BE508" s="19"/>
      <c r="BF508" s="20">
        <v>2993021</v>
      </c>
      <c r="BH508" s="68">
        <f t="shared" si="38"/>
        <v>3069155</v>
      </c>
      <c r="BI508" s="68">
        <f t="shared" si="39"/>
        <v>0</v>
      </c>
      <c r="BJ508" s="68"/>
      <c r="BK508" s="68"/>
      <c r="BL508" s="68"/>
      <c r="BM508" s="68"/>
      <c r="BN508" s="68"/>
    </row>
    <row r="509" spans="1:66" ht="22.5" customHeight="1" x14ac:dyDescent="0.2">
      <c r="A509" s="115" t="s">
        <v>1091</v>
      </c>
      <c r="B509" s="116" t="s">
        <v>1036</v>
      </c>
      <c r="C509" s="126" t="s">
        <v>1092</v>
      </c>
      <c r="D509" s="119">
        <v>6</v>
      </c>
      <c r="E509" s="120" t="s">
        <v>79</v>
      </c>
      <c r="F509" s="18">
        <v>486603</v>
      </c>
      <c r="G509" s="19">
        <v>557954</v>
      </c>
      <c r="H509" s="19">
        <v>263445</v>
      </c>
      <c r="I509" s="19">
        <v>0</v>
      </c>
      <c r="J509" s="19">
        <v>0</v>
      </c>
      <c r="K509" s="19">
        <v>0</v>
      </c>
      <c r="L509" s="19">
        <v>0</v>
      </c>
      <c r="M509" s="19">
        <v>12739</v>
      </c>
      <c r="N509" s="19">
        <v>9196</v>
      </c>
      <c r="O509" s="19">
        <v>15939</v>
      </c>
      <c r="P509" s="19">
        <v>179158</v>
      </c>
      <c r="Q509" s="19">
        <v>38991</v>
      </c>
      <c r="R509" s="19">
        <v>79765</v>
      </c>
      <c r="S509" s="19">
        <v>58960</v>
      </c>
      <c r="T509" s="20">
        <v>79434</v>
      </c>
      <c r="U509" s="49">
        <v>85560</v>
      </c>
      <c r="V509" s="19">
        <v>24178</v>
      </c>
      <c r="W509" s="19">
        <v>21968</v>
      </c>
      <c r="X509" s="19">
        <v>331421</v>
      </c>
      <c r="Y509" s="20">
        <v>21968</v>
      </c>
      <c r="Z509" s="19">
        <v>253745</v>
      </c>
      <c r="AA509" s="30">
        <v>0</v>
      </c>
      <c r="AB509" s="19">
        <v>181102</v>
      </c>
      <c r="AC509" s="19">
        <v>290489</v>
      </c>
      <c r="AD509" s="19">
        <v>359184</v>
      </c>
      <c r="AE509" s="19">
        <v>594688</v>
      </c>
      <c r="AF509" s="19">
        <v>330086</v>
      </c>
      <c r="AG509" s="19">
        <v>157392</v>
      </c>
      <c r="AH509" s="19">
        <v>155839</v>
      </c>
      <c r="AI509" s="20">
        <v>87101</v>
      </c>
      <c r="AJ509" s="24">
        <v>43843</v>
      </c>
      <c r="AK509" s="24">
        <v>73900</v>
      </c>
      <c r="AL509" s="24">
        <v>17247</v>
      </c>
      <c r="AM509" s="21">
        <v>34193</v>
      </c>
      <c r="AN509" s="19">
        <v>696900</v>
      </c>
      <c r="AO509" s="19">
        <v>52160</v>
      </c>
      <c r="AP509" s="49">
        <v>5595148</v>
      </c>
      <c r="AQ509" s="24">
        <v>61193</v>
      </c>
      <c r="AR509" s="24">
        <v>169347</v>
      </c>
      <c r="AS509" s="49">
        <v>136736</v>
      </c>
      <c r="AT509" s="49">
        <v>50426</v>
      </c>
      <c r="AU509" s="49">
        <v>117837</v>
      </c>
      <c r="AV509" s="24">
        <f t="shared" si="36"/>
        <v>535539</v>
      </c>
      <c r="AW509" s="155">
        <v>1293346</v>
      </c>
      <c r="AX509" s="89">
        <f t="shared" si="35"/>
        <v>7424033</v>
      </c>
      <c r="AY509" s="68"/>
      <c r="AZ509" s="19">
        <v>610938</v>
      </c>
      <c r="BA509" s="19">
        <v>411365</v>
      </c>
      <c r="BB509" s="18">
        <f t="shared" si="37"/>
        <v>1022303</v>
      </c>
      <c r="BC509" s="18">
        <v>8446336</v>
      </c>
      <c r="BE509" s="19"/>
      <c r="BF509" s="20">
        <v>8215356</v>
      </c>
      <c r="BH509" s="68">
        <f t="shared" si="38"/>
        <v>8446336</v>
      </c>
      <c r="BI509" s="68">
        <f t="shared" si="39"/>
        <v>0</v>
      </c>
      <c r="BJ509" s="68"/>
      <c r="BK509" s="68"/>
      <c r="BL509" s="68"/>
      <c r="BM509" s="68"/>
      <c r="BN509" s="68"/>
    </row>
    <row r="510" spans="1:66" ht="22.5" customHeight="1" x14ac:dyDescent="0.2">
      <c r="A510" s="115" t="s">
        <v>1093</v>
      </c>
      <c r="B510" s="116" t="s">
        <v>1036</v>
      </c>
      <c r="C510" s="126" t="s">
        <v>1094</v>
      </c>
      <c r="D510" s="119">
        <v>6</v>
      </c>
      <c r="E510" s="120" t="s">
        <v>79</v>
      </c>
      <c r="F510" s="18">
        <v>566540</v>
      </c>
      <c r="G510" s="19">
        <v>134280</v>
      </c>
      <c r="H510" s="19">
        <v>67936</v>
      </c>
      <c r="I510" s="19">
        <v>0</v>
      </c>
      <c r="J510" s="19">
        <v>0</v>
      </c>
      <c r="K510" s="19">
        <v>0</v>
      </c>
      <c r="L510" s="19">
        <v>0</v>
      </c>
      <c r="M510" s="19">
        <v>38938</v>
      </c>
      <c r="N510" s="19">
        <v>20344</v>
      </c>
      <c r="O510" s="19">
        <v>10511</v>
      </c>
      <c r="P510" s="19">
        <v>278499</v>
      </c>
      <c r="Q510" s="19">
        <v>68412</v>
      </c>
      <c r="R510" s="19">
        <v>77539</v>
      </c>
      <c r="S510" s="19">
        <v>70400</v>
      </c>
      <c r="T510" s="20">
        <v>66195</v>
      </c>
      <c r="U510" s="49">
        <v>37624</v>
      </c>
      <c r="V510" s="19">
        <v>62643</v>
      </c>
      <c r="W510" s="19">
        <v>23124</v>
      </c>
      <c r="X510" s="19">
        <v>0</v>
      </c>
      <c r="Y510" s="20">
        <v>0</v>
      </c>
      <c r="Z510" s="19">
        <v>230351</v>
      </c>
      <c r="AA510" s="30">
        <v>0</v>
      </c>
      <c r="AB510" s="19">
        <v>308679</v>
      </c>
      <c r="AC510" s="19">
        <v>296023</v>
      </c>
      <c r="AD510" s="19">
        <v>1115856</v>
      </c>
      <c r="AE510" s="19">
        <v>596970</v>
      </c>
      <c r="AF510" s="19">
        <v>418574</v>
      </c>
      <c r="AG510" s="19">
        <v>199015</v>
      </c>
      <c r="AH510" s="19">
        <v>81885</v>
      </c>
      <c r="AI510" s="20">
        <v>7574</v>
      </c>
      <c r="AJ510" s="24">
        <v>68467</v>
      </c>
      <c r="AK510" s="24">
        <v>85473</v>
      </c>
      <c r="AL510" s="24">
        <v>17349</v>
      </c>
      <c r="AM510" s="21">
        <v>51033</v>
      </c>
      <c r="AN510" s="19">
        <v>154044</v>
      </c>
      <c r="AO510" s="19">
        <v>10639</v>
      </c>
      <c r="AP510" s="49">
        <v>5164917</v>
      </c>
      <c r="AQ510" s="24">
        <v>108317</v>
      </c>
      <c r="AR510" s="24">
        <v>160490</v>
      </c>
      <c r="AS510" s="49">
        <v>84845</v>
      </c>
      <c r="AT510" s="49">
        <v>28290</v>
      </c>
      <c r="AU510" s="49">
        <v>91265</v>
      </c>
      <c r="AV510" s="24">
        <f t="shared" si="36"/>
        <v>473207</v>
      </c>
      <c r="AW510" s="155">
        <v>529602</v>
      </c>
      <c r="AX510" s="89">
        <f t="shared" si="35"/>
        <v>6167726</v>
      </c>
      <c r="AY510" s="68"/>
      <c r="AZ510" s="19">
        <v>1013645</v>
      </c>
      <c r="BA510" s="19">
        <v>40812</v>
      </c>
      <c r="BB510" s="18">
        <f t="shared" si="37"/>
        <v>1054457</v>
      </c>
      <c r="BC510" s="18">
        <v>7222183</v>
      </c>
      <c r="BE510" s="19"/>
      <c r="BF510" s="20">
        <v>6973041</v>
      </c>
      <c r="BH510" s="68">
        <f t="shared" si="38"/>
        <v>7222183</v>
      </c>
      <c r="BI510" s="68">
        <f t="shared" si="39"/>
        <v>0</v>
      </c>
      <c r="BJ510" s="68"/>
      <c r="BK510" s="68"/>
      <c r="BL510" s="68"/>
      <c r="BM510" s="68"/>
      <c r="BN510" s="68"/>
    </row>
    <row r="511" spans="1:66" ht="22.5" customHeight="1" x14ac:dyDescent="0.2">
      <c r="A511" s="115" t="s">
        <v>1095</v>
      </c>
      <c r="B511" s="116" t="s">
        <v>1036</v>
      </c>
      <c r="C511" s="126" t="s">
        <v>1096</v>
      </c>
      <c r="D511" s="119">
        <v>6</v>
      </c>
      <c r="E511" s="120" t="s">
        <v>79</v>
      </c>
      <c r="F511" s="18">
        <v>302575</v>
      </c>
      <c r="G511" s="19">
        <v>152128</v>
      </c>
      <c r="H511" s="19">
        <v>123327</v>
      </c>
      <c r="I511" s="19">
        <v>0</v>
      </c>
      <c r="J511" s="19">
        <v>0</v>
      </c>
      <c r="K511" s="19">
        <v>0</v>
      </c>
      <c r="L511" s="19">
        <v>0</v>
      </c>
      <c r="M511" s="19">
        <v>15210</v>
      </c>
      <c r="N511" s="19">
        <v>7403</v>
      </c>
      <c r="O511" s="19">
        <v>13706</v>
      </c>
      <c r="P511" s="19">
        <v>41494</v>
      </c>
      <c r="Q511" s="19">
        <v>34164</v>
      </c>
      <c r="R511" s="19">
        <v>47647</v>
      </c>
      <c r="S511" s="19">
        <v>22000</v>
      </c>
      <c r="T511" s="20">
        <v>26478</v>
      </c>
      <c r="U511" s="49">
        <v>13933</v>
      </c>
      <c r="V511" s="19">
        <v>14287</v>
      </c>
      <c r="W511" s="19">
        <v>11562</v>
      </c>
      <c r="X511" s="19">
        <v>0</v>
      </c>
      <c r="Y511" s="20">
        <v>0</v>
      </c>
      <c r="Z511" s="19">
        <v>138821</v>
      </c>
      <c r="AA511" s="30">
        <v>0</v>
      </c>
      <c r="AB511" s="19">
        <v>125786</v>
      </c>
      <c r="AC511" s="19">
        <v>191716</v>
      </c>
      <c r="AD511" s="19">
        <v>253848</v>
      </c>
      <c r="AE511" s="19">
        <v>347834</v>
      </c>
      <c r="AF511" s="19">
        <v>201464</v>
      </c>
      <c r="AG511" s="19">
        <v>104170</v>
      </c>
      <c r="AH511" s="19">
        <v>144612</v>
      </c>
      <c r="AI511" s="20">
        <v>0</v>
      </c>
      <c r="AJ511" s="24">
        <v>38239</v>
      </c>
      <c r="AK511" s="24">
        <v>51349</v>
      </c>
      <c r="AL511" s="24">
        <v>10505</v>
      </c>
      <c r="AM511" s="21">
        <v>25889</v>
      </c>
      <c r="AN511" s="19">
        <v>139396</v>
      </c>
      <c r="AO511" s="19">
        <v>12036</v>
      </c>
      <c r="AP511" s="49">
        <v>2611579</v>
      </c>
      <c r="AQ511" s="24">
        <v>56128</v>
      </c>
      <c r="AR511" s="24">
        <v>115083</v>
      </c>
      <c r="AS511" s="49">
        <v>90624</v>
      </c>
      <c r="AT511" s="49">
        <v>28991</v>
      </c>
      <c r="AU511" s="49">
        <v>47392</v>
      </c>
      <c r="AV511" s="24">
        <f t="shared" si="36"/>
        <v>338218</v>
      </c>
      <c r="AW511" s="155">
        <v>279224</v>
      </c>
      <c r="AX511" s="89">
        <f t="shared" si="35"/>
        <v>3229021</v>
      </c>
      <c r="AY511" s="68"/>
      <c r="AZ511" s="19">
        <v>558566</v>
      </c>
      <c r="BA511" s="19">
        <v>65470</v>
      </c>
      <c r="BB511" s="18">
        <f t="shared" si="37"/>
        <v>624036</v>
      </c>
      <c r="BC511" s="18">
        <v>3853057</v>
      </c>
      <c r="BE511" s="19"/>
      <c r="BF511" s="20">
        <v>3698029</v>
      </c>
      <c r="BH511" s="68">
        <f t="shared" si="38"/>
        <v>3853057</v>
      </c>
      <c r="BI511" s="68">
        <f t="shared" si="39"/>
        <v>0</v>
      </c>
      <c r="BJ511" s="68"/>
      <c r="BK511" s="68"/>
      <c r="BL511" s="68"/>
      <c r="BM511" s="68"/>
      <c r="BN511" s="68"/>
    </row>
    <row r="512" spans="1:66" ht="22.5" customHeight="1" x14ac:dyDescent="0.2">
      <c r="A512" s="115" t="s">
        <v>1097</v>
      </c>
      <c r="B512" s="116" t="s">
        <v>1036</v>
      </c>
      <c r="C512" s="126" t="s">
        <v>1098</v>
      </c>
      <c r="D512" s="119">
        <v>6</v>
      </c>
      <c r="E512" s="120" t="s">
        <v>210</v>
      </c>
      <c r="F512" s="18">
        <v>261222</v>
      </c>
      <c r="G512" s="19">
        <v>98814</v>
      </c>
      <c r="H512" s="19">
        <v>43425</v>
      </c>
      <c r="I512" s="19">
        <v>0</v>
      </c>
      <c r="J512" s="19">
        <v>0</v>
      </c>
      <c r="K512" s="19">
        <v>0</v>
      </c>
      <c r="L512" s="19">
        <v>0</v>
      </c>
      <c r="M512" s="19">
        <v>11753</v>
      </c>
      <c r="N512" s="19">
        <v>6021</v>
      </c>
      <c r="O512" s="19">
        <v>2618</v>
      </c>
      <c r="P512" s="19">
        <v>118026</v>
      </c>
      <c r="Q512" s="19">
        <v>30011</v>
      </c>
      <c r="R512" s="19">
        <v>24433</v>
      </c>
      <c r="S512" s="19">
        <v>23760</v>
      </c>
      <c r="T512" s="20">
        <v>26478</v>
      </c>
      <c r="U512" s="49">
        <v>11569</v>
      </c>
      <c r="V512" s="19">
        <v>13188</v>
      </c>
      <c r="W512" s="19">
        <v>11562</v>
      </c>
      <c r="X512" s="19">
        <v>0</v>
      </c>
      <c r="Y512" s="20">
        <v>0</v>
      </c>
      <c r="Z512" s="19">
        <v>96702</v>
      </c>
      <c r="AA512" s="30">
        <v>0</v>
      </c>
      <c r="AB512" s="19">
        <v>109532</v>
      </c>
      <c r="AC512" s="19">
        <v>154173</v>
      </c>
      <c r="AD512" s="19">
        <v>352464</v>
      </c>
      <c r="AE512" s="19">
        <v>263562</v>
      </c>
      <c r="AF512" s="19">
        <v>144534</v>
      </c>
      <c r="AG512" s="19">
        <v>78092</v>
      </c>
      <c r="AH512" s="19">
        <v>70040</v>
      </c>
      <c r="AI512" s="20">
        <v>0</v>
      </c>
      <c r="AJ512" s="24">
        <v>33828</v>
      </c>
      <c r="AK512" s="24">
        <v>41405</v>
      </c>
      <c r="AL512" s="24">
        <v>7615</v>
      </c>
      <c r="AM512" s="21">
        <v>20297</v>
      </c>
      <c r="AN512" s="19">
        <v>70232</v>
      </c>
      <c r="AO512" s="19">
        <v>6790</v>
      </c>
      <c r="AP512" s="49">
        <v>2132146</v>
      </c>
      <c r="AQ512" s="24">
        <v>47344</v>
      </c>
      <c r="AR512" s="24">
        <v>92789</v>
      </c>
      <c r="AS512" s="49">
        <v>59832</v>
      </c>
      <c r="AT512" s="49">
        <v>16635</v>
      </c>
      <c r="AU512" s="49">
        <v>58762</v>
      </c>
      <c r="AV512" s="24">
        <f t="shared" si="36"/>
        <v>275362</v>
      </c>
      <c r="AW512" s="155">
        <v>307480</v>
      </c>
      <c r="AX512" s="89">
        <f t="shared" si="35"/>
        <v>2714988</v>
      </c>
      <c r="AY512" s="68"/>
      <c r="AZ512" s="19">
        <v>514550</v>
      </c>
      <c r="BA512" s="19">
        <v>29690</v>
      </c>
      <c r="BB512" s="18">
        <f t="shared" si="37"/>
        <v>544240</v>
      </c>
      <c r="BC512" s="18">
        <v>3259228</v>
      </c>
      <c r="BE512" s="19"/>
      <c r="BF512" s="20">
        <v>3189758</v>
      </c>
      <c r="BH512" s="68">
        <f t="shared" si="38"/>
        <v>3259228</v>
      </c>
      <c r="BI512" s="68">
        <f t="shared" si="39"/>
        <v>0</v>
      </c>
      <c r="BJ512" s="68"/>
      <c r="BK512" s="68"/>
      <c r="BL512" s="68"/>
      <c r="BM512" s="68"/>
      <c r="BN512" s="68"/>
    </row>
    <row r="513" spans="1:66" ht="22.5" customHeight="1" x14ac:dyDescent="0.2">
      <c r="A513" s="115" t="s">
        <v>1099</v>
      </c>
      <c r="B513" s="116" t="s">
        <v>1036</v>
      </c>
      <c r="C513" s="126" t="s">
        <v>1100</v>
      </c>
      <c r="D513" s="119">
        <v>6</v>
      </c>
      <c r="E513" s="120" t="s">
        <v>79</v>
      </c>
      <c r="F513" s="18">
        <v>262418</v>
      </c>
      <c r="G513" s="19">
        <v>96822</v>
      </c>
      <c r="H513" s="19">
        <v>49022</v>
      </c>
      <c r="I513" s="19">
        <v>0</v>
      </c>
      <c r="J513" s="19">
        <v>0</v>
      </c>
      <c r="K513" s="19">
        <v>0</v>
      </c>
      <c r="L513" s="19">
        <v>0</v>
      </c>
      <c r="M513" s="19">
        <v>11730</v>
      </c>
      <c r="N513" s="19">
        <v>6036</v>
      </c>
      <c r="O513" s="19">
        <v>6507</v>
      </c>
      <c r="P513" s="19">
        <v>48986</v>
      </c>
      <c r="Q513" s="19">
        <v>30243</v>
      </c>
      <c r="R513" s="19">
        <v>23108</v>
      </c>
      <c r="S513" s="19">
        <v>23760</v>
      </c>
      <c r="T513" s="20">
        <v>26478</v>
      </c>
      <c r="U513" s="49">
        <v>12927</v>
      </c>
      <c r="V513" s="19">
        <v>13188</v>
      </c>
      <c r="W513" s="19">
        <v>11562</v>
      </c>
      <c r="X513" s="19">
        <v>0</v>
      </c>
      <c r="Y513" s="20">
        <v>0</v>
      </c>
      <c r="Z513" s="19">
        <v>96892</v>
      </c>
      <c r="AA513" s="30">
        <v>0</v>
      </c>
      <c r="AB513" s="19">
        <v>119445</v>
      </c>
      <c r="AC513" s="19">
        <v>155168</v>
      </c>
      <c r="AD513" s="19">
        <v>387912</v>
      </c>
      <c r="AE513" s="19">
        <v>264739</v>
      </c>
      <c r="AF513" s="19">
        <v>152578</v>
      </c>
      <c r="AG513" s="19">
        <v>65923</v>
      </c>
      <c r="AH513" s="19">
        <v>68289</v>
      </c>
      <c r="AI513" s="20">
        <v>0</v>
      </c>
      <c r="AJ513" s="24">
        <v>33882</v>
      </c>
      <c r="AK513" s="24">
        <v>41352</v>
      </c>
      <c r="AL513" s="24">
        <v>7895</v>
      </c>
      <c r="AM513" s="21">
        <v>20240</v>
      </c>
      <c r="AN513" s="19">
        <v>78140</v>
      </c>
      <c r="AO513" s="19">
        <v>7624</v>
      </c>
      <c r="AP513" s="49">
        <v>2122866</v>
      </c>
      <c r="AQ513" s="24">
        <v>46757</v>
      </c>
      <c r="AR513" s="24">
        <v>90562</v>
      </c>
      <c r="AS513" s="49">
        <v>65343</v>
      </c>
      <c r="AT513" s="49">
        <v>27544</v>
      </c>
      <c r="AU513" s="49">
        <v>42111</v>
      </c>
      <c r="AV513" s="24">
        <f t="shared" si="36"/>
        <v>272317</v>
      </c>
      <c r="AW513" s="155">
        <v>264839</v>
      </c>
      <c r="AX513" s="89">
        <f t="shared" si="35"/>
        <v>2660022</v>
      </c>
      <c r="AY513" s="68"/>
      <c r="AZ513" s="19">
        <v>514909</v>
      </c>
      <c r="BA513" s="19">
        <v>34286</v>
      </c>
      <c r="BB513" s="18">
        <f t="shared" si="37"/>
        <v>549195</v>
      </c>
      <c r="BC513" s="18">
        <v>3209217</v>
      </c>
      <c r="BE513" s="19"/>
      <c r="BF513" s="20">
        <v>3087476</v>
      </c>
      <c r="BH513" s="68">
        <f t="shared" si="38"/>
        <v>3209217</v>
      </c>
      <c r="BI513" s="68">
        <f t="shared" si="39"/>
        <v>0</v>
      </c>
      <c r="BJ513" s="68"/>
      <c r="BK513" s="68"/>
      <c r="BL513" s="68"/>
      <c r="BM513" s="68"/>
      <c r="BN513" s="68"/>
    </row>
    <row r="514" spans="1:66" ht="22.5" customHeight="1" x14ac:dyDescent="0.2">
      <c r="A514" s="115" t="s">
        <v>1101</v>
      </c>
      <c r="B514" s="116" t="s">
        <v>1036</v>
      </c>
      <c r="C514" s="126" t="s">
        <v>1102</v>
      </c>
      <c r="D514" s="119">
        <v>6</v>
      </c>
      <c r="E514" s="120" t="s">
        <v>210</v>
      </c>
      <c r="F514" s="18">
        <v>645229</v>
      </c>
      <c r="G514" s="19">
        <v>157719</v>
      </c>
      <c r="H514" s="19">
        <v>71217</v>
      </c>
      <c r="I514" s="19">
        <v>0</v>
      </c>
      <c r="J514" s="19">
        <v>0</v>
      </c>
      <c r="K514" s="19">
        <v>0</v>
      </c>
      <c r="L514" s="19">
        <v>0</v>
      </c>
      <c r="M514" s="19">
        <v>45501</v>
      </c>
      <c r="N514" s="19">
        <v>24461</v>
      </c>
      <c r="O514" s="19">
        <v>16363</v>
      </c>
      <c r="P514" s="19">
        <v>156302</v>
      </c>
      <c r="Q514" s="19">
        <v>77520</v>
      </c>
      <c r="R514" s="19">
        <v>98633</v>
      </c>
      <c r="S514" s="19">
        <v>101200</v>
      </c>
      <c r="T514" s="20">
        <v>52956</v>
      </c>
      <c r="U514" s="49">
        <v>47534</v>
      </c>
      <c r="V514" s="19">
        <v>60445</v>
      </c>
      <c r="W514" s="19">
        <v>34686</v>
      </c>
      <c r="X514" s="19">
        <v>0</v>
      </c>
      <c r="Y514" s="20">
        <v>0</v>
      </c>
      <c r="Z514" s="19">
        <v>257371</v>
      </c>
      <c r="AA514" s="30">
        <v>0</v>
      </c>
      <c r="AB514" s="19">
        <v>298267</v>
      </c>
      <c r="AC514" s="19">
        <v>345948</v>
      </c>
      <c r="AD514" s="19">
        <v>908208</v>
      </c>
      <c r="AE514" s="19">
        <v>640835</v>
      </c>
      <c r="AF514" s="19">
        <v>434574</v>
      </c>
      <c r="AG514" s="19">
        <v>251740</v>
      </c>
      <c r="AH514" s="19">
        <v>34814</v>
      </c>
      <c r="AI514" s="20">
        <v>7574</v>
      </c>
      <c r="AJ514" s="24">
        <v>76859</v>
      </c>
      <c r="AK514" s="24">
        <v>103167</v>
      </c>
      <c r="AL514" s="24">
        <v>18164</v>
      </c>
      <c r="AM514" s="21">
        <v>58094</v>
      </c>
      <c r="AN514" s="19">
        <v>160666</v>
      </c>
      <c r="AO514" s="19">
        <v>11327</v>
      </c>
      <c r="AP514" s="49">
        <v>5197374</v>
      </c>
      <c r="AQ514" s="24">
        <v>114566</v>
      </c>
      <c r="AR514" s="24">
        <v>157485</v>
      </c>
      <c r="AS514" s="49">
        <v>32477</v>
      </c>
      <c r="AT514" s="49">
        <v>28293</v>
      </c>
      <c r="AU514" s="49">
        <v>76097</v>
      </c>
      <c r="AV514" s="24">
        <f t="shared" si="36"/>
        <v>408918</v>
      </c>
      <c r="AW514" s="155">
        <v>392130</v>
      </c>
      <c r="AX514" s="89">
        <f t="shared" si="35"/>
        <v>5998422</v>
      </c>
      <c r="AY514" s="68"/>
      <c r="AZ514" s="19">
        <v>1137763</v>
      </c>
      <c r="BA514" s="19">
        <v>28748</v>
      </c>
      <c r="BB514" s="18">
        <f t="shared" si="37"/>
        <v>1166511</v>
      </c>
      <c r="BC514" s="18">
        <v>7164933</v>
      </c>
      <c r="BE514" s="19"/>
      <c r="BF514" s="20">
        <v>6774057</v>
      </c>
      <c r="BH514" s="68">
        <f t="shared" si="38"/>
        <v>7164933</v>
      </c>
      <c r="BI514" s="68">
        <f t="shared" si="39"/>
        <v>0</v>
      </c>
      <c r="BJ514" s="68"/>
      <c r="BK514" s="68"/>
      <c r="BL514" s="68"/>
      <c r="BM514" s="68"/>
      <c r="BN514" s="68"/>
    </row>
    <row r="515" spans="1:66" ht="22.5" customHeight="1" x14ac:dyDescent="0.2">
      <c r="A515" s="115" t="s">
        <v>1103</v>
      </c>
      <c r="B515" s="116" t="s">
        <v>1036</v>
      </c>
      <c r="C515" s="126" t="s">
        <v>1104</v>
      </c>
      <c r="D515" s="119">
        <v>6</v>
      </c>
      <c r="E515" s="120" t="s">
        <v>79</v>
      </c>
      <c r="F515" s="18">
        <v>435994</v>
      </c>
      <c r="G515" s="19">
        <v>177942</v>
      </c>
      <c r="H515" s="19">
        <v>95921</v>
      </c>
      <c r="I515" s="19">
        <v>0</v>
      </c>
      <c r="J515" s="19">
        <v>0</v>
      </c>
      <c r="K515" s="19">
        <v>0</v>
      </c>
      <c r="L515" s="19">
        <v>0</v>
      </c>
      <c r="M515" s="19">
        <v>27564</v>
      </c>
      <c r="N515" s="19">
        <v>14173</v>
      </c>
      <c r="O515" s="19">
        <v>11512</v>
      </c>
      <c r="P515" s="19">
        <v>77885</v>
      </c>
      <c r="Q515" s="19">
        <v>55737</v>
      </c>
      <c r="R515" s="19">
        <v>54484</v>
      </c>
      <c r="S515" s="19">
        <v>48400</v>
      </c>
      <c r="T515" s="20">
        <v>52956</v>
      </c>
      <c r="U515" s="49">
        <v>27464</v>
      </c>
      <c r="V515" s="19">
        <v>27475</v>
      </c>
      <c r="W515" s="19">
        <v>23124</v>
      </c>
      <c r="X515" s="19">
        <v>0</v>
      </c>
      <c r="Y515" s="20">
        <v>0</v>
      </c>
      <c r="Z515" s="19">
        <v>183561</v>
      </c>
      <c r="AA515" s="30">
        <v>0</v>
      </c>
      <c r="AB515" s="19">
        <v>233177</v>
      </c>
      <c r="AC515" s="19">
        <v>281342</v>
      </c>
      <c r="AD515" s="19">
        <v>803880</v>
      </c>
      <c r="AE515" s="19">
        <v>527050</v>
      </c>
      <c r="AF515" s="19">
        <v>384894</v>
      </c>
      <c r="AG515" s="19">
        <v>145966</v>
      </c>
      <c r="AH515" s="19">
        <v>92803</v>
      </c>
      <c r="AI515" s="20">
        <v>0</v>
      </c>
      <c r="AJ515" s="24">
        <v>56294</v>
      </c>
      <c r="AK515" s="24">
        <v>64119</v>
      </c>
      <c r="AL515" s="24">
        <v>15174</v>
      </c>
      <c r="AM515" s="21">
        <v>37506</v>
      </c>
      <c r="AN515" s="19">
        <v>147598</v>
      </c>
      <c r="AO515" s="19">
        <v>12214</v>
      </c>
      <c r="AP515" s="49">
        <v>4116209</v>
      </c>
      <c r="AQ515" s="24">
        <v>69196</v>
      </c>
      <c r="AR515" s="24">
        <v>131441</v>
      </c>
      <c r="AS515" s="49">
        <v>87783</v>
      </c>
      <c r="AT515" s="49">
        <v>32183</v>
      </c>
      <c r="AU515" s="49">
        <v>71257</v>
      </c>
      <c r="AV515" s="24">
        <f t="shared" si="36"/>
        <v>391860</v>
      </c>
      <c r="AW515" s="155">
        <v>474125</v>
      </c>
      <c r="AX515" s="89">
        <f t="shared" si="35"/>
        <v>4982194</v>
      </c>
      <c r="AY515" s="68"/>
      <c r="AZ515" s="19">
        <v>785501</v>
      </c>
      <c r="BA515" s="19">
        <v>53543</v>
      </c>
      <c r="BB515" s="18">
        <f t="shared" si="37"/>
        <v>839044</v>
      </c>
      <c r="BC515" s="18">
        <v>5821238</v>
      </c>
      <c r="BE515" s="19"/>
      <c r="BF515" s="20">
        <v>5590880</v>
      </c>
      <c r="BH515" s="68">
        <f t="shared" si="38"/>
        <v>5821238</v>
      </c>
      <c r="BI515" s="68">
        <f t="shared" si="39"/>
        <v>0</v>
      </c>
      <c r="BJ515" s="68"/>
      <c r="BK515" s="68"/>
      <c r="BL515" s="68"/>
      <c r="BM515" s="68"/>
      <c r="BN515" s="68"/>
    </row>
    <row r="516" spans="1:66" ht="22.5" customHeight="1" x14ac:dyDescent="0.2">
      <c r="A516" s="115" t="s">
        <v>1105</v>
      </c>
      <c r="B516" s="116" t="s">
        <v>1106</v>
      </c>
      <c r="C516" s="126" t="s">
        <v>1107</v>
      </c>
      <c r="D516" s="119">
        <v>2</v>
      </c>
      <c r="E516" s="120" t="s">
        <v>79</v>
      </c>
      <c r="F516" s="18">
        <v>16575975</v>
      </c>
      <c r="G516" s="19">
        <v>3243167</v>
      </c>
      <c r="H516" s="19">
        <v>4636439</v>
      </c>
      <c r="I516" s="19">
        <v>0</v>
      </c>
      <c r="J516" s="19">
        <v>0</v>
      </c>
      <c r="K516" s="19">
        <v>0</v>
      </c>
      <c r="L516" s="19">
        <v>0</v>
      </c>
      <c r="M516" s="19">
        <v>1813173</v>
      </c>
      <c r="N516" s="19">
        <v>1085546</v>
      </c>
      <c r="O516" s="19">
        <v>141218</v>
      </c>
      <c r="P516" s="19">
        <v>2856653</v>
      </c>
      <c r="Q516" s="19">
        <v>1972869</v>
      </c>
      <c r="R516" s="19">
        <v>3593824</v>
      </c>
      <c r="S516" s="19">
        <v>2844160</v>
      </c>
      <c r="T516" s="20">
        <v>1403334</v>
      </c>
      <c r="U516" s="49">
        <v>1581030</v>
      </c>
      <c r="V516" s="19">
        <v>1302315</v>
      </c>
      <c r="W516" s="19">
        <v>693720</v>
      </c>
      <c r="X516" s="19">
        <v>2127806</v>
      </c>
      <c r="Y516" s="20">
        <v>263380</v>
      </c>
      <c r="Z516" s="19">
        <v>53500538</v>
      </c>
      <c r="AA516" s="30">
        <v>11617709</v>
      </c>
      <c r="AB516" s="19">
        <v>8926028</v>
      </c>
      <c r="AC516" s="19">
        <v>17674469</v>
      </c>
      <c r="AD516" s="19">
        <v>40535376</v>
      </c>
      <c r="AE516" s="19">
        <v>21302563</v>
      </c>
      <c r="AF516" s="19">
        <v>14685538</v>
      </c>
      <c r="AG516" s="19">
        <v>11638855</v>
      </c>
      <c r="AH516" s="19">
        <v>289018</v>
      </c>
      <c r="AI516" s="20">
        <v>187727</v>
      </c>
      <c r="AJ516" s="24">
        <v>2507056</v>
      </c>
      <c r="AK516" s="24">
        <v>1821905</v>
      </c>
      <c r="AL516" s="24">
        <v>444379</v>
      </c>
      <c r="AM516" s="21">
        <v>936271</v>
      </c>
      <c r="AN516" s="19">
        <v>19231038</v>
      </c>
      <c r="AO516" s="19">
        <v>773364</v>
      </c>
      <c r="AP516" s="49">
        <v>252206443</v>
      </c>
      <c r="AQ516" s="24">
        <v>1677625</v>
      </c>
      <c r="AR516" s="24">
        <v>1687457</v>
      </c>
      <c r="AS516" s="49">
        <v>401285</v>
      </c>
      <c r="AT516" s="49">
        <v>303355</v>
      </c>
      <c r="AU516" s="49">
        <v>9589256</v>
      </c>
      <c r="AV516" s="24">
        <f t="shared" si="36"/>
        <v>13658978</v>
      </c>
      <c r="AW516" s="155">
        <v>19171549</v>
      </c>
      <c r="AX516" s="89">
        <f t="shared" si="35"/>
        <v>285036970</v>
      </c>
      <c r="AY516" s="68"/>
      <c r="AZ516" s="19">
        <v>19191760</v>
      </c>
      <c r="BA516" s="19">
        <v>327649</v>
      </c>
      <c r="BB516" s="18">
        <f t="shared" si="37"/>
        <v>19519409</v>
      </c>
      <c r="BC516" s="18">
        <v>304556379</v>
      </c>
      <c r="BE516" s="19"/>
      <c r="BF516" s="20">
        <v>279973679</v>
      </c>
      <c r="BH516" s="68">
        <f t="shared" si="38"/>
        <v>304556379</v>
      </c>
      <c r="BI516" s="68">
        <f t="shared" si="39"/>
        <v>0</v>
      </c>
      <c r="BJ516" s="68"/>
      <c r="BK516" s="68"/>
      <c r="BL516" s="68"/>
      <c r="BM516" s="68"/>
      <c r="BN516" s="68"/>
    </row>
    <row r="517" spans="1:66" ht="22.5" customHeight="1" x14ac:dyDescent="0.2">
      <c r="A517" s="115" t="s">
        <v>1108</v>
      </c>
      <c r="B517" s="116" t="s">
        <v>1106</v>
      </c>
      <c r="C517" s="126" t="s">
        <v>1109</v>
      </c>
      <c r="D517" s="119">
        <v>3</v>
      </c>
      <c r="E517" s="120" t="s">
        <v>79</v>
      </c>
      <c r="F517" s="18">
        <v>4187976</v>
      </c>
      <c r="G517" s="19">
        <v>650640</v>
      </c>
      <c r="H517" s="19">
        <v>863482</v>
      </c>
      <c r="I517" s="19">
        <v>0</v>
      </c>
      <c r="J517" s="19">
        <v>0</v>
      </c>
      <c r="K517" s="19">
        <v>0</v>
      </c>
      <c r="L517" s="19">
        <v>0</v>
      </c>
      <c r="M517" s="19">
        <v>455694</v>
      </c>
      <c r="N517" s="19">
        <v>243873</v>
      </c>
      <c r="O517" s="19">
        <v>42350</v>
      </c>
      <c r="P517" s="19">
        <v>638642</v>
      </c>
      <c r="Q517" s="19">
        <v>599686</v>
      </c>
      <c r="R517" s="19">
        <v>845562</v>
      </c>
      <c r="S517" s="19">
        <v>660880</v>
      </c>
      <c r="T517" s="20">
        <v>423648</v>
      </c>
      <c r="U517" s="49">
        <v>418496</v>
      </c>
      <c r="V517" s="19">
        <v>351680</v>
      </c>
      <c r="W517" s="19">
        <v>254364</v>
      </c>
      <c r="X517" s="19">
        <v>517367</v>
      </c>
      <c r="Y517" s="20">
        <v>68240</v>
      </c>
      <c r="Z517" s="19">
        <v>1719268</v>
      </c>
      <c r="AA517" s="30">
        <v>2534750</v>
      </c>
      <c r="AB517" s="19">
        <v>2731129</v>
      </c>
      <c r="AC517" s="19">
        <v>3281603</v>
      </c>
      <c r="AD517" s="19">
        <v>8091048</v>
      </c>
      <c r="AE517" s="19">
        <v>6141920</v>
      </c>
      <c r="AF517" s="19">
        <v>4266184</v>
      </c>
      <c r="AG517" s="19">
        <v>2611995</v>
      </c>
      <c r="AH517" s="19">
        <v>150998</v>
      </c>
      <c r="AI517" s="20">
        <v>51936</v>
      </c>
      <c r="AJ517" s="24">
        <v>545016</v>
      </c>
      <c r="AK517" s="24">
        <v>507659</v>
      </c>
      <c r="AL517" s="24">
        <v>143461</v>
      </c>
      <c r="AM517" s="21">
        <v>282905</v>
      </c>
      <c r="AN517" s="19">
        <v>3051930</v>
      </c>
      <c r="AO517" s="19">
        <v>102892</v>
      </c>
      <c r="AP517" s="49">
        <v>47437274</v>
      </c>
      <c r="AQ517" s="24">
        <v>791705</v>
      </c>
      <c r="AR517" s="24">
        <v>511469</v>
      </c>
      <c r="AS517" s="49">
        <v>278815</v>
      </c>
      <c r="AT517" s="49">
        <v>125618</v>
      </c>
      <c r="AU517" s="49">
        <v>569682</v>
      </c>
      <c r="AV517" s="24">
        <f t="shared" si="36"/>
        <v>2277289</v>
      </c>
      <c r="AW517" s="155">
        <v>3997941</v>
      </c>
      <c r="AX517" s="89">
        <f t="shared" si="35"/>
        <v>53712504</v>
      </c>
      <c r="AY517" s="68"/>
      <c r="AZ517" s="19">
        <v>6397619</v>
      </c>
      <c r="BA517" s="19">
        <v>174878</v>
      </c>
      <c r="BB517" s="18">
        <f t="shared" si="37"/>
        <v>6572497</v>
      </c>
      <c r="BC517" s="18">
        <v>60285001</v>
      </c>
      <c r="BE517" s="19"/>
      <c r="BF517" s="20">
        <v>56757976</v>
      </c>
      <c r="BH517" s="68">
        <f t="shared" si="38"/>
        <v>60285001</v>
      </c>
      <c r="BI517" s="68">
        <f t="shared" si="39"/>
        <v>0</v>
      </c>
      <c r="BJ517" s="68"/>
      <c r="BK517" s="68"/>
      <c r="BL517" s="68"/>
      <c r="BM517" s="68"/>
      <c r="BN517" s="68"/>
    </row>
    <row r="518" spans="1:66" ht="22.5" customHeight="1" x14ac:dyDescent="0.2">
      <c r="A518" s="115" t="s">
        <v>1110</v>
      </c>
      <c r="B518" s="116" t="s">
        <v>1106</v>
      </c>
      <c r="C518" s="126" t="s">
        <v>1111</v>
      </c>
      <c r="D518" s="119">
        <v>4</v>
      </c>
      <c r="E518" s="120" t="s">
        <v>79</v>
      </c>
      <c r="F518" s="18">
        <v>2525718</v>
      </c>
      <c r="G518" s="19">
        <v>795797</v>
      </c>
      <c r="H518" s="19">
        <v>868114</v>
      </c>
      <c r="I518" s="19">
        <v>0</v>
      </c>
      <c r="J518" s="19">
        <v>0</v>
      </c>
      <c r="K518" s="19">
        <v>0</v>
      </c>
      <c r="L518" s="19">
        <v>0</v>
      </c>
      <c r="M518" s="19">
        <v>229496</v>
      </c>
      <c r="N518" s="19">
        <v>120609</v>
      </c>
      <c r="O518" s="19">
        <v>82005</v>
      </c>
      <c r="P518" s="19">
        <v>441843</v>
      </c>
      <c r="Q518" s="19">
        <v>337095</v>
      </c>
      <c r="R518" s="19">
        <v>468361</v>
      </c>
      <c r="S518" s="19">
        <v>350240</v>
      </c>
      <c r="T518" s="20">
        <v>378635</v>
      </c>
      <c r="U518" s="49">
        <v>210506</v>
      </c>
      <c r="V518" s="19">
        <v>201117</v>
      </c>
      <c r="W518" s="19">
        <v>184992</v>
      </c>
      <c r="X518" s="19">
        <v>0</v>
      </c>
      <c r="Y518" s="20">
        <v>0</v>
      </c>
      <c r="Z518" s="19">
        <v>858085</v>
      </c>
      <c r="AA518" s="30">
        <v>1708820</v>
      </c>
      <c r="AB518" s="19">
        <v>1456162</v>
      </c>
      <c r="AC518" s="19">
        <v>1621975</v>
      </c>
      <c r="AD518" s="19">
        <v>4077024</v>
      </c>
      <c r="AE518" s="19">
        <v>3645555</v>
      </c>
      <c r="AF518" s="19">
        <v>2625303</v>
      </c>
      <c r="AG518" s="19">
        <v>1131315</v>
      </c>
      <c r="AH518" s="19">
        <v>188078</v>
      </c>
      <c r="AI518" s="20">
        <v>33001</v>
      </c>
      <c r="AJ518" s="24">
        <v>293350</v>
      </c>
      <c r="AK518" s="24">
        <v>304457</v>
      </c>
      <c r="AL518" s="24">
        <v>93570</v>
      </c>
      <c r="AM518" s="21">
        <v>157895</v>
      </c>
      <c r="AN518" s="19">
        <v>1776816</v>
      </c>
      <c r="AO518" s="19">
        <v>111664</v>
      </c>
      <c r="AP518" s="49">
        <v>27277598</v>
      </c>
      <c r="AQ518" s="24">
        <v>429624</v>
      </c>
      <c r="AR518" s="24">
        <v>388535</v>
      </c>
      <c r="AS518" s="49">
        <v>292588</v>
      </c>
      <c r="AT518" s="49">
        <v>111726</v>
      </c>
      <c r="AU518" s="49">
        <v>530849</v>
      </c>
      <c r="AV518" s="24">
        <f t="shared" si="36"/>
        <v>1753322</v>
      </c>
      <c r="AW518" s="155">
        <v>4596999</v>
      </c>
      <c r="AX518" s="89">
        <f t="shared" ref="AX518:AX581" si="40">AP518+AV518+AW518</f>
        <v>33627919</v>
      </c>
      <c r="AY518" s="68"/>
      <c r="AZ518" s="19">
        <v>3664640</v>
      </c>
      <c r="BA518" s="19">
        <v>240233</v>
      </c>
      <c r="BB518" s="18">
        <f t="shared" si="37"/>
        <v>3904873</v>
      </c>
      <c r="BC518" s="18">
        <v>37532792</v>
      </c>
      <c r="BE518" s="19"/>
      <c r="BF518" s="20">
        <v>35840876</v>
      </c>
      <c r="BH518" s="68">
        <f t="shared" si="38"/>
        <v>37532792</v>
      </c>
      <c r="BI518" s="68">
        <f t="shared" si="39"/>
        <v>0</v>
      </c>
      <c r="BJ518" s="68"/>
      <c r="BK518" s="68"/>
      <c r="BL518" s="68"/>
      <c r="BM518" s="68"/>
      <c r="BN518" s="68"/>
    </row>
    <row r="519" spans="1:66" ht="22.5" customHeight="1" x14ac:dyDescent="0.2">
      <c r="A519" s="115" t="s">
        <v>1112</v>
      </c>
      <c r="B519" s="116" t="s">
        <v>1106</v>
      </c>
      <c r="C519" s="126" t="s">
        <v>1113</v>
      </c>
      <c r="D519" s="119">
        <v>3</v>
      </c>
      <c r="E519" s="120" t="s">
        <v>79</v>
      </c>
      <c r="F519" s="18">
        <v>7172763</v>
      </c>
      <c r="G519" s="19">
        <v>715904</v>
      </c>
      <c r="H519" s="19">
        <v>756367</v>
      </c>
      <c r="I519" s="19">
        <v>0</v>
      </c>
      <c r="J519" s="19">
        <v>0</v>
      </c>
      <c r="K519" s="19">
        <v>0</v>
      </c>
      <c r="L519" s="19">
        <v>0</v>
      </c>
      <c r="M519" s="19">
        <v>788149</v>
      </c>
      <c r="N519" s="19">
        <v>425942</v>
      </c>
      <c r="O519" s="19">
        <v>78425</v>
      </c>
      <c r="P519" s="19">
        <v>1007093</v>
      </c>
      <c r="Q519" s="19">
        <v>911549</v>
      </c>
      <c r="R519" s="19">
        <v>1450239</v>
      </c>
      <c r="S519" s="19">
        <v>1104400</v>
      </c>
      <c r="T519" s="20">
        <v>688428</v>
      </c>
      <c r="U519" s="49">
        <v>680861</v>
      </c>
      <c r="V519" s="19">
        <v>535213</v>
      </c>
      <c r="W519" s="19">
        <v>335298</v>
      </c>
      <c r="X519" s="19">
        <v>881894</v>
      </c>
      <c r="Y519" s="20">
        <v>122381</v>
      </c>
      <c r="Z519" s="19">
        <v>2735879</v>
      </c>
      <c r="AA519" s="30">
        <v>6141997</v>
      </c>
      <c r="AB519" s="19">
        <v>3928777</v>
      </c>
      <c r="AC519" s="19">
        <v>6003617</v>
      </c>
      <c r="AD519" s="19">
        <v>14813400</v>
      </c>
      <c r="AE519" s="19">
        <v>9075101</v>
      </c>
      <c r="AF519" s="19">
        <v>6479720</v>
      </c>
      <c r="AG519" s="19">
        <v>4715780</v>
      </c>
      <c r="AH519" s="19">
        <v>89404</v>
      </c>
      <c r="AI519" s="20">
        <v>80068</v>
      </c>
      <c r="AJ519" s="24">
        <v>898968</v>
      </c>
      <c r="AK519" s="24">
        <v>824067</v>
      </c>
      <c r="AL519" s="24">
        <v>200723</v>
      </c>
      <c r="AM519" s="21">
        <v>445847</v>
      </c>
      <c r="AN519" s="19">
        <v>6063336</v>
      </c>
      <c r="AO519" s="19">
        <v>127131</v>
      </c>
      <c r="AP519" s="49">
        <v>80278721</v>
      </c>
      <c r="AQ519" s="24">
        <v>940603</v>
      </c>
      <c r="AR519" s="24">
        <v>787015</v>
      </c>
      <c r="AS519" s="49">
        <v>193941</v>
      </c>
      <c r="AT519" s="49">
        <v>230865</v>
      </c>
      <c r="AU519" s="49">
        <v>925507</v>
      </c>
      <c r="AV519" s="24">
        <f t="shared" ref="AV519:AV582" si="41">SUM(AQ519:AU519)</f>
        <v>3077931</v>
      </c>
      <c r="AW519" s="155">
        <v>7464362</v>
      </c>
      <c r="AX519" s="89">
        <f t="shared" si="40"/>
        <v>90821014</v>
      </c>
      <c r="AY519" s="68"/>
      <c r="AZ519" s="19">
        <v>9640714</v>
      </c>
      <c r="BA519" s="19">
        <v>96010</v>
      </c>
      <c r="BB519" s="18">
        <f t="shared" ref="BB519:BB582" si="42">SUM(AZ519:BA519)</f>
        <v>9736724</v>
      </c>
      <c r="BC519" s="18">
        <v>100557738</v>
      </c>
      <c r="BE519" s="19"/>
      <c r="BF519" s="20">
        <v>95587847</v>
      </c>
      <c r="BH519" s="68">
        <f t="shared" ref="BH519:BH582" si="43">AX519+BB519</f>
        <v>100557738</v>
      </c>
      <c r="BI519" s="68">
        <f t="shared" ref="BI519:BI582" si="44">BC519-BH519</f>
        <v>0</v>
      </c>
      <c r="BJ519" s="68"/>
      <c r="BK519" s="68"/>
      <c r="BL519" s="68"/>
      <c r="BM519" s="68"/>
      <c r="BN519" s="68"/>
    </row>
    <row r="520" spans="1:66" ht="22.5" customHeight="1" x14ac:dyDescent="0.2">
      <c r="A520" s="115" t="s">
        <v>1114</v>
      </c>
      <c r="B520" s="116" t="s">
        <v>1106</v>
      </c>
      <c r="C520" s="126" t="s">
        <v>1115</v>
      </c>
      <c r="D520" s="119">
        <v>5</v>
      </c>
      <c r="E520" s="120" t="s">
        <v>79</v>
      </c>
      <c r="F520" s="18">
        <v>1088373</v>
      </c>
      <c r="G520" s="19">
        <v>358871</v>
      </c>
      <c r="H520" s="19">
        <v>349330</v>
      </c>
      <c r="I520" s="19">
        <v>0</v>
      </c>
      <c r="J520" s="19">
        <v>0</v>
      </c>
      <c r="K520" s="19">
        <v>0</v>
      </c>
      <c r="L520" s="19">
        <v>0</v>
      </c>
      <c r="M520" s="19">
        <v>87199</v>
      </c>
      <c r="N520" s="19">
        <v>45289</v>
      </c>
      <c r="O520" s="19">
        <v>24101</v>
      </c>
      <c r="P520" s="19">
        <v>276756</v>
      </c>
      <c r="Q520" s="19">
        <v>142540</v>
      </c>
      <c r="R520" s="19">
        <v>176755</v>
      </c>
      <c r="S520" s="19">
        <v>136400</v>
      </c>
      <c r="T520" s="20">
        <v>178727</v>
      </c>
      <c r="U520" s="49">
        <v>84906</v>
      </c>
      <c r="V520" s="19">
        <v>81326</v>
      </c>
      <c r="W520" s="19">
        <v>92496</v>
      </c>
      <c r="X520" s="19">
        <v>0</v>
      </c>
      <c r="Y520" s="20">
        <v>0</v>
      </c>
      <c r="Z520" s="19">
        <v>405953</v>
      </c>
      <c r="AA520" s="30">
        <v>580681</v>
      </c>
      <c r="AB520" s="19">
        <v>680629</v>
      </c>
      <c r="AC520" s="19">
        <v>663057</v>
      </c>
      <c r="AD520" s="19">
        <v>1562232</v>
      </c>
      <c r="AE520" s="19">
        <v>1581222</v>
      </c>
      <c r="AF520" s="19">
        <v>1162990</v>
      </c>
      <c r="AG520" s="19">
        <v>428395</v>
      </c>
      <c r="AH520" s="19">
        <v>165109</v>
      </c>
      <c r="AI520" s="20">
        <v>11361</v>
      </c>
      <c r="AJ520" s="24">
        <v>121613</v>
      </c>
      <c r="AK520" s="24">
        <v>161389</v>
      </c>
      <c r="AL520" s="24">
        <v>44639</v>
      </c>
      <c r="AM520" s="21">
        <v>81471</v>
      </c>
      <c r="AN520" s="19">
        <v>491050</v>
      </c>
      <c r="AO520" s="19">
        <v>26002</v>
      </c>
      <c r="AP520" s="49">
        <v>11290862</v>
      </c>
      <c r="AQ520" s="24">
        <v>184252</v>
      </c>
      <c r="AR520" s="24">
        <v>297082</v>
      </c>
      <c r="AS520" s="49">
        <v>157759</v>
      </c>
      <c r="AT520" s="49">
        <v>56728</v>
      </c>
      <c r="AU520" s="49">
        <v>217534</v>
      </c>
      <c r="AV520" s="24">
        <f t="shared" si="41"/>
        <v>913355</v>
      </c>
      <c r="AW520" s="155">
        <v>1811464</v>
      </c>
      <c r="AX520" s="89">
        <f t="shared" si="40"/>
        <v>14015681</v>
      </c>
      <c r="AY520" s="68"/>
      <c r="AZ520" s="19">
        <v>1791731</v>
      </c>
      <c r="BA520" s="19">
        <v>112947</v>
      </c>
      <c r="BB520" s="18">
        <f t="shared" si="42"/>
        <v>1904678</v>
      </c>
      <c r="BC520" s="18">
        <v>15920359</v>
      </c>
      <c r="BE520" s="19"/>
      <c r="BF520" s="20">
        <v>15410062</v>
      </c>
      <c r="BH520" s="68">
        <f t="shared" si="43"/>
        <v>15920359</v>
      </c>
      <c r="BI520" s="68">
        <f t="shared" si="44"/>
        <v>0</v>
      </c>
      <c r="BJ520" s="68"/>
      <c r="BK520" s="68"/>
      <c r="BL520" s="68"/>
      <c r="BM520" s="68"/>
      <c r="BN520" s="68"/>
    </row>
    <row r="521" spans="1:66" ht="22.5" customHeight="1" x14ac:dyDescent="0.2">
      <c r="A521" s="115" t="s">
        <v>1116</v>
      </c>
      <c r="B521" s="116" t="s">
        <v>1106</v>
      </c>
      <c r="C521" s="126" t="s">
        <v>1117</v>
      </c>
      <c r="D521" s="119">
        <v>5</v>
      </c>
      <c r="E521" s="120" t="s">
        <v>79</v>
      </c>
      <c r="F521" s="18">
        <v>987454</v>
      </c>
      <c r="G521" s="19">
        <v>227579</v>
      </c>
      <c r="H521" s="19">
        <v>239513</v>
      </c>
      <c r="I521" s="19">
        <v>0</v>
      </c>
      <c r="J521" s="19">
        <v>0</v>
      </c>
      <c r="K521" s="19">
        <v>0</v>
      </c>
      <c r="L521" s="19">
        <v>0</v>
      </c>
      <c r="M521" s="19">
        <v>52771</v>
      </c>
      <c r="N521" s="19">
        <v>31913</v>
      </c>
      <c r="O521" s="19">
        <v>71803</v>
      </c>
      <c r="P521" s="19">
        <v>244566</v>
      </c>
      <c r="Q521" s="19">
        <v>111054</v>
      </c>
      <c r="R521" s="19">
        <v>141404</v>
      </c>
      <c r="S521" s="19">
        <v>129360</v>
      </c>
      <c r="T521" s="20">
        <v>172107</v>
      </c>
      <c r="U521" s="49">
        <v>64786</v>
      </c>
      <c r="V521" s="19">
        <v>76930</v>
      </c>
      <c r="W521" s="19">
        <v>92496</v>
      </c>
      <c r="X521" s="19">
        <v>0</v>
      </c>
      <c r="Y521" s="20">
        <v>0</v>
      </c>
      <c r="Z521" s="19">
        <v>449077</v>
      </c>
      <c r="AA521" s="30">
        <v>416547</v>
      </c>
      <c r="AB521" s="19">
        <v>580549</v>
      </c>
      <c r="AC521" s="19">
        <v>891667</v>
      </c>
      <c r="AD521" s="19">
        <v>1328376</v>
      </c>
      <c r="AE521" s="19">
        <v>1657398</v>
      </c>
      <c r="AF521" s="19">
        <v>948178</v>
      </c>
      <c r="AG521" s="19">
        <v>394363</v>
      </c>
      <c r="AH521" s="19">
        <v>145539</v>
      </c>
      <c r="AI521" s="20">
        <v>256975</v>
      </c>
      <c r="AJ521" s="24">
        <v>93585</v>
      </c>
      <c r="AK521" s="24">
        <v>165461</v>
      </c>
      <c r="AL521" s="24">
        <v>45567</v>
      </c>
      <c r="AM521" s="21">
        <v>76631</v>
      </c>
      <c r="AN521" s="19">
        <v>1073028</v>
      </c>
      <c r="AO521" s="19">
        <v>73417</v>
      </c>
      <c r="AP521" s="49">
        <v>11240094</v>
      </c>
      <c r="AQ521" s="24">
        <v>173095</v>
      </c>
      <c r="AR521" s="24">
        <v>240608</v>
      </c>
      <c r="AS521" s="49">
        <v>170709</v>
      </c>
      <c r="AT521" s="49">
        <v>64103</v>
      </c>
      <c r="AU521" s="49">
        <v>209899</v>
      </c>
      <c r="AV521" s="24">
        <f t="shared" si="41"/>
        <v>858414</v>
      </c>
      <c r="AW521" s="155">
        <v>1710420</v>
      </c>
      <c r="AX521" s="89">
        <f t="shared" si="40"/>
        <v>13808928</v>
      </c>
      <c r="AY521" s="68"/>
      <c r="AZ521" s="19">
        <v>1386874</v>
      </c>
      <c r="BA521" s="19">
        <v>350514</v>
      </c>
      <c r="BB521" s="18">
        <f t="shared" si="42"/>
        <v>1737388</v>
      </c>
      <c r="BC521" s="18">
        <v>15546316</v>
      </c>
      <c r="BE521" s="19"/>
      <c r="BF521" s="20">
        <v>15035038</v>
      </c>
      <c r="BH521" s="68">
        <f t="shared" si="43"/>
        <v>15546316</v>
      </c>
      <c r="BI521" s="68">
        <f t="shared" si="44"/>
        <v>0</v>
      </c>
      <c r="BJ521" s="68"/>
      <c r="BK521" s="68"/>
      <c r="BL521" s="68"/>
      <c r="BM521" s="68"/>
      <c r="BN521" s="68"/>
    </row>
    <row r="522" spans="1:66" ht="22.5" customHeight="1" x14ac:dyDescent="0.2">
      <c r="A522" s="115" t="s">
        <v>1118</v>
      </c>
      <c r="B522" s="116" t="s">
        <v>1106</v>
      </c>
      <c r="C522" s="126" t="s">
        <v>1119</v>
      </c>
      <c r="D522" s="119">
        <v>4</v>
      </c>
      <c r="E522" s="120" t="s">
        <v>79</v>
      </c>
      <c r="F522" s="18">
        <v>4012580</v>
      </c>
      <c r="G522" s="19">
        <v>443054</v>
      </c>
      <c r="H522" s="19">
        <v>704450</v>
      </c>
      <c r="I522" s="19">
        <v>0</v>
      </c>
      <c r="J522" s="19">
        <v>0</v>
      </c>
      <c r="K522" s="19">
        <v>0</v>
      </c>
      <c r="L522" s="19">
        <v>0</v>
      </c>
      <c r="M522" s="19">
        <v>419422</v>
      </c>
      <c r="N522" s="19">
        <v>234275</v>
      </c>
      <c r="O522" s="19">
        <v>36036</v>
      </c>
      <c r="P522" s="19">
        <v>546746</v>
      </c>
      <c r="Q522" s="19">
        <v>545188</v>
      </c>
      <c r="R522" s="19">
        <v>779153</v>
      </c>
      <c r="S522" s="19">
        <v>564960</v>
      </c>
      <c r="T522" s="20">
        <v>423648</v>
      </c>
      <c r="U522" s="49">
        <v>370258</v>
      </c>
      <c r="V522" s="19">
        <v>296730</v>
      </c>
      <c r="W522" s="19">
        <v>173430</v>
      </c>
      <c r="X522" s="19">
        <v>0</v>
      </c>
      <c r="Y522" s="20">
        <v>0</v>
      </c>
      <c r="Z522" s="19">
        <v>1481182</v>
      </c>
      <c r="AA522" s="30">
        <v>2925589</v>
      </c>
      <c r="AB522" s="19">
        <v>2330372</v>
      </c>
      <c r="AC522" s="19">
        <v>2436411</v>
      </c>
      <c r="AD522" s="19">
        <v>7924392</v>
      </c>
      <c r="AE522" s="19">
        <v>5791805</v>
      </c>
      <c r="AF522" s="19">
        <v>4144457</v>
      </c>
      <c r="AG522" s="19">
        <v>3008454</v>
      </c>
      <c r="AH522" s="19">
        <v>144509</v>
      </c>
      <c r="AI522" s="20">
        <v>54100</v>
      </c>
      <c r="AJ522" s="24">
        <v>455241</v>
      </c>
      <c r="AK522" s="24">
        <v>495023</v>
      </c>
      <c r="AL522" s="24">
        <v>123564</v>
      </c>
      <c r="AM522" s="21">
        <v>276001</v>
      </c>
      <c r="AN522" s="19">
        <v>2484354</v>
      </c>
      <c r="AO522" s="19">
        <v>45287</v>
      </c>
      <c r="AP522" s="49">
        <v>43670671</v>
      </c>
      <c r="AQ522" s="24">
        <v>754041</v>
      </c>
      <c r="AR522" s="24">
        <v>616155</v>
      </c>
      <c r="AS522" s="49">
        <v>259192</v>
      </c>
      <c r="AT522" s="49">
        <v>132083</v>
      </c>
      <c r="AU522" s="49">
        <v>561218</v>
      </c>
      <c r="AV522" s="24">
        <f t="shared" si="41"/>
        <v>2322689</v>
      </c>
      <c r="AW522" s="155">
        <v>3717134</v>
      </c>
      <c r="AX522" s="89">
        <f t="shared" si="40"/>
        <v>49710494</v>
      </c>
      <c r="AY522" s="68"/>
      <c r="AZ522" s="19">
        <v>6192659</v>
      </c>
      <c r="BA522" s="19">
        <v>107730</v>
      </c>
      <c r="BB522" s="18">
        <f t="shared" si="42"/>
        <v>6300389</v>
      </c>
      <c r="BC522" s="18">
        <v>56010883</v>
      </c>
      <c r="BE522" s="19"/>
      <c r="BF522" s="20">
        <v>52713377</v>
      </c>
      <c r="BH522" s="68">
        <f t="shared" si="43"/>
        <v>56010883</v>
      </c>
      <c r="BI522" s="68">
        <f t="shared" si="44"/>
        <v>0</v>
      </c>
      <c r="BJ522" s="68"/>
      <c r="BK522" s="68"/>
      <c r="BL522" s="68"/>
      <c r="BM522" s="68"/>
      <c r="BN522" s="68"/>
    </row>
    <row r="523" spans="1:66" ht="22.5" customHeight="1" x14ac:dyDescent="0.2">
      <c r="A523" s="115" t="s">
        <v>1120</v>
      </c>
      <c r="B523" s="116" t="s">
        <v>1106</v>
      </c>
      <c r="C523" s="126" t="s">
        <v>1121</v>
      </c>
      <c r="D523" s="119">
        <v>5</v>
      </c>
      <c r="E523" s="120" t="s">
        <v>79</v>
      </c>
      <c r="F523" s="18">
        <v>1124799</v>
      </c>
      <c r="G523" s="19">
        <v>194334</v>
      </c>
      <c r="H523" s="19">
        <v>356664</v>
      </c>
      <c r="I523" s="19">
        <v>0</v>
      </c>
      <c r="J523" s="19">
        <v>0</v>
      </c>
      <c r="K523" s="19">
        <v>0</v>
      </c>
      <c r="L523" s="19">
        <v>0</v>
      </c>
      <c r="M523" s="19">
        <v>76651</v>
      </c>
      <c r="N523" s="19">
        <v>46901</v>
      </c>
      <c r="O523" s="19">
        <v>46085</v>
      </c>
      <c r="P523" s="19">
        <v>244774</v>
      </c>
      <c r="Q523" s="19">
        <v>144737</v>
      </c>
      <c r="R523" s="19">
        <v>221752</v>
      </c>
      <c r="S523" s="19">
        <v>177760</v>
      </c>
      <c r="T523" s="20">
        <v>158868</v>
      </c>
      <c r="U523" s="49">
        <v>79977</v>
      </c>
      <c r="V523" s="19">
        <v>86821</v>
      </c>
      <c r="W523" s="19">
        <v>80934</v>
      </c>
      <c r="X523" s="19">
        <v>0</v>
      </c>
      <c r="Y523" s="20">
        <v>0</v>
      </c>
      <c r="Z523" s="19">
        <v>443460</v>
      </c>
      <c r="AA523" s="30">
        <v>492734</v>
      </c>
      <c r="AB523" s="19">
        <v>599313</v>
      </c>
      <c r="AC523" s="19">
        <v>702361</v>
      </c>
      <c r="AD523" s="19">
        <v>2061192</v>
      </c>
      <c r="AE523" s="19">
        <v>1680656</v>
      </c>
      <c r="AF523" s="19">
        <v>1165112</v>
      </c>
      <c r="AG523" s="19">
        <v>581354</v>
      </c>
      <c r="AH523" s="19">
        <v>87653</v>
      </c>
      <c r="AI523" s="20">
        <v>151480</v>
      </c>
      <c r="AJ523" s="24">
        <v>125021</v>
      </c>
      <c r="AK523" s="24">
        <v>172823</v>
      </c>
      <c r="AL523" s="24">
        <v>40791</v>
      </c>
      <c r="AM523" s="21">
        <v>84406</v>
      </c>
      <c r="AN523" s="19">
        <v>536848</v>
      </c>
      <c r="AO523" s="19">
        <v>49595</v>
      </c>
      <c r="AP523" s="49">
        <v>12015856</v>
      </c>
      <c r="AQ523" s="24">
        <v>217135</v>
      </c>
      <c r="AR523" s="24">
        <v>325339</v>
      </c>
      <c r="AS523" s="49">
        <v>144337</v>
      </c>
      <c r="AT523" s="49">
        <v>56027</v>
      </c>
      <c r="AU523" s="49">
        <v>212450</v>
      </c>
      <c r="AV523" s="24">
        <f t="shared" si="41"/>
        <v>955288</v>
      </c>
      <c r="AW523" s="155">
        <v>1976032</v>
      </c>
      <c r="AX523" s="89">
        <f t="shared" si="40"/>
        <v>14947176</v>
      </c>
      <c r="AY523" s="68"/>
      <c r="AZ523" s="19">
        <v>1819821</v>
      </c>
      <c r="BA523" s="19">
        <v>138615</v>
      </c>
      <c r="BB523" s="18">
        <f t="shared" si="42"/>
        <v>1958436</v>
      </c>
      <c r="BC523" s="18">
        <v>16905612</v>
      </c>
      <c r="BE523" s="19"/>
      <c r="BF523" s="20">
        <v>16328852</v>
      </c>
      <c r="BH523" s="68">
        <f t="shared" si="43"/>
        <v>16905612</v>
      </c>
      <c r="BI523" s="68">
        <f t="shared" si="44"/>
        <v>0</v>
      </c>
      <c r="BJ523" s="68"/>
      <c r="BK523" s="68"/>
      <c r="BL523" s="68"/>
      <c r="BM523" s="68"/>
      <c r="BN523" s="68"/>
    </row>
    <row r="524" spans="1:66" ht="22.5" customHeight="1" x14ac:dyDescent="0.2">
      <c r="A524" s="115" t="s">
        <v>1122</v>
      </c>
      <c r="B524" s="116" t="s">
        <v>1106</v>
      </c>
      <c r="C524" s="126" t="s">
        <v>1123</v>
      </c>
      <c r="D524" s="119">
        <v>5</v>
      </c>
      <c r="E524" s="120" t="s">
        <v>79</v>
      </c>
      <c r="F524" s="18">
        <v>1686048</v>
      </c>
      <c r="G524" s="19">
        <v>648879</v>
      </c>
      <c r="H524" s="19">
        <v>573403</v>
      </c>
      <c r="I524" s="19">
        <v>0</v>
      </c>
      <c r="J524" s="19">
        <v>0</v>
      </c>
      <c r="K524" s="19">
        <v>0</v>
      </c>
      <c r="L524" s="19">
        <v>0</v>
      </c>
      <c r="M524" s="19">
        <v>123567</v>
      </c>
      <c r="N524" s="19">
        <v>64858</v>
      </c>
      <c r="O524" s="19">
        <v>39617</v>
      </c>
      <c r="P524" s="19">
        <v>477007</v>
      </c>
      <c r="Q524" s="19">
        <v>189805</v>
      </c>
      <c r="R524" s="19">
        <v>250531</v>
      </c>
      <c r="S524" s="19">
        <v>285120</v>
      </c>
      <c r="T524" s="20">
        <v>291258</v>
      </c>
      <c r="U524" s="49">
        <v>122128</v>
      </c>
      <c r="V524" s="19">
        <v>130781</v>
      </c>
      <c r="W524" s="19">
        <v>92496</v>
      </c>
      <c r="X524" s="19">
        <v>0</v>
      </c>
      <c r="Y524" s="20">
        <v>0</v>
      </c>
      <c r="Z524" s="19">
        <v>528587</v>
      </c>
      <c r="AA524" s="30">
        <v>783250</v>
      </c>
      <c r="AB524" s="19">
        <v>908694</v>
      </c>
      <c r="AC524" s="19">
        <v>1045545</v>
      </c>
      <c r="AD524" s="19">
        <v>2902704</v>
      </c>
      <c r="AE524" s="19">
        <v>2172819</v>
      </c>
      <c r="AF524" s="19">
        <v>1481849</v>
      </c>
      <c r="AG524" s="19">
        <v>612848</v>
      </c>
      <c r="AH524" s="19">
        <v>259560</v>
      </c>
      <c r="AI524" s="20">
        <v>18935</v>
      </c>
      <c r="AJ524" s="24">
        <v>161322</v>
      </c>
      <c r="AK524" s="24">
        <v>215354</v>
      </c>
      <c r="AL524" s="24">
        <v>56343</v>
      </c>
      <c r="AM524" s="21">
        <v>102709</v>
      </c>
      <c r="AN524" s="19">
        <v>1385762</v>
      </c>
      <c r="AO524" s="19">
        <v>98470</v>
      </c>
      <c r="AP524" s="49">
        <v>17710249</v>
      </c>
      <c r="AQ524" s="24">
        <v>324247</v>
      </c>
      <c r="AR524" s="24">
        <v>396981</v>
      </c>
      <c r="AS524" s="49">
        <v>226611</v>
      </c>
      <c r="AT524" s="49">
        <v>67411</v>
      </c>
      <c r="AU524" s="49">
        <v>310980</v>
      </c>
      <c r="AV524" s="24">
        <f t="shared" si="41"/>
        <v>1326230</v>
      </c>
      <c r="AW524" s="155">
        <v>1955889</v>
      </c>
      <c r="AX524" s="89">
        <f t="shared" si="40"/>
        <v>20992368</v>
      </c>
      <c r="AY524" s="68"/>
      <c r="AZ524" s="19">
        <v>2394381</v>
      </c>
      <c r="BA524" s="19">
        <v>222883</v>
      </c>
      <c r="BB524" s="18">
        <f t="shared" si="42"/>
        <v>2617264</v>
      </c>
      <c r="BC524" s="18">
        <v>23609632</v>
      </c>
      <c r="BE524" s="19"/>
      <c r="BF524" s="20">
        <v>22735654</v>
      </c>
      <c r="BH524" s="68">
        <f t="shared" si="43"/>
        <v>23609632</v>
      </c>
      <c r="BI524" s="68">
        <f t="shared" si="44"/>
        <v>0</v>
      </c>
      <c r="BJ524" s="68"/>
      <c r="BK524" s="68"/>
      <c r="BL524" s="68"/>
      <c r="BM524" s="68"/>
      <c r="BN524" s="68"/>
    </row>
    <row r="525" spans="1:66" ht="22.5" customHeight="1" x14ac:dyDescent="0.2">
      <c r="A525" s="115" t="s">
        <v>1124</v>
      </c>
      <c r="B525" s="116" t="s">
        <v>1106</v>
      </c>
      <c r="C525" s="126" t="s">
        <v>1125</v>
      </c>
      <c r="D525" s="119">
        <v>5</v>
      </c>
      <c r="E525" s="120" t="s">
        <v>79</v>
      </c>
      <c r="F525" s="18">
        <v>1153984</v>
      </c>
      <c r="G525" s="19">
        <v>342862</v>
      </c>
      <c r="H525" s="19">
        <v>341417</v>
      </c>
      <c r="I525" s="19">
        <v>0</v>
      </c>
      <c r="J525" s="19">
        <v>0</v>
      </c>
      <c r="K525" s="19">
        <v>0</v>
      </c>
      <c r="L525" s="19">
        <v>0</v>
      </c>
      <c r="M525" s="19">
        <v>86608</v>
      </c>
      <c r="N525" s="19">
        <v>45639</v>
      </c>
      <c r="O525" s="19">
        <v>28413</v>
      </c>
      <c r="P525" s="19">
        <v>436525</v>
      </c>
      <c r="Q525" s="19">
        <v>142707</v>
      </c>
      <c r="R525" s="19">
        <v>176437</v>
      </c>
      <c r="S525" s="19">
        <v>157520</v>
      </c>
      <c r="T525" s="20">
        <v>158868</v>
      </c>
      <c r="U525" s="49">
        <v>86818</v>
      </c>
      <c r="V525" s="19">
        <v>83524</v>
      </c>
      <c r="W525" s="19">
        <v>46248</v>
      </c>
      <c r="X525" s="19">
        <v>0</v>
      </c>
      <c r="Y525" s="20">
        <v>0</v>
      </c>
      <c r="Z525" s="19">
        <v>411189</v>
      </c>
      <c r="AA525" s="30">
        <v>533091</v>
      </c>
      <c r="AB525" s="19">
        <v>642343</v>
      </c>
      <c r="AC525" s="19">
        <v>681806</v>
      </c>
      <c r="AD525" s="19">
        <v>1755936</v>
      </c>
      <c r="AE525" s="19">
        <v>1526096</v>
      </c>
      <c r="AF525" s="19">
        <v>1049573</v>
      </c>
      <c r="AG525" s="19">
        <v>438988</v>
      </c>
      <c r="AH525" s="19">
        <v>147290</v>
      </c>
      <c r="AI525" s="20">
        <v>21099</v>
      </c>
      <c r="AJ525" s="24">
        <v>122402</v>
      </c>
      <c r="AK525" s="24">
        <v>166457</v>
      </c>
      <c r="AL525" s="24">
        <v>41853</v>
      </c>
      <c r="AM525" s="21">
        <v>83450</v>
      </c>
      <c r="AN525" s="19">
        <v>575842</v>
      </c>
      <c r="AO525" s="19">
        <v>28025</v>
      </c>
      <c r="AP525" s="49">
        <v>11513010</v>
      </c>
      <c r="AQ525" s="24">
        <v>269807</v>
      </c>
      <c r="AR525" s="24">
        <v>249863</v>
      </c>
      <c r="AS525" s="49">
        <v>139729</v>
      </c>
      <c r="AT525" s="49">
        <v>57801</v>
      </c>
      <c r="AU525" s="49">
        <v>201506</v>
      </c>
      <c r="AV525" s="24">
        <f t="shared" si="41"/>
        <v>918706</v>
      </c>
      <c r="AW525" s="155">
        <v>1997793</v>
      </c>
      <c r="AX525" s="89">
        <f t="shared" si="40"/>
        <v>14429509</v>
      </c>
      <c r="AY525" s="68"/>
      <c r="AZ525" s="19">
        <v>1795024</v>
      </c>
      <c r="BA525" s="19">
        <v>110350</v>
      </c>
      <c r="BB525" s="18">
        <f t="shared" si="42"/>
        <v>1905374</v>
      </c>
      <c r="BC525" s="18">
        <v>16334883</v>
      </c>
      <c r="BE525" s="19"/>
      <c r="BF525" s="20">
        <v>15780179</v>
      </c>
      <c r="BH525" s="68">
        <f t="shared" si="43"/>
        <v>16334883</v>
      </c>
      <c r="BI525" s="68">
        <f t="shared" si="44"/>
        <v>0</v>
      </c>
      <c r="BJ525" s="68"/>
      <c r="BK525" s="68"/>
      <c r="BL525" s="68"/>
      <c r="BM525" s="68"/>
      <c r="BN525" s="68"/>
    </row>
    <row r="526" spans="1:66" ht="22.5" customHeight="1" x14ac:dyDescent="0.2">
      <c r="A526" s="115" t="s">
        <v>1126</v>
      </c>
      <c r="B526" s="116" t="s">
        <v>1106</v>
      </c>
      <c r="C526" s="126" t="s">
        <v>1127</v>
      </c>
      <c r="D526" s="119">
        <v>5</v>
      </c>
      <c r="E526" s="120" t="s">
        <v>79</v>
      </c>
      <c r="F526" s="18">
        <v>1244594</v>
      </c>
      <c r="G526" s="19">
        <v>311839</v>
      </c>
      <c r="H526" s="19">
        <v>338136</v>
      </c>
      <c r="I526" s="19">
        <v>0</v>
      </c>
      <c r="J526" s="19">
        <v>0</v>
      </c>
      <c r="K526" s="19">
        <v>0</v>
      </c>
      <c r="L526" s="19">
        <v>0</v>
      </c>
      <c r="M526" s="19">
        <v>105876</v>
      </c>
      <c r="N526" s="19">
        <v>55536</v>
      </c>
      <c r="O526" s="19">
        <v>50974</v>
      </c>
      <c r="P526" s="19">
        <v>197199</v>
      </c>
      <c r="Q526" s="19">
        <v>178386</v>
      </c>
      <c r="R526" s="19">
        <v>226840</v>
      </c>
      <c r="S526" s="19">
        <v>208560</v>
      </c>
      <c r="T526" s="20">
        <v>145629</v>
      </c>
      <c r="U526" s="49">
        <v>108849</v>
      </c>
      <c r="V526" s="19">
        <v>116494</v>
      </c>
      <c r="W526" s="19">
        <v>57810</v>
      </c>
      <c r="X526" s="19">
        <v>0</v>
      </c>
      <c r="Y526" s="20">
        <v>0</v>
      </c>
      <c r="Z526" s="19">
        <v>498048</v>
      </c>
      <c r="AA526" s="30">
        <v>776135</v>
      </c>
      <c r="AB526" s="19">
        <v>777111</v>
      </c>
      <c r="AC526" s="19">
        <v>927728</v>
      </c>
      <c r="AD526" s="19">
        <v>2177784</v>
      </c>
      <c r="AE526" s="19">
        <v>1712378</v>
      </c>
      <c r="AF526" s="19">
        <v>1195522</v>
      </c>
      <c r="AG526" s="19">
        <v>544393</v>
      </c>
      <c r="AH526" s="19">
        <v>130089</v>
      </c>
      <c r="AI526" s="20">
        <v>16771</v>
      </c>
      <c r="AJ526" s="24">
        <v>146121</v>
      </c>
      <c r="AK526" s="24">
        <v>202445</v>
      </c>
      <c r="AL526" s="24">
        <v>45192</v>
      </c>
      <c r="AM526" s="21">
        <v>98177</v>
      </c>
      <c r="AN526" s="19">
        <v>423628</v>
      </c>
      <c r="AO526" s="19">
        <v>27681</v>
      </c>
      <c r="AP526" s="49">
        <v>13045925</v>
      </c>
      <c r="AQ526" s="24">
        <v>309201</v>
      </c>
      <c r="AR526" s="24">
        <v>361019</v>
      </c>
      <c r="AS526" s="49">
        <v>126126</v>
      </c>
      <c r="AT526" s="49">
        <v>69261</v>
      </c>
      <c r="AU526" s="49">
        <v>208589</v>
      </c>
      <c r="AV526" s="24">
        <f t="shared" si="41"/>
        <v>1074196</v>
      </c>
      <c r="AW526" s="155">
        <v>1425774</v>
      </c>
      <c r="AX526" s="89">
        <f t="shared" si="40"/>
        <v>15545895</v>
      </c>
      <c r="AY526" s="68"/>
      <c r="AZ526" s="19">
        <v>2082954</v>
      </c>
      <c r="BA526" s="19">
        <v>90771</v>
      </c>
      <c r="BB526" s="18">
        <f t="shared" si="42"/>
        <v>2173725</v>
      </c>
      <c r="BC526" s="18">
        <v>17719620</v>
      </c>
      <c r="BE526" s="19"/>
      <c r="BF526" s="20">
        <v>16857712</v>
      </c>
      <c r="BH526" s="68">
        <f t="shared" si="43"/>
        <v>17719620</v>
      </c>
      <c r="BI526" s="68">
        <f t="shared" si="44"/>
        <v>0</v>
      </c>
      <c r="BJ526" s="68"/>
      <c r="BK526" s="68"/>
      <c r="BL526" s="68"/>
      <c r="BM526" s="68"/>
      <c r="BN526" s="68"/>
    </row>
    <row r="527" spans="1:66" ht="22.5" customHeight="1" x14ac:dyDescent="0.2">
      <c r="A527" s="115" t="s">
        <v>1128</v>
      </c>
      <c r="B527" s="116" t="s">
        <v>1106</v>
      </c>
      <c r="C527" s="126" t="s">
        <v>1129</v>
      </c>
      <c r="D527" s="119">
        <v>4</v>
      </c>
      <c r="E527" s="120" t="s">
        <v>79</v>
      </c>
      <c r="F527" s="18">
        <v>2688062</v>
      </c>
      <c r="G527" s="19">
        <v>456230</v>
      </c>
      <c r="H527" s="19">
        <v>411283</v>
      </c>
      <c r="I527" s="19">
        <v>0</v>
      </c>
      <c r="J527" s="19">
        <v>0</v>
      </c>
      <c r="K527" s="19">
        <v>0</v>
      </c>
      <c r="L527" s="19">
        <v>0</v>
      </c>
      <c r="M527" s="19">
        <v>277956</v>
      </c>
      <c r="N527" s="19">
        <v>142487</v>
      </c>
      <c r="O527" s="19">
        <v>29260</v>
      </c>
      <c r="P527" s="19">
        <v>924120</v>
      </c>
      <c r="Q527" s="19">
        <v>395919</v>
      </c>
      <c r="R527" s="19">
        <v>492688</v>
      </c>
      <c r="S527" s="19">
        <v>385440</v>
      </c>
      <c r="T527" s="20">
        <v>304497</v>
      </c>
      <c r="U527" s="49">
        <v>251299</v>
      </c>
      <c r="V527" s="19">
        <v>212107</v>
      </c>
      <c r="W527" s="19">
        <v>138744</v>
      </c>
      <c r="X527" s="19">
        <v>0</v>
      </c>
      <c r="Y527" s="20">
        <v>0</v>
      </c>
      <c r="Z527" s="19">
        <v>961214</v>
      </c>
      <c r="AA527" s="30">
        <v>2194263</v>
      </c>
      <c r="AB527" s="19">
        <v>1818033</v>
      </c>
      <c r="AC527" s="19">
        <v>2302307</v>
      </c>
      <c r="AD527" s="19">
        <v>4790688</v>
      </c>
      <c r="AE527" s="19">
        <v>4376403</v>
      </c>
      <c r="AF527" s="19">
        <v>3339575</v>
      </c>
      <c r="AG527" s="19">
        <v>1692697</v>
      </c>
      <c r="AH527" s="19">
        <v>130501</v>
      </c>
      <c r="AI527" s="20">
        <v>29214</v>
      </c>
      <c r="AJ527" s="24">
        <v>315750</v>
      </c>
      <c r="AK527" s="24">
        <v>347960</v>
      </c>
      <c r="AL527" s="24">
        <v>98495</v>
      </c>
      <c r="AM527" s="21">
        <v>187665</v>
      </c>
      <c r="AN527" s="19">
        <v>1380128</v>
      </c>
      <c r="AO527" s="19">
        <v>132857</v>
      </c>
      <c r="AP527" s="49">
        <v>31207842</v>
      </c>
      <c r="AQ527" s="24">
        <v>728898</v>
      </c>
      <c r="AR527" s="24">
        <v>527275</v>
      </c>
      <c r="AS527" s="49">
        <v>245922</v>
      </c>
      <c r="AT527" s="49">
        <v>118336</v>
      </c>
      <c r="AU527" s="49">
        <v>506025</v>
      </c>
      <c r="AV527" s="24">
        <f t="shared" si="41"/>
        <v>2126456</v>
      </c>
      <c r="AW527" s="155">
        <v>5133183</v>
      </c>
      <c r="AX527" s="89">
        <f t="shared" si="40"/>
        <v>38467481</v>
      </c>
      <c r="AY527" s="68"/>
      <c r="AZ527" s="19">
        <v>4222467</v>
      </c>
      <c r="BA527" s="19">
        <v>103801</v>
      </c>
      <c r="BB527" s="18">
        <f t="shared" si="42"/>
        <v>4326268</v>
      </c>
      <c r="BC527" s="18">
        <v>42793749</v>
      </c>
      <c r="BE527" s="19"/>
      <c r="BF527" s="20">
        <v>40754705</v>
      </c>
      <c r="BH527" s="68">
        <f t="shared" si="43"/>
        <v>42793749</v>
      </c>
      <c r="BI527" s="68">
        <f t="shared" si="44"/>
        <v>0</v>
      </c>
      <c r="BJ527" s="68"/>
      <c r="BK527" s="68"/>
      <c r="BL527" s="68"/>
      <c r="BM527" s="68"/>
      <c r="BN527" s="68"/>
    </row>
    <row r="528" spans="1:66" ht="22.5" customHeight="1" x14ac:dyDescent="0.2">
      <c r="A528" s="115" t="s">
        <v>1130</v>
      </c>
      <c r="B528" s="116" t="s">
        <v>1106</v>
      </c>
      <c r="C528" s="126" t="s">
        <v>1131</v>
      </c>
      <c r="D528" s="119">
        <v>5</v>
      </c>
      <c r="E528" s="120" t="s">
        <v>79</v>
      </c>
      <c r="F528" s="18">
        <v>1826071</v>
      </c>
      <c r="G528" s="19">
        <v>250099</v>
      </c>
      <c r="H528" s="19">
        <v>412634</v>
      </c>
      <c r="I528" s="19">
        <v>0</v>
      </c>
      <c r="J528" s="19">
        <v>0</v>
      </c>
      <c r="K528" s="19">
        <v>0</v>
      </c>
      <c r="L528" s="19">
        <v>0</v>
      </c>
      <c r="M528" s="19">
        <v>177297</v>
      </c>
      <c r="N528" s="19">
        <v>92287</v>
      </c>
      <c r="O528" s="19">
        <v>34573</v>
      </c>
      <c r="P528" s="19">
        <v>253487</v>
      </c>
      <c r="Q528" s="19">
        <v>287067</v>
      </c>
      <c r="R528" s="19">
        <v>309096</v>
      </c>
      <c r="S528" s="19">
        <v>239360</v>
      </c>
      <c r="T528" s="20">
        <v>198585</v>
      </c>
      <c r="U528" s="49">
        <v>149441</v>
      </c>
      <c r="V528" s="19">
        <v>134078</v>
      </c>
      <c r="W528" s="19">
        <v>92496</v>
      </c>
      <c r="X528" s="19">
        <v>0</v>
      </c>
      <c r="Y528" s="20">
        <v>0</v>
      </c>
      <c r="Z528" s="19">
        <v>723792</v>
      </c>
      <c r="AA528" s="30">
        <v>808089</v>
      </c>
      <c r="AB528" s="19">
        <v>1092287</v>
      </c>
      <c r="AC528" s="19">
        <v>1100474</v>
      </c>
      <c r="AD528" s="19">
        <v>3520944</v>
      </c>
      <c r="AE528" s="19">
        <v>2837869</v>
      </c>
      <c r="AF528" s="19">
        <v>2330136</v>
      </c>
      <c r="AG528" s="19">
        <v>881767</v>
      </c>
      <c r="AH528" s="19">
        <v>111652</v>
      </c>
      <c r="AI528" s="20">
        <v>24345</v>
      </c>
      <c r="AJ528" s="24">
        <v>216979</v>
      </c>
      <c r="AK528" s="24">
        <v>271885</v>
      </c>
      <c r="AL528" s="24">
        <v>66342</v>
      </c>
      <c r="AM528" s="21">
        <v>134504</v>
      </c>
      <c r="AN528" s="19">
        <v>763146</v>
      </c>
      <c r="AO528" s="19">
        <v>21705</v>
      </c>
      <c r="AP528" s="49">
        <v>19362487</v>
      </c>
      <c r="AQ528" s="24">
        <v>385357</v>
      </c>
      <c r="AR528" s="24">
        <v>422256</v>
      </c>
      <c r="AS528" s="49">
        <v>172029</v>
      </c>
      <c r="AT528" s="49">
        <v>81479</v>
      </c>
      <c r="AU528" s="49">
        <v>348226</v>
      </c>
      <c r="AV528" s="24">
        <f t="shared" si="41"/>
        <v>1409347</v>
      </c>
      <c r="AW528" s="155">
        <v>2377904</v>
      </c>
      <c r="AX528" s="89">
        <f t="shared" si="40"/>
        <v>23149738</v>
      </c>
      <c r="AY528" s="68"/>
      <c r="AZ528" s="19">
        <v>2929024</v>
      </c>
      <c r="BA528" s="19">
        <v>68733</v>
      </c>
      <c r="BB528" s="18">
        <f t="shared" si="42"/>
        <v>2997757</v>
      </c>
      <c r="BC528" s="18">
        <v>26147495</v>
      </c>
      <c r="BE528" s="19"/>
      <c r="BF528" s="20">
        <v>25062785</v>
      </c>
      <c r="BH528" s="68">
        <f t="shared" si="43"/>
        <v>26147495</v>
      </c>
      <c r="BI528" s="68">
        <f t="shared" si="44"/>
        <v>0</v>
      </c>
      <c r="BJ528" s="68"/>
      <c r="BK528" s="68"/>
      <c r="BL528" s="68"/>
      <c r="BM528" s="68"/>
      <c r="BN528" s="68"/>
    </row>
    <row r="529" spans="1:66" ht="22.5" customHeight="1" x14ac:dyDescent="0.2">
      <c r="A529" s="115" t="s">
        <v>1132</v>
      </c>
      <c r="B529" s="116" t="s">
        <v>1106</v>
      </c>
      <c r="C529" s="126" t="s">
        <v>1133</v>
      </c>
      <c r="D529" s="119">
        <v>5</v>
      </c>
      <c r="E529" s="120" t="s">
        <v>79</v>
      </c>
      <c r="F529" s="18">
        <v>762619</v>
      </c>
      <c r="G529" s="19">
        <v>264347</v>
      </c>
      <c r="H529" s="19">
        <v>226968</v>
      </c>
      <c r="I529" s="19">
        <v>0</v>
      </c>
      <c r="J529" s="19">
        <v>0</v>
      </c>
      <c r="K529" s="19">
        <v>0</v>
      </c>
      <c r="L529" s="19">
        <v>0</v>
      </c>
      <c r="M529" s="19">
        <v>58290</v>
      </c>
      <c r="N529" s="19">
        <v>30507</v>
      </c>
      <c r="O529" s="19">
        <v>21522</v>
      </c>
      <c r="P529" s="19">
        <v>133128</v>
      </c>
      <c r="Q529" s="19">
        <v>106955</v>
      </c>
      <c r="R529" s="19">
        <v>145273</v>
      </c>
      <c r="S529" s="19">
        <v>117040</v>
      </c>
      <c r="T529" s="20">
        <v>145629</v>
      </c>
      <c r="U529" s="49">
        <v>56688</v>
      </c>
      <c r="V529" s="19">
        <v>47257</v>
      </c>
      <c r="W529" s="19">
        <v>34686</v>
      </c>
      <c r="X529" s="19">
        <v>0</v>
      </c>
      <c r="Y529" s="20">
        <v>0</v>
      </c>
      <c r="Z529" s="19">
        <v>302594</v>
      </c>
      <c r="AA529" s="30">
        <v>324774</v>
      </c>
      <c r="AB529" s="19">
        <v>506266</v>
      </c>
      <c r="AC529" s="19">
        <v>435810</v>
      </c>
      <c r="AD529" s="19">
        <v>1167096</v>
      </c>
      <c r="AE529" s="19">
        <v>1231990</v>
      </c>
      <c r="AF529" s="19">
        <v>721167</v>
      </c>
      <c r="AG529" s="19">
        <v>309826</v>
      </c>
      <c r="AH529" s="19">
        <v>148835</v>
      </c>
      <c r="AI529" s="20">
        <v>7574</v>
      </c>
      <c r="AJ529" s="24">
        <v>90689</v>
      </c>
      <c r="AK529" s="24">
        <v>114323</v>
      </c>
      <c r="AL529" s="24">
        <v>30801</v>
      </c>
      <c r="AM529" s="21">
        <v>62955</v>
      </c>
      <c r="AN529" s="19">
        <v>150864</v>
      </c>
      <c r="AO529" s="19">
        <v>22278</v>
      </c>
      <c r="AP529" s="49">
        <v>7778751</v>
      </c>
      <c r="AQ529" s="24">
        <v>146965</v>
      </c>
      <c r="AR529" s="24">
        <v>236752</v>
      </c>
      <c r="AS529" s="49">
        <v>132423</v>
      </c>
      <c r="AT529" s="49">
        <v>42322</v>
      </c>
      <c r="AU529" s="49">
        <v>125152</v>
      </c>
      <c r="AV529" s="24">
        <f t="shared" si="41"/>
        <v>683614</v>
      </c>
      <c r="AW529" s="155">
        <v>881531</v>
      </c>
      <c r="AX529" s="89">
        <f t="shared" si="40"/>
        <v>9343896</v>
      </c>
      <c r="AY529" s="68"/>
      <c r="AZ529" s="19">
        <v>1340976</v>
      </c>
      <c r="BA529" s="19">
        <v>95873</v>
      </c>
      <c r="BB529" s="18">
        <f t="shared" si="42"/>
        <v>1436849</v>
      </c>
      <c r="BC529" s="18">
        <v>10780745</v>
      </c>
      <c r="BE529" s="19"/>
      <c r="BF529" s="20">
        <v>10458474</v>
      </c>
      <c r="BH529" s="68">
        <f t="shared" si="43"/>
        <v>10780745</v>
      </c>
      <c r="BI529" s="68">
        <f t="shared" si="44"/>
        <v>0</v>
      </c>
      <c r="BJ529" s="68"/>
      <c r="BK529" s="68"/>
      <c r="BL529" s="68"/>
      <c r="BM529" s="68"/>
      <c r="BN529" s="68"/>
    </row>
    <row r="530" spans="1:66" ht="22.5" customHeight="1" x14ac:dyDescent="0.2">
      <c r="A530" s="115" t="s">
        <v>1134</v>
      </c>
      <c r="B530" s="116" t="s">
        <v>1106</v>
      </c>
      <c r="C530" s="126" t="s">
        <v>1135</v>
      </c>
      <c r="D530" s="119">
        <v>5</v>
      </c>
      <c r="E530" s="120" t="s">
        <v>79</v>
      </c>
      <c r="F530" s="18">
        <v>1664351</v>
      </c>
      <c r="G530" s="19">
        <v>337883</v>
      </c>
      <c r="H530" s="19">
        <v>411669</v>
      </c>
      <c r="I530" s="19">
        <v>0</v>
      </c>
      <c r="J530" s="19">
        <v>0</v>
      </c>
      <c r="K530" s="19">
        <v>0</v>
      </c>
      <c r="L530" s="19">
        <v>0</v>
      </c>
      <c r="M530" s="19">
        <v>130968</v>
      </c>
      <c r="N530" s="19">
        <v>71056</v>
      </c>
      <c r="O530" s="19">
        <v>24178</v>
      </c>
      <c r="P530" s="19">
        <v>361112</v>
      </c>
      <c r="Q530" s="19">
        <v>198992</v>
      </c>
      <c r="R530" s="19">
        <v>332734</v>
      </c>
      <c r="S530" s="19">
        <v>237600</v>
      </c>
      <c r="T530" s="20">
        <v>241082</v>
      </c>
      <c r="U530" s="49">
        <v>129724</v>
      </c>
      <c r="V530" s="19">
        <v>115395</v>
      </c>
      <c r="W530" s="19">
        <v>92496</v>
      </c>
      <c r="X530" s="19">
        <v>0</v>
      </c>
      <c r="Y530" s="20">
        <v>0</v>
      </c>
      <c r="Z530" s="19">
        <v>579100</v>
      </c>
      <c r="AA530" s="30">
        <v>601089</v>
      </c>
      <c r="AB530" s="19">
        <v>886265</v>
      </c>
      <c r="AC530" s="19">
        <v>1012542</v>
      </c>
      <c r="AD530" s="19">
        <v>2834328</v>
      </c>
      <c r="AE530" s="19">
        <v>2194310</v>
      </c>
      <c r="AF530" s="19">
        <v>1634162</v>
      </c>
      <c r="AG530" s="19">
        <v>645913</v>
      </c>
      <c r="AH530" s="19">
        <v>175306</v>
      </c>
      <c r="AI530" s="20">
        <v>17312</v>
      </c>
      <c r="AJ530" s="24">
        <v>173423</v>
      </c>
      <c r="AK530" s="24">
        <v>223200</v>
      </c>
      <c r="AL530" s="24">
        <v>55025</v>
      </c>
      <c r="AM530" s="21">
        <v>107215</v>
      </c>
      <c r="AN530" s="19">
        <v>1172812</v>
      </c>
      <c r="AO530" s="19">
        <v>26117</v>
      </c>
      <c r="AP530" s="49">
        <v>16687359</v>
      </c>
      <c r="AQ530" s="24">
        <v>289414</v>
      </c>
      <c r="AR530" s="24">
        <v>400721</v>
      </c>
      <c r="AS530" s="49">
        <v>139472</v>
      </c>
      <c r="AT530" s="49">
        <v>66462</v>
      </c>
      <c r="AU530" s="49">
        <v>311686</v>
      </c>
      <c r="AV530" s="24">
        <f t="shared" si="41"/>
        <v>1207755</v>
      </c>
      <c r="AW530" s="155">
        <v>3257567</v>
      </c>
      <c r="AX530" s="89">
        <f t="shared" si="40"/>
        <v>21152681</v>
      </c>
      <c r="AY530" s="68"/>
      <c r="AZ530" s="19">
        <v>2489917</v>
      </c>
      <c r="BA530" s="19">
        <v>110373</v>
      </c>
      <c r="BB530" s="18">
        <f t="shared" si="42"/>
        <v>2600290</v>
      </c>
      <c r="BC530" s="18">
        <v>23752971</v>
      </c>
      <c r="BE530" s="19"/>
      <c r="BF530" s="20">
        <v>22761463</v>
      </c>
      <c r="BH530" s="68">
        <f t="shared" si="43"/>
        <v>23752971</v>
      </c>
      <c r="BI530" s="68">
        <f t="shared" si="44"/>
        <v>0</v>
      </c>
      <c r="BJ530" s="68"/>
      <c r="BK530" s="68"/>
      <c r="BL530" s="68"/>
      <c r="BM530" s="68"/>
      <c r="BN530" s="68"/>
    </row>
    <row r="531" spans="1:66" ht="22.5" customHeight="1" x14ac:dyDescent="0.2">
      <c r="A531" s="115" t="s">
        <v>1136</v>
      </c>
      <c r="B531" s="116" t="s">
        <v>1106</v>
      </c>
      <c r="C531" s="126" t="s">
        <v>1137</v>
      </c>
      <c r="D531" s="119">
        <v>5</v>
      </c>
      <c r="E531" s="120" t="s">
        <v>79</v>
      </c>
      <c r="F531" s="18">
        <v>1978652</v>
      </c>
      <c r="G531" s="19">
        <v>772971</v>
      </c>
      <c r="H531" s="19">
        <v>727031</v>
      </c>
      <c r="I531" s="19">
        <v>0</v>
      </c>
      <c r="J531" s="19">
        <v>0</v>
      </c>
      <c r="K531" s="19">
        <v>0</v>
      </c>
      <c r="L531" s="19">
        <v>0</v>
      </c>
      <c r="M531" s="19">
        <v>149288</v>
      </c>
      <c r="N531" s="19">
        <v>84358</v>
      </c>
      <c r="O531" s="19">
        <v>35613</v>
      </c>
      <c r="P531" s="19">
        <v>895468</v>
      </c>
      <c r="Q531" s="19">
        <v>232823</v>
      </c>
      <c r="R531" s="19">
        <v>331144</v>
      </c>
      <c r="S531" s="19">
        <v>263120</v>
      </c>
      <c r="T531" s="20">
        <v>251541</v>
      </c>
      <c r="U531" s="49">
        <v>167046</v>
      </c>
      <c r="V531" s="19">
        <v>151662</v>
      </c>
      <c r="W531" s="19">
        <v>115620</v>
      </c>
      <c r="X531" s="19">
        <v>0</v>
      </c>
      <c r="Y531" s="20">
        <v>0</v>
      </c>
      <c r="Z531" s="19">
        <v>652192</v>
      </c>
      <c r="AA531" s="30">
        <v>840756</v>
      </c>
      <c r="AB531" s="19">
        <v>1247610</v>
      </c>
      <c r="AC531" s="19">
        <v>1233001</v>
      </c>
      <c r="AD531" s="19">
        <v>3245760</v>
      </c>
      <c r="AE531" s="19">
        <v>2789219</v>
      </c>
      <c r="AF531" s="19">
        <v>1887252</v>
      </c>
      <c r="AG531" s="19">
        <v>791980</v>
      </c>
      <c r="AH531" s="19">
        <v>223510</v>
      </c>
      <c r="AI531" s="20">
        <v>25427</v>
      </c>
      <c r="AJ531" s="24">
        <v>198903</v>
      </c>
      <c r="AK531" s="24">
        <v>243998</v>
      </c>
      <c r="AL531" s="24">
        <v>70862</v>
      </c>
      <c r="AM531" s="21">
        <v>118815</v>
      </c>
      <c r="AN531" s="19">
        <v>1389084</v>
      </c>
      <c r="AO531" s="19">
        <v>95205</v>
      </c>
      <c r="AP531" s="49">
        <v>21209911</v>
      </c>
      <c r="AQ531" s="24">
        <v>326911</v>
      </c>
      <c r="AR531" s="24">
        <v>375289</v>
      </c>
      <c r="AS531" s="49">
        <v>232522</v>
      </c>
      <c r="AT531" s="49">
        <v>86902</v>
      </c>
      <c r="AU531" s="49">
        <v>401382</v>
      </c>
      <c r="AV531" s="24">
        <f t="shared" si="41"/>
        <v>1423006</v>
      </c>
      <c r="AW531" s="155">
        <v>3258908</v>
      </c>
      <c r="AX531" s="89">
        <f t="shared" si="40"/>
        <v>25891825</v>
      </c>
      <c r="AY531" s="68"/>
      <c r="AZ531" s="19">
        <v>2860278</v>
      </c>
      <c r="BA531" s="19">
        <v>228490</v>
      </c>
      <c r="BB531" s="18">
        <f t="shared" si="42"/>
        <v>3088768</v>
      </c>
      <c r="BC531" s="18">
        <v>28980593</v>
      </c>
      <c r="BE531" s="19"/>
      <c r="BF531" s="20">
        <v>27936452</v>
      </c>
      <c r="BH531" s="68">
        <f t="shared" si="43"/>
        <v>28980593</v>
      </c>
      <c r="BI531" s="68">
        <f t="shared" si="44"/>
        <v>0</v>
      </c>
      <c r="BJ531" s="68"/>
      <c r="BK531" s="68"/>
      <c r="BL531" s="68"/>
      <c r="BM531" s="68"/>
      <c r="BN531" s="68"/>
    </row>
    <row r="532" spans="1:66" ht="22.5" customHeight="1" x14ac:dyDescent="0.2">
      <c r="A532" s="115" t="s">
        <v>1138</v>
      </c>
      <c r="B532" s="116" t="s">
        <v>1106</v>
      </c>
      <c r="C532" s="126" t="s">
        <v>1139</v>
      </c>
      <c r="D532" s="119">
        <v>5</v>
      </c>
      <c r="E532" s="120" t="s">
        <v>79</v>
      </c>
      <c r="F532" s="18">
        <v>2638922</v>
      </c>
      <c r="G532" s="19">
        <v>329840</v>
      </c>
      <c r="H532" s="19">
        <v>365542</v>
      </c>
      <c r="I532" s="19">
        <v>0</v>
      </c>
      <c r="J532" s="19">
        <v>0</v>
      </c>
      <c r="K532" s="19">
        <v>0</v>
      </c>
      <c r="L532" s="19">
        <v>0</v>
      </c>
      <c r="M532" s="19">
        <v>273771</v>
      </c>
      <c r="N532" s="19">
        <v>145987</v>
      </c>
      <c r="O532" s="19">
        <v>23562</v>
      </c>
      <c r="P532" s="19">
        <v>396217</v>
      </c>
      <c r="Q532" s="19">
        <v>418578</v>
      </c>
      <c r="R532" s="19">
        <v>561747</v>
      </c>
      <c r="S532" s="19">
        <v>388080</v>
      </c>
      <c r="T532" s="20">
        <v>291258</v>
      </c>
      <c r="U532" s="49">
        <v>259397</v>
      </c>
      <c r="V532" s="19">
        <v>212107</v>
      </c>
      <c r="W532" s="19">
        <v>138744</v>
      </c>
      <c r="X532" s="19">
        <v>0</v>
      </c>
      <c r="Y532" s="20">
        <v>0</v>
      </c>
      <c r="Z532" s="19">
        <v>1003777</v>
      </c>
      <c r="AA532" s="30">
        <v>1421739</v>
      </c>
      <c r="AB532" s="19">
        <v>1659923</v>
      </c>
      <c r="AC532" s="19">
        <v>1570621</v>
      </c>
      <c r="AD532" s="19">
        <v>5501496</v>
      </c>
      <c r="AE532" s="19">
        <v>4122557</v>
      </c>
      <c r="AF532" s="19">
        <v>2948494</v>
      </c>
      <c r="AG532" s="19">
        <v>1702736</v>
      </c>
      <c r="AH532" s="19">
        <v>106399</v>
      </c>
      <c r="AI532" s="20">
        <v>34083</v>
      </c>
      <c r="AJ532" s="24">
        <v>293444</v>
      </c>
      <c r="AK532" s="24">
        <v>352439</v>
      </c>
      <c r="AL532" s="24">
        <v>92580</v>
      </c>
      <c r="AM532" s="21">
        <v>189992</v>
      </c>
      <c r="AN532" s="19">
        <v>850644</v>
      </c>
      <c r="AO532" s="19">
        <v>31029</v>
      </c>
      <c r="AP532" s="49">
        <v>28325705</v>
      </c>
      <c r="AQ532" s="24">
        <v>661448</v>
      </c>
      <c r="AR532" s="24">
        <v>418084</v>
      </c>
      <c r="AS532" s="49">
        <v>145536</v>
      </c>
      <c r="AT532" s="49">
        <v>78885</v>
      </c>
      <c r="AU532" s="49">
        <v>413697</v>
      </c>
      <c r="AV532" s="24">
        <f t="shared" si="41"/>
        <v>1717650</v>
      </c>
      <c r="AW532" s="155">
        <v>3066644</v>
      </c>
      <c r="AX532" s="89">
        <f t="shared" si="40"/>
        <v>33109999</v>
      </c>
      <c r="AY532" s="68"/>
      <c r="AZ532" s="19">
        <v>4255014</v>
      </c>
      <c r="BA532" s="19">
        <v>69744</v>
      </c>
      <c r="BB532" s="18">
        <f t="shared" si="42"/>
        <v>4324758</v>
      </c>
      <c r="BC532" s="18">
        <v>37434757</v>
      </c>
      <c r="BE532" s="19"/>
      <c r="BF532" s="20">
        <v>36097707</v>
      </c>
      <c r="BH532" s="68">
        <f t="shared" si="43"/>
        <v>37434757</v>
      </c>
      <c r="BI532" s="68">
        <f t="shared" si="44"/>
        <v>0</v>
      </c>
      <c r="BJ532" s="68"/>
      <c r="BK532" s="68"/>
      <c r="BL532" s="68"/>
      <c r="BM532" s="68"/>
      <c r="BN532" s="68"/>
    </row>
    <row r="533" spans="1:66" ht="22.5" customHeight="1" x14ac:dyDescent="0.2">
      <c r="A533" s="115" t="s">
        <v>1140</v>
      </c>
      <c r="B533" s="116" t="s">
        <v>1106</v>
      </c>
      <c r="C533" s="126" t="s">
        <v>1141</v>
      </c>
      <c r="D533" s="119">
        <v>4</v>
      </c>
      <c r="E533" s="120" t="s">
        <v>79</v>
      </c>
      <c r="F533" s="18">
        <v>2954445</v>
      </c>
      <c r="G533" s="19">
        <v>302876</v>
      </c>
      <c r="H533" s="19">
        <v>335820</v>
      </c>
      <c r="I533" s="19">
        <v>0</v>
      </c>
      <c r="J533" s="19">
        <v>0</v>
      </c>
      <c r="K533" s="19">
        <v>0</v>
      </c>
      <c r="L533" s="19">
        <v>0</v>
      </c>
      <c r="M533" s="19">
        <v>303031</v>
      </c>
      <c r="N533" s="19">
        <v>167334</v>
      </c>
      <c r="O533" s="19">
        <v>19520</v>
      </c>
      <c r="P533" s="19">
        <v>884557</v>
      </c>
      <c r="Q533" s="19">
        <v>440107</v>
      </c>
      <c r="R533" s="19">
        <v>561217</v>
      </c>
      <c r="S533" s="19">
        <v>469040</v>
      </c>
      <c r="T533" s="20">
        <v>278019</v>
      </c>
      <c r="U533" s="49">
        <v>276298</v>
      </c>
      <c r="V533" s="19">
        <v>224196</v>
      </c>
      <c r="W533" s="19">
        <v>127182</v>
      </c>
      <c r="X533" s="19">
        <v>0</v>
      </c>
      <c r="Y533" s="20">
        <v>0</v>
      </c>
      <c r="Z533" s="19">
        <v>1110283</v>
      </c>
      <c r="AA533" s="30">
        <v>2225465</v>
      </c>
      <c r="AB533" s="19">
        <v>1573826</v>
      </c>
      <c r="AC533" s="19">
        <v>2311608</v>
      </c>
      <c r="AD533" s="19">
        <v>5577768</v>
      </c>
      <c r="AE533" s="19">
        <v>3939366</v>
      </c>
      <c r="AF533" s="19">
        <v>2991986</v>
      </c>
      <c r="AG533" s="19">
        <v>2039679</v>
      </c>
      <c r="AH533" s="19">
        <v>27089</v>
      </c>
      <c r="AI533" s="20">
        <v>31378</v>
      </c>
      <c r="AJ533" s="24">
        <v>350323</v>
      </c>
      <c r="AK533" s="24">
        <v>383856</v>
      </c>
      <c r="AL533" s="24">
        <v>90210</v>
      </c>
      <c r="AM533" s="21">
        <v>211803</v>
      </c>
      <c r="AN533" s="19">
        <v>1036632</v>
      </c>
      <c r="AO533" s="19">
        <v>23530</v>
      </c>
      <c r="AP533" s="49">
        <v>31268444</v>
      </c>
      <c r="AQ533" s="24">
        <v>621995</v>
      </c>
      <c r="AR533" s="24">
        <v>455083</v>
      </c>
      <c r="AS533" s="49">
        <v>105772</v>
      </c>
      <c r="AT533" s="49">
        <v>107739</v>
      </c>
      <c r="AU533" s="49">
        <v>462669</v>
      </c>
      <c r="AV533" s="24">
        <f t="shared" si="41"/>
        <v>1753258</v>
      </c>
      <c r="AW533" s="155">
        <v>3845759</v>
      </c>
      <c r="AX533" s="89">
        <f t="shared" si="40"/>
        <v>36867461</v>
      </c>
      <c r="AY533" s="68"/>
      <c r="AZ533" s="19">
        <v>4680122</v>
      </c>
      <c r="BA533" s="19">
        <v>45523</v>
      </c>
      <c r="BB533" s="18">
        <f t="shared" si="42"/>
        <v>4725645</v>
      </c>
      <c r="BC533" s="18">
        <v>41593106</v>
      </c>
      <c r="BE533" s="19"/>
      <c r="BF533" s="20">
        <v>39256173</v>
      </c>
      <c r="BH533" s="68">
        <f t="shared" si="43"/>
        <v>41593106</v>
      </c>
      <c r="BI533" s="68">
        <f t="shared" si="44"/>
        <v>0</v>
      </c>
      <c r="BJ533" s="68"/>
      <c r="BK533" s="68"/>
      <c r="BL533" s="68"/>
      <c r="BM533" s="68"/>
      <c r="BN533" s="68"/>
    </row>
    <row r="534" spans="1:66" ht="22.5" customHeight="1" x14ac:dyDescent="0.2">
      <c r="A534" s="115" t="s">
        <v>1142</v>
      </c>
      <c r="B534" s="116" t="s">
        <v>1106</v>
      </c>
      <c r="C534" s="126" t="s">
        <v>1143</v>
      </c>
      <c r="D534" s="119">
        <v>3</v>
      </c>
      <c r="E534" s="120" t="s">
        <v>79</v>
      </c>
      <c r="F534" s="18">
        <v>4005625</v>
      </c>
      <c r="G534" s="19">
        <v>717359</v>
      </c>
      <c r="H534" s="19">
        <v>588071</v>
      </c>
      <c r="I534" s="19">
        <v>0</v>
      </c>
      <c r="J534" s="19">
        <v>0</v>
      </c>
      <c r="K534" s="19">
        <v>0</v>
      </c>
      <c r="L534" s="19">
        <v>0</v>
      </c>
      <c r="M534" s="19">
        <v>422818</v>
      </c>
      <c r="N534" s="19">
        <v>233210</v>
      </c>
      <c r="O534" s="19">
        <v>34458</v>
      </c>
      <c r="P534" s="19">
        <v>1014633</v>
      </c>
      <c r="Q534" s="19">
        <v>565448</v>
      </c>
      <c r="R534" s="19">
        <v>874447</v>
      </c>
      <c r="S534" s="19">
        <v>763840</v>
      </c>
      <c r="T534" s="20">
        <v>387770</v>
      </c>
      <c r="U534" s="49">
        <v>405519</v>
      </c>
      <c r="V534" s="19">
        <v>316512</v>
      </c>
      <c r="W534" s="19">
        <v>173430</v>
      </c>
      <c r="X534" s="19">
        <v>0</v>
      </c>
      <c r="Y534" s="20">
        <v>0</v>
      </c>
      <c r="Z534" s="19">
        <v>1563664</v>
      </c>
      <c r="AA534" s="30">
        <v>3370714</v>
      </c>
      <c r="AB534" s="19">
        <v>2528697</v>
      </c>
      <c r="AC534" s="19">
        <v>3587591</v>
      </c>
      <c r="AD534" s="19">
        <v>8454768</v>
      </c>
      <c r="AE534" s="19">
        <v>5585062</v>
      </c>
      <c r="AF534" s="19">
        <v>4227023</v>
      </c>
      <c r="AG534" s="19">
        <v>2921619</v>
      </c>
      <c r="AH534" s="19">
        <v>114742</v>
      </c>
      <c r="AI534" s="20">
        <v>43280</v>
      </c>
      <c r="AJ534" s="24">
        <v>454952</v>
      </c>
      <c r="AK534" s="24">
        <v>466412</v>
      </c>
      <c r="AL534" s="24">
        <v>127089</v>
      </c>
      <c r="AM534" s="21">
        <v>261071</v>
      </c>
      <c r="AN534" s="19">
        <v>2413076</v>
      </c>
      <c r="AO534" s="19">
        <v>47321</v>
      </c>
      <c r="AP534" s="49">
        <v>46670221</v>
      </c>
      <c r="AQ534" s="24">
        <v>743258</v>
      </c>
      <c r="AR534" s="24">
        <v>521489</v>
      </c>
      <c r="AS534" s="49">
        <v>158537</v>
      </c>
      <c r="AT534" s="49">
        <v>132139</v>
      </c>
      <c r="AU534" s="49">
        <v>575114</v>
      </c>
      <c r="AV534" s="24">
        <f t="shared" si="41"/>
        <v>2130537</v>
      </c>
      <c r="AW534" s="155">
        <v>4896430</v>
      </c>
      <c r="AX534" s="89">
        <f t="shared" si="40"/>
        <v>53697188</v>
      </c>
      <c r="AY534" s="68"/>
      <c r="AZ534" s="19">
        <v>6175075</v>
      </c>
      <c r="BA534" s="19">
        <v>92862</v>
      </c>
      <c r="BB534" s="18">
        <f t="shared" si="42"/>
        <v>6267937</v>
      </c>
      <c r="BC534" s="18">
        <v>59965125</v>
      </c>
      <c r="BE534" s="19"/>
      <c r="BF534" s="20">
        <v>56380691</v>
      </c>
      <c r="BH534" s="68">
        <f t="shared" si="43"/>
        <v>59965125</v>
      </c>
      <c r="BI534" s="68">
        <f t="shared" si="44"/>
        <v>0</v>
      </c>
      <c r="BJ534" s="68"/>
      <c r="BK534" s="68"/>
      <c r="BL534" s="68"/>
      <c r="BM534" s="68"/>
      <c r="BN534" s="68"/>
    </row>
    <row r="535" spans="1:66" ht="22.5" customHeight="1" x14ac:dyDescent="0.2">
      <c r="A535" s="115" t="s">
        <v>1144</v>
      </c>
      <c r="B535" s="116" t="s">
        <v>1106</v>
      </c>
      <c r="C535" s="126" t="s">
        <v>1145</v>
      </c>
      <c r="D535" s="119">
        <v>5</v>
      </c>
      <c r="E535" s="120" t="s">
        <v>79</v>
      </c>
      <c r="F535" s="18">
        <v>1210352</v>
      </c>
      <c r="G535" s="19">
        <v>83111</v>
      </c>
      <c r="H535" s="19">
        <v>74498</v>
      </c>
      <c r="I535" s="19">
        <v>0</v>
      </c>
      <c r="J535" s="19">
        <v>0</v>
      </c>
      <c r="K535" s="19">
        <v>0</v>
      </c>
      <c r="L535" s="19">
        <v>0</v>
      </c>
      <c r="M535" s="19">
        <v>92340</v>
      </c>
      <c r="N535" s="19">
        <v>50668</v>
      </c>
      <c r="O535" s="19">
        <v>5121</v>
      </c>
      <c r="P535" s="19">
        <v>185699</v>
      </c>
      <c r="Q535" s="19">
        <v>155177</v>
      </c>
      <c r="R535" s="19">
        <v>164353</v>
      </c>
      <c r="S535" s="19">
        <v>128480</v>
      </c>
      <c r="T535" s="20">
        <v>92673</v>
      </c>
      <c r="U535" s="49">
        <v>72331</v>
      </c>
      <c r="V535" s="19">
        <v>56049</v>
      </c>
      <c r="W535" s="19">
        <v>34686</v>
      </c>
      <c r="X535" s="19">
        <v>0</v>
      </c>
      <c r="Y535" s="20">
        <v>0</v>
      </c>
      <c r="Z535" s="19">
        <v>475717</v>
      </c>
      <c r="AA535" s="30">
        <v>741399</v>
      </c>
      <c r="AB535" s="19">
        <v>561747</v>
      </c>
      <c r="AC535" s="19">
        <v>789688</v>
      </c>
      <c r="AD535" s="19">
        <v>1881600</v>
      </c>
      <c r="AE535" s="19">
        <v>1274458</v>
      </c>
      <c r="AF535" s="19">
        <v>792506</v>
      </c>
      <c r="AG535" s="19">
        <v>622597</v>
      </c>
      <c r="AH535" s="19">
        <v>6180</v>
      </c>
      <c r="AI535" s="20">
        <v>9738</v>
      </c>
      <c r="AJ535" s="24">
        <v>123321</v>
      </c>
      <c r="AK535" s="24">
        <v>191394</v>
      </c>
      <c r="AL535" s="24">
        <v>35439</v>
      </c>
      <c r="AM535" s="21">
        <v>94545</v>
      </c>
      <c r="AN535" s="19">
        <v>506220</v>
      </c>
      <c r="AO535" s="19">
        <v>4558</v>
      </c>
      <c r="AP535" s="49">
        <v>10516645</v>
      </c>
      <c r="AQ535" s="24">
        <v>206706</v>
      </c>
      <c r="AR535" s="24">
        <v>305255</v>
      </c>
      <c r="AS535" s="49">
        <v>37253</v>
      </c>
      <c r="AT535" s="49">
        <v>44431</v>
      </c>
      <c r="AU535" s="49">
        <v>169575</v>
      </c>
      <c r="AV535" s="24">
        <f t="shared" si="41"/>
        <v>763220</v>
      </c>
      <c r="AW535" s="155">
        <v>1080028</v>
      </c>
      <c r="AX535" s="89">
        <f t="shared" si="40"/>
        <v>12359893</v>
      </c>
      <c r="AY535" s="68"/>
      <c r="AZ535" s="19">
        <v>1779389</v>
      </c>
      <c r="BA535" s="19">
        <v>8158</v>
      </c>
      <c r="BB535" s="18">
        <f t="shared" si="42"/>
        <v>1787547</v>
      </c>
      <c r="BC535" s="18">
        <v>14147440</v>
      </c>
      <c r="BE535" s="19"/>
      <c r="BF535" s="20">
        <v>13327496</v>
      </c>
      <c r="BH535" s="68">
        <f t="shared" si="43"/>
        <v>14147440</v>
      </c>
      <c r="BI535" s="68">
        <f t="shared" si="44"/>
        <v>0</v>
      </c>
      <c r="BJ535" s="68"/>
      <c r="BK535" s="68"/>
      <c r="BL535" s="68"/>
      <c r="BM535" s="68"/>
      <c r="BN535" s="68"/>
    </row>
    <row r="536" spans="1:66" ht="22.5" customHeight="1" x14ac:dyDescent="0.2">
      <c r="A536" s="115" t="s">
        <v>1146</v>
      </c>
      <c r="B536" s="116" t="s">
        <v>1106</v>
      </c>
      <c r="C536" s="126" t="s">
        <v>1147</v>
      </c>
      <c r="D536" s="119">
        <v>5</v>
      </c>
      <c r="E536" s="120" t="s">
        <v>210</v>
      </c>
      <c r="F536" s="18">
        <v>1943006</v>
      </c>
      <c r="G536" s="19">
        <v>169669</v>
      </c>
      <c r="H536" s="19">
        <v>123134</v>
      </c>
      <c r="I536" s="19">
        <v>0</v>
      </c>
      <c r="J536" s="19">
        <v>0</v>
      </c>
      <c r="K536" s="19">
        <v>0</v>
      </c>
      <c r="L536" s="19">
        <v>0</v>
      </c>
      <c r="M536" s="19">
        <v>167693</v>
      </c>
      <c r="N536" s="19">
        <v>95576</v>
      </c>
      <c r="O536" s="19">
        <v>39963</v>
      </c>
      <c r="P536" s="19">
        <v>328909</v>
      </c>
      <c r="Q536" s="19">
        <v>240721</v>
      </c>
      <c r="R536" s="19">
        <v>392677</v>
      </c>
      <c r="S536" s="19">
        <v>334400</v>
      </c>
      <c r="T536" s="20">
        <v>158868</v>
      </c>
      <c r="U536" s="49">
        <v>181835</v>
      </c>
      <c r="V536" s="19">
        <v>170345</v>
      </c>
      <c r="W536" s="19">
        <v>69372</v>
      </c>
      <c r="X536" s="19">
        <v>0</v>
      </c>
      <c r="Y536" s="20">
        <v>0</v>
      </c>
      <c r="Z536" s="19">
        <v>728696</v>
      </c>
      <c r="AA536" s="30">
        <v>1779297</v>
      </c>
      <c r="AB536" s="19">
        <v>897857</v>
      </c>
      <c r="AC536" s="19">
        <v>983585</v>
      </c>
      <c r="AD536" s="19">
        <v>3235008</v>
      </c>
      <c r="AE536" s="19">
        <v>1673811</v>
      </c>
      <c r="AF536" s="19">
        <v>1043297</v>
      </c>
      <c r="AG536" s="19">
        <v>1191782</v>
      </c>
      <c r="AH536" s="19">
        <v>10197</v>
      </c>
      <c r="AI536" s="20">
        <v>19476</v>
      </c>
      <c r="AJ536" s="24">
        <v>192911</v>
      </c>
      <c r="AK536" s="24">
        <v>264954</v>
      </c>
      <c r="AL536" s="24">
        <v>47715</v>
      </c>
      <c r="AM536" s="21">
        <v>131102</v>
      </c>
      <c r="AN536" s="19">
        <v>580592</v>
      </c>
      <c r="AO536" s="19">
        <v>12203</v>
      </c>
      <c r="AP536" s="49">
        <v>17208651</v>
      </c>
      <c r="AQ536" s="24">
        <v>403841</v>
      </c>
      <c r="AR536" s="24">
        <v>334523</v>
      </c>
      <c r="AS536" s="49">
        <v>36364</v>
      </c>
      <c r="AT536" s="49">
        <v>61634</v>
      </c>
      <c r="AU536" s="49">
        <v>209046</v>
      </c>
      <c r="AV536" s="24">
        <f t="shared" si="41"/>
        <v>1045408</v>
      </c>
      <c r="AW536" s="155">
        <v>620529</v>
      </c>
      <c r="AX536" s="89">
        <f t="shared" si="40"/>
        <v>18874588</v>
      </c>
      <c r="AY536" s="68"/>
      <c r="AZ536" s="19">
        <v>2871008</v>
      </c>
      <c r="BA536" s="19">
        <v>23187</v>
      </c>
      <c r="BB536" s="18">
        <f t="shared" si="42"/>
        <v>2894195</v>
      </c>
      <c r="BC536" s="18">
        <v>21768783</v>
      </c>
      <c r="BE536" s="19"/>
      <c r="BF536" s="20">
        <v>21411802</v>
      </c>
      <c r="BH536" s="68">
        <f t="shared" si="43"/>
        <v>21768783</v>
      </c>
      <c r="BI536" s="68">
        <f t="shared" si="44"/>
        <v>0</v>
      </c>
      <c r="BJ536" s="68"/>
      <c r="BK536" s="68"/>
      <c r="BL536" s="68"/>
      <c r="BM536" s="68"/>
      <c r="BN536" s="68"/>
    </row>
    <row r="537" spans="1:66" ht="22.5" customHeight="1" x14ac:dyDescent="0.2">
      <c r="A537" s="115" t="s">
        <v>1148</v>
      </c>
      <c r="B537" s="116" t="s">
        <v>1106</v>
      </c>
      <c r="C537" s="126" t="s">
        <v>1149</v>
      </c>
      <c r="D537" s="119">
        <v>5</v>
      </c>
      <c r="E537" s="120" t="s">
        <v>79</v>
      </c>
      <c r="F537" s="18">
        <v>1809587</v>
      </c>
      <c r="G537" s="19">
        <v>250559</v>
      </c>
      <c r="H537" s="19">
        <v>349330</v>
      </c>
      <c r="I537" s="19">
        <v>0</v>
      </c>
      <c r="J537" s="19">
        <v>0</v>
      </c>
      <c r="K537" s="19">
        <v>0</v>
      </c>
      <c r="L537" s="19">
        <v>0</v>
      </c>
      <c r="M537" s="19">
        <v>170359</v>
      </c>
      <c r="N537" s="19">
        <v>89069</v>
      </c>
      <c r="O537" s="19">
        <v>13514</v>
      </c>
      <c r="P537" s="19">
        <v>225114</v>
      </c>
      <c r="Q537" s="19">
        <v>242051</v>
      </c>
      <c r="R537" s="19">
        <v>317894</v>
      </c>
      <c r="S537" s="19">
        <v>251680</v>
      </c>
      <c r="T537" s="20">
        <v>211824</v>
      </c>
      <c r="U537" s="49">
        <v>157540</v>
      </c>
      <c r="V537" s="19">
        <v>145068</v>
      </c>
      <c r="W537" s="19">
        <v>127182</v>
      </c>
      <c r="X537" s="19">
        <v>0</v>
      </c>
      <c r="Y537" s="20">
        <v>0</v>
      </c>
      <c r="Z537" s="19">
        <v>660820</v>
      </c>
      <c r="AA537" s="30">
        <v>790794</v>
      </c>
      <c r="AB537" s="19">
        <v>1032505</v>
      </c>
      <c r="AC537" s="19">
        <v>1074450</v>
      </c>
      <c r="AD537" s="19">
        <v>3012072</v>
      </c>
      <c r="AE537" s="19">
        <v>2720109</v>
      </c>
      <c r="AF537" s="19">
        <v>2018791</v>
      </c>
      <c r="AG537" s="19">
        <v>1003014</v>
      </c>
      <c r="AH537" s="19">
        <v>115463</v>
      </c>
      <c r="AI537" s="20">
        <v>28132</v>
      </c>
      <c r="AJ537" s="24">
        <v>193906</v>
      </c>
      <c r="AK537" s="24">
        <v>257477</v>
      </c>
      <c r="AL537" s="24">
        <v>60761</v>
      </c>
      <c r="AM537" s="21">
        <v>126326</v>
      </c>
      <c r="AN537" s="19">
        <v>599410</v>
      </c>
      <c r="AO537" s="19">
        <v>22268</v>
      </c>
      <c r="AP537" s="49">
        <v>18077069</v>
      </c>
      <c r="AQ537" s="24">
        <v>315289</v>
      </c>
      <c r="AR537" s="24">
        <v>324574</v>
      </c>
      <c r="AS537" s="49">
        <v>148430</v>
      </c>
      <c r="AT537" s="49">
        <v>75950</v>
      </c>
      <c r="AU537" s="49">
        <v>288605</v>
      </c>
      <c r="AV537" s="24">
        <f t="shared" si="41"/>
        <v>1152848</v>
      </c>
      <c r="AW537" s="155">
        <v>1859022</v>
      </c>
      <c r="AX537" s="89">
        <f t="shared" si="40"/>
        <v>21088939</v>
      </c>
      <c r="AY537" s="68"/>
      <c r="AZ537" s="19">
        <v>2888838</v>
      </c>
      <c r="BA537" s="19">
        <v>62276</v>
      </c>
      <c r="BB537" s="18">
        <f t="shared" si="42"/>
        <v>2951114</v>
      </c>
      <c r="BC537" s="18">
        <v>24040053</v>
      </c>
      <c r="BE537" s="19"/>
      <c r="BF537" s="20">
        <v>23204889</v>
      </c>
      <c r="BH537" s="68">
        <f t="shared" si="43"/>
        <v>24040053</v>
      </c>
      <c r="BI537" s="68">
        <f t="shared" si="44"/>
        <v>0</v>
      </c>
      <c r="BJ537" s="68"/>
      <c r="BK537" s="68"/>
      <c r="BL537" s="68"/>
      <c r="BM537" s="68"/>
      <c r="BN537" s="68"/>
    </row>
    <row r="538" spans="1:66" ht="22.5" customHeight="1" x14ac:dyDescent="0.2">
      <c r="A538" s="115" t="s">
        <v>1150</v>
      </c>
      <c r="B538" s="116" t="s">
        <v>1106</v>
      </c>
      <c r="C538" s="126" t="s">
        <v>1151</v>
      </c>
      <c r="D538" s="119">
        <v>5</v>
      </c>
      <c r="E538" s="120" t="s">
        <v>79</v>
      </c>
      <c r="F538" s="18">
        <v>2015689</v>
      </c>
      <c r="G538" s="19">
        <v>140025</v>
      </c>
      <c r="H538" s="19">
        <v>141855</v>
      </c>
      <c r="I538" s="19">
        <v>0</v>
      </c>
      <c r="J538" s="19">
        <v>0</v>
      </c>
      <c r="K538" s="19">
        <v>0</v>
      </c>
      <c r="L538" s="19">
        <v>0</v>
      </c>
      <c r="M538" s="19">
        <v>173244</v>
      </c>
      <c r="N538" s="19">
        <v>101118</v>
      </c>
      <c r="O538" s="19">
        <v>12012</v>
      </c>
      <c r="P538" s="19">
        <v>226694</v>
      </c>
      <c r="Q538" s="19">
        <v>259830</v>
      </c>
      <c r="R538" s="19">
        <v>404655</v>
      </c>
      <c r="S538" s="19">
        <v>294800</v>
      </c>
      <c r="T538" s="20">
        <v>132390</v>
      </c>
      <c r="U538" s="49">
        <v>170819</v>
      </c>
      <c r="V538" s="19">
        <v>136276</v>
      </c>
      <c r="W538" s="19">
        <v>57810</v>
      </c>
      <c r="X538" s="19">
        <v>0</v>
      </c>
      <c r="Y538" s="20">
        <v>0</v>
      </c>
      <c r="Z538" s="19">
        <v>776759</v>
      </c>
      <c r="AA538" s="30">
        <v>1173035</v>
      </c>
      <c r="AB538" s="19">
        <v>892089</v>
      </c>
      <c r="AC538" s="19">
        <v>1016972</v>
      </c>
      <c r="AD538" s="19">
        <v>4407312</v>
      </c>
      <c r="AE538" s="19">
        <v>1953491</v>
      </c>
      <c r="AF538" s="19">
        <v>1296298</v>
      </c>
      <c r="AG538" s="19">
        <v>1248308</v>
      </c>
      <c r="AH538" s="19">
        <v>34299</v>
      </c>
      <c r="AI538" s="20">
        <v>17853</v>
      </c>
      <c r="AJ538" s="24">
        <v>206519</v>
      </c>
      <c r="AK538" s="24">
        <v>269241</v>
      </c>
      <c r="AL538" s="24">
        <v>53006</v>
      </c>
      <c r="AM538" s="21">
        <v>132728</v>
      </c>
      <c r="AN538" s="19">
        <v>782326</v>
      </c>
      <c r="AO538" s="19">
        <v>12172</v>
      </c>
      <c r="AP538" s="49">
        <v>18539625</v>
      </c>
      <c r="AQ538" s="24">
        <v>532226</v>
      </c>
      <c r="AR538" s="24">
        <v>408139</v>
      </c>
      <c r="AS538" s="49">
        <v>47332</v>
      </c>
      <c r="AT538" s="49">
        <v>50047</v>
      </c>
      <c r="AU538" s="49">
        <v>223462</v>
      </c>
      <c r="AV538" s="24">
        <f t="shared" si="41"/>
        <v>1261206</v>
      </c>
      <c r="AW538" s="155">
        <v>1107010</v>
      </c>
      <c r="AX538" s="89">
        <f t="shared" si="40"/>
        <v>20907841</v>
      </c>
      <c r="AY538" s="68"/>
      <c r="AZ538" s="19">
        <v>2998666</v>
      </c>
      <c r="BA538" s="19">
        <v>25094</v>
      </c>
      <c r="BB538" s="18">
        <f t="shared" si="42"/>
        <v>3023760</v>
      </c>
      <c r="BC538" s="18">
        <v>23931601</v>
      </c>
      <c r="BE538" s="19"/>
      <c r="BF538" s="20">
        <v>22509650</v>
      </c>
      <c r="BH538" s="68">
        <f t="shared" si="43"/>
        <v>23931601</v>
      </c>
      <c r="BI538" s="68">
        <f t="shared" si="44"/>
        <v>0</v>
      </c>
      <c r="BJ538" s="68"/>
      <c r="BK538" s="68"/>
      <c r="BL538" s="68"/>
      <c r="BM538" s="68"/>
      <c r="BN538" s="68"/>
    </row>
    <row r="539" spans="1:66" ht="22.5" customHeight="1" x14ac:dyDescent="0.2">
      <c r="A539" s="115" t="s">
        <v>1152</v>
      </c>
      <c r="B539" s="116" t="s">
        <v>1106</v>
      </c>
      <c r="C539" s="126" t="s">
        <v>1153</v>
      </c>
      <c r="D539" s="119">
        <v>5</v>
      </c>
      <c r="E539" s="120" t="s">
        <v>79</v>
      </c>
      <c r="F539" s="18">
        <v>1198782</v>
      </c>
      <c r="G539" s="19">
        <v>73383</v>
      </c>
      <c r="H539" s="19">
        <v>79323</v>
      </c>
      <c r="I539" s="19">
        <v>0</v>
      </c>
      <c r="J539" s="19">
        <v>0</v>
      </c>
      <c r="K539" s="19">
        <v>0</v>
      </c>
      <c r="L539" s="19">
        <v>0</v>
      </c>
      <c r="M539" s="19">
        <v>93661</v>
      </c>
      <c r="N539" s="19">
        <v>50085</v>
      </c>
      <c r="O539" s="19">
        <v>12705</v>
      </c>
      <c r="P539" s="19">
        <v>124298</v>
      </c>
      <c r="Q539" s="19">
        <v>154079</v>
      </c>
      <c r="R539" s="19">
        <v>206700</v>
      </c>
      <c r="S539" s="19">
        <v>188320</v>
      </c>
      <c r="T539" s="20">
        <v>105912</v>
      </c>
      <c r="U539" s="49">
        <v>90993</v>
      </c>
      <c r="V539" s="19">
        <v>82425</v>
      </c>
      <c r="W539" s="19">
        <v>46248</v>
      </c>
      <c r="X539" s="19">
        <v>0</v>
      </c>
      <c r="Y539" s="20">
        <v>0</v>
      </c>
      <c r="Z539" s="19">
        <v>470876</v>
      </c>
      <c r="AA539" s="30">
        <v>555822</v>
      </c>
      <c r="AB539" s="19">
        <v>560270</v>
      </c>
      <c r="AC539" s="19">
        <v>573998</v>
      </c>
      <c r="AD539" s="19">
        <v>1792560</v>
      </c>
      <c r="AE539" s="19">
        <v>1258560</v>
      </c>
      <c r="AF539" s="19">
        <v>915824</v>
      </c>
      <c r="AG539" s="19">
        <v>611948</v>
      </c>
      <c r="AH539" s="19">
        <v>28737</v>
      </c>
      <c r="AI539" s="20">
        <v>9197</v>
      </c>
      <c r="AJ539" s="24">
        <v>122761</v>
      </c>
      <c r="AK539" s="24">
        <v>172612</v>
      </c>
      <c r="AL539" s="24">
        <v>32842</v>
      </c>
      <c r="AM539" s="21">
        <v>87087</v>
      </c>
      <c r="AN539" s="19">
        <v>596054</v>
      </c>
      <c r="AO539" s="19">
        <v>5924</v>
      </c>
      <c r="AP539" s="49">
        <v>10301986</v>
      </c>
      <c r="AQ539" s="24">
        <v>218496</v>
      </c>
      <c r="AR539" s="24">
        <v>263017</v>
      </c>
      <c r="AS539" s="49">
        <v>36139</v>
      </c>
      <c r="AT539" s="49">
        <v>40700</v>
      </c>
      <c r="AU539" s="49">
        <v>162170</v>
      </c>
      <c r="AV539" s="24">
        <f t="shared" si="41"/>
        <v>720522</v>
      </c>
      <c r="AW539" s="155">
        <v>1166217</v>
      </c>
      <c r="AX539" s="89">
        <f t="shared" si="40"/>
        <v>12188725</v>
      </c>
      <c r="AY539" s="68"/>
      <c r="AZ539" s="19">
        <v>1769802</v>
      </c>
      <c r="BA539" s="19">
        <v>12846</v>
      </c>
      <c r="BB539" s="18">
        <f t="shared" si="42"/>
        <v>1782648</v>
      </c>
      <c r="BC539" s="18">
        <v>13971373</v>
      </c>
      <c r="BE539" s="19"/>
      <c r="BF539" s="20">
        <v>13343933</v>
      </c>
      <c r="BH539" s="68">
        <f t="shared" si="43"/>
        <v>13971373</v>
      </c>
      <c r="BI539" s="68">
        <f t="shared" si="44"/>
        <v>0</v>
      </c>
      <c r="BJ539" s="68"/>
      <c r="BK539" s="68"/>
      <c r="BL539" s="68"/>
      <c r="BM539" s="68"/>
      <c r="BN539" s="68"/>
    </row>
    <row r="540" spans="1:66" ht="22.5" customHeight="1" x14ac:dyDescent="0.2">
      <c r="A540" s="115" t="s">
        <v>1154</v>
      </c>
      <c r="B540" s="116" t="s">
        <v>1106</v>
      </c>
      <c r="C540" s="126" t="s">
        <v>1155</v>
      </c>
      <c r="D540" s="119">
        <v>5</v>
      </c>
      <c r="E540" s="120" t="s">
        <v>210</v>
      </c>
      <c r="F540" s="18">
        <v>1312337</v>
      </c>
      <c r="G540" s="19">
        <v>76064</v>
      </c>
      <c r="H540" s="19">
        <v>75077</v>
      </c>
      <c r="I540" s="19">
        <v>0</v>
      </c>
      <c r="J540" s="19">
        <v>0</v>
      </c>
      <c r="K540" s="19">
        <v>0</v>
      </c>
      <c r="L540" s="19">
        <v>0</v>
      </c>
      <c r="M540" s="19">
        <v>104586</v>
      </c>
      <c r="N540" s="19">
        <v>55975</v>
      </c>
      <c r="O540" s="19">
        <v>8701</v>
      </c>
      <c r="P540" s="19">
        <v>126858</v>
      </c>
      <c r="Q540" s="19">
        <v>168188</v>
      </c>
      <c r="R540" s="19">
        <v>219526</v>
      </c>
      <c r="S540" s="19">
        <v>177760</v>
      </c>
      <c r="T540" s="20">
        <v>119151</v>
      </c>
      <c r="U540" s="49">
        <v>93709</v>
      </c>
      <c r="V540" s="19">
        <v>76930</v>
      </c>
      <c r="W540" s="19">
        <v>34686</v>
      </c>
      <c r="X540" s="19">
        <v>0</v>
      </c>
      <c r="Y540" s="20">
        <v>0</v>
      </c>
      <c r="Z540" s="19">
        <v>512629</v>
      </c>
      <c r="AA540" s="30">
        <v>474268</v>
      </c>
      <c r="AB540" s="19">
        <v>526479</v>
      </c>
      <c r="AC540" s="19">
        <v>609617</v>
      </c>
      <c r="AD540" s="19">
        <v>2250696</v>
      </c>
      <c r="AE540" s="19">
        <v>951942</v>
      </c>
      <c r="AF540" s="19">
        <v>699686</v>
      </c>
      <c r="AG540" s="19">
        <v>665288</v>
      </c>
      <c r="AH540" s="19">
        <v>26780</v>
      </c>
      <c r="AI540" s="20">
        <v>10279</v>
      </c>
      <c r="AJ540" s="24">
        <v>133764</v>
      </c>
      <c r="AK540" s="24">
        <v>205970</v>
      </c>
      <c r="AL540" s="24">
        <v>30272</v>
      </c>
      <c r="AM540" s="21">
        <v>100133</v>
      </c>
      <c r="AN540" s="19">
        <v>519046</v>
      </c>
      <c r="AO540" s="19">
        <v>8386</v>
      </c>
      <c r="AP540" s="49">
        <v>10374783</v>
      </c>
      <c r="AQ540" s="24">
        <v>296238</v>
      </c>
      <c r="AR540" s="24">
        <v>300288</v>
      </c>
      <c r="AS540" s="49">
        <v>34737</v>
      </c>
      <c r="AT540" s="49">
        <v>28137</v>
      </c>
      <c r="AU540" s="49">
        <v>147327</v>
      </c>
      <c r="AV540" s="24">
        <f t="shared" si="41"/>
        <v>806727</v>
      </c>
      <c r="AW540" s="155">
        <v>484984</v>
      </c>
      <c r="AX540" s="89">
        <f t="shared" si="40"/>
        <v>11666494</v>
      </c>
      <c r="AY540" s="68"/>
      <c r="AZ540" s="19">
        <v>1931530</v>
      </c>
      <c r="BA540" s="19">
        <v>16638</v>
      </c>
      <c r="BB540" s="18">
        <f t="shared" si="42"/>
        <v>1948168</v>
      </c>
      <c r="BC540" s="18">
        <v>13614662</v>
      </c>
      <c r="BE540" s="19"/>
      <c r="BF540" s="20">
        <v>13130290</v>
      </c>
      <c r="BH540" s="68">
        <f t="shared" si="43"/>
        <v>13614662</v>
      </c>
      <c r="BI540" s="68">
        <f t="shared" si="44"/>
        <v>0</v>
      </c>
      <c r="BJ540" s="68"/>
      <c r="BK540" s="68"/>
      <c r="BL540" s="68"/>
      <c r="BM540" s="68"/>
      <c r="BN540" s="68"/>
    </row>
    <row r="541" spans="1:66" ht="22.5" customHeight="1" x14ac:dyDescent="0.2">
      <c r="A541" s="115" t="s">
        <v>1156</v>
      </c>
      <c r="B541" s="116" t="s">
        <v>1106</v>
      </c>
      <c r="C541" s="126" t="s">
        <v>1157</v>
      </c>
      <c r="D541" s="119">
        <v>5</v>
      </c>
      <c r="E541" s="120" t="s">
        <v>79</v>
      </c>
      <c r="F541" s="18">
        <v>2160340</v>
      </c>
      <c r="G541" s="19">
        <v>159175</v>
      </c>
      <c r="H541" s="19">
        <v>184122</v>
      </c>
      <c r="I541" s="19">
        <v>0</v>
      </c>
      <c r="J541" s="19">
        <v>0</v>
      </c>
      <c r="K541" s="19">
        <v>0</v>
      </c>
      <c r="L541" s="19">
        <v>0</v>
      </c>
      <c r="M541" s="19">
        <v>201531</v>
      </c>
      <c r="N541" s="19">
        <v>111380</v>
      </c>
      <c r="O541" s="19">
        <v>12012</v>
      </c>
      <c r="P541" s="19">
        <v>312877</v>
      </c>
      <c r="Q541" s="19">
        <v>319436</v>
      </c>
      <c r="R541" s="19">
        <v>424636</v>
      </c>
      <c r="S541" s="19">
        <v>315920</v>
      </c>
      <c r="T541" s="20">
        <v>225063</v>
      </c>
      <c r="U541" s="49">
        <v>206381</v>
      </c>
      <c r="V541" s="19">
        <v>158256</v>
      </c>
      <c r="W541" s="19">
        <v>69372</v>
      </c>
      <c r="X541" s="19">
        <v>0</v>
      </c>
      <c r="Y541" s="20">
        <v>0</v>
      </c>
      <c r="Z541" s="19">
        <v>827838</v>
      </c>
      <c r="AA541" s="30">
        <v>1592988</v>
      </c>
      <c r="AB541" s="19">
        <v>1071714</v>
      </c>
      <c r="AC541" s="19">
        <v>1194404</v>
      </c>
      <c r="AD541" s="19">
        <v>3978240</v>
      </c>
      <c r="AE541" s="19">
        <v>2831245</v>
      </c>
      <c r="AF541" s="19">
        <v>2044162</v>
      </c>
      <c r="AG541" s="19">
        <v>1376392</v>
      </c>
      <c r="AH541" s="19">
        <v>69422</v>
      </c>
      <c r="AI541" s="20">
        <v>23804</v>
      </c>
      <c r="AJ541" s="24">
        <v>225158</v>
      </c>
      <c r="AK541" s="24">
        <v>294719</v>
      </c>
      <c r="AL541" s="24">
        <v>59379</v>
      </c>
      <c r="AM541" s="21">
        <v>150364</v>
      </c>
      <c r="AN541" s="19">
        <v>810972</v>
      </c>
      <c r="AO541" s="19">
        <v>16803</v>
      </c>
      <c r="AP541" s="49">
        <v>21428105</v>
      </c>
      <c r="AQ541" s="24">
        <v>488773</v>
      </c>
      <c r="AR541" s="24">
        <v>408221</v>
      </c>
      <c r="AS541" s="49">
        <v>84144</v>
      </c>
      <c r="AT541" s="49">
        <v>75226</v>
      </c>
      <c r="AU541" s="49">
        <v>325575</v>
      </c>
      <c r="AV541" s="24">
        <f t="shared" si="41"/>
        <v>1381939</v>
      </c>
      <c r="AW541" s="155">
        <v>2164253</v>
      </c>
      <c r="AX541" s="89">
        <f t="shared" si="40"/>
        <v>24974297</v>
      </c>
      <c r="AY541" s="68"/>
      <c r="AZ541" s="19">
        <v>3283414</v>
      </c>
      <c r="BA541" s="19">
        <v>35366</v>
      </c>
      <c r="BB541" s="18">
        <f t="shared" si="42"/>
        <v>3318780</v>
      </c>
      <c r="BC541" s="18">
        <v>28293077</v>
      </c>
      <c r="BE541" s="19"/>
      <c r="BF541" s="20">
        <v>26925441</v>
      </c>
      <c r="BH541" s="68">
        <f t="shared" si="43"/>
        <v>28293077</v>
      </c>
      <c r="BI541" s="68">
        <f t="shared" si="44"/>
        <v>0</v>
      </c>
      <c r="BJ541" s="68"/>
      <c r="BK541" s="68"/>
      <c r="BL541" s="68"/>
      <c r="BM541" s="68"/>
      <c r="BN541" s="68"/>
    </row>
    <row r="542" spans="1:66" ht="22.5" customHeight="1" x14ac:dyDescent="0.2">
      <c r="A542" s="115" t="s">
        <v>1158</v>
      </c>
      <c r="B542" s="116" t="s">
        <v>1106</v>
      </c>
      <c r="C542" s="126" t="s">
        <v>1159</v>
      </c>
      <c r="D542" s="119">
        <v>5</v>
      </c>
      <c r="E542" s="120" t="s">
        <v>79</v>
      </c>
      <c r="F542" s="18">
        <v>1082952</v>
      </c>
      <c r="G542" s="19">
        <v>174495</v>
      </c>
      <c r="H542" s="19">
        <v>167331</v>
      </c>
      <c r="I542" s="19">
        <v>0</v>
      </c>
      <c r="J542" s="19">
        <v>0</v>
      </c>
      <c r="K542" s="19">
        <v>0</v>
      </c>
      <c r="L542" s="19">
        <v>0</v>
      </c>
      <c r="M542" s="19">
        <v>88639</v>
      </c>
      <c r="N542" s="19">
        <v>45751</v>
      </c>
      <c r="O542" s="19">
        <v>8894</v>
      </c>
      <c r="P542" s="19">
        <v>168950</v>
      </c>
      <c r="Q542" s="19">
        <v>149372</v>
      </c>
      <c r="R542" s="19">
        <v>173681</v>
      </c>
      <c r="S542" s="19">
        <v>133760</v>
      </c>
      <c r="T542" s="20">
        <v>92673</v>
      </c>
      <c r="U542" s="49">
        <v>86063</v>
      </c>
      <c r="V542" s="19">
        <v>78029</v>
      </c>
      <c r="W542" s="19">
        <v>46248</v>
      </c>
      <c r="X542" s="19">
        <v>0</v>
      </c>
      <c r="Y542" s="20">
        <v>0</v>
      </c>
      <c r="Z542" s="19">
        <v>415434</v>
      </c>
      <c r="AA542" s="30">
        <v>907826</v>
      </c>
      <c r="AB542" s="19">
        <v>587628</v>
      </c>
      <c r="AC542" s="19">
        <v>562832</v>
      </c>
      <c r="AD542" s="19">
        <v>1745856</v>
      </c>
      <c r="AE542" s="19">
        <v>1511229</v>
      </c>
      <c r="AF542" s="19">
        <v>1078834</v>
      </c>
      <c r="AG542" s="19">
        <v>487303</v>
      </c>
      <c r="AH542" s="19">
        <v>83533</v>
      </c>
      <c r="AI542" s="20">
        <v>11361</v>
      </c>
      <c r="AJ542" s="24">
        <v>118057</v>
      </c>
      <c r="AK542" s="24">
        <v>160537</v>
      </c>
      <c r="AL542" s="24">
        <v>37455</v>
      </c>
      <c r="AM542" s="21">
        <v>81631</v>
      </c>
      <c r="AN542" s="19">
        <v>443608</v>
      </c>
      <c r="AO542" s="19">
        <v>74960</v>
      </c>
      <c r="AP542" s="49">
        <v>10804922</v>
      </c>
      <c r="AQ542" s="24">
        <v>209651</v>
      </c>
      <c r="AR542" s="24">
        <v>294158</v>
      </c>
      <c r="AS542" s="49">
        <v>74744</v>
      </c>
      <c r="AT542" s="49">
        <v>39373</v>
      </c>
      <c r="AU542" s="49">
        <v>170336</v>
      </c>
      <c r="AV542" s="24">
        <f t="shared" si="41"/>
        <v>788262</v>
      </c>
      <c r="AW542" s="155">
        <v>1251099</v>
      </c>
      <c r="AX542" s="89">
        <f t="shared" si="40"/>
        <v>12844283</v>
      </c>
      <c r="AY542" s="68"/>
      <c r="AZ542" s="19">
        <v>1731923</v>
      </c>
      <c r="BA542" s="19">
        <v>37871</v>
      </c>
      <c r="BB542" s="18">
        <f t="shared" si="42"/>
        <v>1769794</v>
      </c>
      <c r="BC542" s="18">
        <v>14614077</v>
      </c>
      <c r="BE542" s="19"/>
      <c r="BF542" s="20">
        <v>13963511</v>
      </c>
      <c r="BH542" s="68">
        <f t="shared" si="43"/>
        <v>14614077</v>
      </c>
      <c r="BI542" s="68">
        <f t="shared" si="44"/>
        <v>0</v>
      </c>
      <c r="BJ542" s="68"/>
      <c r="BK542" s="68"/>
      <c r="BL542" s="68"/>
      <c r="BM542" s="68"/>
      <c r="BN542" s="68"/>
    </row>
    <row r="543" spans="1:66" ht="22.5" customHeight="1" x14ac:dyDescent="0.2">
      <c r="A543" s="115" t="s">
        <v>1160</v>
      </c>
      <c r="B543" s="116" t="s">
        <v>1106</v>
      </c>
      <c r="C543" s="126" t="s">
        <v>1161</v>
      </c>
      <c r="D543" s="119">
        <v>5</v>
      </c>
      <c r="E543" s="120" t="s">
        <v>79</v>
      </c>
      <c r="F543" s="18">
        <v>2165592</v>
      </c>
      <c r="G543" s="19">
        <v>492002</v>
      </c>
      <c r="H543" s="19">
        <v>513380</v>
      </c>
      <c r="I543" s="19">
        <v>0</v>
      </c>
      <c r="J543" s="19">
        <v>0</v>
      </c>
      <c r="K543" s="19">
        <v>0</v>
      </c>
      <c r="L543" s="19">
        <v>0</v>
      </c>
      <c r="M543" s="19">
        <v>172061</v>
      </c>
      <c r="N543" s="19">
        <v>93761</v>
      </c>
      <c r="O543" s="19">
        <v>25102</v>
      </c>
      <c r="P543" s="19">
        <v>598468</v>
      </c>
      <c r="Q543" s="19">
        <v>274234</v>
      </c>
      <c r="R543" s="19">
        <v>356902</v>
      </c>
      <c r="S543" s="19">
        <v>305360</v>
      </c>
      <c r="T543" s="20">
        <v>281858</v>
      </c>
      <c r="U543" s="49">
        <v>167499</v>
      </c>
      <c r="V543" s="19">
        <v>165949</v>
      </c>
      <c r="W543" s="19">
        <v>119089</v>
      </c>
      <c r="X543" s="19">
        <v>0</v>
      </c>
      <c r="Y543" s="20">
        <v>0</v>
      </c>
      <c r="Z543" s="19">
        <v>716701</v>
      </c>
      <c r="AA543" s="30">
        <v>1064279</v>
      </c>
      <c r="AB543" s="19">
        <v>1138234</v>
      </c>
      <c r="AC543" s="19">
        <v>1345939</v>
      </c>
      <c r="AD543" s="19">
        <v>3235680</v>
      </c>
      <c r="AE543" s="19">
        <v>2863482</v>
      </c>
      <c r="AF543" s="19">
        <v>2136982</v>
      </c>
      <c r="AG543" s="19">
        <v>887608</v>
      </c>
      <c r="AH543" s="19">
        <v>148526</v>
      </c>
      <c r="AI543" s="20">
        <v>18394</v>
      </c>
      <c r="AJ543" s="24">
        <v>215675</v>
      </c>
      <c r="AK543" s="24">
        <v>260782</v>
      </c>
      <c r="AL543" s="24">
        <v>68421</v>
      </c>
      <c r="AM543" s="21">
        <v>128268</v>
      </c>
      <c r="AN543" s="19">
        <v>2098488</v>
      </c>
      <c r="AO543" s="19">
        <v>40072</v>
      </c>
      <c r="AP543" s="49">
        <v>22098788</v>
      </c>
      <c r="AQ543" s="24">
        <v>421086</v>
      </c>
      <c r="AR543" s="24">
        <v>451809</v>
      </c>
      <c r="AS543" s="49">
        <v>196281</v>
      </c>
      <c r="AT543" s="49">
        <v>81214</v>
      </c>
      <c r="AU543" s="49">
        <v>389291</v>
      </c>
      <c r="AV543" s="24">
        <f t="shared" si="41"/>
        <v>1539681</v>
      </c>
      <c r="AW543" s="155">
        <v>2466379</v>
      </c>
      <c r="AX543" s="89">
        <f t="shared" si="40"/>
        <v>26104848</v>
      </c>
      <c r="AY543" s="68"/>
      <c r="AZ543" s="19">
        <v>2999696</v>
      </c>
      <c r="BA543" s="19">
        <v>135766</v>
      </c>
      <c r="BB543" s="18">
        <f t="shared" si="42"/>
        <v>3135462</v>
      </c>
      <c r="BC543" s="18">
        <v>29240310</v>
      </c>
      <c r="BE543" s="19"/>
      <c r="BF543" s="20">
        <v>27876777</v>
      </c>
      <c r="BH543" s="68">
        <f t="shared" si="43"/>
        <v>29240310</v>
      </c>
      <c r="BI543" s="68">
        <f t="shared" si="44"/>
        <v>0</v>
      </c>
      <c r="BJ543" s="68"/>
      <c r="BK543" s="68"/>
      <c r="BL543" s="68"/>
      <c r="BM543" s="68"/>
      <c r="BN543" s="68"/>
    </row>
    <row r="544" spans="1:66" ht="22.5" customHeight="1" x14ac:dyDescent="0.2">
      <c r="A544" s="115" t="s">
        <v>1162</v>
      </c>
      <c r="B544" s="116" t="s">
        <v>1106</v>
      </c>
      <c r="C544" s="126" t="s">
        <v>1163</v>
      </c>
      <c r="D544" s="119">
        <v>5</v>
      </c>
      <c r="E544" s="120" t="s">
        <v>79</v>
      </c>
      <c r="F544" s="18">
        <v>943423</v>
      </c>
      <c r="G544" s="19">
        <v>114440</v>
      </c>
      <c r="H544" s="19">
        <v>139539</v>
      </c>
      <c r="I544" s="19">
        <v>0</v>
      </c>
      <c r="J544" s="19">
        <v>0</v>
      </c>
      <c r="K544" s="19">
        <v>0</v>
      </c>
      <c r="L544" s="19">
        <v>0</v>
      </c>
      <c r="M544" s="19">
        <v>74502</v>
      </c>
      <c r="N544" s="19">
        <v>39568</v>
      </c>
      <c r="O544" s="19">
        <v>16363</v>
      </c>
      <c r="P544" s="19">
        <v>195296</v>
      </c>
      <c r="Q544" s="19">
        <v>127683</v>
      </c>
      <c r="R544" s="19">
        <v>133189</v>
      </c>
      <c r="S544" s="19">
        <v>104720</v>
      </c>
      <c r="T544" s="20">
        <v>92673</v>
      </c>
      <c r="U544" s="49">
        <v>61970</v>
      </c>
      <c r="V544" s="19">
        <v>53851</v>
      </c>
      <c r="W544" s="19">
        <v>46248</v>
      </c>
      <c r="X544" s="19">
        <v>0</v>
      </c>
      <c r="Y544" s="20">
        <v>0</v>
      </c>
      <c r="Z544" s="19">
        <v>362608</v>
      </c>
      <c r="AA544" s="30">
        <v>401780</v>
      </c>
      <c r="AB544" s="19">
        <v>545345</v>
      </c>
      <c r="AC544" s="19">
        <v>514021</v>
      </c>
      <c r="AD544" s="19">
        <v>1514856</v>
      </c>
      <c r="AE544" s="19">
        <v>1375069</v>
      </c>
      <c r="AF544" s="19">
        <v>1032600</v>
      </c>
      <c r="AG544" s="19">
        <v>402441</v>
      </c>
      <c r="AH544" s="19">
        <v>64890</v>
      </c>
      <c r="AI544" s="20">
        <v>10820</v>
      </c>
      <c r="AJ544" s="24">
        <v>105264</v>
      </c>
      <c r="AK544" s="24">
        <v>141760</v>
      </c>
      <c r="AL544" s="24">
        <v>33151</v>
      </c>
      <c r="AM544" s="21">
        <v>73726</v>
      </c>
      <c r="AN544" s="19">
        <v>272172</v>
      </c>
      <c r="AO544" s="19">
        <v>11609</v>
      </c>
      <c r="AP544" s="49">
        <v>9005577</v>
      </c>
      <c r="AQ544" s="24">
        <v>165730</v>
      </c>
      <c r="AR544" s="24">
        <v>255476</v>
      </c>
      <c r="AS544" s="49">
        <v>84657</v>
      </c>
      <c r="AT544" s="49">
        <v>41957</v>
      </c>
      <c r="AU544" s="49">
        <v>162088</v>
      </c>
      <c r="AV544" s="24">
        <f t="shared" si="41"/>
        <v>709908</v>
      </c>
      <c r="AW544" s="155">
        <v>995411</v>
      </c>
      <c r="AX544" s="89">
        <f t="shared" si="40"/>
        <v>10710896</v>
      </c>
      <c r="AY544" s="68"/>
      <c r="AZ544" s="19">
        <v>1566611</v>
      </c>
      <c r="BA544" s="19">
        <v>33781</v>
      </c>
      <c r="BB544" s="18">
        <f t="shared" si="42"/>
        <v>1600392</v>
      </c>
      <c r="BC544" s="18">
        <v>12311288</v>
      </c>
      <c r="BE544" s="19"/>
      <c r="BF544" s="20">
        <v>11854846</v>
      </c>
      <c r="BH544" s="68">
        <f t="shared" si="43"/>
        <v>12311288</v>
      </c>
      <c r="BI544" s="68">
        <f t="shared" si="44"/>
        <v>0</v>
      </c>
      <c r="BJ544" s="68"/>
      <c r="BK544" s="68"/>
      <c r="BL544" s="68"/>
      <c r="BM544" s="68"/>
      <c r="BN544" s="68"/>
    </row>
    <row r="545" spans="1:66" ht="22.5" customHeight="1" x14ac:dyDescent="0.2">
      <c r="A545" s="115" t="s">
        <v>1164</v>
      </c>
      <c r="B545" s="116" t="s">
        <v>1106</v>
      </c>
      <c r="C545" s="126" t="s">
        <v>1165</v>
      </c>
      <c r="D545" s="119">
        <v>5</v>
      </c>
      <c r="E545" s="120" t="s">
        <v>210</v>
      </c>
      <c r="F545" s="18">
        <v>1380340</v>
      </c>
      <c r="G545" s="19">
        <v>144544</v>
      </c>
      <c r="H545" s="19">
        <v>141855</v>
      </c>
      <c r="I545" s="19">
        <v>0</v>
      </c>
      <c r="J545" s="19">
        <v>0</v>
      </c>
      <c r="K545" s="19">
        <v>0</v>
      </c>
      <c r="L545" s="19">
        <v>0</v>
      </c>
      <c r="M545" s="19">
        <v>109705</v>
      </c>
      <c r="N545" s="19">
        <v>59773</v>
      </c>
      <c r="O545" s="19">
        <v>8008</v>
      </c>
      <c r="P545" s="19">
        <v>387909</v>
      </c>
      <c r="Q545" s="19">
        <v>174311</v>
      </c>
      <c r="R545" s="19">
        <v>225833</v>
      </c>
      <c r="S545" s="19">
        <v>179520</v>
      </c>
      <c r="T545" s="20">
        <v>132390</v>
      </c>
      <c r="U545" s="49">
        <v>96475</v>
      </c>
      <c r="V545" s="19">
        <v>86821</v>
      </c>
      <c r="W545" s="19">
        <v>57810</v>
      </c>
      <c r="X545" s="19">
        <v>0</v>
      </c>
      <c r="Y545" s="20">
        <v>0</v>
      </c>
      <c r="Z545" s="19">
        <v>509043</v>
      </c>
      <c r="AA545" s="30">
        <v>891400</v>
      </c>
      <c r="AB545" s="19">
        <v>616296</v>
      </c>
      <c r="AC545" s="19">
        <v>666919</v>
      </c>
      <c r="AD545" s="19">
        <v>2167872</v>
      </c>
      <c r="AE545" s="19">
        <v>1365942</v>
      </c>
      <c r="AF545" s="19">
        <v>1036313</v>
      </c>
      <c r="AG545" s="19">
        <v>696905</v>
      </c>
      <c r="AH545" s="19">
        <v>42642</v>
      </c>
      <c r="AI545" s="20">
        <v>11902</v>
      </c>
      <c r="AJ545" s="24">
        <v>140983</v>
      </c>
      <c r="AK545" s="24">
        <v>206502</v>
      </c>
      <c r="AL545" s="24">
        <v>37196</v>
      </c>
      <c r="AM545" s="21">
        <v>99159</v>
      </c>
      <c r="AN545" s="19">
        <v>434806</v>
      </c>
      <c r="AO545" s="19">
        <v>11004</v>
      </c>
      <c r="AP545" s="49">
        <v>12120178</v>
      </c>
      <c r="AQ545" s="24">
        <v>279031</v>
      </c>
      <c r="AR545" s="24">
        <v>316241</v>
      </c>
      <c r="AS545" s="49">
        <v>35145</v>
      </c>
      <c r="AT545" s="49">
        <v>74954</v>
      </c>
      <c r="AU545" s="49">
        <v>140096</v>
      </c>
      <c r="AV545" s="24">
        <f t="shared" si="41"/>
        <v>845467</v>
      </c>
      <c r="AW545" s="155">
        <v>1187921</v>
      </c>
      <c r="AX545" s="89">
        <f t="shared" si="40"/>
        <v>14153566</v>
      </c>
      <c r="AY545" s="68"/>
      <c r="AZ545" s="19">
        <v>2114851</v>
      </c>
      <c r="BA545" s="19">
        <v>25669</v>
      </c>
      <c r="BB545" s="18">
        <f t="shared" si="42"/>
        <v>2140520</v>
      </c>
      <c r="BC545" s="18">
        <v>16294086</v>
      </c>
      <c r="BE545" s="19"/>
      <c r="BF545" s="20">
        <v>15513265</v>
      </c>
      <c r="BH545" s="68">
        <f t="shared" si="43"/>
        <v>16294086</v>
      </c>
      <c r="BI545" s="68">
        <f t="shared" si="44"/>
        <v>0</v>
      </c>
      <c r="BJ545" s="68"/>
      <c r="BK545" s="68"/>
      <c r="BL545" s="68"/>
      <c r="BM545" s="68"/>
      <c r="BN545" s="68"/>
    </row>
    <row r="546" spans="1:66" ht="22.5" customHeight="1" x14ac:dyDescent="0.2">
      <c r="A546" s="115" t="s">
        <v>1166</v>
      </c>
      <c r="B546" s="116" t="s">
        <v>1106</v>
      </c>
      <c r="C546" s="126" t="s">
        <v>1167</v>
      </c>
      <c r="D546" s="119">
        <v>5</v>
      </c>
      <c r="E546" s="120" t="s">
        <v>79</v>
      </c>
      <c r="F546" s="18">
        <v>1630980</v>
      </c>
      <c r="G546" s="19">
        <v>148221</v>
      </c>
      <c r="H546" s="19">
        <v>213072</v>
      </c>
      <c r="I546" s="19">
        <v>0</v>
      </c>
      <c r="J546" s="19">
        <v>0</v>
      </c>
      <c r="K546" s="19">
        <v>0</v>
      </c>
      <c r="L546" s="19">
        <v>0</v>
      </c>
      <c r="M546" s="19">
        <v>135305</v>
      </c>
      <c r="N546" s="19">
        <v>74257</v>
      </c>
      <c r="O546" s="19">
        <v>17941</v>
      </c>
      <c r="P546" s="19">
        <v>257595</v>
      </c>
      <c r="Q546" s="19">
        <v>216767</v>
      </c>
      <c r="R546" s="19">
        <v>286889</v>
      </c>
      <c r="S546" s="19">
        <v>268400</v>
      </c>
      <c r="T546" s="20">
        <v>145629</v>
      </c>
      <c r="U546" s="49">
        <v>135860</v>
      </c>
      <c r="V546" s="19">
        <v>125286</v>
      </c>
      <c r="W546" s="19">
        <v>69372</v>
      </c>
      <c r="X546" s="19">
        <v>0</v>
      </c>
      <c r="Y546" s="20">
        <v>0</v>
      </c>
      <c r="Z546" s="19">
        <v>680516</v>
      </c>
      <c r="AA546" s="30">
        <v>999853</v>
      </c>
      <c r="AB546" s="19">
        <v>808096</v>
      </c>
      <c r="AC546" s="19">
        <v>819043</v>
      </c>
      <c r="AD546" s="19">
        <v>2818368</v>
      </c>
      <c r="AE546" s="19">
        <v>1855824</v>
      </c>
      <c r="AF546" s="19">
        <v>1309116</v>
      </c>
      <c r="AG546" s="19">
        <v>890526</v>
      </c>
      <c r="AH546" s="19">
        <v>95893</v>
      </c>
      <c r="AI546" s="20">
        <v>15148</v>
      </c>
      <c r="AJ546" s="24">
        <v>166184</v>
      </c>
      <c r="AK546" s="24">
        <v>236866</v>
      </c>
      <c r="AL546" s="24">
        <v>45014</v>
      </c>
      <c r="AM546" s="21">
        <v>114604</v>
      </c>
      <c r="AN546" s="19">
        <v>569986</v>
      </c>
      <c r="AO546" s="19">
        <v>10972</v>
      </c>
      <c r="AP546" s="49">
        <v>15161583</v>
      </c>
      <c r="AQ546" s="24">
        <v>413038</v>
      </c>
      <c r="AR546" s="24">
        <v>380531</v>
      </c>
      <c r="AS546" s="49">
        <v>64902</v>
      </c>
      <c r="AT546" s="49">
        <v>54802</v>
      </c>
      <c r="AU546" s="49">
        <v>240805</v>
      </c>
      <c r="AV546" s="24">
        <f t="shared" si="41"/>
        <v>1154078</v>
      </c>
      <c r="AW546" s="155">
        <v>1586181</v>
      </c>
      <c r="AX546" s="89">
        <f t="shared" si="40"/>
        <v>17901842</v>
      </c>
      <c r="AY546" s="68"/>
      <c r="AZ546" s="19">
        <v>2446394</v>
      </c>
      <c r="BA546" s="19">
        <v>30701</v>
      </c>
      <c r="BB546" s="18">
        <f t="shared" si="42"/>
        <v>2477095</v>
      </c>
      <c r="BC546" s="18">
        <v>20378937</v>
      </c>
      <c r="BE546" s="19"/>
      <c r="BF546" s="20">
        <v>19194335</v>
      </c>
      <c r="BH546" s="68">
        <f t="shared" si="43"/>
        <v>20378937</v>
      </c>
      <c r="BI546" s="68">
        <f t="shared" si="44"/>
        <v>0</v>
      </c>
      <c r="BJ546" s="68"/>
      <c r="BK546" s="68"/>
      <c r="BL546" s="68"/>
      <c r="BM546" s="68"/>
      <c r="BN546" s="68"/>
    </row>
    <row r="547" spans="1:66" ht="22.5" customHeight="1" x14ac:dyDescent="0.2">
      <c r="A547" s="115" t="s">
        <v>1168</v>
      </c>
      <c r="B547" s="116" t="s">
        <v>1106</v>
      </c>
      <c r="C547" s="126" t="s">
        <v>1169</v>
      </c>
      <c r="D547" s="119">
        <v>5</v>
      </c>
      <c r="E547" s="120" t="s">
        <v>79</v>
      </c>
      <c r="F547" s="18">
        <v>1816568</v>
      </c>
      <c r="G547" s="19">
        <v>268943</v>
      </c>
      <c r="H547" s="19">
        <v>233723</v>
      </c>
      <c r="I547" s="19">
        <v>0</v>
      </c>
      <c r="J547" s="19">
        <v>0</v>
      </c>
      <c r="K547" s="19">
        <v>0</v>
      </c>
      <c r="L547" s="19">
        <v>0</v>
      </c>
      <c r="M547" s="19">
        <v>166565</v>
      </c>
      <c r="N547" s="19">
        <v>89569</v>
      </c>
      <c r="O547" s="19">
        <v>14438</v>
      </c>
      <c r="P547" s="19">
        <v>173982</v>
      </c>
      <c r="Q547" s="19">
        <v>240390</v>
      </c>
      <c r="R547" s="19">
        <v>381441</v>
      </c>
      <c r="S547" s="19">
        <v>315040</v>
      </c>
      <c r="T547" s="20">
        <v>250217</v>
      </c>
      <c r="U547" s="49">
        <v>164280</v>
      </c>
      <c r="V547" s="19">
        <v>148365</v>
      </c>
      <c r="W547" s="19">
        <v>92496</v>
      </c>
      <c r="X547" s="19">
        <v>0</v>
      </c>
      <c r="Y547" s="20">
        <v>0</v>
      </c>
      <c r="Z547" s="19">
        <v>675050</v>
      </c>
      <c r="AA547" s="30">
        <v>1453000</v>
      </c>
      <c r="AB547" s="19">
        <v>1054906</v>
      </c>
      <c r="AC547" s="19">
        <v>1000839</v>
      </c>
      <c r="AD547" s="19">
        <v>3179232</v>
      </c>
      <c r="AE547" s="19">
        <v>2378016</v>
      </c>
      <c r="AF547" s="19">
        <v>1846853</v>
      </c>
      <c r="AG547" s="19">
        <v>1033373</v>
      </c>
      <c r="AH547" s="19">
        <v>85902</v>
      </c>
      <c r="AI547" s="20">
        <v>19476</v>
      </c>
      <c r="AJ547" s="24">
        <v>194459</v>
      </c>
      <c r="AK547" s="24">
        <v>256409</v>
      </c>
      <c r="AL547" s="24">
        <v>54709</v>
      </c>
      <c r="AM547" s="21">
        <v>125792</v>
      </c>
      <c r="AN547" s="19">
        <v>588464</v>
      </c>
      <c r="AO547" s="19">
        <v>36901</v>
      </c>
      <c r="AP547" s="49">
        <v>18339398</v>
      </c>
      <c r="AQ547" s="24">
        <v>484060</v>
      </c>
      <c r="AR547" s="24">
        <v>423480</v>
      </c>
      <c r="AS547" s="49">
        <v>79498</v>
      </c>
      <c r="AT547" s="49">
        <v>87325</v>
      </c>
      <c r="AU547" s="49">
        <v>255136</v>
      </c>
      <c r="AV547" s="24">
        <f t="shared" si="41"/>
        <v>1329499</v>
      </c>
      <c r="AW547" s="155">
        <v>2040410</v>
      </c>
      <c r="AX547" s="89">
        <f t="shared" si="40"/>
        <v>21709307</v>
      </c>
      <c r="AY547" s="68"/>
      <c r="AZ547" s="19">
        <v>2893901</v>
      </c>
      <c r="BA547" s="19">
        <v>39526</v>
      </c>
      <c r="BB547" s="18">
        <f t="shared" si="42"/>
        <v>2933427</v>
      </c>
      <c r="BC547" s="18">
        <v>24642734</v>
      </c>
      <c r="BE547" s="19"/>
      <c r="BF547" s="20">
        <v>23614168</v>
      </c>
      <c r="BH547" s="68">
        <f t="shared" si="43"/>
        <v>24642734</v>
      </c>
      <c r="BI547" s="68">
        <f t="shared" si="44"/>
        <v>0</v>
      </c>
      <c r="BJ547" s="68"/>
      <c r="BK547" s="68"/>
      <c r="BL547" s="68"/>
      <c r="BM547" s="68"/>
      <c r="BN547" s="68"/>
    </row>
    <row r="548" spans="1:66" ht="22.5" customHeight="1" x14ac:dyDescent="0.2">
      <c r="A548" s="115" t="s">
        <v>1170</v>
      </c>
      <c r="B548" s="116" t="s">
        <v>1106</v>
      </c>
      <c r="C548" s="126" t="s">
        <v>1171</v>
      </c>
      <c r="D548" s="119">
        <v>5</v>
      </c>
      <c r="E548" s="120" t="s">
        <v>79</v>
      </c>
      <c r="F548" s="18">
        <v>923273</v>
      </c>
      <c r="G548" s="19">
        <v>139795</v>
      </c>
      <c r="H548" s="19">
        <v>172349</v>
      </c>
      <c r="I548" s="19">
        <v>0</v>
      </c>
      <c r="J548" s="19">
        <v>0</v>
      </c>
      <c r="K548" s="19">
        <v>0</v>
      </c>
      <c r="L548" s="19">
        <v>0</v>
      </c>
      <c r="M548" s="19">
        <v>71001</v>
      </c>
      <c r="N548" s="19">
        <v>37558</v>
      </c>
      <c r="O548" s="19">
        <v>8085</v>
      </c>
      <c r="P548" s="19">
        <v>209482</v>
      </c>
      <c r="Q548" s="19">
        <v>124120</v>
      </c>
      <c r="R548" s="19">
        <v>133348</v>
      </c>
      <c r="S548" s="19">
        <v>109120</v>
      </c>
      <c r="T548" s="20">
        <v>105912</v>
      </c>
      <c r="U548" s="49">
        <v>64636</v>
      </c>
      <c r="V548" s="19">
        <v>71435</v>
      </c>
      <c r="W548" s="19">
        <v>57810</v>
      </c>
      <c r="X548" s="19">
        <v>0</v>
      </c>
      <c r="Y548" s="20">
        <v>0</v>
      </c>
      <c r="Z548" s="19">
        <v>347759</v>
      </c>
      <c r="AA548" s="30">
        <v>347466</v>
      </c>
      <c r="AB548" s="19">
        <v>463051</v>
      </c>
      <c r="AC548" s="19">
        <v>470855</v>
      </c>
      <c r="AD548" s="19">
        <v>1660344</v>
      </c>
      <c r="AE548" s="19">
        <v>1343200</v>
      </c>
      <c r="AF548" s="19">
        <v>972400</v>
      </c>
      <c r="AG548" s="19">
        <v>414236</v>
      </c>
      <c r="AH548" s="19">
        <v>80031</v>
      </c>
      <c r="AI548" s="20">
        <v>8656</v>
      </c>
      <c r="AJ548" s="24">
        <v>100757</v>
      </c>
      <c r="AK548" s="24">
        <v>133248</v>
      </c>
      <c r="AL548" s="24">
        <v>31119</v>
      </c>
      <c r="AM548" s="21">
        <v>70452</v>
      </c>
      <c r="AN548" s="19">
        <v>316964</v>
      </c>
      <c r="AO548" s="19">
        <v>12558</v>
      </c>
      <c r="AP548" s="49">
        <v>9001020</v>
      </c>
      <c r="AQ548" s="24">
        <v>193140</v>
      </c>
      <c r="AR548" s="24">
        <v>276199</v>
      </c>
      <c r="AS548" s="49">
        <v>87456</v>
      </c>
      <c r="AT548" s="49">
        <v>44781</v>
      </c>
      <c r="AU548" s="49">
        <v>146591</v>
      </c>
      <c r="AV548" s="24">
        <f t="shared" si="41"/>
        <v>748167</v>
      </c>
      <c r="AW548" s="155">
        <v>1057606</v>
      </c>
      <c r="AX548" s="89">
        <f t="shared" si="40"/>
        <v>10806793</v>
      </c>
      <c r="AY548" s="68"/>
      <c r="AZ548" s="19">
        <v>1496096</v>
      </c>
      <c r="BA548" s="19">
        <v>43317</v>
      </c>
      <c r="BB548" s="18">
        <f t="shared" si="42"/>
        <v>1539413</v>
      </c>
      <c r="BC548" s="18">
        <v>12346206</v>
      </c>
      <c r="BE548" s="19"/>
      <c r="BF548" s="20">
        <v>11803482</v>
      </c>
      <c r="BH548" s="68">
        <f t="shared" si="43"/>
        <v>12346206</v>
      </c>
      <c r="BI548" s="68">
        <f t="shared" si="44"/>
        <v>0</v>
      </c>
      <c r="BJ548" s="68"/>
      <c r="BK548" s="68"/>
      <c r="BL548" s="68"/>
      <c r="BM548" s="68"/>
      <c r="BN548" s="68"/>
    </row>
    <row r="549" spans="1:66" ht="22.5" customHeight="1" x14ac:dyDescent="0.2">
      <c r="A549" s="115" t="s">
        <v>1172</v>
      </c>
      <c r="B549" s="116" t="s">
        <v>1106</v>
      </c>
      <c r="C549" s="126" t="s">
        <v>1173</v>
      </c>
      <c r="D549" s="119">
        <v>5</v>
      </c>
      <c r="E549" s="120" t="s">
        <v>79</v>
      </c>
      <c r="F549" s="18">
        <v>1391546</v>
      </c>
      <c r="G549" s="19">
        <v>251171</v>
      </c>
      <c r="H549" s="19">
        <v>299150</v>
      </c>
      <c r="I549" s="19">
        <v>0</v>
      </c>
      <c r="J549" s="19">
        <v>0</v>
      </c>
      <c r="K549" s="19">
        <v>0</v>
      </c>
      <c r="L549" s="19">
        <v>0</v>
      </c>
      <c r="M549" s="19">
        <v>117611</v>
      </c>
      <c r="N549" s="19">
        <v>61410</v>
      </c>
      <c r="O549" s="19">
        <v>16979</v>
      </c>
      <c r="P549" s="19">
        <v>140202</v>
      </c>
      <c r="Q549" s="19">
        <v>191558</v>
      </c>
      <c r="R549" s="19">
        <v>216717</v>
      </c>
      <c r="S549" s="19">
        <v>196240</v>
      </c>
      <c r="T549" s="20">
        <v>158868</v>
      </c>
      <c r="U549" s="49">
        <v>116746</v>
      </c>
      <c r="V549" s="19">
        <v>114296</v>
      </c>
      <c r="W549" s="19">
        <v>80934</v>
      </c>
      <c r="X549" s="19">
        <v>0</v>
      </c>
      <c r="Y549" s="20">
        <v>0</v>
      </c>
      <c r="Z549" s="19">
        <v>513635</v>
      </c>
      <c r="AA549" s="30">
        <v>512176</v>
      </c>
      <c r="AB549" s="19">
        <v>719211</v>
      </c>
      <c r="AC549" s="19">
        <v>768389</v>
      </c>
      <c r="AD549" s="19">
        <v>2250192</v>
      </c>
      <c r="AE549" s="19">
        <v>1850083</v>
      </c>
      <c r="AF549" s="19">
        <v>1438091</v>
      </c>
      <c r="AG549" s="19">
        <v>681701</v>
      </c>
      <c r="AH549" s="19">
        <v>101970</v>
      </c>
      <c r="AI549" s="20">
        <v>15148</v>
      </c>
      <c r="AJ549" s="24">
        <v>150776</v>
      </c>
      <c r="AK549" s="24">
        <v>220675</v>
      </c>
      <c r="AL549" s="24">
        <v>45583</v>
      </c>
      <c r="AM549" s="21">
        <v>105445</v>
      </c>
      <c r="AN549" s="19">
        <v>472892</v>
      </c>
      <c r="AO549" s="19">
        <v>18910</v>
      </c>
      <c r="AP549" s="49">
        <v>13218305</v>
      </c>
      <c r="AQ549" s="24">
        <v>287160</v>
      </c>
      <c r="AR549" s="24">
        <v>332177</v>
      </c>
      <c r="AS549" s="49">
        <v>119968</v>
      </c>
      <c r="AT549" s="49">
        <v>58858</v>
      </c>
      <c r="AU549" s="49">
        <v>219349</v>
      </c>
      <c r="AV549" s="24">
        <f t="shared" si="41"/>
        <v>1017512</v>
      </c>
      <c r="AW549" s="155">
        <v>1656202</v>
      </c>
      <c r="AX549" s="89">
        <f t="shared" si="40"/>
        <v>15892019</v>
      </c>
      <c r="AY549" s="68"/>
      <c r="AZ549" s="19">
        <v>2228531</v>
      </c>
      <c r="BA549" s="19">
        <v>60254</v>
      </c>
      <c r="BB549" s="18">
        <f t="shared" si="42"/>
        <v>2288785</v>
      </c>
      <c r="BC549" s="18">
        <v>18180804</v>
      </c>
      <c r="BE549" s="19"/>
      <c r="BF549" s="20">
        <v>17226083</v>
      </c>
      <c r="BH549" s="68">
        <f t="shared" si="43"/>
        <v>18180804</v>
      </c>
      <c r="BI549" s="68">
        <f t="shared" si="44"/>
        <v>0</v>
      </c>
      <c r="BJ549" s="68"/>
      <c r="BK549" s="68"/>
      <c r="BL549" s="68"/>
      <c r="BM549" s="68"/>
      <c r="BN549" s="68"/>
    </row>
    <row r="550" spans="1:66" ht="22.5" customHeight="1" x14ac:dyDescent="0.2">
      <c r="A550" s="115" t="s">
        <v>1174</v>
      </c>
      <c r="B550" s="116" t="s">
        <v>1106</v>
      </c>
      <c r="C550" s="126" t="s">
        <v>1175</v>
      </c>
      <c r="D550" s="119">
        <v>5</v>
      </c>
      <c r="E550" s="120" t="s">
        <v>79</v>
      </c>
      <c r="F550" s="18">
        <v>715221</v>
      </c>
      <c r="G550" s="19">
        <v>171201</v>
      </c>
      <c r="H550" s="19">
        <v>185087</v>
      </c>
      <c r="I550" s="19">
        <v>0</v>
      </c>
      <c r="J550" s="19">
        <v>0</v>
      </c>
      <c r="K550" s="19">
        <v>0</v>
      </c>
      <c r="L550" s="19">
        <v>0</v>
      </c>
      <c r="M550" s="19">
        <v>55423</v>
      </c>
      <c r="N550" s="19">
        <v>28069</v>
      </c>
      <c r="O550" s="19">
        <v>10857</v>
      </c>
      <c r="P550" s="19">
        <v>77391</v>
      </c>
      <c r="Q550" s="19">
        <v>100496</v>
      </c>
      <c r="R550" s="19">
        <v>91902</v>
      </c>
      <c r="S550" s="19">
        <v>95920</v>
      </c>
      <c r="T550" s="20">
        <v>119151</v>
      </c>
      <c r="U550" s="49">
        <v>47785</v>
      </c>
      <c r="V550" s="19">
        <v>48356</v>
      </c>
      <c r="W550" s="19">
        <v>34686</v>
      </c>
      <c r="X550" s="19">
        <v>0</v>
      </c>
      <c r="Y550" s="20">
        <v>0</v>
      </c>
      <c r="Z550" s="19">
        <v>284289</v>
      </c>
      <c r="AA550" s="30">
        <v>288711</v>
      </c>
      <c r="AB550" s="19">
        <v>463401</v>
      </c>
      <c r="AC550" s="19">
        <v>417415</v>
      </c>
      <c r="AD550" s="19">
        <v>1036056</v>
      </c>
      <c r="AE550" s="19">
        <v>1036950</v>
      </c>
      <c r="AF550" s="19">
        <v>825302</v>
      </c>
      <c r="AG550" s="19">
        <v>282250</v>
      </c>
      <c r="AH550" s="19">
        <v>122982</v>
      </c>
      <c r="AI550" s="20">
        <v>8656</v>
      </c>
      <c r="AJ550" s="24">
        <v>85076</v>
      </c>
      <c r="AK550" s="24">
        <v>112958</v>
      </c>
      <c r="AL550" s="24">
        <v>27129</v>
      </c>
      <c r="AM550" s="21">
        <v>62420</v>
      </c>
      <c r="AN550" s="19">
        <v>236074</v>
      </c>
      <c r="AO550" s="19">
        <v>21799</v>
      </c>
      <c r="AP550" s="49">
        <v>7093013</v>
      </c>
      <c r="AQ550" s="24">
        <v>134133</v>
      </c>
      <c r="AR550" s="24">
        <v>254918</v>
      </c>
      <c r="AS550" s="49">
        <v>104218</v>
      </c>
      <c r="AT550" s="49">
        <v>48225</v>
      </c>
      <c r="AU550" s="49">
        <v>125302</v>
      </c>
      <c r="AV550" s="24">
        <f t="shared" si="41"/>
        <v>666796</v>
      </c>
      <c r="AW550" s="155">
        <v>888475</v>
      </c>
      <c r="AX550" s="89">
        <f t="shared" si="40"/>
        <v>8648284</v>
      </c>
      <c r="AY550" s="68"/>
      <c r="AZ550" s="19">
        <v>1254803</v>
      </c>
      <c r="BA550" s="19">
        <v>58162</v>
      </c>
      <c r="BB550" s="18">
        <f t="shared" si="42"/>
        <v>1312965</v>
      </c>
      <c r="BC550" s="18">
        <v>9961249</v>
      </c>
      <c r="BE550" s="19"/>
      <c r="BF550" s="20">
        <v>9639431</v>
      </c>
      <c r="BH550" s="68">
        <f t="shared" si="43"/>
        <v>9961249</v>
      </c>
      <c r="BI550" s="68">
        <f t="shared" si="44"/>
        <v>0</v>
      </c>
      <c r="BJ550" s="68"/>
      <c r="BK550" s="68"/>
      <c r="BL550" s="68"/>
      <c r="BM550" s="68"/>
      <c r="BN550" s="68"/>
    </row>
    <row r="551" spans="1:66" ht="22.5" customHeight="1" x14ac:dyDescent="0.2">
      <c r="A551" s="115" t="s">
        <v>1176</v>
      </c>
      <c r="B551" s="116" t="s">
        <v>1106</v>
      </c>
      <c r="C551" s="126" t="s">
        <v>1177</v>
      </c>
      <c r="D551" s="119">
        <v>5</v>
      </c>
      <c r="E551" s="120" t="s">
        <v>79</v>
      </c>
      <c r="F551" s="18">
        <v>1044914</v>
      </c>
      <c r="G551" s="19">
        <v>170588</v>
      </c>
      <c r="H551" s="19">
        <v>116958</v>
      </c>
      <c r="I551" s="19">
        <v>0</v>
      </c>
      <c r="J551" s="19">
        <v>0</v>
      </c>
      <c r="K551" s="19">
        <v>0</v>
      </c>
      <c r="L551" s="19">
        <v>0</v>
      </c>
      <c r="M551" s="19">
        <v>82693</v>
      </c>
      <c r="N551" s="19">
        <v>43844</v>
      </c>
      <c r="O551" s="19">
        <v>15978</v>
      </c>
      <c r="P551" s="19">
        <v>103587</v>
      </c>
      <c r="Q551" s="19">
        <v>143342</v>
      </c>
      <c r="R551" s="19">
        <v>149036</v>
      </c>
      <c r="S551" s="19">
        <v>124960</v>
      </c>
      <c r="T551" s="20">
        <v>105912</v>
      </c>
      <c r="U551" s="49">
        <v>73287</v>
      </c>
      <c r="V551" s="19">
        <v>67039</v>
      </c>
      <c r="W551" s="19">
        <v>57810</v>
      </c>
      <c r="X551" s="19">
        <v>0</v>
      </c>
      <c r="Y551" s="20">
        <v>0</v>
      </c>
      <c r="Z551" s="19">
        <v>398452</v>
      </c>
      <c r="AA551" s="30">
        <v>415356</v>
      </c>
      <c r="AB551" s="19">
        <v>527218</v>
      </c>
      <c r="AC551" s="19">
        <v>562169</v>
      </c>
      <c r="AD551" s="19">
        <v>1632120</v>
      </c>
      <c r="AE551" s="19">
        <v>1227574</v>
      </c>
      <c r="AF551" s="19">
        <v>1014390</v>
      </c>
      <c r="AG551" s="19">
        <v>541386</v>
      </c>
      <c r="AH551" s="19">
        <v>44496</v>
      </c>
      <c r="AI551" s="20">
        <v>10820</v>
      </c>
      <c r="AJ551" s="24">
        <v>115142</v>
      </c>
      <c r="AK551" s="24">
        <v>158851</v>
      </c>
      <c r="AL551" s="24">
        <v>30736</v>
      </c>
      <c r="AM551" s="21">
        <v>80974</v>
      </c>
      <c r="AN551" s="19">
        <v>370008</v>
      </c>
      <c r="AO551" s="19">
        <v>9898</v>
      </c>
      <c r="AP551" s="49">
        <v>9439538</v>
      </c>
      <c r="AQ551" s="24">
        <v>190122</v>
      </c>
      <c r="AR551" s="24">
        <v>233628</v>
      </c>
      <c r="AS551" s="49">
        <v>62860</v>
      </c>
      <c r="AT551" s="49">
        <v>38301</v>
      </c>
      <c r="AU551" s="49">
        <v>160101</v>
      </c>
      <c r="AV551" s="24">
        <f t="shared" si="41"/>
        <v>685012</v>
      </c>
      <c r="AW551" s="155">
        <v>1139164</v>
      </c>
      <c r="AX551" s="89">
        <f t="shared" si="40"/>
        <v>11263714</v>
      </c>
      <c r="AY551" s="68"/>
      <c r="AZ551" s="19">
        <v>1688042</v>
      </c>
      <c r="BA551" s="19">
        <v>27530</v>
      </c>
      <c r="BB551" s="18">
        <f t="shared" si="42"/>
        <v>1715572</v>
      </c>
      <c r="BC551" s="18">
        <v>12979286</v>
      </c>
      <c r="BE551" s="19"/>
      <c r="BF551" s="20">
        <v>12182490</v>
      </c>
      <c r="BH551" s="68">
        <f t="shared" si="43"/>
        <v>12979286</v>
      </c>
      <c r="BI551" s="68">
        <f t="shared" si="44"/>
        <v>0</v>
      </c>
      <c r="BJ551" s="68"/>
      <c r="BK551" s="68"/>
      <c r="BL551" s="68"/>
      <c r="BM551" s="68"/>
      <c r="BN551" s="68"/>
    </row>
    <row r="552" spans="1:66" ht="22.5" customHeight="1" x14ac:dyDescent="0.2">
      <c r="A552" s="115" t="s">
        <v>1178</v>
      </c>
      <c r="B552" s="116" t="s">
        <v>1106</v>
      </c>
      <c r="C552" s="126" t="s">
        <v>1179</v>
      </c>
      <c r="D552" s="119">
        <v>5</v>
      </c>
      <c r="E552" s="120" t="s">
        <v>79</v>
      </c>
      <c r="F552" s="18">
        <v>782119</v>
      </c>
      <c r="G552" s="19">
        <v>183610</v>
      </c>
      <c r="H552" s="19">
        <v>215967</v>
      </c>
      <c r="I552" s="19">
        <v>0</v>
      </c>
      <c r="J552" s="19">
        <v>0</v>
      </c>
      <c r="K552" s="19">
        <v>0</v>
      </c>
      <c r="L552" s="19">
        <v>0</v>
      </c>
      <c r="M552" s="19">
        <v>60351</v>
      </c>
      <c r="N552" s="19">
        <v>31391</v>
      </c>
      <c r="O552" s="19">
        <v>16555</v>
      </c>
      <c r="P552" s="19">
        <v>274375</v>
      </c>
      <c r="Q552" s="19">
        <v>109072</v>
      </c>
      <c r="R552" s="19">
        <v>109286</v>
      </c>
      <c r="S552" s="19">
        <v>96800</v>
      </c>
      <c r="T552" s="20">
        <v>79434</v>
      </c>
      <c r="U552" s="49">
        <v>62925</v>
      </c>
      <c r="V552" s="19">
        <v>70336</v>
      </c>
      <c r="W552" s="19">
        <v>69372</v>
      </c>
      <c r="X552" s="19">
        <v>0</v>
      </c>
      <c r="Y552" s="20">
        <v>0</v>
      </c>
      <c r="Z552" s="19">
        <v>309763</v>
      </c>
      <c r="AA552" s="30">
        <v>313413</v>
      </c>
      <c r="AB552" s="19">
        <v>453221</v>
      </c>
      <c r="AC552" s="19">
        <v>437100</v>
      </c>
      <c r="AD552" s="19">
        <v>1190952</v>
      </c>
      <c r="AE552" s="19">
        <v>1110698</v>
      </c>
      <c r="AF552" s="19">
        <v>855800</v>
      </c>
      <c r="AG552" s="19">
        <v>308836</v>
      </c>
      <c r="AH552" s="19">
        <v>101558</v>
      </c>
      <c r="AI552" s="20">
        <v>17312</v>
      </c>
      <c r="AJ552" s="24">
        <v>92132</v>
      </c>
      <c r="AK552" s="24">
        <v>119736</v>
      </c>
      <c r="AL552" s="24">
        <v>27276</v>
      </c>
      <c r="AM552" s="21">
        <v>65055</v>
      </c>
      <c r="AN552" s="19">
        <v>240226</v>
      </c>
      <c r="AO552" s="19">
        <v>15280</v>
      </c>
      <c r="AP552" s="49">
        <v>7819951</v>
      </c>
      <c r="AQ552" s="24">
        <v>193173</v>
      </c>
      <c r="AR552" s="24">
        <v>196197</v>
      </c>
      <c r="AS552" s="49">
        <v>110234</v>
      </c>
      <c r="AT552" s="49">
        <v>35816</v>
      </c>
      <c r="AU552" s="49">
        <v>122340</v>
      </c>
      <c r="AV552" s="24">
        <f t="shared" si="41"/>
        <v>657760</v>
      </c>
      <c r="AW552" s="155">
        <v>857567</v>
      </c>
      <c r="AX552" s="89">
        <f t="shared" si="40"/>
        <v>9335278</v>
      </c>
      <c r="AY552" s="68"/>
      <c r="AZ552" s="19">
        <v>1363219</v>
      </c>
      <c r="BA552" s="19">
        <v>59059</v>
      </c>
      <c r="BB552" s="18">
        <f t="shared" si="42"/>
        <v>1422278</v>
      </c>
      <c r="BC552" s="18">
        <v>10757556</v>
      </c>
      <c r="BE552" s="19"/>
      <c r="BF552" s="20">
        <v>10309732</v>
      </c>
      <c r="BH552" s="68">
        <f t="shared" si="43"/>
        <v>10757556</v>
      </c>
      <c r="BI552" s="68">
        <f t="shared" si="44"/>
        <v>0</v>
      </c>
      <c r="BJ552" s="68"/>
      <c r="BK552" s="68"/>
      <c r="BL552" s="68"/>
      <c r="BM552" s="68"/>
      <c r="BN552" s="68"/>
    </row>
    <row r="553" spans="1:66" ht="22.5" customHeight="1" x14ac:dyDescent="0.2">
      <c r="A553" s="115" t="s">
        <v>1180</v>
      </c>
      <c r="B553" s="116" t="s">
        <v>1106</v>
      </c>
      <c r="C553" s="126" t="s">
        <v>1181</v>
      </c>
      <c r="D553" s="119">
        <v>5</v>
      </c>
      <c r="E553" s="120" t="s">
        <v>79</v>
      </c>
      <c r="F553" s="18">
        <v>1101594</v>
      </c>
      <c r="G553" s="19">
        <v>193798</v>
      </c>
      <c r="H553" s="19">
        <v>224266</v>
      </c>
      <c r="I553" s="19">
        <v>0</v>
      </c>
      <c r="J553" s="19">
        <v>0</v>
      </c>
      <c r="K553" s="19">
        <v>0</v>
      </c>
      <c r="L553" s="19">
        <v>0</v>
      </c>
      <c r="M553" s="19">
        <v>84345</v>
      </c>
      <c r="N553" s="19">
        <v>45446</v>
      </c>
      <c r="O553" s="19">
        <v>13437</v>
      </c>
      <c r="P553" s="19">
        <v>155360</v>
      </c>
      <c r="Q553" s="19">
        <v>140728</v>
      </c>
      <c r="R553" s="19">
        <v>195994</v>
      </c>
      <c r="S553" s="19">
        <v>194480</v>
      </c>
      <c r="T553" s="20">
        <v>105912</v>
      </c>
      <c r="U553" s="49">
        <v>99946</v>
      </c>
      <c r="V553" s="19">
        <v>120890</v>
      </c>
      <c r="W553" s="19">
        <v>46248</v>
      </c>
      <c r="X553" s="19">
        <v>0</v>
      </c>
      <c r="Y553" s="20">
        <v>0</v>
      </c>
      <c r="Z553" s="19">
        <v>410735</v>
      </c>
      <c r="AA553" s="30">
        <v>419787</v>
      </c>
      <c r="AB553" s="19">
        <v>547754</v>
      </c>
      <c r="AC553" s="19">
        <v>532519</v>
      </c>
      <c r="AD553" s="19">
        <v>1817424</v>
      </c>
      <c r="AE553" s="19">
        <v>1126522</v>
      </c>
      <c r="AF553" s="19">
        <v>835822</v>
      </c>
      <c r="AG553" s="19">
        <v>527115</v>
      </c>
      <c r="AH553" s="19">
        <v>88271</v>
      </c>
      <c r="AI553" s="20">
        <v>8656</v>
      </c>
      <c r="AJ553" s="24">
        <v>113975</v>
      </c>
      <c r="AK553" s="24">
        <v>143935</v>
      </c>
      <c r="AL553" s="24">
        <v>31224</v>
      </c>
      <c r="AM553" s="21">
        <v>74620</v>
      </c>
      <c r="AN553" s="19">
        <v>333816</v>
      </c>
      <c r="AO553" s="19">
        <v>13809</v>
      </c>
      <c r="AP553" s="49">
        <v>9748428</v>
      </c>
      <c r="AQ553" s="24">
        <v>225033</v>
      </c>
      <c r="AR553" s="24">
        <v>211232</v>
      </c>
      <c r="AS553" s="49">
        <v>54662</v>
      </c>
      <c r="AT553" s="49">
        <v>34062</v>
      </c>
      <c r="AU553" s="49">
        <v>138391</v>
      </c>
      <c r="AV553" s="24">
        <f t="shared" si="41"/>
        <v>663380</v>
      </c>
      <c r="AW553" s="155">
        <v>1103463</v>
      </c>
      <c r="AX553" s="89">
        <f t="shared" si="40"/>
        <v>11515271</v>
      </c>
      <c r="AY553" s="68"/>
      <c r="AZ553" s="19">
        <v>1700003</v>
      </c>
      <c r="BA553" s="19">
        <v>50280</v>
      </c>
      <c r="BB553" s="18">
        <f t="shared" si="42"/>
        <v>1750283</v>
      </c>
      <c r="BC553" s="18">
        <v>13265554</v>
      </c>
      <c r="BE553" s="19"/>
      <c r="BF553" s="20">
        <v>12651525</v>
      </c>
      <c r="BH553" s="68">
        <f t="shared" si="43"/>
        <v>13265554</v>
      </c>
      <c r="BI553" s="68">
        <f t="shared" si="44"/>
        <v>0</v>
      </c>
      <c r="BJ553" s="68"/>
      <c r="BK553" s="68"/>
      <c r="BL553" s="68"/>
      <c r="BM553" s="68"/>
      <c r="BN553" s="68"/>
    </row>
    <row r="554" spans="1:66" ht="22.5" customHeight="1" x14ac:dyDescent="0.2">
      <c r="A554" s="115" t="s">
        <v>1182</v>
      </c>
      <c r="B554" s="116" t="s">
        <v>1106</v>
      </c>
      <c r="C554" s="126" t="s">
        <v>1183</v>
      </c>
      <c r="D554" s="119">
        <v>5</v>
      </c>
      <c r="E554" s="120" t="s">
        <v>79</v>
      </c>
      <c r="F554" s="18">
        <v>1653106</v>
      </c>
      <c r="G554" s="19">
        <v>128152</v>
      </c>
      <c r="H554" s="19">
        <v>124678</v>
      </c>
      <c r="I554" s="19">
        <v>0</v>
      </c>
      <c r="J554" s="19">
        <v>0</v>
      </c>
      <c r="K554" s="19">
        <v>0</v>
      </c>
      <c r="L554" s="19">
        <v>0</v>
      </c>
      <c r="M554" s="19">
        <v>138511</v>
      </c>
      <c r="N554" s="19">
        <v>73475</v>
      </c>
      <c r="O554" s="19">
        <v>9625</v>
      </c>
      <c r="P554" s="19">
        <v>173641</v>
      </c>
      <c r="Q554" s="19">
        <v>208837</v>
      </c>
      <c r="R554" s="19">
        <v>293832</v>
      </c>
      <c r="S554" s="19">
        <v>271040</v>
      </c>
      <c r="T554" s="20">
        <v>172107</v>
      </c>
      <c r="U554" s="49">
        <v>147178</v>
      </c>
      <c r="V554" s="19">
        <v>142870</v>
      </c>
      <c r="W554" s="19">
        <v>69372</v>
      </c>
      <c r="X554" s="19">
        <v>0</v>
      </c>
      <c r="Y554" s="20">
        <v>0</v>
      </c>
      <c r="Z554" s="19">
        <v>614514</v>
      </c>
      <c r="AA554" s="30">
        <v>966757</v>
      </c>
      <c r="AB554" s="19">
        <v>763792</v>
      </c>
      <c r="AC554" s="19">
        <v>904866</v>
      </c>
      <c r="AD554" s="19">
        <v>2620968</v>
      </c>
      <c r="AE554" s="19">
        <v>2043357</v>
      </c>
      <c r="AF554" s="19">
        <v>1443484</v>
      </c>
      <c r="AG554" s="19">
        <v>846589</v>
      </c>
      <c r="AH554" s="19">
        <v>48822</v>
      </c>
      <c r="AI554" s="20">
        <v>15689</v>
      </c>
      <c r="AJ554" s="24">
        <v>166764</v>
      </c>
      <c r="AK554" s="24">
        <v>234945</v>
      </c>
      <c r="AL554" s="24">
        <v>46418</v>
      </c>
      <c r="AM554" s="21">
        <v>113521</v>
      </c>
      <c r="AN554" s="19">
        <v>1033260</v>
      </c>
      <c r="AO554" s="19">
        <v>10566</v>
      </c>
      <c r="AP554" s="49">
        <v>15480736</v>
      </c>
      <c r="AQ554" s="24">
        <v>353864</v>
      </c>
      <c r="AR554" s="24">
        <v>316904</v>
      </c>
      <c r="AS554" s="49">
        <v>57880</v>
      </c>
      <c r="AT554" s="49">
        <v>58366</v>
      </c>
      <c r="AU554" s="49">
        <v>265890</v>
      </c>
      <c r="AV554" s="24">
        <f t="shared" si="41"/>
        <v>1052904</v>
      </c>
      <c r="AW554" s="155">
        <v>2764531</v>
      </c>
      <c r="AX554" s="89">
        <f t="shared" si="40"/>
        <v>19298171</v>
      </c>
      <c r="AY554" s="68"/>
      <c r="AZ554" s="19">
        <v>2440435</v>
      </c>
      <c r="BA554" s="19">
        <v>23945</v>
      </c>
      <c r="BB554" s="18">
        <f t="shared" si="42"/>
        <v>2464380</v>
      </c>
      <c r="BC554" s="18">
        <v>21762551</v>
      </c>
      <c r="BE554" s="19"/>
      <c r="BF554" s="20">
        <v>20870415</v>
      </c>
      <c r="BH554" s="68">
        <f t="shared" si="43"/>
        <v>21762551</v>
      </c>
      <c r="BI554" s="68">
        <f t="shared" si="44"/>
        <v>0</v>
      </c>
      <c r="BJ554" s="68"/>
      <c r="BK554" s="68"/>
      <c r="BL554" s="68"/>
      <c r="BM554" s="68"/>
      <c r="BN554" s="68"/>
    </row>
    <row r="555" spans="1:66" ht="22.5" customHeight="1" x14ac:dyDescent="0.2">
      <c r="A555" s="115" t="s">
        <v>1184</v>
      </c>
      <c r="B555" s="116" t="s">
        <v>1106</v>
      </c>
      <c r="C555" s="126" t="s">
        <v>1185</v>
      </c>
      <c r="D555" s="119">
        <v>5</v>
      </c>
      <c r="E555" s="120" t="s">
        <v>79</v>
      </c>
      <c r="F555" s="18">
        <v>807183</v>
      </c>
      <c r="G555" s="19">
        <v>151898</v>
      </c>
      <c r="H555" s="19">
        <v>159997</v>
      </c>
      <c r="I555" s="19">
        <v>0</v>
      </c>
      <c r="J555" s="19">
        <v>0</v>
      </c>
      <c r="K555" s="19">
        <v>0</v>
      </c>
      <c r="L555" s="19">
        <v>0</v>
      </c>
      <c r="M555" s="19">
        <v>60057</v>
      </c>
      <c r="N555" s="19">
        <v>31871</v>
      </c>
      <c r="O555" s="19">
        <v>14553</v>
      </c>
      <c r="P555" s="19">
        <v>185367</v>
      </c>
      <c r="Q555" s="19">
        <v>108621</v>
      </c>
      <c r="R555" s="19">
        <v>151580</v>
      </c>
      <c r="S555" s="19">
        <v>98560</v>
      </c>
      <c r="T555" s="20">
        <v>79434</v>
      </c>
      <c r="U555" s="49">
        <v>69867</v>
      </c>
      <c r="V555" s="19">
        <v>52752</v>
      </c>
      <c r="W555" s="19">
        <v>46248</v>
      </c>
      <c r="X555" s="19">
        <v>0</v>
      </c>
      <c r="Y555" s="20">
        <v>0</v>
      </c>
      <c r="Z555" s="19">
        <v>312300</v>
      </c>
      <c r="AA555" s="30">
        <v>226120</v>
      </c>
      <c r="AB555" s="19">
        <v>368286</v>
      </c>
      <c r="AC555" s="19">
        <v>397280</v>
      </c>
      <c r="AD555" s="19">
        <v>1256304</v>
      </c>
      <c r="AE555" s="19">
        <v>981971</v>
      </c>
      <c r="AF555" s="19">
        <v>700924</v>
      </c>
      <c r="AG555" s="19">
        <v>349101</v>
      </c>
      <c r="AH555" s="19">
        <v>84563</v>
      </c>
      <c r="AI555" s="20">
        <v>7574</v>
      </c>
      <c r="AJ555" s="24">
        <v>89760</v>
      </c>
      <c r="AK555" s="24">
        <v>111521</v>
      </c>
      <c r="AL555" s="24">
        <v>24145</v>
      </c>
      <c r="AM555" s="21">
        <v>61829</v>
      </c>
      <c r="AN555" s="19">
        <v>249496</v>
      </c>
      <c r="AO555" s="19">
        <v>42534</v>
      </c>
      <c r="AP555" s="49">
        <v>7281696</v>
      </c>
      <c r="AQ555" s="24">
        <v>129996</v>
      </c>
      <c r="AR555" s="24">
        <v>217586</v>
      </c>
      <c r="AS555" s="49">
        <v>58430</v>
      </c>
      <c r="AT555" s="49">
        <v>33149</v>
      </c>
      <c r="AU555" s="49">
        <v>112842</v>
      </c>
      <c r="AV555" s="24">
        <f t="shared" si="41"/>
        <v>552003</v>
      </c>
      <c r="AW555" s="155">
        <v>804330</v>
      </c>
      <c r="AX555" s="89">
        <f t="shared" si="40"/>
        <v>8638029</v>
      </c>
      <c r="AY555" s="68"/>
      <c r="AZ555" s="19">
        <v>1327402</v>
      </c>
      <c r="BA555" s="19">
        <v>40629</v>
      </c>
      <c r="BB555" s="18">
        <f t="shared" si="42"/>
        <v>1368031</v>
      </c>
      <c r="BC555" s="18">
        <v>10006060</v>
      </c>
      <c r="BE555" s="19"/>
      <c r="BF555" s="20">
        <v>9602503</v>
      </c>
      <c r="BH555" s="68">
        <f t="shared" si="43"/>
        <v>10006060</v>
      </c>
      <c r="BI555" s="68">
        <f t="shared" si="44"/>
        <v>0</v>
      </c>
      <c r="BJ555" s="68"/>
      <c r="BK555" s="68"/>
      <c r="BL555" s="68"/>
      <c r="BM555" s="68"/>
      <c r="BN555" s="68"/>
    </row>
    <row r="556" spans="1:66" ht="22.5" customHeight="1" x14ac:dyDescent="0.2">
      <c r="A556" s="115" t="s">
        <v>1186</v>
      </c>
      <c r="B556" s="116" t="s">
        <v>1106</v>
      </c>
      <c r="C556" s="126" t="s">
        <v>1187</v>
      </c>
      <c r="D556" s="119">
        <v>6</v>
      </c>
      <c r="E556" s="120" t="s">
        <v>79</v>
      </c>
      <c r="F556" s="18">
        <v>737334</v>
      </c>
      <c r="G556" s="19">
        <v>114670</v>
      </c>
      <c r="H556" s="19">
        <v>96693</v>
      </c>
      <c r="I556" s="19">
        <v>0</v>
      </c>
      <c r="J556" s="19">
        <v>0</v>
      </c>
      <c r="K556" s="19">
        <v>0</v>
      </c>
      <c r="L556" s="19">
        <v>0</v>
      </c>
      <c r="M556" s="19">
        <v>51963</v>
      </c>
      <c r="N556" s="19">
        <v>27802</v>
      </c>
      <c r="O556" s="19">
        <v>9279</v>
      </c>
      <c r="P556" s="19">
        <v>69998</v>
      </c>
      <c r="Q556" s="19">
        <v>84725</v>
      </c>
      <c r="R556" s="19">
        <v>112837</v>
      </c>
      <c r="S556" s="19">
        <v>89760</v>
      </c>
      <c r="T556" s="20">
        <v>52956</v>
      </c>
      <c r="U556" s="49">
        <v>59706</v>
      </c>
      <c r="V556" s="19">
        <v>54950</v>
      </c>
      <c r="W556" s="19">
        <v>34686</v>
      </c>
      <c r="X556" s="19">
        <v>0</v>
      </c>
      <c r="Y556" s="20">
        <v>0</v>
      </c>
      <c r="Z556" s="19">
        <v>283728</v>
      </c>
      <c r="AA556" s="30">
        <v>0</v>
      </c>
      <c r="AB556" s="19">
        <v>321241</v>
      </c>
      <c r="AC556" s="19">
        <v>345285</v>
      </c>
      <c r="AD556" s="19">
        <v>972888</v>
      </c>
      <c r="AE556" s="19">
        <v>743434</v>
      </c>
      <c r="AF556" s="19">
        <v>550732</v>
      </c>
      <c r="AG556" s="19">
        <v>305130</v>
      </c>
      <c r="AH556" s="19">
        <v>55208</v>
      </c>
      <c r="AI556" s="20">
        <v>5951</v>
      </c>
      <c r="AJ556" s="24">
        <v>81154</v>
      </c>
      <c r="AK556" s="24">
        <v>99651</v>
      </c>
      <c r="AL556" s="24">
        <v>18775</v>
      </c>
      <c r="AM556" s="21">
        <v>57100</v>
      </c>
      <c r="AN556" s="19">
        <v>213982</v>
      </c>
      <c r="AO556" s="19">
        <v>54330</v>
      </c>
      <c r="AP556" s="49">
        <v>5705948</v>
      </c>
      <c r="AQ556" s="24">
        <v>167114</v>
      </c>
      <c r="AR556" s="24">
        <v>145537</v>
      </c>
      <c r="AS556" s="49">
        <v>32243</v>
      </c>
      <c r="AT556" s="49">
        <v>32792</v>
      </c>
      <c r="AU556" s="49">
        <v>89560</v>
      </c>
      <c r="AV556" s="24">
        <f t="shared" si="41"/>
        <v>467246</v>
      </c>
      <c r="AW556" s="155">
        <v>641157</v>
      </c>
      <c r="AX556" s="89">
        <f t="shared" si="40"/>
        <v>6814351</v>
      </c>
      <c r="AY556" s="68"/>
      <c r="AZ556" s="19">
        <v>1194816</v>
      </c>
      <c r="BA556" s="19">
        <v>23026</v>
      </c>
      <c r="BB556" s="18">
        <f t="shared" si="42"/>
        <v>1217842</v>
      </c>
      <c r="BC556" s="18">
        <v>8032193</v>
      </c>
      <c r="BE556" s="19"/>
      <c r="BF556" s="20">
        <v>7663128</v>
      </c>
      <c r="BH556" s="68">
        <f t="shared" si="43"/>
        <v>8032193</v>
      </c>
      <c r="BI556" s="68">
        <f t="shared" si="44"/>
        <v>0</v>
      </c>
      <c r="BJ556" s="68"/>
      <c r="BK556" s="68"/>
      <c r="BL556" s="68"/>
      <c r="BM556" s="68"/>
      <c r="BN556" s="68"/>
    </row>
    <row r="557" spans="1:66" ht="22.5" customHeight="1" x14ac:dyDescent="0.2">
      <c r="A557" s="115" t="s">
        <v>1188</v>
      </c>
      <c r="B557" s="116" t="s">
        <v>1106</v>
      </c>
      <c r="C557" s="126" t="s">
        <v>1189</v>
      </c>
      <c r="D557" s="119">
        <v>6</v>
      </c>
      <c r="E557" s="120" t="s">
        <v>210</v>
      </c>
      <c r="F557" s="18">
        <v>673387</v>
      </c>
      <c r="G557" s="19">
        <v>79664</v>
      </c>
      <c r="H557" s="19">
        <v>110396</v>
      </c>
      <c r="I557" s="19">
        <v>0</v>
      </c>
      <c r="J557" s="19">
        <v>0</v>
      </c>
      <c r="K557" s="19">
        <v>0</v>
      </c>
      <c r="L557" s="19">
        <v>0</v>
      </c>
      <c r="M557" s="19">
        <v>45078</v>
      </c>
      <c r="N557" s="19">
        <v>23903</v>
      </c>
      <c r="O557" s="19">
        <v>3542</v>
      </c>
      <c r="P557" s="19">
        <v>75058</v>
      </c>
      <c r="Q557" s="19">
        <v>75828</v>
      </c>
      <c r="R557" s="19">
        <v>89888</v>
      </c>
      <c r="S557" s="19">
        <v>73040</v>
      </c>
      <c r="T557" s="20">
        <v>66195</v>
      </c>
      <c r="U557" s="49">
        <v>45320</v>
      </c>
      <c r="V557" s="19">
        <v>38465</v>
      </c>
      <c r="W557" s="19">
        <v>34686</v>
      </c>
      <c r="X557" s="19">
        <v>0</v>
      </c>
      <c r="Y557" s="20">
        <v>0</v>
      </c>
      <c r="Z557" s="19">
        <v>265033</v>
      </c>
      <c r="AA557" s="30">
        <v>0</v>
      </c>
      <c r="AB557" s="19">
        <v>276762</v>
      </c>
      <c r="AC557" s="19">
        <v>315185</v>
      </c>
      <c r="AD557" s="19">
        <v>783552</v>
      </c>
      <c r="AE557" s="19">
        <v>722163</v>
      </c>
      <c r="AF557" s="19">
        <v>580611</v>
      </c>
      <c r="AG557" s="19">
        <v>319932</v>
      </c>
      <c r="AH557" s="19">
        <v>45011</v>
      </c>
      <c r="AI557" s="20">
        <v>4869</v>
      </c>
      <c r="AJ557" s="24">
        <v>72618</v>
      </c>
      <c r="AK557" s="24">
        <v>87427</v>
      </c>
      <c r="AL557" s="24">
        <v>15979</v>
      </c>
      <c r="AM557" s="21">
        <v>52242</v>
      </c>
      <c r="AN557" s="19">
        <v>196550</v>
      </c>
      <c r="AO557" s="19">
        <v>7729</v>
      </c>
      <c r="AP557" s="49">
        <v>5180113</v>
      </c>
      <c r="AQ557" s="24">
        <v>139302</v>
      </c>
      <c r="AR557" s="24">
        <v>157763</v>
      </c>
      <c r="AS557" s="49">
        <v>50357</v>
      </c>
      <c r="AT557" s="49">
        <v>27155</v>
      </c>
      <c r="AU557" s="49">
        <v>74488</v>
      </c>
      <c r="AV557" s="24">
        <f t="shared" si="41"/>
        <v>449065</v>
      </c>
      <c r="AW557" s="155">
        <v>268178</v>
      </c>
      <c r="AX557" s="89">
        <f t="shared" si="40"/>
        <v>5897356</v>
      </c>
      <c r="AY557" s="68"/>
      <c r="AZ557" s="19">
        <v>1063731</v>
      </c>
      <c r="BA557" s="19">
        <v>24635</v>
      </c>
      <c r="BB557" s="18">
        <f t="shared" si="42"/>
        <v>1088366</v>
      </c>
      <c r="BC557" s="18">
        <v>6985722</v>
      </c>
      <c r="BE557" s="19"/>
      <c r="BF557" s="20">
        <v>6752014</v>
      </c>
      <c r="BH557" s="68">
        <f t="shared" si="43"/>
        <v>6985722</v>
      </c>
      <c r="BI557" s="68">
        <f t="shared" si="44"/>
        <v>0</v>
      </c>
      <c r="BJ557" s="68"/>
      <c r="BK557" s="68"/>
      <c r="BL557" s="68"/>
      <c r="BM557" s="68"/>
      <c r="BN557" s="68"/>
    </row>
    <row r="558" spans="1:66" ht="22.5" customHeight="1" x14ac:dyDescent="0.2">
      <c r="A558" s="115" t="s">
        <v>1190</v>
      </c>
      <c r="B558" s="116" t="s">
        <v>1106</v>
      </c>
      <c r="C558" s="126" t="s">
        <v>1191</v>
      </c>
      <c r="D558" s="119">
        <v>6</v>
      </c>
      <c r="E558" s="120" t="s">
        <v>79</v>
      </c>
      <c r="F558" s="18">
        <v>556257</v>
      </c>
      <c r="G558" s="19">
        <v>86635</v>
      </c>
      <c r="H558" s="19">
        <v>102869</v>
      </c>
      <c r="I558" s="19">
        <v>0</v>
      </c>
      <c r="J558" s="19">
        <v>0</v>
      </c>
      <c r="K558" s="19">
        <v>0</v>
      </c>
      <c r="L558" s="19">
        <v>0</v>
      </c>
      <c r="M558" s="19">
        <v>38998</v>
      </c>
      <c r="N558" s="19">
        <v>19401</v>
      </c>
      <c r="O558" s="19">
        <v>6584</v>
      </c>
      <c r="P558" s="19">
        <v>192239</v>
      </c>
      <c r="Q558" s="19">
        <v>67816</v>
      </c>
      <c r="R558" s="19">
        <v>50774</v>
      </c>
      <c r="S558" s="19">
        <v>51040</v>
      </c>
      <c r="T558" s="20">
        <v>52956</v>
      </c>
      <c r="U558" s="49">
        <v>31035</v>
      </c>
      <c r="V558" s="19">
        <v>36267</v>
      </c>
      <c r="W558" s="19">
        <v>23124</v>
      </c>
      <c r="X558" s="19">
        <v>0</v>
      </c>
      <c r="Y558" s="20">
        <v>0</v>
      </c>
      <c r="Z558" s="19">
        <v>228101</v>
      </c>
      <c r="AA558" s="30">
        <v>0</v>
      </c>
      <c r="AB558" s="19">
        <v>313377</v>
      </c>
      <c r="AC558" s="19">
        <v>298949</v>
      </c>
      <c r="AD558" s="19">
        <v>607320</v>
      </c>
      <c r="AE558" s="19">
        <v>760288</v>
      </c>
      <c r="AF558" s="19">
        <v>557362</v>
      </c>
      <c r="AG558" s="19">
        <v>230459</v>
      </c>
      <c r="AH558" s="19">
        <v>59534</v>
      </c>
      <c r="AI558" s="20">
        <v>14066</v>
      </c>
      <c r="AJ558" s="24">
        <v>67441</v>
      </c>
      <c r="AK558" s="24">
        <v>90612</v>
      </c>
      <c r="AL558" s="24">
        <v>16754</v>
      </c>
      <c r="AM558" s="21">
        <v>53518</v>
      </c>
      <c r="AN558" s="19">
        <v>213944</v>
      </c>
      <c r="AO558" s="19">
        <v>9251</v>
      </c>
      <c r="AP558" s="49">
        <v>4836971</v>
      </c>
      <c r="AQ558" s="24">
        <v>84049</v>
      </c>
      <c r="AR558" s="24">
        <v>190322</v>
      </c>
      <c r="AS558" s="49">
        <v>86678</v>
      </c>
      <c r="AT558" s="49">
        <v>29782</v>
      </c>
      <c r="AU558" s="49">
        <v>90251</v>
      </c>
      <c r="AV558" s="24">
        <f t="shared" si="41"/>
        <v>481082</v>
      </c>
      <c r="AW558" s="155">
        <v>567283</v>
      </c>
      <c r="AX558" s="89">
        <f t="shared" si="40"/>
        <v>5885336</v>
      </c>
      <c r="AY558" s="68"/>
      <c r="AZ558" s="19">
        <v>983763</v>
      </c>
      <c r="BA558" s="19">
        <v>35826</v>
      </c>
      <c r="BB558" s="18">
        <f t="shared" si="42"/>
        <v>1019589</v>
      </c>
      <c r="BC558" s="18">
        <v>6904925</v>
      </c>
      <c r="BE558" s="19"/>
      <c r="BF558" s="20">
        <v>6650958</v>
      </c>
      <c r="BH558" s="68">
        <f t="shared" si="43"/>
        <v>6904925</v>
      </c>
      <c r="BI558" s="68">
        <f t="shared" si="44"/>
        <v>0</v>
      </c>
      <c r="BJ558" s="68"/>
      <c r="BK558" s="68"/>
      <c r="BL558" s="68"/>
      <c r="BM558" s="68"/>
      <c r="BN558" s="68"/>
    </row>
    <row r="559" spans="1:66" ht="22.5" customHeight="1" x14ac:dyDescent="0.2">
      <c r="A559" s="115" t="s">
        <v>1192</v>
      </c>
      <c r="B559" s="116" t="s">
        <v>1106</v>
      </c>
      <c r="C559" s="126" t="s">
        <v>1193</v>
      </c>
      <c r="D559" s="119">
        <v>6</v>
      </c>
      <c r="E559" s="120" t="s">
        <v>79</v>
      </c>
      <c r="F559" s="18">
        <v>263874</v>
      </c>
      <c r="G559" s="19">
        <v>55841</v>
      </c>
      <c r="H559" s="19">
        <v>105185</v>
      </c>
      <c r="I559" s="19">
        <v>0</v>
      </c>
      <c r="J559" s="19">
        <v>0</v>
      </c>
      <c r="K559" s="19">
        <v>0</v>
      </c>
      <c r="L559" s="19">
        <v>0</v>
      </c>
      <c r="M559" s="19">
        <v>10179</v>
      </c>
      <c r="N559" s="19">
        <v>5975</v>
      </c>
      <c r="O559" s="19">
        <v>3542</v>
      </c>
      <c r="P559" s="19">
        <v>69976</v>
      </c>
      <c r="Q559" s="19">
        <v>30465</v>
      </c>
      <c r="R559" s="19">
        <v>16271</v>
      </c>
      <c r="S559" s="19">
        <v>19360</v>
      </c>
      <c r="T559" s="20">
        <v>26478</v>
      </c>
      <c r="U559" s="49">
        <v>10412</v>
      </c>
      <c r="V559" s="19">
        <v>9891</v>
      </c>
      <c r="W559" s="19">
        <v>11562</v>
      </c>
      <c r="X559" s="19">
        <v>0</v>
      </c>
      <c r="Y559" s="20">
        <v>0</v>
      </c>
      <c r="Z559" s="19">
        <v>121224</v>
      </c>
      <c r="AA559" s="30">
        <v>0</v>
      </c>
      <c r="AB559" s="19">
        <v>104631</v>
      </c>
      <c r="AC559" s="19">
        <v>138136</v>
      </c>
      <c r="AD559" s="19">
        <v>225960</v>
      </c>
      <c r="AE559" s="19">
        <v>299110</v>
      </c>
      <c r="AF559" s="19">
        <v>180513</v>
      </c>
      <c r="AG559" s="19">
        <v>82240</v>
      </c>
      <c r="AH559" s="19">
        <v>52427</v>
      </c>
      <c r="AI559" s="20">
        <v>21640</v>
      </c>
      <c r="AJ559" s="24">
        <v>34155</v>
      </c>
      <c r="AK559" s="24">
        <v>49591</v>
      </c>
      <c r="AL559" s="24">
        <v>8802</v>
      </c>
      <c r="AM559" s="21">
        <v>23835</v>
      </c>
      <c r="AN559" s="19">
        <v>118762</v>
      </c>
      <c r="AO559" s="19">
        <v>7906</v>
      </c>
      <c r="AP559" s="49">
        <v>2107943</v>
      </c>
      <c r="AQ559" s="24">
        <v>48844</v>
      </c>
      <c r="AR559" s="24">
        <v>137054</v>
      </c>
      <c r="AS559" s="49">
        <v>72460</v>
      </c>
      <c r="AT559" s="49">
        <v>24822</v>
      </c>
      <c r="AU559" s="49">
        <v>43346</v>
      </c>
      <c r="AV559" s="24">
        <f t="shared" si="41"/>
        <v>326526</v>
      </c>
      <c r="AW559" s="155">
        <v>233567</v>
      </c>
      <c r="AX559" s="89">
        <f t="shared" si="40"/>
        <v>2668036</v>
      </c>
      <c r="AY559" s="68"/>
      <c r="AZ559" s="19">
        <v>512893</v>
      </c>
      <c r="BA559" s="19">
        <v>32999</v>
      </c>
      <c r="BB559" s="18">
        <f t="shared" si="42"/>
        <v>545892</v>
      </c>
      <c r="BC559" s="18">
        <v>3213928</v>
      </c>
      <c r="BE559" s="19"/>
      <c r="BF559" s="20">
        <v>3116933</v>
      </c>
      <c r="BH559" s="68">
        <f t="shared" si="43"/>
        <v>3213928</v>
      </c>
      <c r="BI559" s="68">
        <f t="shared" si="44"/>
        <v>0</v>
      </c>
      <c r="BJ559" s="68"/>
      <c r="BK559" s="68"/>
      <c r="BL559" s="68"/>
      <c r="BM559" s="68"/>
      <c r="BN559" s="68"/>
    </row>
    <row r="560" spans="1:66" ht="22.5" customHeight="1" x14ac:dyDescent="0.2">
      <c r="A560" s="115" t="s">
        <v>1194</v>
      </c>
      <c r="B560" s="116" t="s">
        <v>1106</v>
      </c>
      <c r="C560" s="126" t="s">
        <v>1195</v>
      </c>
      <c r="D560" s="119">
        <v>6</v>
      </c>
      <c r="E560" s="120" t="s">
        <v>79</v>
      </c>
      <c r="F560" s="18">
        <v>368017</v>
      </c>
      <c r="G560" s="19">
        <v>126620</v>
      </c>
      <c r="H560" s="19">
        <v>117537</v>
      </c>
      <c r="I560" s="19">
        <v>0</v>
      </c>
      <c r="J560" s="19">
        <v>0</v>
      </c>
      <c r="K560" s="19">
        <v>0</v>
      </c>
      <c r="L560" s="19">
        <v>0</v>
      </c>
      <c r="M560" s="19">
        <v>21758</v>
      </c>
      <c r="N560" s="19">
        <v>11626</v>
      </c>
      <c r="O560" s="19">
        <v>501</v>
      </c>
      <c r="P560" s="19">
        <v>106960</v>
      </c>
      <c r="Q560" s="19">
        <v>48144</v>
      </c>
      <c r="R560" s="19">
        <v>104940</v>
      </c>
      <c r="S560" s="19">
        <v>73040</v>
      </c>
      <c r="T560" s="20">
        <v>39717</v>
      </c>
      <c r="U560" s="49">
        <v>28772</v>
      </c>
      <c r="V560" s="19">
        <v>30772</v>
      </c>
      <c r="W560" s="19">
        <v>11562</v>
      </c>
      <c r="X560" s="19">
        <v>0</v>
      </c>
      <c r="Y560" s="20">
        <v>0</v>
      </c>
      <c r="Z560" s="19">
        <v>163992</v>
      </c>
      <c r="AA560" s="30">
        <v>0</v>
      </c>
      <c r="AB560" s="19">
        <v>177133</v>
      </c>
      <c r="AC560" s="19">
        <v>181346</v>
      </c>
      <c r="AD560" s="19">
        <v>546336</v>
      </c>
      <c r="AE560" s="19">
        <v>324134</v>
      </c>
      <c r="AF560" s="19">
        <v>208094</v>
      </c>
      <c r="AG560" s="19">
        <v>111286</v>
      </c>
      <c r="AH560" s="19">
        <v>77353</v>
      </c>
      <c r="AI560" s="20">
        <v>8656</v>
      </c>
      <c r="AJ560" s="24">
        <v>52150</v>
      </c>
      <c r="AK560" s="24">
        <v>56723</v>
      </c>
      <c r="AL560" s="24">
        <v>9439</v>
      </c>
      <c r="AM560" s="21">
        <v>32023</v>
      </c>
      <c r="AN560" s="19">
        <v>117934</v>
      </c>
      <c r="AO560" s="19">
        <v>7760</v>
      </c>
      <c r="AP560" s="49">
        <v>3164325</v>
      </c>
      <c r="AQ560" s="24">
        <v>88345</v>
      </c>
      <c r="AR560" s="24">
        <v>117640</v>
      </c>
      <c r="AS560" s="49">
        <v>49185</v>
      </c>
      <c r="AT560" s="49">
        <v>15327</v>
      </c>
      <c r="AU560" s="49">
        <v>48892</v>
      </c>
      <c r="AV560" s="24">
        <f t="shared" si="41"/>
        <v>319389</v>
      </c>
      <c r="AW560" s="155">
        <v>302973</v>
      </c>
      <c r="AX560" s="89">
        <f t="shared" si="40"/>
        <v>3786687</v>
      </c>
      <c r="AY560" s="68"/>
      <c r="AZ560" s="19">
        <v>681834</v>
      </c>
      <c r="BA560" s="19">
        <v>35987</v>
      </c>
      <c r="BB560" s="18">
        <f t="shared" si="42"/>
        <v>717821</v>
      </c>
      <c r="BC560" s="18">
        <v>4504508</v>
      </c>
      <c r="BE560" s="19"/>
      <c r="BF560" s="20">
        <v>4251100</v>
      </c>
      <c r="BH560" s="68">
        <f t="shared" si="43"/>
        <v>4504508</v>
      </c>
      <c r="BI560" s="68">
        <f t="shared" si="44"/>
        <v>0</v>
      </c>
      <c r="BJ560" s="68"/>
      <c r="BK560" s="68"/>
      <c r="BL560" s="68"/>
      <c r="BM560" s="68"/>
      <c r="BN560" s="68"/>
    </row>
    <row r="561" spans="1:66" ht="22.5" customHeight="1" x14ac:dyDescent="0.2">
      <c r="A561" s="115" t="s">
        <v>1196</v>
      </c>
      <c r="B561" s="116" t="s">
        <v>1106</v>
      </c>
      <c r="C561" s="126" t="s">
        <v>1197</v>
      </c>
      <c r="D561" s="119">
        <v>6</v>
      </c>
      <c r="E561" s="120" t="s">
        <v>79</v>
      </c>
      <c r="F561" s="18">
        <v>345462</v>
      </c>
      <c r="G561" s="19">
        <v>118653</v>
      </c>
      <c r="H561" s="19">
        <v>122941</v>
      </c>
      <c r="I561" s="19">
        <v>0</v>
      </c>
      <c r="J561" s="19">
        <v>0</v>
      </c>
      <c r="K561" s="19">
        <v>0</v>
      </c>
      <c r="L561" s="19">
        <v>0</v>
      </c>
      <c r="M561" s="19">
        <v>19726</v>
      </c>
      <c r="N561" s="19">
        <v>10130</v>
      </c>
      <c r="O561" s="19">
        <v>4582</v>
      </c>
      <c r="P561" s="19">
        <v>114972</v>
      </c>
      <c r="Q561" s="19">
        <v>43346</v>
      </c>
      <c r="R561" s="19">
        <v>33496</v>
      </c>
      <c r="S561" s="19">
        <v>33440</v>
      </c>
      <c r="T561" s="20">
        <v>39717</v>
      </c>
      <c r="U561" s="49">
        <v>16046</v>
      </c>
      <c r="V561" s="19">
        <v>18683</v>
      </c>
      <c r="W561" s="19">
        <v>23124</v>
      </c>
      <c r="X561" s="19">
        <v>0</v>
      </c>
      <c r="Y561" s="20">
        <v>0</v>
      </c>
      <c r="Z561" s="19">
        <v>146273</v>
      </c>
      <c r="AA561" s="30">
        <v>0</v>
      </c>
      <c r="AB561" s="19">
        <v>173875</v>
      </c>
      <c r="AC561" s="19">
        <v>174883</v>
      </c>
      <c r="AD561" s="19">
        <v>330792</v>
      </c>
      <c r="AE561" s="19">
        <v>431443</v>
      </c>
      <c r="AF561" s="19">
        <v>272449</v>
      </c>
      <c r="AG561" s="19">
        <v>96964</v>
      </c>
      <c r="AH561" s="19">
        <v>71894</v>
      </c>
      <c r="AI561" s="20">
        <v>4869</v>
      </c>
      <c r="AJ561" s="24">
        <v>47428</v>
      </c>
      <c r="AK561" s="24">
        <v>55808</v>
      </c>
      <c r="AL561" s="24">
        <v>10685</v>
      </c>
      <c r="AM561" s="21">
        <v>31336</v>
      </c>
      <c r="AN561" s="19">
        <v>102446</v>
      </c>
      <c r="AO561" s="19">
        <v>9700</v>
      </c>
      <c r="AP561" s="49">
        <v>2905163</v>
      </c>
      <c r="AQ561" s="24">
        <v>67275</v>
      </c>
      <c r="AR561" s="24">
        <v>132049</v>
      </c>
      <c r="AS561" s="49">
        <v>57874</v>
      </c>
      <c r="AT561" s="49">
        <v>27833</v>
      </c>
      <c r="AU561" s="49">
        <v>55586</v>
      </c>
      <c r="AV561" s="24">
        <f t="shared" si="41"/>
        <v>340617</v>
      </c>
      <c r="AW561" s="155">
        <v>356097</v>
      </c>
      <c r="AX561" s="89">
        <f t="shared" si="40"/>
        <v>3601877</v>
      </c>
      <c r="AY561" s="68"/>
      <c r="AZ561" s="19">
        <v>637997</v>
      </c>
      <c r="BA561" s="19">
        <v>35274</v>
      </c>
      <c r="BB561" s="18">
        <f t="shared" si="42"/>
        <v>673271</v>
      </c>
      <c r="BC561" s="18">
        <v>4275148</v>
      </c>
      <c r="BE561" s="19"/>
      <c r="BF561" s="20">
        <v>4116320</v>
      </c>
      <c r="BH561" s="68">
        <f t="shared" si="43"/>
        <v>4275148</v>
      </c>
      <c r="BI561" s="68">
        <f t="shared" si="44"/>
        <v>0</v>
      </c>
      <c r="BJ561" s="68"/>
      <c r="BK561" s="68"/>
      <c r="BL561" s="68"/>
      <c r="BM561" s="68"/>
      <c r="BN561" s="68"/>
    </row>
    <row r="562" spans="1:66" ht="22.5" customHeight="1" x14ac:dyDescent="0.2">
      <c r="A562" s="115" t="s">
        <v>1198</v>
      </c>
      <c r="B562" s="116" t="s">
        <v>1106</v>
      </c>
      <c r="C562" s="126" t="s">
        <v>1199</v>
      </c>
      <c r="D562" s="119">
        <v>6</v>
      </c>
      <c r="E562" s="120" t="s">
        <v>79</v>
      </c>
      <c r="F562" s="18">
        <v>467922</v>
      </c>
      <c r="G562" s="19">
        <v>135199</v>
      </c>
      <c r="H562" s="19">
        <v>120818</v>
      </c>
      <c r="I562" s="19">
        <v>0</v>
      </c>
      <c r="J562" s="19">
        <v>0</v>
      </c>
      <c r="K562" s="19">
        <v>0</v>
      </c>
      <c r="L562" s="19">
        <v>0</v>
      </c>
      <c r="M562" s="19">
        <v>31453</v>
      </c>
      <c r="N562" s="19">
        <v>15343</v>
      </c>
      <c r="O562" s="19">
        <v>3927</v>
      </c>
      <c r="P562" s="19">
        <v>145036</v>
      </c>
      <c r="Q562" s="19">
        <v>57187</v>
      </c>
      <c r="R562" s="19">
        <v>46746</v>
      </c>
      <c r="S562" s="19">
        <v>47520</v>
      </c>
      <c r="T562" s="20">
        <v>70167</v>
      </c>
      <c r="U562" s="49">
        <v>23088</v>
      </c>
      <c r="V562" s="19">
        <v>25277</v>
      </c>
      <c r="W562" s="19">
        <v>34686</v>
      </c>
      <c r="X562" s="19">
        <v>0</v>
      </c>
      <c r="Y562" s="20">
        <v>0</v>
      </c>
      <c r="Z562" s="19">
        <v>198089</v>
      </c>
      <c r="AA562" s="30">
        <v>0</v>
      </c>
      <c r="AB562" s="19">
        <v>290514</v>
      </c>
      <c r="AC562" s="19">
        <v>269344</v>
      </c>
      <c r="AD562" s="19">
        <v>410088</v>
      </c>
      <c r="AE562" s="19">
        <v>750278</v>
      </c>
      <c r="AF562" s="19">
        <v>483106</v>
      </c>
      <c r="AG562" s="19">
        <v>147895</v>
      </c>
      <c r="AH562" s="19">
        <v>98983</v>
      </c>
      <c r="AI562" s="20">
        <v>26509</v>
      </c>
      <c r="AJ562" s="24">
        <v>59322</v>
      </c>
      <c r="AK562" s="24">
        <v>74149</v>
      </c>
      <c r="AL562" s="24">
        <v>18164</v>
      </c>
      <c r="AM562" s="21">
        <v>44401</v>
      </c>
      <c r="AN562" s="19">
        <v>227892</v>
      </c>
      <c r="AO562" s="19">
        <v>13934</v>
      </c>
      <c r="AP562" s="49">
        <v>4337037</v>
      </c>
      <c r="AQ562" s="24">
        <v>82491</v>
      </c>
      <c r="AR562" s="24">
        <v>211171</v>
      </c>
      <c r="AS562" s="49">
        <v>115530</v>
      </c>
      <c r="AT562" s="49">
        <v>35189</v>
      </c>
      <c r="AU562" s="49">
        <v>79406</v>
      </c>
      <c r="AV562" s="24">
        <f t="shared" si="41"/>
        <v>523787</v>
      </c>
      <c r="AW562" s="155">
        <v>516818</v>
      </c>
      <c r="AX562" s="89">
        <f t="shared" si="40"/>
        <v>5377642</v>
      </c>
      <c r="AY562" s="68"/>
      <c r="AZ562" s="19">
        <v>833347</v>
      </c>
      <c r="BA562" s="19">
        <v>56278</v>
      </c>
      <c r="BB562" s="18">
        <f t="shared" si="42"/>
        <v>889625</v>
      </c>
      <c r="BC562" s="18">
        <v>6267267</v>
      </c>
      <c r="BE562" s="19"/>
      <c r="BF562" s="20">
        <v>6104098</v>
      </c>
      <c r="BH562" s="68">
        <f t="shared" si="43"/>
        <v>6267267</v>
      </c>
      <c r="BI562" s="68">
        <f t="shared" si="44"/>
        <v>0</v>
      </c>
      <c r="BJ562" s="68"/>
      <c r="BK562" s="68"/>
      <c r="BL562" s="68"/>
      <c r="BM562" s="68"/>
      <c r="BN562" s="68"/>
    </row>
    <row r="563" spans="1:66" ht="22.5" customHeight="1" x14ac:dyDescent="0.2">
      <c r="A563" s="115" t="s">
        <v>1200</v>
      </c>
      <c r="B563" s="116" t="s">
        <v>1106</v>
      </c>
      <c r="C563" s="126" t="s">
        <v>1201</v>
      </c>
      <c r="D563" s="119">
        <v>6</v>
      </c>
      <c r="E563" s="120" t="s">
        <v>79</v>
      </c>
      <c r="F563" s="18">
        <v>352417</v>
      </c>
      <c r="G563" s="19">
        <v>185908</v>
      </c>
      <c r="H563" s="19">
        <v>165594</v>
      </c>
      <c r="I563" s="19">
        <v>0</v>
      </c>
      <c r="J563" s="19">
        <v>0</v>
      </c>
      <c r="K563" s="19">
        <v>0</v>
      </c>
      <c r="L563" s="19">
        <v>0</v>
      </c>
      <c r="M563" s="19">
        <v>21368</v>
      </c>
      <c r="N563" s="19">
        <v>10443</v>
      </c>
      <c r="O563" s="19">
        <v>6276</v>
      </c>
      <c r="P563" s="19">
        <v>60574</v>
      </c>
      <c r="Q563" s="19">
        <v>42782</v>
      </c>
      <c r="R563" s="19">
        <v>83952</v>
      </c>
      <c r="S563" s="19">
        <v>41360</v>
      </c>
      <c r="T563" s="20">
        <v>52956</v>
      </c>
      <c r="U563" s="49">
        <v>17052</v>
      </c>
      <c r="V563" s="19">
        <v>20881</v>
      </c>
      <c r="W563" s="19">
        <v>23124</v>
      </c>
      <c r="X563" s="19">
        <v>0</v>
      </c>
      <c r="Y563" s="20">
        <v>0</v>
      </c>
      <c r="Z563" s="19">
        <v>154369</v>
      </c>
      <c r="AA563" s="30">
        <v>0</v>
      </c>
      <c r="AB563" s="19">
        <v>206807</v>
      </c>
      <c r="AC563" s="19">
        <v>194391</v>
      </c>
      <c r="AD563" s="19">
        <v>384216</v>
      </c>
      <c r="AE563" s="19">
        <v>513507</v>
      </c>
      <c r="AF563" s="19">
        <v>319831</v>
      </c>
      <c r="AG563" s="19">
        <v>101162</v>
      </c>
      <c r="AH563" s="19">
        <v>137196</v>
      </c>
      <c r="AI563" s="20">
        <v>2164</v>
      </c>
      <c r="AJ563" s="24">
        <v>48394</v>
      </c>
      <c r="AK563" s="24">
        <v>55674</v>
      </c>
      <c r="AL563" s="24">
        <v>12667</v>
      </c>
      <c r="AM563" s="21">
        <v>30892</v>
      </c>
      <c r="AN563" s="19">
        <v>156360</v>
      </c>
      <c r="AO563" s="19">
        <v>12120</v>
      </c>
      <c r="AP563" s="49">
        <v>3414437</v>
      </c>
      <c r="AQ563" s="24">
        <v>82883</v>
      </c>
      <c r="AR563" s="24">
        <v>139594</v>
      </c>
      <c r="AS563" s="49">
        <v>103319</v>
      </c>
      <c r="AT563" s="49">
        <v>21867</v>
      </c>
      <c r="AU563" s="49">
        <v>63238</v>
      </c>
      <c r="AV563" s="24">
        <f t="shared" si="41"/>
        <v>410901</v>
      </c>
      <c r="AW563" s="155">
        <v>408291</v>
      </c>
      <c r="AX563" s="89">
        <f t="shared" si="40"/>
        <v>4233629</v>
      </c>
      <c r="AY563" s="68"/>
      <c r="AZ563" s="19">
        <v>647293</v>
      </c>
      <c r="BA563" s="19">
        <v>65378</v>
      </c>
      <c r="BB563" s="18">
        <f t="shared" si="42"/>
        <v>712671</v>
      </c>
      <c r="BC563" s="18">
        <v>4946300</v>
      </c>
      <c r="BE563" s="19"/>
      <c r="BF563" s="20">
        <v>4721300</v>
      </c>
      <c r="BH563" s="68">
        <f t="shared" si="43"/>
        <v>4946300</v>
      </c>
      <c r="BI563" s="68">
        <f t="shared" si="44"/>
        <v>0</v>
      </c>
      <c r="BJ563" s="68"/>
      <c r="BK563" s="68"/>
      <c r="BL563" s="68"/>
      <c r="BM563" s="68"/>
      <c r="BN563" s="68"/>
    </row>
    <row r="564" spans="1:66" ht="22.5" customHeight="1" x14ac:dyDescent="0.2">
      <c r="A564" s="115" t="s">
        <v>1202</v>
      </c>
      <c r="B564" s="116" t="s">
        <v>1106</v>
      </c>
      <c r="C564" s="126" t="s">
        <v>1203</v>
      </c>
      <c r="D564" s="119">
        <v>6</v>
      </c>
      <c r="E564" s="120" t="s">
        <v>79</v>
      </c>
      <c r="F564" s="18">
        <v>341302</v>
      </c>
      <c r="G564" s="19">
        <v>159251</v>
      </c>
      <c r="H564" s="19">
        <v>146680</v>
      </c>
      <c r="I564" s="19">
        <v>0</v>
      </c>
      <c r="J564" s="19">
        <v>0</v>
      </c>
      <c r="K564" s="19">
        <v>0</v>
      </c>
      <c r="L564" s="19">
        <v>0</v>
      </c>
      <c r="M564" s="19">
        <v>20060</v>
      </c>
      <c r="N564" s="19">
        <v>9835</v>
      </c>
      <c r="O564" s="19">
        <v>16940</v>
      </c>
      <c r="P564" s="19">
        <v>185283</v>
      </c>
      <c r="Q564" s="19">
        <v>41210</v>
      </c>
      <c r="R564" s="19">
        <v>29150</v>
      </c>
      <c r="S564" s="19">
        <v>45760</v>
      </c>
      <c r="T564" s="20">
        <v>79434</v>
      </c>
      <c r="U564" s="49">
        <v>16448</v>
      </c>
      <c r="V564" s="19">
        <v>14287</v>
      </c>
      <c r="W564" s="19">
        <v>11562</v>
      </c>
      <c r="X564" s="19">
        <v>0</v>
      </c>
      <c r="Y564" s="20">
        <v>0</v>
      </c>
      <c r="Z564" s="19">
        <v>147103</v>
      </c>
      <c r="AA564" s="30">
        <v>0</v>
      </c>
      <c r="AB564" s="19">
        <v>176727</v>
      </c>
      <c r="AC564" s="19">
        <v>182813</v>
      </c>
      <c r="AD564" s="19">
        <v>424872</v>
      </c>
      <c r="AE564" s="19">
        <v>440128</v>
      </c>
      <c r="AF564" s="19">
        <v>265377</v>
      </c>
      <c r="AG564" s="19">
        <v>94700</v>
      </c>
      <c r="AH564" s="19">
        <v>128750</v>
      </c>
      <c r="AI564" s="20">
        <v>4328</v>
      </c>
      <c r="AJ564" s="24">
        <v>46490</v>
      </c>
      <c r="AK564" s="24">
        <v>53854</v>
      </c>
      <c r="AL564" s="24">
        <v>12106</v>
      </c>
      <c r="AM564" s="21">
        <v>29656</v>
      </c>
      <c r="AN564" s="19">
        <v>172712</v>
      </c>
      <c r="AO564" s="19">
        <v>15457</v>
      </c>
      <c r="AP564" s="49">
        <v>3312275</v>
      </c>
      <c r="AQ564" s="24">
        <v>55516</v>
      </c>
      <c r="AR564" s="24">
        <v>150470</v>
      </c>
      <c r="AS564" s="49">
        <v>102619</v>
      </c>
      <c r="AT564" s="49">
        <v>22205</v>
      </c>
      <c r="AU564" s="49">
        <v>59609</v>
      </c>
      <c r="AV564" s="24">
        <f t="shared" si="41"/>
        <v>390419</v>
      </c>
      <c r="AW564" s="155">
        <v>346676</v>
      </c>
      <c r="AX564" s="89">
        <f t="shared" si="40"/>
        <v>4049370</v>
      </c>
      <c r="AY564" s="68"/>
      <c r="AZ564" s="19">
        <v>629574</v>
      </c>
      <c r="BA564" s="19">
        <v>54715</v>
      </c>
      <c r="BB564" s="18">
        <f t="shared" si="42"/>
        <v>684289</v>
      </c>
      <c r="BC564" s="18">
        <v>4733659</v>
      </c>
      <c r="BE564" s="19"/>
      <c r="BF564" s="20">
        <v>4565347</v>
      </c>
      <c r="BH564" s="68">
        <f t="shared" si="43"/>
        <v>4733659</v>
      </c>
      <c r="BI564" s="68">
        <f t="shared" si="44"/>
        <v>0</v>
      </c>
      <c r="BJ564" s="68"/>
      <c r="BK564" s="68"/>
      <c r="BL564" s="68"/>
      <c r="BM564" s="68"/>
      <c r="BN564" s="68"/>
    </row>
    <row r="565" spans="1:66" ht="22.5" customHeight="1" x14ac:dyDescent="0.2">
      <c r="A565" s="115" t="s">
        <v>1204</v>
      </c>
      <c r="B565" s="116" t="s">
        <v>1106</v>
      </c>
      <c r="C565" s="126" t="s">
        <v>1205</v>
      </c>
      <c r="D565" s="119">
        <v>6</v>
      </c>
      <c r="E565" s="120" t="s">
        <v>79</v>
      </c>
      <c r="F565" s="18">
        <v>296803</v>
      </c>
      <c r="G565" s="19">
        <v>88626</v>
      </c>
      <c r="H565" s="19">
        <v>89938</v>
      </c>
      <c r="I565" s="19">
        <v>0</v>
      </c>
      <c r="J565" s="19">
        <v>0</v>
      </c>
      <c r="K565" s="19">
        <v>0</v>
      </c>
      <c r="L565" s="19">
        <v>0</v>
      </c>
      <c r="M565" s="19">
        <v>14953</v>
      </c>
      <c r="N565" s="19">
        <v>7387</v>
      </c>
      <c r="O565" s="19">
        <v>3234</v>
      </c>
      <c r="P565" s="19">
        <v>83108</v>
      </c>
      <c r="Q565" s="19">
        <v>35472</v>
      </c>
      <c r="R565" s="19">
        <v>19875</v>
      </c>
      <c r="S565" s="19">
        <v>25520</v>
      </c>
      <c r="T565" s="20">
        <v>39717</v>
      </c>
      <c r="U565" s="49">
        <v>9859</v>
      </c>
      <c r="V565" s="19">
        <v>10990</v>
      </c>
      <c r="W565" s="19">
        <v>11562</v>
      </c>
      <c r="X565" s="19">
        <v>0</v>
      </c>
      <c r="Y565" s="20">
        <v>0</v>
      </c>
      <c r="Z565" s="19">
        <v>116295</v>
      </c>
      <c r="AA565" s="30">
        <v>0</v>
      </c>
      <c r="AB565" s="19">
        <v>127023</v>
      </c>
      <c r="AC565" s="19">
        <v>157364</v>
      </c>
      <c r="AD565" s="19">
        <v>223104</v>
      </c>
      <c r="AE565" s="19">
        <v>404653</v>
      </c>
      <c r="AF565" s="19">
        <v>313466</v>
      </c>
      <c r="AG565" s="19">
        <v>93403</v>
      </c>
      <c r="AH565" s="19">
        <v>54281</v>
      </c>
      <c r="AI565" s="20">
        <v>4328</v>
      </c>
      <c r="AJ565" s="24">
        <v>38732</v>
      </c>
      <c r="AK565" s="24">
        <v>47507</v>
      </c>
      <c r="AL565" s="24">
        <v>8293</v>
      </c>
      <c r="AM565" s="21">
        <v>25260</v>
      </c>
      <c r="AN565" s="19">
        <v>109490</v>
      </c>
      <c r="AO565" s="19">
        <v>13486</v>
      </c>
      <c r="AP565" s="49">
        <v>2473729</v>
      </c>
      <c r="AQ565" s="24">
        <v>52164</v>
      </c>
      <c r="AR565" s="24">
        <v>172499</v>
      </c>
      <c r="AS565" s="49">
        <v>71975</v>
      </c>
      <c r="AT565" s="49">
        <v>19532</v>
      </c>
      <c r="AU565" s="49">
        <v>49185</v>
      </c>
      <c r="AV565" s="24">
        <f t="shared" si="41"/>
        <v>365355</v>
      </c>
      <c r="AW565" s="155">
        <v>306196</v>
      </c>
      <c r="AX565" s="89">
        <f t="shared" si="40"/>
        <v>3145280</v>
      </c>
      <c r="AY565" s="68"/>
      <c r="AZ565" s="19">
        <v>558186</v>
      </c>
      <c r="BA565" s="19">
        <v>26933</v>
      </c>
      <c r="BB565" s="18">
        <f t="shared" si="42"/>
        <v>585119</v>
      </c>
      <c r="BC565" s="18">
        <v>3730399</v>
      </c>
      <c r="BE565" s="19"/>
      <c r="BF565" s="20">
        <v>3582293</v>
      </c>
      <c r="BH565" s="68">
        <f t="shared" si="43"/>
        <v>3730399</v>
      </c>
      <c r="BI565" s="68">
        <f t="shared" si="44"/>
        <v>0</v>
      </c>
      <c r="BJ565" s="68"/>
      <c r="BK565" s="68"/>
      <c r="BL565" s="68"/>
      <c r="BM565" s="68"/>
      <c r="BN565" s="68"/>
    </row>
    <row r="566" spans="1:66" ht="22.5" customHeight="1" x14ac:dyDescent="0.2">
      <c r="A566" s="115" t="s">
        <v>1206</v>
      </c>
      <c r="B566" s="116" t="s">
        <v>1106</v>
      </c>
      <c r="C566" s="126" t="s">
        <v>1207</v>
      </c>
      <c r="D566" s="119">
        <v>6</v>
      </c>
      <c r="E566" s="120" t="s">
        <v>79</v>
      </c>
      <c r="F566" s="18">
        <v>276757</v>
      </c>
      <c r="G566" s="19">
        <v>81962</v>
      </c>
      <c r="H566" s="19">
        <v>144750</v>
      </c>
      <c r="I566" s="19">
        <v>0</v>
      </c>
      <c r="J566" s="19">
        <v>0</v>
      </c>
      <c r="K566" s="19">
        <v>0</v>
      </c>
      <c r="L566" s="19">
        <v>0</v>
      </c>
      <c r="M566" s="19">
        <v>11622</v>
      </c>
      <c r="N566" s="19">
        <v>5727</v>
      </c>
      <c r="O566" s="19">
        <v>732</v>
      </c>
      <c r="P566" s="19">
        <v>24146</v>
      </c>
      <c r="Q566" s="19">
        <v>30139</v>
      </c>
      <c r="R566" s="19">
        <v>23850</v>
      </c>
      <c r="S566" s="19">
        <v>19360</v>
      </c>
      <c r="T566" s="20">
        <v>39717</v>
      </c>
      <c r="U566" s="49">
        <v>9607</v>
      </c>
      <c r="V566" s="19">
        <v>13188</v>
      </c>
      <c r="W566" s="19">
        <v>23124</v>
      </c>
      <c r="X566" s="19">
        <v>0</v>
      </c>
      <c r="Y566" s="20">
        <v>0</v>
      </c>
      <c r="Z566" s="19">
        <v>124274</v>
      </c>
      <c r="AA566" s="30">
        <v>0</v>
      </c>
      <c r="AB566" s="19">
        <v>134675</v>
      </c>
      <c r="AC566" s="19">
        <v>192165</v>
      </c>
      <c r="AD566" s="19">
        <v>235872</v>
      </c>
      <c r="AE566" s="19">
        <v>305955</v>
      </c>
      <c r="AF566" s="19">
        <v>179540</v>
      </c>
      <c r="AG566" s="19">
        <v>61775</v>
      </c>
      <c r="AH566" s="19">
        <v>70143</v>
      </c>
      <c r="AI566" s="20">
        <v>22181</v>
      </c>
      <c r="AJ566" s="24">
        <v>33341</v>
      </c>
      <c r="AK566" s="24">
        <v>50530</v>
      </c>
      <c r="AL566" s="24">
        <v>9190</v>
      </c>
      <c r="AM566" s="21">
        <v>23094</v>
      </c>
      <c r="AN566" s="19">
        <v>385846</v>
      </c>
      <c r="AO566" s="19">
        <v>10440</v>
      </c>
      <c r="AP566" s="49">
        <v>2543702</v>
      </c>
      <c r="AQ566" s="24">
        <v>64728</v>
      </c>
      <c r="AR566" s="24">
        <v>158634</v>
      </c>
      <c r="AS566" s="49">
        <v>90349</v>
      </c>
      <c r="AT566" s="49">
        <v>37023</v>
      </c>
      <c r="AU566" s="49">
        <v>60366</v>
      </c>
      <c r="AV566" s="24">
        <f t="shared" si="41"/>
        <v>411100</v>
      </c>
      <c r="AW566" s="155">
        <v>509977</v>
      </c>
      <c r="AX566" s="89">
        <f t="shared" si="40"/>
        <v>3464779</v>
      </c>
      <c r="AY566" s="68"/>
      <c r="AZ566" s="19">
        <v>504762</v>
      </c>
      <c r="BA566" s="19">
        <v>43593</v>
      </c>
      <c r="BB566" s="18">
        <f t="shared" si="42"/>
        <v>548355</v>
      </c>
      <c r="BC566" s="18">
        <v>4013134</v>
      </c>
      <c r="BE566" s="19"/>
      <c r="BF566" s="20">
        <v>3818996</v>
      </c>
      <c r="BH566" s="68">
        <f t="shared" si="43"/>
        <v>4013134</v>
      </c>
      <c r="BI566" s="68">
        <f t="shared" si="44"/>
        <v>0</v>
      </c>
      <c r="BJ566" s="68"/>
      <c r="BK566" s="68"/>
      <c r="BL566" s="68"/>
      <c r="BM566" s="68"/>
      <c r="BN566" s="68"/>
    </row>
    <row r="567" spans="1:66" ht="22.5" customHeight="1" x14ac:dyDescent="0.2">
      <c r="A567" s="115" t="s">
        <v>1208</v>
      </c>
      <c r="B567" s="116" t="s">
        <v>1106</v>
      </c>
      <c r="C567" s="126" t="s">
        <v>1209</v>
      </c>
      <c r="D567" s="119">
        <v>6</v>
      </c>
      <c r="E567" s="120" t="s">
        <v>79</v>
      </c>
      <c r="F567" s="18">
        <v>210548</v>
      </c>
      <c r="G567" s="19">
        <v>34010</v>
      </c>
      <c r="H567" s="19">
        <v>20265</v>
      </c>
      <c r="I567" s="19">
        <v>0</v>
      </c>
      <c r="J567" s="19">
        <v>0</v>
      </c>
      <c r="K567" s="19">
        <v>0</v>
      </c>
      <c r="L567" s="19">
        <v>0</v>
      </c>
      <c r="M567" s="19">
        <v>8154</v>
      </c>
      <c r="N567" s="19">
        <v>4221</v>
      </c>
      <c r="O567" s="19">
        <v>539</v>
      </c>
      <c r="P567" s="19">
        <v>59573</v>
      </c>
      <c r="Q567" s="19">
        <v>25343</v>
      </c>
      <c r="R567" s="19">
        <v>22472</v>
      </c>
      <c r="S567" s="19">
        <v>15840</v>
      </c>
      <c r="T567" s="20">
        <v>13239</v>
      </c>
      <c r="U567" s="49">
        <v>7897</v>
      </c>
      <c r="V567" s="19">
        <v>9891</v>
      </c>
      <c r="W567" s="19">
        <v>11562</v>
      </c>
      <c r="X567" s="19">
        <v>0</v>
      </c>
      <c r="Y567" s="20">
        <v>0</v>
      </c>
      <c r="Z567" s="19">
        <v>100831</v>
      </c>
      <c r="AA567" s="30">
        <v>0</v>
      </c>
      <c r="AB567" s="19">
        <v>84178</v>
      </c>
      <c r="AC567" s="19">
        <v>129800</v>
      </c>
      <c r="AD567" s="19">
        <v>193536</v>
      </c>
      <c r="AE567" s="19">
        <v>250829</v>
      </c>
      <c r="AF567" s="19">
        <v>122611</v>
      </c>
      <c r="AG567" s="19">
        <v>48476</v>
      </c>
      <c r="AH567" s="19">
        <v>38213</v>
      </c>
      <c r="AI567" s="20">
        <v>26509</v>
      </c>
      <c r="AJ567" s="24">
        <v>28280</v>
      </c>
      <c r="AK567" s="24">
        <v>46473</v>
      </c>
      <c r="AL567" s="24">
        <v>7360</v>
      </c>
      <c r="AM567" s="21">
        <v>18876</v>
      </c>
      <c r="AN567" s="19">
        <v>131820</v>
      </c>
      <c r="AO567" s="19">
        <v>8667</v>
      </c>
      <c r="AP567" s="49">
        <v>1680013</v>
      </c>
      <c r="AQ567" s="24">
        <v>37153</v>
      </c>
      <c r="AR567" s="24">
        <v>121778</v>
      </c>
      <c r="AS567" s="49">
        <v>61415</v>
      </c>
      <c r="AT567" s="49">
        <v>24773</v>
      </c>
      <c r="AU567" s="49">
        <v>36634</v>
      </c>
      <c r="AV567" s="24">
        <f t="shared" si="41"/>
        <v>281753</v>
      </c>
      <c r="AW567" s="155">
        <v>199321</v>
      </c>
      <c r="AX567" s="89">
        <f t="shared" si="40"/>
        <v>2161087</v>
      </c>
      <c r="AY567" s="68"/>
      <c r="AZ567" s="19">
        <v>442422</v>
      </c>
      <c r="BA567" s="19">
        <v>33987</v>
      </c>
      <c r="BB567" s="18">
        <f t="shared" si="42"/>
        <v>476409</v>
      </c>
      <c r="BC567" s="18">
        <v>2637496</v>
      </c>
      <c r="BE567" s="19"/>
      <c r="BF567" s="20">
        <v>2518210</v>
      </c>
      <c r="BH567" s="68">
        <f t="shared" si="43"/>
        <v>2637496</v>
      </c>
      <c r="BI567" s="68">
        <f t="shared" si="44"/>
        <v>0</v>
      </c>
      <c r="BJ567" s="68"/>
      <c r="BK567" s="68"/>
      <c r="BL567" s="68"/>
      <c r="BM567" s="68"/>
      <c r="BN567" s="68"/>
    </row>
    <row r="568" spans="1:66" ht="22.5" customHeight="1" x14ac:dyDescent="0.2">
      <c r="A568" s="115" t="s">
        <v>1210</v>
      </c>
      <c r="B568" s="116" t="s">
        <v>1106</v>
      </c>
      <c r="C568" s="126" t="s">
        <v>1211</v>
      </c>
      <c r="D568" s="119">
        <v>6</v>
      </c>
      <c r="E568" s="120" t="s">
        <v>79</v>
      </c>
      <c r="F568" s="18">
        <v>237809</v>
      </c>
      <c r="G568" s="19">
        <v>37457</v>
      </c>
      <c r="H568" s="19">
        <v>41109</v>
      </c>
      <c r="I568" s="19">
        <v>0</v>
      </c>
      <c r="J568" s="19">
        <v>0</v>
      </c>
      <c r="K568" s="19">
        <v>0</v>
      </c>
      <c r="L568" s="19">
        <v>0</v>
      </c>
      <c r="M568" s="19">
        <v>6742</v>
      </c>
      <c r="N568" s="19">
        <v>4923</v>
      </c>
      <c r="O568" s="19">
        <v>1540</v>
      </c>
      <c r="P568" s="19">
        <v>86219</v>
      </c>
      <c r="Q568" s="19">
        <v>27050</v>
      </c>
      <c r="R568" s="19">
        <v>16695</v>
      </c>
      <c r="S568" s="19">
        <v>29920</v>
      </c>
      <c r="T568" s="20">
        <v>39717</v>
      </c>
      <c r="U568" s="49">
        <v>10261</v>
      </c>
      <c r="V568" s="19">
        <v>23079</v>
      </c>
      <c r="W568" s="19">
        <v>11562</v>
      </c>
      <c r="X568" s="19">
        <v>0</v>
      </c>
      <c r="Y568" s="20">
        <v>0</v>
      </c>
      <c r="Z568" s="19">
        <v>114861</v>
      </c>
      <c r="AA568" s="30">
        <v>0</v>
      </c>
      <c r="AB568" s="19">
        <v>113446</v>
      </c>
      <c r="AC568" s="19">
        <v>137428</v>
      </c>
      <c r="AD568" s="19">
        <v>175392</v>
      </c>
      <c r="AE568" s="19">
        <v>306029</v>
      </c>
      <c r="AF568" s="19">
        <v>161684</v>
      </c>
      <c r="AG568" s="19">
        <v>57348</v>
      </c>
      <c r="AH568" s="19">
        <v>61285</v>
      </c>
      <c r="AI568" s="20">
        <v>24345</v>
      </c>
      <c r="AJ568" s="24">
        <v>30720</v>
      </c>
      <c r="AK568" s="24">
        <v>49835</v>
      </c>
      <c r="AL568" s="24">
        <v>9328</v>
      </c>
      <c r="AM568" s="21">
        <v>21001</v>
      </c>
      <c r="AN568" s="19">
        <v>146076</v>
      </c>
      <c r="AO568" s="19">
        <v>11369</v>
      </c>
      <c r="AP568" s="49">
        <v>1994230</v>
      </c>
      <c r="AQ568" s="24">
        <v>41823</v>
      </c>
      <c r="AR568" s="24">
        <v>136401</v>
      </c>
      <c r="AS568" s="49">
        <v>78938</v>
      </c>
      <c r="AT568" s="49">
        <v>35594</v>
      </c>
      <c r="AU568" s="49">
        <v>39104</v>
      </c>
      <c r="AV568" s="24">
        <f t="shared" si="41"/>
        <v>331860</v>
      </c>
      <c r="AW568" s="155">
        <v>211841</v>
      </c>
      <c r="AX568" s="89">
        <f t="shared" si="40"/>
        <v>2537931</v>
      </c>
      <c r="AY568" s="68"/>
      <c r="AZ568" s="19">
        <v>478307</v>
      </c>
      <c r="BA568" s="19">
        <v>48350</v>
      </c>
      <c r="BB568" s="18">
        <f t="shared" si="42"/>
        <v>526657</v>
      </c>
      <c r="BC568" s="18">
        <v>3064588</v>
      </c>
      <c r="BE568" s="19"/>
      <c r="BF568" s="20">
        <v>2940897</v>
      </c>
      <c r="BH568" s="68">
        <f t="shared" si="43"/>
        <v>3064588</v>
      </c>
      <c r="BI568" s="68">
        <f t="shared" si="44"/>
        <v>0</v>
      </c>
      <c r="BJ568" s="68"/>
      <c r="BK568" s="68"/>
      <c r="BL568" s="68"/>
      <c r="BM568" s="68"/>
      <c r="BN568" s="68"/>
    </row>
    <row r="569" spans="1:66" ht="22.5" customHeight="1" x14ac:dyDescent="0.2">
      <c r="A569" s="115" t="s">
        <v>1212</v>
      </c>
      <c r="B569" s="116" t="s">
        <v>1106</v>
      </c>
      <c r="C569" s="126" t="s">
        <v>1213</v>
      </c>
      <c r="D569" s="119">
        <v>6</v>
      </c>
      <c r="E569" s="120" t="s">
        <v>79</v>
      </c>
      <c r="F569" s="18">
        <v>189878</v>
      </c>
      <c r="G569" s="19">
        <v>29797</v>
      </c>
      <c r="H569" s="19">
        <v>38793</v>
      </c>
      <c r="I569" s="19">
        <v>0</v>
      </c>
      <c r="J569" s="19">
        <v>0</v>
      </c>
      <c r="K569" s="19">
        <v>0</v>
      </c>
      <c r="L569" s="19">
        <v>0</v>
      </c>
      <c r="M569" s="19">
        <v>0</v>
      </c>
      <c r="N569" s="19">
        <v>3563</v>
      </c>
      <c r="O569" s="19">
        <v>0</v>
      </c>
      <c r="P569" s="19">
        <v>96441</v>
      </c>
      <c r="Q569" s="19">
        <v>23999</v>
      </c>
      <c r="R569" s="19">
        <v>23108</v>
      </c>
      <c r="S569" s="19">
        <v>11440</v>
      </c>
      <c r="T569" s="20">
        <v>25154</v>
      </c>
      <c r="U569" s="49">
        <v>6640</v>
      </c>
      <c r="V569" s="19">
        <v>8792</v>
      </c>
      <c r="W569" s="19">
        <v>11562</v>
      </c>
      <c r="X569" s="19">
        <v>0</v>
      </c>
      <c r="Y569" s="20">
        <v>0</v>
      </c>
      <c r="Z569" s="19">
        <v>83838</v>
      </c>
      <c r="AA569" s="30">
        <v>0</v>
      </c>
      <c r="AB569" s="19">
        <v>82045</v>
      </c>
      <c r="AC569" s="19">
        <v>118259</v>
      </c>
      <c r="AD569" s="19">
        <v>139776</v>
      </c>
      <c r="AE569" s="19">
        <v>242733</v>
      </c>
      <c r="AF569" s="19">
        <v>129683</v>
      </c>
      <c r="AG569" s="19">
        <v>40142</v>
      </c>
      <c r="AH569" s="19">
        <v>46556</v>
      </c>
      <c r="AI569" s="20">
        <v>7033</v>
      </c>
      <c r="AJ569" s="24">
        <v>25910</v>
      </c>
      <c r="AK569" s="24">
        <v>39604</v>
      </c>
      <c r="AL569" s="24">
        <v>6770</v>
      </c>
      <c r="AM569" s="21">
        <v>16434</v>
      </c>
      <c r="AN569" s="19">
        <v>106744</v>
      </c>
      <c r="AO569" s="19">
        <v>6154</v>
      </c>
      <c r="AP569" s="49">
        <v>1560848</v>
      </c>
      <c r="AQ569" s="24">
        <v>43653</v>
      </c>
      <c r="AR569" s="24">
        <v>109878</v>
      </c>
      <c r="AS569" s="49">
        <v>70621</v>
      </c>
      <c r="AT569" s="49">
        <v>35738</v>
      </c>
      <c r="AU569" s="49">
        <v>33291</v>
      </c>
      <c r="AV569" s="24">
        <f t="shared" si="41"/>
        <v>293181</v>
      </c>
      <c r="AW569" s="155">
        <v>187598</v>
      </c>
      <c r="AX569" s="89">
        <f t="shared" si="40"/>
        <v>2041627</v>
      </c>
      <c r="AY569" s="68"/>
      <c r="AZ569" s="19">
        <v>402326</v>
      </c>
      <c r="BA569" s="19">
        <v>24795</v>
      </c>
      <c r="BB569" s="18">
        <f t="shared" si="42"/>
        <v>427121</v>
      </c>
      <c r="BC569" s="18">
        <v>2468748</v>
      </c>
      <c r="BE569" s="19"/>
      <c r="BF569" s="20">
        <v>2367406</v>
      </c>
      <c r="BH569" s="68">
        <f t="shared" si="43"/>
        <v>2468748</v>
      </c>
      <c r="BI569" s="68">
        <f t="shared" si="44"/>
        <v>0</v>
      </c>
      <c r="BJ569" s="68"/>
      <c r="BK569" s="68"/>
      <c r="BL569" s="68"/>
      <c r="BM569" s="68"/>
      <c r="BN569" s="68"/>
    </row>
    <row r="570" spans="1:66" ht="22.5" customHeight="1" x14ac:dyDescent="0.2">
      <c r="A570" s="115" t="s">
        <v>1214</v>
      </c>
      <c r="B570" s="116" t="s">
        <v>1106</v>
      </c>
      <c r="C570" s="126" t="s">
        <v>1215</v>
      </c>
      <c r="D570" s="119">
        <v>6</v>
      </c>
      <c r="E570" s="120" t="s">
        <v>79</v>
      </c>
      <c r="F570" s="18">
        <v>292903</v>
      </c>
      <c r="G570" s="19">
        <v>56684</v>
      </c>
      <c r="H570" s="19">
        <v>39565</v>
      </c>
      <c r="I570" s="19">
        <v>0</v>
      </c>
      <c r="J570" s="19">
        <v>0</v>
      </c>
      <c r="K570" s="19">
        <v>0</v>
      </c>
      <c r="L570" s="19">
        <v>0</v>
      </c>
      <c r="M570" s="19">
        <v>8718</v>
      </c>
      <c r="N570" s="19">
        <v>5508</v>
      </c>
      <c r="O570" s="19">
        <v>2349</v>
      </c>
      <c r="P570" s="19">
        <v>26231</v>
      </c>
      <c r="Q570" s="19">
        <v>29114</v>
      </c>
      <c r="R570" s="19">
        <v>52576</v>
      </c>
      <c r="S570" s="19">
        <v>19360</v>
      </c>
      <c r="T570" s="20">
        <v>52956</v>
      </c>
      <c r="U570" s="49">
        <v>41950</v>
      </c>
      <c r="V570" s="19">
        <v>13188</v>
      </c>
      <c r="W570" s="19">
        <v>11562</v>
      </c>
      <c r="X570" s="19">
        <v>0</v>
      </c>
      <c r="Y570" s="20">
        <v>0</v>
      </c>
      <c r="Z570" s="19">
        <v>144560</v>
      </c>
      <c r="AA570" s="30">
        <v>0</v>
      </c>
      <c r="AB570" s="19">
        <v>136752</v>
      </c>
      <c r="AC570" s="19">
        <v>343567</v>
      </c>
      <c r="AD570" s="19">
        <v>295512</v>
      </c>
      <c r="AE570" s="19">
        <v>384266</v>
      </c>
      <c r="AF570" s="19">
        <v>192800</v>
      </c>
      <c r="AG570" s="19">
        <v>72329</v>
      </c>
      <c r="AH570" s="19">
        <v>91258</v>
      </c>
      <c r="AI570" s="20">
        <v>90347</v>
      </c>
      <c r="AJ570" s="24">
        <v>32621</v>
      </c>
      <c r="AK570" s="24">
        <v>58026</v>
      </c>
      <c r="AL570" s="24">
        <v>11683</v>
      </c>
      <c r="AM570" s="21">
        <v>24063</v>
      </c>
      <c r="AN570" s="19">
        <v>379240</v>
      </c>
      <c r="AO570" s="19">
        <v>28098</v>
      </c>
      <c r="AP570" s="49">
        <v>2937786</v>
      </c>
      <c r="AQ570" s="24">
        <v>49462</v>
      </c>
      <c r="AR570" s="24">
        <v>147213</v>
      </c>
      <c r="AS570" s="49">
        <v>103539</v>
      </c>
      <c r="AT570" s="49">
        <v>31882</v>
      </c>
      <c r="AU570" s="49">
        <v>58116</v>
      </c>
      <c r="AV570" s="24">
        <f t="shared" si="41"/>
        <v>390212</v>
      </c>
      <c r="AW570" s="155">
        <v>604169</v>
      </c>
      <c r="AX570" s="89">
        <f t="shared" si="40"/>
        <v>3932167</v>
      </c>
      <c r="AY570" s="68"/>
      <c r="AZ570" s="19">
        <v>497504</v>
      </c>
      <c r="BA570" s="19">
        <v>120599</v>
      </c>
      <c r="BB570" s="18">
        <f t="shared" si="42"/>
        <v>618103</v>
      </c>
      <c r="BC570" s="18">
        <v>4550270</v>
      </c>
      <c r="BE570" s="19"/>
      <c r="BF570" s="20">
        <v>4338957</v>
      </c>
      <c r="BH570" s="68">
        <f t="shared" si="43"/>
        <v>4550270</v>
      </c>
      <c r="BI570" s="68">
        <f t="shared" si="44"/>
        <v>0</v>
      </c>
      <c r="BJ570" s="68"/>
      <c r="BK570" s="68"/>
      <c r="BL570" s="68"/>
      <c r="BM570" s="68"/>
      <c r="BN570" s="68"/>
    </row>
    <row r="571" spans="1:66" ht="22.5" customHeight="1" x14ac:dyDescent="0.2">
      <c r="A571" s="115" t="s">
        <v>1216</v>
      </c>
      <c r="B571" s="116" t="s">
        <v>1106</v>
      </c>
      <c r="C571" s="126" t="s">
        <v>1217</v>
      </c>
      <c r="D571" s="119">
        <v>6</v>
      </c>
      <c r="E571" s="120" t="s">
        <v>79</v>
      </c>
      <c r="F571" s="18">
        <v>105586</v>
      </c>
      <c r="G571" s="19">
        <v>31636</v>
      </c>
      <c r="H571" s="19">
        <v>73147</v>
      </c>
      <c r="I571" s="19">
        <v>0</v>
      </c>
      <c r="J571" s="19">
        <v>0</v>
      </c>
      <c r="K571" s="19">
        <v>0</v>
      </c>
      <c r="L571" s="19">
        <v>0</v>
      </c>
      <c r="M571" s="19">
        <v>0</v>
      </c>
      <c r="N571" s="19">
        <v>1339</v>
      </c>
      <c r="O571" s="19">
        <v>0</v>
      </c>
      <c r="P571" s="19">
        <v>6090</v>
      </c>
      <c r="Q571" s="19">
        <v>12352</v>
      </c>
      <c r="R571" s="19">
        <v>2703</v>
      </c>
      <c r="S571" s="19">
        <v>7040</v>
      </c>
      <c r="T571" s="20">
        <v>13239</v>
      </c>
      <c r="U571" s="49">
        <v>1358</v>
      </c>
      <c r="V571" s="19">
        <v>5495</v>
      </c>
      <c r="W571" s="19">
        <v>11562</v>
      </c>
      <c r="X571" s="19">
        <v>0</v>
      </c>
      <c r="Y571" s="20">
        <v>0</v>
      </c>
      <c r="Z571" s="19">
        <v>43295</v>
      </c>
      <c r="AA571" s="30">
        <v>0</v>
      </c>
      <c r="AB571" s="19">
        <v>35942</v>
      </c>
      <c r="AC571" s="19">
        <v>75285</v>
      </c>
      <c r="AD571" s="19">
        <v>70056</v>
      </c>
      <c r="AE571" s="19">
        <v>137485</v>
      </c>
      <c r="AF571" s="19">
        <v>58344</v>
      </c>
      <c r="AG571" s="19">
        <v>16418</v>
      </c>
      <c r="AH571" s="19">
        <v>34711</v>
      </c>
      <c r="AI571" s="20">
        <v>16230</v>
      </c>
      <c r="AJ571" s="24">
        <v>12320</v>
      </c>
      <c r="AK571" s="24">
        <v>28501</v>
      </c>
      <c r="AL571" s="24">
        <v>3910</v>
      </c>
      <c r="AM571" s="21">
        <v>9907</v>
      </c>
      <c r="AN571" s="19">
        <v>137538</v>
      </c>
      <c r="AO571" s="19">
        <v>5726</v>
      </c>
      <c r="AP571" s="49">
        <v>957215</v>
      </c>
      <c r="AQ571" s="24">
        <v>53714</v>
      </c>
      <c r="AR571" s="24">
        <v>124630</v>
      </c>
      <c r="AS571" s="49">
        <v>58217</v>
      </c>
      <c r="AT571" s="49">
        <v>23428</v>
      </c>
      <c r="AU571" s="49">
        <v>19610</v>
      </c>
      <c r="AV571" s="24">
        <f t="shared" si="41"/>
        <v>279599</v>
      </c>
      <c r="AW571" s="155">
        <v>117682</v>
      </c>
      <c r="AX571" s="89">
        <f t="shared" si="40"/>
        <v>1354496</v>
      </c>
      <c r="AY571" s="68"/>
      <c r="AZ571" s="19">
        <v>228054</v>
      </c>
      <c r="BA571" s="19">
        <v>25554</v>
      </c>
      <c r="BB571" s="18">
        <f t="shared" si="42"/>
        <v>253608</v>
      </c>
      <c r="BC571" s="18">
        <v>1608104</v>
      </c>
      <c r="BE571" s="19"/>
      <c r="BF571" s="20">
        <v>1583087</v>
      </c>
      <c r="BH571" s="68">
        <f t="shared" si="43"/>
        <v>1608104</v>
      </c>
      <c r="BI571" s="68">
        <f t="shared" si="44"/>
        <v>0</v>
      </c>
      <c r="BJ571" s="68"/>
      <c r="BK571" s="68"/>
      <c r="BL571" s="68"/>
      <c r="BM571" s="68"/>
      <c r="BN571" s="68"/>
    </row>
    <row r="572" spans="1:66" ht="22.5" customHeight="1" x14ac:dyDescent="0.2">
      <c r="A572" s="115" t="s">
        <v>1218</v>
      </c>
      <c r="B572" s="116" t="s">
        <v>1106</v>
      </c>
      <c r="C572" s="126" t="s">
        <v>651</v>
      </c>
      <c r="D572" s="119">
        <v>6</v>
      </c>
      <c r="E572" s="120" t="s">
        <v>79</v>
      </c>
      <c r="F572" s="18">
        <v>260065</v>
      </c>
      <c r="G572" s="19">
        <v>124935</v>
      </c>
      <c r="H572" s="19">
        <v>88201</v>
      </c>
      <c r="I572" s="19">
        <v>0</v>
      </c>
      <c r="J572" s="19">
        <v>0</v>
      </c>
      <c r="K572" s="19">
        <v>0</v>
      </c>
      <c r="L572" s="19">
        <v>0</v>
      </c>
      <c r="M572" s="19">
        <v>12173</v>
      </c>
      <c r="N572" s="19">
        <v>6025</v>
      </c>
      <c r="O572" s="19">
        <v>0</v>
      </c>
      <c r="P572" s="19">
        <v>101781</v>
      </c>
      <c r="Q572" s="19">
        <v>30626</v>
      </c>
      <c r="R572" s="19">
        <v>22631</v>
      </c>
      <c r="S572" s="19">
        <v>24640</v>
      </c>
      <c r="T572" s="20">
        <v>39717</v>
      </c>
      <c r="U572" s="49">
        <v>12324</v>
      </c>
      <c r="V572" s="19">
        <v>18683</v>
      </c>
      <c r="W572" s="19">
        <v>11562</v>
      </c>
      <c r="X572" s="19">
        <v>0</v>
      </c>
      <c r="Y572" s="20">
        <v>0</v>
      </c>
      <c r="Z572" s="19">
        <v>117559</v>
      </c>
      <c r="AA572" s="30">
        <v>0</v>
      </c>
      <c r="AB572" s="19">
        <v>115126</v>
      </c>
      <c r="AC572" s="19">
        <v>133441</v>
      </c>
      <c r="AD572" s="19">
        <v>246120</v>
      </c>
      <c r="AE572" s="19">
        <v>283360</v>
      </c>
      <c r="AF572" s="19">
        <v>171231</v>
      </c>
      <c r="AG572" s="19">
        <v>64995</v>
      </c>
      <c r="AH572" s="19">
        <v>110210</v>
      </c>
      <c r="AI572" s="20">
        <v>3787</v>
      </c>
      <c r="AJ572" s="24">
        <v>34320</v>
      </c>
      <c r="AK572" s="24">
        <v>44949</v>
      </c>
      <c r="AL572" s="24">
        <v>8628</v>
      </c>
      <c r="AM572" s="21">
        <v>20607</v>
      </c>
      <c r="AN572" s="19">
        <v>104718</v>
      </c>
      <c r="AO572" s="19">
        <v>27566</v>
      </c>
      <c r="AP572" s="49">
        <v>2239980</v>
      </c>
      <c r="AQ572" s="24">
        <v>41581</v>
      </c>
      <c r="AR572" s="24">
        <v>109164</v>
      </c>
      <c r="AS572" s="49">
        <v>76027</v>
      </c>
      <c r="AT572" s="49">
        <v>27032</v>
      </c>
      <c r="AU572" s="49">
        <v>39799</v>
      </c>
      <c r="AV572" s="24">
        <f t="shared" si="41"/>
        <v>293603</v>
      </c>
      <c r="AW572" s="155">
        <v>292857</v>
      </c>
      <c r="AX572" s="89">
        <f t="shared" si="40"/>
        <v>2826440</v>
      </c>
      <c r="AY572" s="68"/>
      <c r="AZ572" s="19">
        <v>514662</v>
      </c>
      <c r="BA572" s="19">
        <v>44007</v>
      </c>
      <c r="BB572" s="18">
        <f t="shared" si="42"/>
        <v>558669</v>
      </c>
      <c r="BC572" s="18">
        <v>3385109</v>
      </c>
      <c r="BE572" s="19"/>
      <c r="BF572" s="20">
        <v>3240835</v>
      </c>
      <c r="BH572" s="68">
        <f t="shared" si="43"/>
        <v>3385109</v>
      </c>
      <c r="BI572" s="68">
        <f t="shared" si="44"/>
        <v>0</v>
      </c>
      <c r="BJ572" s="68"/>
      <c r="BK572" s="68"/>
      <c r="BL572" s="68"/>
      <c r="BM572" s="68"/>
      <c r="BN572" s="68"/>
    </row>
    <row r="573" spans="1:66" ht="22.5" customHeight="1" x14ac:dyDescent="0.2">
      <c r="A573" s="115" t="s">
        <v>1219</v>
      </c>
      <c r="B573" s="116" t="s">
        <v>1106</v>
      </c>
      <c r="C573" s="126" t="s">
        <v>1220</v>
      </c>
      <c r="D573" s="119">
        <v>6</v>
      </c>
      <c r="E573" s="120" t="s">
        <v>79</v>
      </c>
      <c r="F573" s="18">
        <v>308945</v>
      </c>
      <c r="G573" s="19">
        <v>115896</v>
      </c>
      <c r="H573" s="19">
        <v>81639</v>
      </c>
      <c r="I573" s="19">
        <v>0</v>
      </c>
      <c r="J573" s="19">
        <v>0</v>
      </c>
      <c r="K573" s="19">
        <v>0</v>
      </c>
      <c r="L573" s="19">
        <v>0</v>
      </c>
      <c r="M573" s="19">
        <v>13751</v>
      </c>
      <c r="N573" s="19">
        <v>7293</v>
      </c>
      <c r="O573" s="19">
        <v>20136</v>
      </c>
      <c r="P573" s="19">
        <v>60850</v>
      </c>
      <c r="Q573" s="19">
        <v>34566</v>
      </c>
      <c r="R573" s="19">
        <v>30528</v>
      </c>
      <c r="S573" s="19">
        <v>30800</v>
      </c>
      <c r="T573" s="20">
        <v>52956</v>
      </c>
      <c r="U573" s="49">
        <v>13179</v>
      </c>
      <c r="V573" s="19">
        <v>25277</v>
      </c>
      <c r="W573" s="19">
        <v>11562</v>
      </c>
      <c r="X573" s="19">
        <v>0</v>
      </c>
      <c r="Y573" s="20">
        <v>0</v>
      </c>
      <c r="Z573" s="19">
        <v>141749</v>
      </c>
      <c r="AA573" s="30">
        <v>0</v>
      </c>
      <c r="AB573" s="19">
        <v>106966</v>
      </c>
      <c r="AC573" s="19">
        <v>174131</v>
      </c>
      <c r="AD573" s="19">
        <v>389088</v>
      </c>
      <c r="AE573" s="19">
        <v>301171</v>
      </c>
      <c r="AF573" s="19">
        <v>197751</v>
      </c>
      <c r="AG573" s="19">
        <v>79719</v>
      </c>
      <c r="AH573" s="19">
        <v>80443</v>
      </c>
      <c r="AI573" s="20">
        <v>20017</v>
      </c>
      <c r="AJ573" s="24">
        <v>38441</v>
      </c>
      <c r="AK573" s="24">
        <v>52259</v>
      </c>
      <c r="AL573" s="24">
        <v>9789</v>
      </c>
      <c r="AM573" s="21">
        <v>26088</v>
      </c>
      <c r="AN573" s="19">
        <v>259600</v>
      </c>
      <c r="AO573" s="19">
        <v>13768</v>
      </c>
      <c r="AP573" s="49">
        <v>2698358</v>
      </c>
      <c r="AQ573" s="24">
        <v>47392</v>
      </c>
      <c r="AR573" s="24">
        <v>114682</v>
      </c>
      <c r="AS573" s="49">
        <v>79094</v>
      </c>
      <c r="AT573" s="49">
        <v>29715</v>
      </c>
      <c r="AU573" s="49">
        <v>54529</v>
      </c>
      <c r="AV573" s="24">
        <f t="shared" si="41"/>
        <v>325412</v>
      </c>
      <c r="AW573" s="155">
        <v>546014</v>
      </c>
      <c r="AX573" s="89">
        <f t="shared" si="40"/>
        <v>3569784</v>
      </c>
      <c r="AY573" s="68"/>
      <c r="AZ573" s="19">
        <v>555274</v>
      </c>
      <c r="BA573" s="19">
        <v>49246</v>
      </c>
      <c r="BB573" s="18">
        <f t="shared" si="42"/>
        <v>604520</v>
      </c>
      <c r="BC573" s="18">
        <v>4174304</v>
      </c>
      <c r="BE573" s="19"/>
      <c r="BF573" s="20">
        <v>3958527</v>
      </c>
      <c r="BH573" s="68">
        <f t="shared" si="43"/>
        <v>4174304</v>
      </c>
      <c r="BI573" s="68">
        <f t="shared" si="44"/>
        <v>0</v>
      </c>
      <c r="BJ573" s="68"/>
      <c r="BK573" s="68"/>
      <c r="BL573" s="68"/>
      <c r="BM573" s="68"/>
      <c r="BN573" s="68"/>
    </row>
    <row r="574" spans="1:66" ht="22.5" customHeight="1" x14ac:dyDescent="0.2">
      <c r="A574" s="115" t="s">
        <v>1221</v>
      </c>
      <c r="B574" s="116" t="s">
        <v>1106</v>
      </c>
      <c r="C574" s="126" t="s">
        <v>1222</v>
      </c>
      <c r="D574" s="119">
        <v>6</v>
      </c>
      <c r="E574" s="120" t="s">
        <v>79</v>
      </c>
      <c r="F574" s="18">
        <v>508248</v>
      </c>
      <c r="G574" s="19">
        <v>153277</v>
      </c>
      <c r="H574" s="19">
        <v>79323</v>
      </c>
      <c r="I574" s="19">
        <v>0</v>
      </c>
      <c r="J574" s="19">
        <v>0</v>
      </c>
      <c r="K574" s="19">
        <v>0</v>
      </c>
      <c r="L574" s="19">
        <v>0</v>
      </c>
      <c r="M574" s="19">
        <v>33458</v>
      </c>
      <c r="N574" s="19">
        <v>17297</v>
      </c>
      <c r="O574" s="19">
        <v>25680</v>
      </c>
      <c r="P574" s="19">
        <v>90318</v>
      </c>
      <c r="Q574" s="19">
        <v>63116</v>
      </c>
      <c r="R574" s="19">
        <v>69483</v>
      </c>
      <c r="S574" s="19">
        <v>58960</v>
      </c>
      <c r="T574" s="20">
        <v>66195</v>
      </c>
      <c r="U574" s="49">
        <v>35612</v>
      </c>
      <c r="V574" s="19">
        <v>39564</v>
      </c>
      <c r="W574" s="19">
        <v>23124</v>
      </c>
      <c r="X574" s="19">
        <v>0</v>
      </c>
      <c r="Y574" s="20">
        <v>0</v>
      </c>
      <c r="Z574" s="19">
        <v>212178</v>
      </c>
      <c r="AA574" s="30">
        <v>0</v>
      </c>
      <c r="AB574" s="19">
        <v>282946</v>
      </c>
      <c r="AC574" s="19">
        <v>264340</v>
      </c>
      <c r="AD574" s="19">
        <v>653016</v>
      </c>
      <c r="AE574" s="19">
        <v>526755</v>
      </c>
      <c r="AF574" s="19">
        <v>388960</v>
      </c>
      <c r="AG574" s="19">
        <v>170534</v>
      </c>
      <c r="AH574" s="19">
        <v>96202</v>
      </c>
      <c r="AI574" s="20">
        <v>4869</v>
      </c>
      <c r="AJ574" s="24">
        <v>63087</v>
      </c>
      <c r="AK574" s="24">
        <v>73943</v>
      </c>
      <c r="AL574" s="24">
        <v>16006</v>
      </c>
      <c r="AM574" s="21">
        <v>44629</v>
      </c>
      <c r="AN574" s="19">
        <v>163788</v>
      </c>
      <c r="AO574" s="19">
        <v>10826</v>
      </c>
      <c r="AP574" s="49">
        <v>4235734</v>
      </c>
      <c r="AQ574" s="24">
        <v>94566</v>
      </c>
      <c r="AR574" s="24">
        <v>151354</v>
      </c>
      <c r="AS574" s="49">
        <v>75198</v>
      </c>
      <c r="AT574" s="49">
        <v>26422</v>
      </c>
      <c r="AU574" s="49">
        <v>75601</v>
      </c>
      <c r="AV574" s="24">
        <f t="shared" si="41"/>
        <v>423141</v>
      </c>
      <c r="AW574" s="155">
        <v>486471</v>
      </c>
      <c r="AX574" s="89">
        <f t="shared" si="40"/>
        <v>5145346</v>
      </c>
      <c r="AY574" s="68"/>
      <c r="AZ574" s="19">
        <v>913562</v>
      </c>
      <c r="BA574" s="19">
        <v>45133</v>
      </c>
      <c r="BB574" s="18">
        <f t="shared" si="42"/>
        <v>958695</v>
      </c>
      <c r="BC574" s="18">
        <v>6104041</v>
      </c>
      <c r="BE574" s="19"/>
      <c r="BF574" s="20">
        <v>5751289</v>
      </c>
      <c r="BH574" s="68">
        <f t="shared" si="43"/>
        <v>6104041</v>
      </c>
      <c r="BI574" s="68">
        <f t="shared" si="44"/>
        <v>0</v>
      </c>
      <c r="BJ574" s="68"/>
      <c r="BK574" s="68"/>
      <c r="BL574" s="68"/>
      <c r="BM574" s="68"/>
      <c r="BN574" s="68"/>
    </row>
    <row r="575" spans="1:66" ht="22.5" customHeight="1" x14ac:dyDescent="0.2">
      <c r="A575" s="115" t="s">
        <v>1223</v>
      </c>
      <c r="B575" s="116" t="s">
        <v>1106</v>
      </c>
      <c r="C575" s="126" t="s">
        <v>1224</v>
      </c>
      <c r="D575" s="119">
        <v>6</v>
      </c>
      <c r="E575" s="120" t="s">
        <v>79</v>
      </c>
      <c r="F575" s="18">
        <v>524082</v>
      </c>
      <c r="G575" s="19">
        <v>204828</v>
      </c>
      <c r="H575" s="19">
        <v>150926</v>
      </c>
      <c r="I575" s="19">
        <v>0</v>
      </c>
      <c r="J575" s="19">
        <v>0</v>
      </c>
      <c r="K575" s="19">
        <v>0</v>
      </c>
      <c r="L575" s="19">
        <v>0</v>
      </c>
      <c r="M575" s="19">
        <v>35698</v>
      </c>
      <c r="N575" s="19">
        <v>17917</v>
      </c>
      <c r="O575" s="19">
        <v>33572</v>
      </c>
      <c r="P575" s="19">
        <v>147553</v>
      </c>
      <c r="Q575" s="19">
        <v>65941</v>
      </c>
      <c r="R575" s="19">
        <v>60526</v>
      </c>
      <c r="S575" s="19">
        <v>57200</v>
      </c>
      <c r="T575" s="20">
        <v>79434</v>
      </c>
      <c r="U575" s="49">
        <v>32997</v>
      </c>
      <c r="V575" s="19">
        <v>36267</v>
      </c>
      <c r="W575" s="19">
        <v>34686</v>
      </c>
      <c r="X575" s="19">
        <v>0</v>
      </c>
      <c r="Y575" s="20">
        <v>0</v>
      </c>
      <c r="Z575" s="19">
        <v>215594</v>
      </c>
      <c r="AA575" s="30">
        <v>0</v>
      </c>
      <c r="AB575" s="19">
        <v>344907</v>
      </c>
      <c r="AC575" s="19">
        <v>294623</v>
      </c>
      <c r="AD575" s="19">
        <v>668472</v>
      </c>
      <c r="AE575" s="19">
        <v>816150</v>
      </c>
      <c r="AF575" s="19">
        <v>496454</v>
      </c>
      <c r="AG575" s="19">
        <v>184364</v>
      </c>
      <c r="AH575" s="19">
        <v>126175</v>
      </c>
      <c r="AI575" s="20">
        <v>12984</v>
      </c>
      <c r="AJ575" s="24">
        <v>64357</v>
      </c>
      <c r="AK575" s="24">
        <v>79811</v>
      </c>
      <c r="AL575" s="24">
        <v>19855</v>
      </c>
      <c r="AM575" s="21">
        <v>48956</v>
      </c>
      <c r="AN575" s="19">
        <v>173220</v>
      </c>
      <c r="AO575" s="19">
        <v>16917</v>
      </c>
      <c r="AP575" s="49">
        <v>5044466</v>
      </c>
      <c r="AQ575" s="24">
        <v>123649</v>
      </c>
      <c r="AR575" s="24">
        <v>177851</v>
      </c>
      <c r="AS575" s="49">
        <v>117138</v>
      </c>
      <c r="AT575" s="49">
        <v>36202</v>
      </c>
      <c r="AU575" s="49">
        <v>86735</v>
      </c>
      <c r="AV575" s="24">
        <f t="shared" si="41"/>
        <v>541575</v>
      </c>
      <c r="AW575" s="155">
        <v>544223</v>
      </c>
      <c r="AX575" s="89">
        <f t="shared" si="40"/>
        <v>6130264</v>
      </c>
      <c r="AY575" s="68"/>
      <c r="AZ575" s="19">
        <v>936006</v>
      </c>
      <c r="BA575" s="19">
        <v>71307</v>
      </c>
      <c r="BB575" s="18">
        <f t="shared" si="42"/>
        <v>1007313</v>
      </c>
      <c r="BC575" s="18">
        <v>7137577</v>
      </c>
      <c r="BE575" s="19"/>
      <c r="BF575" s="20">
        <v>6817489</v>
      </c>
      <c r="BH575" s="68">
        <f t="shared" si="43"/>
        <v>7137577</v>
      </c>
      <c r="BI575" s="68">
        <f t="shared" si="44"/>
        <v>0</v>
      </c>
      <c r="BJ575" s="68"/>
      <c r="BK575" s="68"/>
      <c r="BL575" s="68"/>
      <c r="BM575" s="68"/>
      <c r="BN575" s="68"/>
    </row>
    <row r="576" spans="1:66" ht="22.5" customHeight="1" x14ac:dyDescent="0.2">
      <c r="A576" s="115" t="s">
        <v>1225</v>
      </c>
      <c r="B576" s="116" t="s">
        <v>1106</v>
      </c>
      <c r="C576" s="126" t="s">
        <v>1226</v>
      </c>
      <c r="D576" s="119">
        <v>6</v>
      </c>
      <c r="E576" s="120" t="s">
        <v>79</v>
      </c>
      <c r="F576" s="18">
        <v>577642</v>
      </c>
      <c r="G576" s="19">
        <v>92916</v>
      </c>
      <c r="H576" s="19">
        <v>98816</v>
      </c>
      <c r="I576" s="19">
        <v>0</v>
      </c>
      <c r="J576" s="19">
        <v>0</v>
      </c>
      <c r="K576" s="19">
        <v>0</v>
      </c>
      <c r="L576" s="19">
        <v>0</v>
      </c>
      <c r="M576" s="19">
        <v>38722</v>
      </c>
      <c r="N576" s="19">
        <v>20564</v>
      </c>
      <c r="O576" s="19">
        <v>6699</v>
      </c>
      <c r="P576" s="19">
        <v>163099</v>
      </c>
      <c r="Q576" s="19">
        <v>72127</v>
      </c>
      <c r="R576" s="19">
        <v>80666</v>
      </c>
      <c r="S576" s="19">
        <v>61600</v>
      </c>
      <c r="T576" s="20">
        <v>52956</v>
      </c>
      <c r="U576" s="49">
        <v>36518</v>
      </c>
      <c r="V576" s="19">
        <v>34069</v>
      </c>
      <c r="W576" s="19">
        <v>34686</v>
      </c>
      <c r="X576" s="19">
        <v>0</v>
      </c>
      <c r="Y576" s="20">
        <v>0</v>
      </c>
      <c r="Z576" s="19">
        <v>234674</v>
      </c>
      <c r="AA576" s="30">
        <v>0</v>
      </c>
      <c r="AB576" s="19">
        <v>287238</v>
      </c>
      <c r="AC576" s="19">
        <v>301035</v>
      </c>
      <c r="AD576" s="19">
        <v>741888</v>
      </c>
      <c r="AE576" s="19">
        <v>756019</v>
      </c>
      <c r="AF576" s="19">
        <v>532698</v>
      </c>
      <c r="AG576" s="19">
        <v>209396</v>
      </c>
      <c r="AH576" s="19">
        <v>85078</v>
      </c>
      <c r="AI576" s="20">
        <v>7033</v>
      </c>
      <c r="AJ576" s="24">
        <v>67832</v>
      </c>
      <c r="AK576" s="24">
        <v>85434</v>
      </c>
      <c r="AL576" s="24">
        <v>17286</v>
      </c>
      <c r="AM576" s="21">
        <v>51430</v>
      </c>
      <c r="AN576" s="19">
        <v>174852</v>
      </c>
      <c r="AO576" s="19">
        <v>8657</v>
      </c>
      <c r="AP576" s="49">
        <v>4931630</v>
      </c>
      <c r="AQ576" s="24">
        <v>118272</v>
      </c>
      <c r="AR576" s="24">
        <v>234767</v>
      </c>
      <c r="AS576" s="49">
        <v>49241</v>
      </c>
      <c r="AT576" s="49">
        <v>27402</v>
      </c>
      <c r="AU576" s="49">
        <v>83717</v>
      </c>
      <c r="AV576" s="24">
        <f t="shared" si="41"/>
        <v>513399</v>
      </c>
      <c r="AW576" s="155">
        <v>511206</v>
      </c>
      <c r="AX576" s="89">
        <f t="shared" si="40"/>
        <v>5956235</v>
      </c>
      <c r="AY576" s="68"/>
      <c r="AZ576" s="19">
        <v>989318</v>
      </c>
      <c r="BA576" s="19">
        <v>25898</v>
      </c>
      <c r="BB576" s="18">
        <f t="shared" si="42"/>
        <v>1015216</v>
      </c>
      <c r="BC576" s="18">
        <v>6971451</v>
      </c>
      <c r="BE576" s="19"/>
      <c r="BF576" s="20">
        <v>6670194</v>
      </c>
      <c r="BH576" s="68">
        <f t="shared" si="43"/>
        <v>6971451</v>
      </c>
      <c r="BI576" s="68">
        <f t="shared" si="44"/>
        <v>0</v>
      </c>
      <c r="BJ576" s="68"/>
      <c r="BK576" s="68"/>
      <c r="BL576" s="68"/>
      <c r="BM576" s="68"/>
      <c r="BN576" s="68"/>
    </row>
    <row r="577" spans="1:66" ht="22.5" customHeight="1" x14ac:dyDescent="0.2">
      <c r="A577" s="115" t="s">
        <v>1227</v>
      </c>
      <c r="B577" s="116" t="s">
        <v>1106</v>
      </c>
      <c r="C577" s="126" t="s">
        <v>1228</v>
      </c>
      <c r="D577" s="119">
        <v>6</v>
      </c>
      <c r="E577" s="120" t="s">
        <v>79</v>
      </c>
      <c r="F577" s="18">
        <v>669812</v>
      </c>
      <c r="G577" s="19">
        <v>165226</v>
      </c>
      <c r="H577" s="19">
        <v>163471</v>
      </c>
      <c r="I577" s="19">
        <v>0</v>
      </c>
      <c r="J577" s="19">
        <v>0</v>
      </c>
      <c r="K577" s="19">
        <v>0</v>
      </c>
      <c r="L577" s="19">
        <v>0</v>
      </c>
      <c r="M577" s="19">
        <v>49247</v>
      </c>
      <c r="N577" s="19">
        <v>25912</v>
      </c>
      <c r="O577" s="19">
        <v>7623</v>
      </c>
      <c r="P577" s="19">
        <v>132750</v>
      </c>
      <c r="Q577" s="19">
        <v>93851</v>
      </c>
      <c r="R577" s="19">
        <v>88351</v>
      </c>
      <c r="S577" s="19">
        <v>72160</v>
      </c>
      <c r="T577" s="20">
        <v>79434</v>
      </c>
      <c r="U577" s="49">
        <v>52111</v>
      </c>
      <c r="V577" s="19">
        <v>47257</v>
      </c>
      <c r="W577" s="19">
        <v>34686</v>
      </c>
      <c r="X577" s="19">
        <v>0</v>
      </c>
      <c r="Y577" s="20">
        <v>0</v>
      </c>
      <c r="Z577" s="19">
        <v>269722</v>
      </c>
      <c r="AA577" s="30">
        <v>0</v>
      </c>
      <c r="AB577" s="19">
        <v>383996</v>
      </c>
      <c r="AC577" s="19">
        <v>365294</v>
      </c>
      <c r="AD577" s="19">
        <v>979440</v>
      </c>
      <c r="AE577" s="19">
        <v>966957</v>
      </c>
      <c r="AF577" s="19">
        <v>694117</v>
      </c>
      <c r="AG577" s="19">
        <v>253031</v>
      </c>
      <c r="AH577" s="19">
        <v>101249</v>
      </c>
      <c r="AI577" s="20">
        <v>6492</v>
      </c>
      <c r="AJ577" s="24">
        <v>78870</v>
      </c>
      <c r="AK577" s="24">
        <v>99143</v>
      </c>
      <c r="AL577" s="24">
        <v>22777</v>
      </c>
      <c r="AM577" s="21">
        <v>56920</v>
      </c>
      <c r="AN577" s="19">
        <v>204478</v>
      </c>
      <c r="AO577" s="19">
        <v>11661</v>
      </c>
      <c r="AP577" s="49">
        <v>6176038</v>
      </c>
      <c r="AQ577" s="24">
        <v>151580</v>
      </c>
      <c r="AR577" s="24">
        <v>237871</v>
      </c>
      <c r="AS577" s="49">
        <v>91422</v>
      </c>
      <c r="AT577" s="49">
        <v>40106</v>
      </c>
      <c r="AU577" s="49">
        <v>110930</v>
      </c>
      <c r="AV577" s="24">
        <f t="shared" si="41"/>
        <v>631909</v>
      </c>
      <c r="AW577" s="155">
        <v>696993</v>
      </c>
      <c r="AX577" s="89">
        <f t="shared" si="40"/>
        <v>7504940</v>
      </c>
      <c r="AY577" s="68"/>
      <c r="AZ577" s="19">
        <v>1159872</v>
      </c>
      <c r="BA577" s="19">
        <v>49568</v>
      </c>
      <c r="BB577" s="18">
        <f t="shared" si="42"/>
        <v>1209440</v>
      </c>
      <c r="BC577" s="18">
        <v>8714380</v>
      </c>
      <c r="BE577" s="19"/>
      <c r="BF577" s="20">
        <v>8378304</v>
      </c>
      <c r="BH577" s="68">
        <f t="shared" si="43"/>
        <v>8714380</v>
      </c>
      <c r="BI577" s="68">
        <f t="shared" si="44"/>
        <v>0</v>
      </c>
      <c r="BJ577" s="68"/>
      <c r="BK577" s="68"/>
      <c r="BL577" s="68"/>
      <c r="BM577" s="68"/>
      <c r="BN577" s="68"/>
    </row>
    <row r="578" spans="1:66" ht="22.5" customHeight="1" x14ac:dyDescent="0.2">
      <c r="A578" s="115" t="s">
        <v>1229</v>
      </c>
      <c r="B578" s="116" t="s">
        <v>1106</v>
      </c>
      <c r="C578" s="126" t="s">
        <v>1230</v>
      </c>
      <c r="D578" s="119">
        <v>6</v>
      </c>
      <c r="E578" s="120" t="s">
        <v>79</v>
      </c>
      <c r="F578" s="18">
        <v>512577</v>
      </c>
      <c r="G578" s="19">
        <v>77902</v>
      </c>
      <c r="H578" s="19">
        <v>115607</v>
      </c>
      <c r="I578" s="19">
        <v>0</v>
      </c>
      <c r="J578" s="19">
        <v>0</v>
      </c>
      <c r="K578" s="19">
        <v>0</v>
      </c>
      <c r="L578" s="19">
        <v>0</v>
      </c>
      <c r="M578" s="19">
        <v>32755</v>
      </c>
      <c r="N578" s="19">
        <v>16810</v>
      </c>
      <c r="O578" s="19">
        <v>6853</v>
      </c>
      <c r="P578" s="19">
        <v>48554</v>
      </c>
      <c r="Q578" s="19">
        <v>69859</v>
      </c>
      <c r="R578" s="19">
        <v>59042</v>
      </c>
      <c r="S578" s="19">
        <v>58080</v>
      </c>
      <c r="T578" s="20">
        <v>39717</v>
      </c>
      <c r="U578" s="49">
        <v>34204</v>
      </c>
      <c r="V578" s="19">
        <v>28574</v>
      </c>
      <c r="W578" s="19">
        <v>23124</v>
      </c>
      <c r="X578" s="19">
        <v>0</v>
      </c>
      <c r="Y578" s="20">
        <v>0</v>
      </c>
      <c r="Z578" s="19">
        <v>207756</v>
      </c>
      <c r="AA578" s="30">
        <v>0</v>
      </c>
      <c r="AB578" s="19">
        <v>274620</v>
      </c>
      <c r="AC578" s="19">
        <v>254538</v>
      </c>
      <c r="AD578" s="19">
        <v>536424</v>
      </c>
      <c r="AE578" s="19">
        <v>590125</v>
      </c>
      <c r="AF578" s="19">
        <v>400894</v>
      </c>
      <c r="AG578" s="19">
        <v>206735</v>
      </c>
      <c r="AH578" s="19">
        <v>42848</v>
      </c>
      <c r="AI578" s="20">
        <v>3246</v>
      </c>
      <c r="AJ578" s="24">
        <v>60014</v>
      </c>
      <c r="AK578" s="24">
        <v>69398</v>
      </c>
      <c r="AL578" s="24">
        <v>14645</v>
      </c>
      <c r="AM578" s="21">
        <v>41286</v>
      </c>
      <c r="AN578" s="19">
        <v>200342</v>
      </c>
      <c r="AO578" s="19">
        <v>6675</v>
      </c>
      <c r="AP578" s="49">
        <v>4033204</v>
      </c>
      <c r="AQ578" s="24">
        <v>81871</v>
      </c>
      <c r="AR578" s="24">
        <v>161837</v>
      </c>
      <c r="AS578" s="49">
        <v>65828</v>
      </c>
      <c r="AT578" s="49">
        <v>26669</v>
      </c>
      <c r="AU578" s="49">
        <v>75536</v>
      </c>
      <c r="AV578" s="24">
        <f t="shared" si="41"/>
        <v>411741</v>
      </c>
      <c r="AW578" s="155">
        <v>524999</v>
      </c>
      <c r="AX578" s="89">
        <f t="shared" si="40"/>
        <v>4969944</v>
      </c>
      <c r="AY578" s="68"/>
      <c r="AZ578" s="19">
        <v>848288</v>
      </c>
      <c r="BA578" s="19">
        <v>24658</v>
      </c>
      <c r="BB578" s="18">
        <f t="shared" si="42"/>
        <v>872946</v>
      </c>
      <c r="BC578" s="18">
        <v>5842890</v>
      </c>
      <c r="BE578" s="19"/>
      <c r="BF578" s="20">
        <v>5580098</v>
      </c>
      <c r="BH578" s="68">
        <f t="shared" si="43"/>
        <v>5842890</v>
      </c>
      <c r="BI578" s="68">
        <f t="shared" si="44"/>
        <v>0</v>
      </c>
      <c r="BJ578" s="68"/>
      <c r="BK578" s="68"/>
      <c r="BL578" s="68"/>
      <c r="BM578" s="68"/>
      <c r="BN578" s="68"/>
    </row>
    <row r="579" spans="1:66" ht="22.5" customHeight="1" x14ac:dyDescent="0.2">
      <c r="A579" s="115" t="s">
        <v>1231</v>
      </c>
      <c r="B579" s="116" t="s">
        <v>1232</v>
      </c>
      <c r="C579" s="126" t="s">
        <v>1233</v>
      </c>
      <c r="D579" s="119">
        <v>2</v>
      </c>
      <c r="E579" s="120" t="s">
        <v>79</v>
      </c>
      <c r="F579" s="18">
        <v>12365483</v>
      </c>
      <c r="G579" s="19">
        <v>2927039</v>
      </c>
      <c r="H579" s="19">
        <v>3558148</v>
      </c>
      <c r="I579" s="19">
        <v>0</v>
      </c>
      <c r="J579" s="19">
        <v>69373</v>
      </c>
      <c r="K579" s="19">
        <v>0</v>
      </c>
      <c r="L579" s="19">
        <v>0</v>
      </c>
      <c r="M579" s="19">
        <v>1329872</v>
      </c>
      <c r="N579" s="19">
        <v>782691</v>
      </c>
      <c r="O579" s="19">
        <v>313775</v>
      </c>
      <c r="P579" s="19">
        <v>5788636</v>
      </c>
      <c r="Q579" s="19">
        <v>1572849</v>
      </c>
      <c r="R579" s="19">
        <v>2255945</v>
      </c>
      <c r="S579" s="19">
        <v>2041600</v>
      </c>
      <c r="T579" s="20">
        <v>1429812</v>
      </c>
      <c r="U579" s="49">
        <v>1102274</v>
      </c>
      <c r="V579" s="19">
        <v>994595</v>
      </c>
      <c r="W579" s="19">
        <v>644928</v>
      </c>
      <c r="X579" s="19">
        <v>1159938</v>
      </c>
      <c r="Y579" s="20">
        <v>198333</v>
      </c>
      <c r="Z579" s="19">
        <v>40780955</v>
      </c>
      <c r="AA579" s="30">
        <v>11274362</v>
      </c>
      <c r="AB579" s="19">
        <v>7732571</v>
      </c>
      <c r="AC579" s="19">
        <v>13998563</v>
      </c>
      <c r="AD579" s="19">
        <v>28696584</v>
      </c>
      <c r="AE579" s="19">
        <v>17072698</v>
      </c>
      <c r="AF579" s="19">
        <v>12100988</v>
      </c>
      <c r="AG579" s="19">
        <v>8481869</v>
      </c>
      <c r="AH579" s="19">
        <v>180765</v>
      </c>
      <c r="AI579" s="20">
        <v>194219</v>
      </c>
      <c r="AJ579" s="24">
        <v>1768291</v>
      </c>
      <c r="AK579" s="24">
        <v>1409812</v>
      </c>
      <c r="AL579" s="24">
        <v>328045</v>
      </c>
      <c r="AM579" s="21">
        <v>742557</v>
      </c>
      <c r="AN579" s="19">
        <v>14184292</v>
      </c>
      <c r="AO579" s="19">
        <v>907337</v>
      </c>
      <c r="AP579" s="49">
        <v>198389199</v>
      </c>
      <c r="AQ579" s="24">
        <v>1369398</v>
      </c>
      <c r="AR579" s="24">
        <v>1163718</v>
      </c>
      <c r="AS579" s="49">
        <v>424901</v>
      </c>
      <c r="AT579" s="49">
        <v>245718</v>
      </c>
      <c r="AU579" s="49">
        <v>7948654</v>
      </c>
      <c r="AV579" s="24">
        <f t="shared" si="41"/>
        <v>11152389</v>
      </c>
      <c r="AW579" s="155">
        <v>18977556</v>
      </c>
      <c r="AX579" s="89">
        <f t="shared" si="40"/>
        <v>228519144</v>
      </c>
      <c r="AY579" s="68"/>
      <c r="AZ579" s="19">
        <v>14865648</v>
      </c>
      <c r="BA579" s="19">
        <v>362303</v>
      </c>
      <c r="BB579" s="18">
        <f t="shared" si="42"/>
        <v>15227951</v>
      </c>
      <c r="BC579" s="18">
        <v>243747095</v>
      </c>
      <c r="BE579" s="19"/>
      <c r="BF579" s="20">
        <v>223362042</v>
      </c>
      <c r="BH579" s="68">
        <f t="shared" si="43"/>
        <v>243747095</v>
      </c>
      <c r="BI579" s="68">
        <f t="shared" si="44"/>
        <v>0</v>
      </c>
      <c r="BJ579" s="68"/>
      <c r="BK579" s="68"/>
      <c r="BL579" s="68"/>
      <c r="BM579" s="68"/>
      <c r="BN579" s="68"/>
    </row>
    <row r="580" spans="1:66" ht="22.5" customHeight="1" x14ac:dyDescent="0.2">
      <c r="A580" s="115" t="s">
        <v>1234</v>
      </c>
      <c r="B580" s="116" t="s">
        <v>1232</v>
      </c>
      <c r="C580" s="126" t="s">
        <v>1235</v>
      </c>
      <c r="D580" s="119">
        <v>5</v>
      </c>
      <c r="E580" s="120" t="s">
        <v>79</v>
      </c>
      <c r="F580" s="18">
        <v>762138</v>
      </c>
      <c r="G580" s="19">
        <v>242516</v>
      </c>
      <c r="H580" s="19">
        <v>223494</v>
      </c>
      <c r="I580" s="19">
        <v>0</v>
      </c>
      <c r="J580" s="19">
        <v>14177</v>
      </c>
      <c r="K580" s="19">
        <v>0</v>
      </c>
      <c r="L580" s="19">
        <v>14814</v>
      </c>
      <c r="M580" s="19">
        <v>64431</v>
      </c>
      <c r="N580" s="19">
        <v>30033</v>
      </c>
      <c r="O580" s="19">
        <v>8971</v>
      </c>
      <c r="P580" s="19">
        <v>398305</v>
      </c>
      <c r="Q580" s="19">
        <v>92706</v>
      </c>
      <c r="R580" s="19">
        <v>80666</v>
      </c>
      <c r="S580" s="19">
        <v>107360</v>
      </c>
      <c r="T580" s="20">
        <v>145629</v>
      </c>
      <c r="U580" s="49">
        <v>69313</v>
      </c>
      <c r="V580" s="19">
        <v>53851</v>
      </c>
      <c r="W580" s="19">
        <v>57810</v>
      </c>
      <c r="X580" s="19">
        <v>494252</v>
      </c>
      <c r="Y580" s="20">
        <v>56478</v>
      </c>
      <c r="Z580" s="19">
        <v>297387</v>
      </c>
      <c r="AA580" s="30">
        <v>450219</v>
      </c>
      <c r="AB580" s="19">
        <v>501715</v>
      </c>
      <c r="AC580" s="19">
        <v>712915</v>
      </c>
      <c r="AD580" s="19">
        <v>991536</v>
      </c>
      <c r="AE580" s="19">
        <v>1632816</v>
      </c>
      <c r="AF580" s="19">
        <v>1027827</v>
      </c>
      <c r="AG580" s="19">
        <v>342091</v>
      </c>
      <c r="AH580" s="19">
        <v>135960</v>
      </c>
      <c r="AI580" s="20">
        <v>30296</v>
      </c>
      <c r="AJ580" s="24">
        <v>89657</v>
      </c>
      <c r="AK580" s="24">
        <v>133493</v>
      </c>
      <c r="AL580" s="24">
        <v>42989</v>
      </c>
      <c r="AM580" s="21">
        <v>70587</v>
      </c>
      <c r="AN580" s="19">
        <v>471062</v>
      </c>
      <c r="AO580" s="19">
        <v>29830</v>
      </c>
      <c r="AP580" s="49">
        <v>9877324</v>
      </c>
      <c r="AQ580" s="24">
        <v>182542</v>
      </c>
      <c r="AR580" s="24">
        <v>267342</v>
      </c>
      <c r="AS580" s="49">
        <v>184316</v>
      </c>
      <c r="AT580" s="49">
        <v>65672</v>
      </c>
      <c r="AU580" s="49">
        <v>163221</v>
      </c>
      <c r="AV580" s="24">
        <f t="shared" si="41"/>
        <v>863093</v>
      </c>
      <c r="AW580" s="155">
        <v>1113426</v>
      </c>
      <c r="AX580" s="89">
        <f t="shared" si="40"/>
        <v>11853843</v>
      </c>
      <c r="AY580" s="68"/>
      <c r="AZ580" s="19">
        <v>1325878</v>
      </c>
      <c r="BA580" s="19">
        <v>111246</v>
      </c>
      <c r="BB580" s="18">
        <f t="shared" si="42"/>
        <v>1437124</v>
      </c>
      <c r="BC580" s="18">
        <v>13290967</v>
      </c>
      <c r="BE580" s="19"/>
      <c r="BF580" s="20">
        <v>13540101</v>
      </c>
      <c r="BH580" s="68">
        <f t="shared" si="43"/>
        <v>13290967</v>
      </c>
      <c r="BI580" s="68">
        <f t="shared" si="44"/>
        <v>0</v>
      </c>
      <c r="BJ580" s="68"/>
      <c r="BK580" s="68"/>
      <c r="BL580" s="68"/>
      <c r="BM580" s="68"/>
      <c r="BN580" s="68"/>
    </row>
    <row r="581" spans="1:66" ht="22.5" customHeight="1" x14ac:dyDescent="0.2">
      <c r="A581" s="115" t="s">
        <v>1236</v>
      </c>
      <c r="B581" s="116" t="s">
        <v>1232</v>
      </c>
      <c r="C581" s="126" t="s">
        <v>1237</v>
      </c>
      <c r="D581" s="119">
        <v>5</v>
      </c>
      <c r="E581" s="120" t="s">
        <v>210</v>
      </c>
      <c r="F581" s="18">
        <v>5936411</v>
      </c>
      <c r="G581" s="19">
        <v>397937</v>
      </c>
      <c r="H581" s="19">
        <v>445830</v>
      </c>
      <c r="I581" s="19">
        <v>0</v>
      </c>
      <c r="J581" s="19">
        <v>2280</v>
      </c>
      <c r="K581" s="19">
        <v>8753</v>
      </c>
      <c r="L581" s="19">
        <v>2283</v>
      </c>
      <c r="M581" s="19">
        <v>626527</v>
      </c>
      <c r="N581" s="19">
        <v>349515</v>
      </c>
      <c r="O581" s="19">
        <v>69377</v>
      </c>
      <c r="P581" s="19">
        <v>815442</v>
      </c>
      <c r="Q581" s="19">
        <v>845845</v>
      </c>
      <c r="R581" s="19">
        <v>1147821</v>
      </c>
      <c r="S581" s="19">
        <v>781440</v>
      </c>
      <c r="T581" s="20">
        <v>516321</v>
      </c>
      <c r="U581" s="49">
        <v>467740</v>
      </c>
      <c r="V581" s="19">
        <v>361571</v>
      </c>
      <c r="W581" s="19">
        <v>184992</v>
      </c>
      <c r="X581" s="19">
        <v>0</v>
      </c>
      <c r="Y581" s="20">
        <v>0</v>
      </c>
      <c r="Z581" s="19">
        <v>2411730</v>
      </c>
      <c r="AA581" s="30">
        <v>4157819</v>
      </c>
      <c r="AB581" s="19">
        <v>2978678</v>
      </c>
      <c r="AC581" s="19">
        <v>3343636</v>
      </c>
      <c r="AD581" s="19">
        <v>10762080</v>
      </c>
      <c r="AE581" s="19">
        <v>7006278</v>
      </c>
      <c r="AF581" s="19">
        <v>4814441</v>
      </c>
      <c r="AG581" s="19">
        <v>3801362</v>
      </c>
      <c r="AH581" s="19">
        <v>64375</v>
      </c>
      <c r="AI581" s="20">
        <v>73035</v>
      </c>
      <c r="AJ581" s="24">
        <v>761356</v>
      </c>
      <c r="AK581" s="24">
        <v>770452</v>
      </c>
      <c r="AL581" s="24">
        <v>168323</v>
      </c>
      <c r="AM581" s="21">
        <v>419356</v>
      </c>
      <c r="AN581" s="19">
        <v>4093022</v>
      </c>
      <c r="AO581" s="19">
        <v>40030</v>
      </c>
      <c r="AP581" s="49">
        <v>58626058</v>
      </c>
      <c r="AQ581" s="24">
        <v>1145316</v>
      </c>
      <c r="AR581" s="24">
        <v>942650</v>
      </c>
      <c r="AS581" s="49">
        <v>149374</v>
      </c>
      <c r="AT581" s="49">
        <v>144778</v>
      </c>
      <c r="AU581" s="49">
        <v>672310</v>
      </c>
      <c r="AV581" s="24">
        <f t="shared" si="41"/>
        <v>3054428</v>
      </c>
      <c r="AW581" s="155">
        <v>2829496</v>
      </c>
      <c r="AX581" s="89">
        <f t="shared" si="40"/>
        <v>64509982</v>
      </c>
      <c r="AY581" s="68"/>
      <c r="AZ581" s="19">
        <v>8369088</v>
      </c>
      <c r="BA581" s="19">
        <v>88289</v>
      </c>
      <c r="BB581" s="18">
        <f t="shared" si="42"/>
        <v>8457377</v>
      </c>
      <c r="BC581" s="18">
        <v>72967359</v>
      </c>
      <c r="BE581" s="19"/>
      <c r="BF581" s="20">
        <v>69462825</v>
      </c>
      <c r="BH581" s="68">
        <f t="shared" si="43"/>
        <v>72967359</v>
      </c>
      <c r="BI581" s="68">
        <f t="shared" si="44"/>
        <v>0</v>
      </c>
      <c r="BJ581" s="68"/>
      <c r="BK581" s="68"/>
      <c r="BL581" s="68"/>
      <c r="BM581" s="68"/>
      <c r="BN581" s="68"/>
    </row>
    <row r="582" spans="1:66" ht="22.5" customHeight="1" x14ac:dyDescent="0.2">
      <c r="A582" s="115" t="s">
        <v>1238</v>
      </c>
      <c r="B582" s="116" t="s">
        <v>1232</v>
      </c>
      <c r="C582" s="126" t="s">
        <v>1239</v>
      </c>
      <c r="D582" s="119">
        <v>3</v>
      </c>
      <c r="E582" s="120" t="s">
        <v>79</v>
      </c>
      <c r="F582" s="18">
        <v>7730840</v>
      </c>
      <c r="G582" s="19">
        <v>645355</v>
      </c>
      <c r="H582" s="19">
        <v>673956</v>
      </c>
      <c r="I582" s="19">
        <v>0</v>
      </c>
      <c r="J582" s="19">
        <v>24567</v>
      </c>
      <c r="K582" s="19">
        <v>0</v>
      </c>
      <c r="L582" s="19">
        <v>0</v>
      </c>
      <c r="M582" s="19">
        <v>854733</v>
      </c>
      <c r="N582" s="19">
        <v>471924</v>
      </c>
      <c r="O582" s="19">
        <v>78925</v>
      </c>
      <c r="P582" s="19">
        <v>1966596</v>
      </c>
      <c r="Q582" s="19">
        <v>1019624</v>
      </c>
      <c r="R582" s="19">
        <v>1637488</v>
      </c>
      <c r="S582" s="19">
        <v>1158960</v>
      </c>
      <c r="T582" s="20">
        <v>728145</v>
      </c>
      <c r="U582" s="49">
        <v>764912</v>
      </c>
      <c r="V582" s="19">
        <v>616539</v>
      </c>
      <c r="W582" s="19">
        <v>307549</v>
      </c>
      <c r="X582" s="19">
        <v>790963</v>
      </c>
      <c r="Y582" s="20">
        <v>94804</v>
      </c>
      <c r="Z582" s="19">
        <v>3451331</v>
      </c>
      <c r="AA582" s="30">
        <v>5499272</v>
      </c>
      <c r="AB582" s="19">
        <v>4191740</v>
      </c>
      <c r="AC582" s="19">
        <v>6607758</v>
      </c>
      <c r="AD582" s="19">
        <v>15274560</v>
      </c>
      <c r="AE582" s="19">
        <v>10985462</v>
      </c>
      <c r="AF582" s="19">
        <v>7360538</v>
      </c>
      <c r="AG582" s="19">
        <v>5568322</v>
      </c>
      <c r="AH582" s="19">
        <v>110828</v>
      </c>
      <c r="AI582" s="20">
        <v>89806</v>
      </c>
      <c r="AJ582" s="24">
        <v>1007125</v>
      </c>
      <c r="AK582" s="24">
        <v>916543</v>
      </c>
      <c r="AL582" s="24">
        <v>217698</v>
      </c>
      <c r="AM582" s="21">
        <v>495756</v>
      </c>
      <c r="AN582" s="19">
        <v>5254528</v>
      </c>
      <c r="AO582" s="19">
        <v>96717</v>
      </c>
      <c r="AP582" s="49">
        <v>86693864</v>
      </c>
      <c r="AQ582" s="24">
        <v>1254334</v>
      </c>
      <c r="AR582" s="24">
        <v>891500</v>
      </c>
      <c r="AS582" s="49">
        <v>227105</v>
      </c>
      <c r="AT582" s="49">
        <v>190603</v>
      </c>
      <c r="AU582" s="49">
        <v>983432</v>
      </c>
      <c r="AV582" s="24">
        <f t="shared" si="41"/>
        <v>3546974</v>
      </c>
      <c r="AW582" s="155">
        <v>10649256</v>
      </c>
      <c r="AX582" s="89">
        <f t="shared" ref="AX582:AX645" si="45">AP582+AV582+AW582</f>
        <v>100890094</v>
      </c>
      <c r="AY582" s="68"/>
      <c r="AZ582" s="19">
        <v>10405987</v>
      </c>
      <c r="BA582" s="19">
        <v>135559</v>
      </c>
      <c r="BB582" s="18">
        <f t="shared" si="42"/>
        <v>10541546</v>
      </c>
      <c r="BC582" s="18">
        <v>111431640</v>
      </c>
      <c r="BE582" s="19"/>
      <c r="BF582" s="20">
        <v>105707014</v>
      </c>
      <c r="BH582" s="68">
        <f t="shared" si="43"/>
        <v>111431640</v>
      </c>
      <c r="BI582" s="68">
        <f t="shared" si="44"/>
        <v>0</v>
      </c>
      <c r="BJ582" s="68"/>
      <c r="BK582" s="68"/>
      <c r="BL582" s="68"/>
      <c r="BM582" s="68"/>
      <c r="BN582" s="68"/>
    </row>
    <row r="583" spans="1:66" ht="22.5" customHeight="1" x14ac:dyDescent="0.2">
      <c r="A583" s="115" t="s">
        <v>1240</v>
      </c>
      <c r="B583" s="116" t="s">
        <v>1232</v>
      </c>
      <c r="C583" s="126" t="s">
        <v>1241</v>
      </c>
      <c r="D583" s="119">
        <v>5</v>
      </c>
      <c r="E583" s="120" t="s">
        <v>79</v>
      </c>
      <c r="F583" s="18">
        <v>646399</v>
      </c>
      <c r="G583" s="19">
        <v>127233</v>
      </c>
      <c r="H583" s="19">
        <v>75270</v>
      </c>
      <c r="I583" s="19">
        <v>0</v>
      </c>
      <c r="J583" s="19">
        <v>8009</v>
      </c>
      <c r="K583" s="19">
        <v>16489</v>
      </c>
      <c r="L583" s="19">
        <v>7936</v>
      </c>
      <c r="M583" s="19">
        <v>49789</v>
      </c>
      <c r="N583" s="19">
        <v>24018</v>
      </c>
      <c r="O583" s="19">
        <v>6545</v>
      </c>
      <c r="P583" s="19">
        <v>117261</v>
      </c>
      <c r="Q583" s="19">
        <v>81892</v>
      </c>
      <c r="R583" s="19">
        <v>106477</v>
      </c>
      <c r="S583" s="19">
        <v>104720</v>
      </c>
      <c r="T583" s="20">
        <v>132390</v>
      </c>
      <c r="U583" s="49">
        <v>69012</v>
      </c>
      <c r="V583" s="19">
        <v>50554</v>
      </c>
      <c r="W583" s="19">
        <v>34686</v>
      </c>
      <c r="X583" s="19">
        <v>0</v>
      </c>
      <c r="Y583" s="20">
        <v>0</v>
      </c>
      <c r="Z583" s="19">
        <v>280580</v>
      </c>
      <c r="AA583" s="30">
        <v>357645</v>
      </c>
      <c r="AB583" s="19">
        <v>524993</v>
      </c>
      <c r="AC583" s="19">
        <v>415255</v>
      </c>
      <c r="AD583" s="19">
        <v>1166424</v>
      </c>
      <c r="AE583" s="19">
        <v>1499674</v>
      </c>
      <c r="AF583" s="19">
        <v>845546</v>
      </c>
      <c r="AG583" s="19">
        <v>260477</v>
      </c>
      <c r="AH583" s="19">
        <v>135445</v>
      </c>
      <c r="AI583" s="20">
        <v>31378</v>
      </c>
      <c r="AJ583" s="24">
        <v>77143</v>
      </c>
      <c r="AK583" s="24">
        <v>114970</v>
      </c>
      <c r="AL583" s="24">
        <v>31297</v>
      </c>
      <c r="AM583" s="21">
        <v>61934</v>
      </c>
      <c r="AN583" s="19">
        <v>452068</v>
      </c>
      <c r="AO583" s="19">
        <v>37277</v>
      </c>
      <c r="AP583" s="49">
        <v>7950786</v>
      </c>
      <c r="AQ583" s="24">
        <v>127775</v>
      </c>
      <c r="AR583" s="24">
        <v>209467</v>
      </c>
      <c r="AS583" s="49">
        <v>153738</v>
      </c>
      <c r="AT583" s="49">
        <v>60345</v>
      </c>
      <c r="AU583" s="49">
        <v>115735</v>
      </c>
      <c r="AV583" s="24">
        <f t="shared" ref="AV583:AV646" si="46">SUM(AQ583:AU583)</f>
        <v>667060</v>
      </c>
      <c r="AW583" s="155">
        <v>894502</v>
      </c>
      <c r="AX583" s="89">
        <f t="shared" si="45"/>
        <v>9512348</v>
      </c>
      <c r="AY583" s="68"/>
      <c r="AZ583" s="19">
        <v>1132208</v>
      </c>
      <c r="BA583" s="19">
        <v>111936</v>
      </c>
      <c r="BB583" s="18">
        <f t="shared" ref="BB583:BB646" si="47">SUM(AZ583:BA583)</f>
        <v>1244144</v>
      </c>
      <c r="BC583" s="18">
        <v>10756492</v>
      </c>
      <c r="BE583" s="19"/>
      <c r="BF583" s="20">
        <v>10308892</v>
      </c>
      <c r="BH583" s="68">
        <f t="shared" ref="BH583:BH646" si="48">AX583+BB583</f>
        <v>10756492</v>
      </c>
      <c r="BI583" s="68">
        <f t="shared" ref="BI583:BI646" si="49">BC583-BH583</f>
        <v>0</v>
      </c>
      <c r="BJ583" s="68"/>
      <c r="BK583" s="68"/>
      <c r="BL583" s="68"/>
      <c r="BM583" s="68"/>
      <c r="BN583" s="68"/>
    </row>
    <row r="584" spans="1:66" ht="22.5" customHeight="1" x14ac:dyDescent="0.2">
      <c r="A584" s="115" t="s">
        <v>1242</v>
      </c>
      <c r="B584" s="116" t="s">
        <v>1232</v>
      </c>
      <c r="C584" s="126" t="s">
        <v>1243</v>
      </c>
      <c r="D584" s="119">
        <v>5</v>
      </c>
      <c r="E584" s="120" t="s">
        <v>79</v>
      </c>
      <c r="F584" s="18">
        <v>1754415</v>
      </c>
      <c r="G584" s="19">
        <v>475380</v>
      </c>
      <c r="H584" s="19">
        <v>274446</v>
      </c>
      <c r="I584" s="19">
        <v>0</v>
      </c>
      <c r="J584" s="19">
        <v>27899</v>
      </c>
      <c r="K584" s="19">
        <v>81245</v>
      </c>
      <c r="L584" s="19">
        <v>8380</v>
      </c>
      <c r="M584" s="19">
        <v>154854</v>
      </c>
      <c r="N584" s="19">
        <v>86823</v>
      </c>
      <c r="O584" s="19">
        <v>51783</v>
      </c>
      <c r="P584" s="19">
        <v>557457</v>
      </c>
      <c r="Q584" s="19">
        <v>257873</v>
      </c>
      <c r="R584" s="19">
        <v>381812</v>
      </c>
      <c r="S584" s="19">
        <v>334400</v>
      </c>
      <c r="T584" s="20">
        <v>238302</v>
      </c>
      <c r="U584" s="49">
        <v>172428</v>
      </c>
      <c r="V584" s="19">
        <v>167048</v>
      </c>
      <c r="W584" s="19">
        <v>138744</v>
      </c>
      <c r="X584" s="19">
        <v>0</v>
      </c>
      <c r="Y584" s="20">
        <v>0</v>
      </c>
      <c r="Z584" s="19">
        <v>687358</v>
      </c>
      <c r="AA584" s="30">
        <v>900858</v>
      </c>
      <c r="AB584" s="19">
        <v>1016509</v>
      </c>
      <c r="AC584" s="19">
        <v>1542460</v>
      </c>
      <c r="AD584" s="19">
        <v>3121440</v>
      </c>
      <c r="AE584" s="19">
        <v>2442416</v>
      </c>
      <c r="AF584" s="19">
        <v>1746519</v>
      </c>
      <c r="AG584" s="19">
        <v>784294</v>
      </c>
      <c r="AH584" s="19">
        <v>136372</v>
      </c>
      <c r="AI584" s="20">
        <v>57887</v>
      </c>
      <c r="AJ584" s="24">
        <v>202819</v>
      </c>
      <c r="AK584" s="24">
        <v>250306</v>
      </c>
      <c r="AL584" s="24">
        <v>62172</v>
      </c>
      <c r="AM584" s="21">
        <v>122340</v>
      </c>
      <c r="AN584" s="19">
        <v>554630</v>
      </c>
      <c r="AO584" s="19">
        <v>71289</v>
      </c>
      <c r="AP584" s="49">
        <v>18862958</v>
      </c>
      <c r="AQ584" s="24">
        <v>474679</v>
      </c>
      <c r="AR584" s="24">
        <v>409884</v>
      </c>
      <c r="AS584" s="49">
        <v>133452</v>
      </c>
      <c r="AT584" s="49">
        <v>89169</v>
      </c>
      <c r="AU584" s="49">
        <v>263896</v>
      </c>
      <c r="AV584" s="24">
        <f t="shared" si="46"/>
        <v>1371080</v>
      </c>
      <c r="AW584" s="155">
        <v>2118309</v>
      </c>
      <c r="AX584" s="89">
        <f t="shared" si="45"/>
        <v>22352347</v>
      </c>
      <c r="AY584" s="68"/>
      <c r="AZ584" s="19">
        <v>2838662</v>
      </c>
      <c r="BA584" s="19">
        <v>164399</v>
      </c>
      <c r="BB584" s="18">
        <f t="shared" si="47"/>
        <v>3003061</v>
      </c>
      <c r="BC584" s="18">
        <v>25355408</v>
      </c>
      <c r="BE584" s="19"/>
      <c r="BF584" s="20">
        <v>23934367</v>
      </c>
      <c r="BH584" s="68">
        <f t="shared" si="48"/>
        <v>25355408</v>
      </c>
      <c r="BI584" s="68">
        <f t="shared" si="49"/>
        <v>0</v>
      </c>
      <c r="BJ584" s="68"/>
      <c r="BK584" s="68"/>
      <c r="BL584" s="68"/>
      <c r="BM584" s="68"/>
      <c r="BN584" s="68"/>
    </row>
    <row r="585" spans="1:66" ht="22.5" customHeight="1" x14ac:dyDescent="0.2">
      <c r="A585" s="115" t="s">
        <v>1244</v>
      </c>
      <c r="B585" s="116" t="s">
        <v>1232</v>
      </c>
      <c r="C585" s="126" t="s">
        <v>1245</v>
      </c>
      <c r="D585" s="119">
        <v>5</v>
      </c>
      <c r="E585" s="120" t="s">
        <v>79</v>
      </c>
      <c r="F585" s="18">
        <v>5869669</v>
      </c>
      <c r="G585" s="19">
        <v>623141</v>
      </c>
      <c r="H585" s="19">
        <v>545804</v>
      </c>
      <c r="I585" s="19">
        <v>0</v>
      </c>
      <c r="J585" s="19">
        <v>0</v>
      </c>
      <c r="K585" s="19">
        <v>0</v>
      </c>
      <c r="L585" s="19">
        <v>0</v>
      </c>
      <c r="M585" s="19">
        <v>626337</v>
      </c>
      <c r="N585" s="19">
        <v>348677</v>
      </c>
      <c r="O585" s="19">
        <v>66644</v>
      </c>
      <c r="P585" s="19">
        <v>759148</v>
      </c>
      <c r="Q585" s="19">
        <v>787471</v>
      </c>
      <c r="R585" s="19">
        <v>1156513</v>
      </c>
      <c r="S585" s="19">
        <v>847440</v>
      </c>
      <c r="T585" s="20">
        <v>595755</v>
      </c>
      <c r="U585" s="49">
        <v>539568</v>
      </c>
      <c r="V585" s="19">
        <v>439600</v>
      </c>
      <c r="W585" s="19">
        <v>242802</v>
      </c>
      <c r="X585" s="19">
        <v>602319</v>
      </c>
      <c r="Y585" s="20">
        <v>74940</v>
      </c>
      <c r="Z585" s="19">
        <v>2239744</v>
      </c>
      <c r="AA585" s="30">
        <v>5502395</v>
      </c>
      <c r="AB585" s="19">
        <v>3488931</v>
      </c>
      <c r="AC585" s="19">
        <v>4652851</v>
      </c>
      <c r="AD585" s="19">
        <v>10737384</v>
      </c>
      <c r="AE585" s="19">
        <v>8123232</v>
      </c>
      <c r="AF585" s="19">
        <v>6145568</v>
      </c>
      <c r="AG585" s="19">
        <v>3926159</v>
      </c>
      <c r="AH585" s="19">
        <v>94657</v>
      </c>
      <c r="AI585" s="20">
        <v>64920</v>
      </c>
      <c r="AJ585" s="24">
        <v>760837</v>
      </c>
      <c r="AK585" s="24">
        <v>736439</v>
      </c>
      <c r="AL585" s="24">
        <v>173284</v>
      </c>
      <c r="AM585" s="21">
        <v>401141</v>
      </c>
      <c r="AN585" s="19">
        <v>3957818</v>
      </c>
      <c r="AO585" s="19">
        <v>44234</v>
      </c>
      <c r="AP585" s="49">
        <v>65175422</v>
      </c>
      <c r="AQ585" s="24">
        <v>875911</v>
      </c>
      <c r="AR585" s="24">
        <v>886635</v>
      </c>
      <c r="AS585" s="49">
        <v>185000</v>
      </c>
      <c r="AT585" s="49">
        <v>179622</v>
      </c>
      <c r="AU585" s="49">
        <v>822714</v>
      </c>
      <c r="AV585" s="24">
        <f t="shared" si="46"/>
        <v>2949882</v>
      </c>
      <c r="AW585" s="155">
        <v>7396421</v>
      </c>
      <c r="AX585" s="89">
        <f t="shared" si="45"/>
        <v>75521725</v>
      </c>
      <c r="AY585" s="68"/>
      <c r="AZ585" s="19">
        <v>8400426</v>
      </c>
      <c r="BA585" s="19">
        <v>97091</v>
      </c>
      <c r="BB585" s="18">
        <f t="shared" si="47"/>
        <v>8497517</v>
      </c>
      <c r="BC585" s="18">
        <v>84019242</v>
      </c>
      <c r="BE585" s="19"/>
      <c r="BF585" s="20">
        <v>80138640</v>
      </c>
      <c r="BH585" s="68">
        <f t="shared" si="48"/>
        <v>84019242</v>
      </c>
      <c r="BI585" s="68">
        <f t="shared" si="49"/>
        <v>0</v>
      </c>
      <c r="BJ585" s="68"/>
      <c r="BK585" s="68"/>
      <c r="BL585" s="68"/>
      <c r="BM585" s="68"/>
      <c r="BN585" s="68"/>
    </row>
    <row r="586" spans="1:66" ht="22.5" customHeight="1" x14ac:dyDescent="0.2">
      <c r="A586" s="115" t="s">
        <v>1246</v>
      </c>
      <c r="B586" s="116" t="s">
        <v>1232</v>
      </c>
      <c r="C586" s="126" t="s">
        <v>1247</v>
      </c>
      <c r="D586" s="119">
        <v>5</v>
      </c>
      <c r="E586" s="120" t="s">
        <v>79</v>
      </c>
      <c r="F586" s="18">
        <v>1946438</v>
      </c>
      <c r="G586" s="19">
        <v>398320</v>
      </c>
      <c r="H586" s="19">
        <v>442742</v>
      </c>
      <c r="I586" s="19">
        <v>0</v>
      </c>
      <c r="J586" s="19">
        <v>0</v>
      </c>
      <c r="K586" s="19">
        <v>0</v>
      </c>
      <c r="L586" s="19">
        <v>0</v>
      </c>
      <c r="M586" s="19">
        <v>173421</v>
      </c>
      <c r="N586" s="19">
        <v>95469</v>
      </c>
      <c r="O586" s="19">
        <v>74690</v>
      </c>
      <c r="P586" s="19">
        <v>240118</v>
      </c>
      <c r="Q586" s="19">
        <v>251008</v>
      </c>
      <c r="R586" s="19">
        <v>351973</v>
      </c>
      <c r="S586" s="19">
        <v>293040</v>
      </c>
      <c r="T586" s="20">
        <v>264780</v>
      </c>
      <c r="U586" s="49">
        <v>171825</v>
      </c>
      <c r="V586" s="19">
        <v>178038</v>
      </c>
      <c r="W586" s="19">
        <v>127182</v>
      </c>
      <c r="X586" s="19">
        <v>0</v>
      </c>
      <c r="Y586" s="20">
        <v>0</v>
      </c>
      <c r="Z586" s="19">
        <v>721815</v>
      </c>
      <c r="AA586" s="30">
        <v>1262261</v>
      </c>
      <c r="AB586" s="19">
        <v>1154664</v>
      </c>
      <c r="AC586" s="19">
        <v>1229309</v>
      </c>
      <c r="AD586" s="19">
        <v>3727584</v>
      </c>
      <c r="AE586" s="19">
        <v>2929648</v>
      </c>
      <c r="AF586" s="19">
        <v>2228918</v>
      </c>
      <c r="AG586" s="19">
        <v>872442</v>
      </c>
      <c r="AH586" s="19">
        <v>154088</v>
      </c>
      <c r="AI586" s="20">
        <v>22181</v>
      </c>
      <c r="AJ586" s="24">
        <v>218987</v>
      </c>
      <c r="AK586" s="24">
        <v>263134</v>
      </c>
      <c r="AL586" s="24">
        <v>70593</v>
      </c>
      <c r="AM586" s="21">
        <v>129889</v>
      </c>
      <c r="AN586" s="19">
        <v>1037054</v>
      </c>
      <c r="AO586" s="19">
        <v>60796</v>
      </c>
      <c r="AP586" s="49">
        <v>21092407</v>
      </c>
      <c r="AQ586" s="24">
        <v>554260</v>
      </c>
      <c r="AR586" s="24">
        <v>447426</v>
      </c>
      <c r="AS586" s="49">
        <v>189144</v>
      </c>
      <c r="AT586" s="49">
        <v>82715</v>
      </c>
      <c r="AU586" s="49">
        <v>343937</v>
      </c>
      <c r="AV586" s="24">
        <f t="shared" si="46"/>
        <v>1617482</v>
      </c>
      <c r="AW586" s="155">
        <v>3025470</v>
      </c>
      <c r="AX586" s="89">
        <f t="shared" si="45"/>
        <v>25735359</v>
      </c>
      <c r="AY586" s="68"/>
      <c r="AZ586" s="19">
        <v>3062819</v>
      </c>
      <c r="BA586" s="19">
        <v>139029</v>
      </c>
      <c r="BB586" s="18">
        <f t="shared" si="47"/>
        <v>3201848</v>
      </c>
      <c r="BC586" s="18">
        <v>28937207</v>
      </c>
      <c r="BE586" s="19"/>
      <c r="BF586" s="20">
        <v>27566143</v>
      </c>
      <c r="BH586" s="68">
        <f t="shared" si="48"/>
        <v>28937207</v>
      </c>
      <c r="BI586" s="68">
        <f t="shared" si="49"/>
        <v>0</v>
      </c>
      <c r="BJ586" s="68"/>
      <c r="BK586" s="68"/>
      <c r="BL586" s="68"/>
      <c r="BM586" s="68"/>
      <c r="BN586" s="68"/>
    </row>
    <row r="587" spans="1:66" ht="22.5" customHeight="1" x14ac:dyDescent="0.2">
      <c r="A587" s="115" t="s">
        <v>1248</v>
      </c>
      <c r="B587" s="116" t="s">
        <v>1232</v>
      </c>
      <c r="C587" s="126" t="s">
        <v>1249</v>
      </c>
      <c r="D587" s="119">
        <v>5</v>
      </c>
      <c r="E587" s="120" t="s">
        <v>79</v>
      </c>
      <c r="F587" s="18">
        <v>1114750</v>
      </c>
      <c r="G587" s="19">
        <v>351517</v>
      </c>
      <c r="H587" s="19">
        <v>213458</v>
      </c>
      <c r="I587" s="19">
        <v>0</v>
      </c>
      <c r="J587" s="19">
        <v>0</v>
      </c>
      <c r="K587" s="19">
        <v>0</v>
      </c>
      <c r="L587" s="19">
        <v>0</v>
      </c>
      <c r="M587" s="19">
        <v>95692</v>
      </c>
      <c r="N587" s="19">
        <v>48809</v>
      </c>
      <c r="O587" s="19">
        <v>15131</v>
      </c>
      <c r="P587" s="19">
        <v>342916</v>
      </c>
      <c r="Q587" s="19">
        <v>152953</v>
      </c>
      <c r="R587" s="19">
        <v>176543</v>
      </c>
      <c r="S587" s="19">
        <v>151360</v>
      </c>
      <c r="T587" s="20">
        <v>166811</v>
      </c>
      <c r="U587" s="49">
        <v>91043</v>
      </c>
      <c r="V587" s="19">
        <v>106603</v>
      </c>
      <c r="W587" s="19">
        <v>69372</v>
      </c>
      <c r="X587" s="19">
        <v>0</v>
      </c>
      <c r="Y587" s="20">
        <v>0</v>
      </c>
      <c r="Z587" s="19">
        <v>424580</v>
      </c>
      <c r="AA587" s="30">
        <v>601177</v>
      </c>
      <c r="AB587" s="19">
        <v>814612</v>
      </c>
      <c r="AC587" s="19">
        <v>849415</v>
      </c>
      <c r="AD587" s="19">
        <v>1905792</v>
      </c>
      <c r="AE587" s="19">
        <v>1925082</v>
      </c>
      <c r="AF587" s="19">
        <v>1354907</v>
      </c>
      <c r="AG587" s="19">
        <v>548485</v>
      </c>
      <c r="AH587" s="19">
        <v>149556</v>
      </c>
      <c r="AI587" s="20">
        <v>22722</v>
      </c>
      <c r="AJ587" s="24">
        <v>128878</v>
      </c>
      <c r="AK587" s="24">
        <v>184381</v>
      </c>
      <c r="AL587" s="24">
        <v>45499</v>
      </c>
      <c r="AM587" s="21">
        <v>90473</v>
      </c>
      <c r="AN587" s="19">
        <v>340660</v>
      </c>
      <c r="AO587" s="19">
        <v>41334</v>
      </c>
      <c r="AP587" s="49">
        <v>12524511</v>
      </c>
      <c r="AQ587" s="24">
        <v>212295</v>
      </c>
      <c r="AR587" s="24">
        <v>263133</v>
      </c>
      <c r="AS587" s="49">
        <v>192962</v>
      </c>
      <c r="AT587" s="49">
        <v>63974</v>
      </c>
      <c r="AU587" s="49">
        <v>205986</v>
      </c>
      <c r="AV587" s="24">
        <f t="shared" si="46"/>
        <v>938350</v>
      </c>
      <c r="AW587" s="155">
        <v>1660202</v>
      </c>
      <c r="AX587" s="89">
        <f t="shared" si="45"/>
        <v>15123063</v>
      </c>
      <c r="AY587" s="68"/>
      <c r="AZ587" s="19">
        <v>1930163</v>
      </c>
      <c r="BA587" s="19">
        <v>137581</v>
      </c>
      <c r="BB587" s="18">
        <f t="shared" si="47"/>
        <v>2067744</v>
      </c>
      <c r="BC587" s="18">
        <v>17190807</v>
      </c>
      <c r="BE587" s="19"/>
      <c r="BF587" s="20">
        <v>16581314</v>
      </c>
      <c r="BH587" s="68">
        <f t="shared" si="48"/>
        <v>17190807</v>
      </c>
      <c r="BI587" s="68">
        <f t="shared" si="49"/>
        <v>0</v>
      </c>
      <c r="BJ587" s="68"/>
      <c r="BK587" s="68"/>
      <c r="BL587" s="68"/>
      <c r="BM587" s="68"/>
      <c r="BN587" s="68"/>
    </row>
    <row r="588" spans="1:66" ht="22.5" customHeight="1" x14ac:dyDescent="0.2">
      <c r="A588" s="115" t="s">
        <v>1250</v>
      </c>
      <c r="B588" s="116" t="s">
        <v>1232</v>
      </c>
      <c r="C588" s="126" t="s">
        <v>1251</v>
      </c>
      <c r="D588" s="119">
        <v>5</v>
      </c>
      <c r="E588" s="120" t="s">
        <v>210</v>
      </c>
      <c r="F588" s="18">
        <v>1935908</v>
      </c>
      <c r="G588" s="19">
        <v>486563</v>
      </c>
      <c r="H588" s="19">
        <v>387158</v>
      </c>
      <c r="I588" s="19">
        <v>0</v>
      </c>
      <c r="J588" s="19">
        <v>0</v>
      </c>
      <c r="K588" s="19">
        <v>0</v>
      </c>
      <c r="L588" s="19">
        <v>0</v>
      </c>
      <c r="M588" s="19">
        <v>159758</v>
      </c>
      <c r="N588" s="19">
        <v>85561</v>
      </c>
      <c r="O588" s="19">
        <v>49935</v>
      </c>
      <c r="P588" s="19">
        <v>306451</v>
      </c>
      <c r="Q588" s="19">
        <v>303226</v>
      </c>
      <c r="R588" s="19">
        <v>470693</v>
      </c>
      <c r="S588" s="19">
        <v>344080</v>
      </c>
      <c r="T588" s="20">
        <v>278019</v>
      </c>
      <c r="U588" s="49">
        <v>179320</v>
      </c>
      <c r="V588" s="19">
        <v>174741</v>
      </c>
      <c r="W588" s="19">
        <v>115620</v>
      </c>
      <c r="X588" s="19">
        <v>0</v>
      </c>
      <c r="Y588" s="20">
        <v>0</v>
      </c>
      <c r="Z588" s="19">
        <v>704511</v>
      </c>
      <c r="AA588" s="30">
        <v>716921</v>
      </c>
      <c r="AB588" s="19">
        <v>911389</v>
      </c>
      <c r="AC588" s="19">
        <v>1232603</v>
      </c>
      <c r="AD588" s="19">
        <v>3507336</v>
      </c>
      <c r="AE588" s="19">
        <v>2171347</v>
      </c>
      <c r="AF588" s="19">
        <v>1441627</v>
      </c>
      <c r="AG588" s="19">
        <v>899006</v>
      </c>
      <c r="AH588" s="19">
        <v>223613</v>
      </c>
      <c r="AI588" s="20">
        <v>29214</v>
      </c>
      <c r="AJ588" s="24">
        <v>206713</v>
      </c>
      <c r="AK588" s="24">
        <v>266578</v>
      </c>
      <c r="AL588" s="24">
        <v>59759</v>
      </c>
      <c r="AM588" s="21">
        <v>131148</v>
      </c>
      <c r="AN588" s="19">
        <v>1571044</v>
      </c>
      <c r="AO588" s="19">
        <v>139606</v>
      </c>
      <c r="AP588" s="49">
        <v>19489448</v>
      </c>
      <c r="AQ588" s="24">
        <v>432273</v>
      </c>
      <c r="AR588" s="24">
        <v>321620</v>
      </c>
      <c r="AS588" s="49">
        <v>185242</v>
      </c>
      <c r="AT588" s="49">
        <v>59510</v>
      </c>
      <c r="AU588" s="49">
        <v>326137</v>
      </c>
      <c r="AV588" s="24">
        <f t="shared" si="46"/>
        <v>1324782</v>
      </c>
      <c r="AW588" s="155">
        <v>1180925</v>
      </c>
      <c r="AX588" s="89">
        <f t="shared" si="45"/>
        <v>21995155</v>
      </c>
      <c r="AY588" s="68"/>
      <c r="AZ588" s="19">
        <v>2784253</v>
      </c>
      <c r="BA588" s="19">
        <v>274864</v>
      </c>
      <c r="BB588" s="18">
        <f t="shared" si="47"/>
        <v>3059117</v>
      </c>
      <c r="BC588" s="18">
        <v>25054272</v>
      </c>
      <c r="BE588" s="19"/>
      <c r="BF588" s="20">
        <v>24013381</v>
      </c>
      <c r="BH588" s="68">
        <f t="shared" si="48"/>
        <v>25054272</v>
      </c>
      <c r="BI588" s="68">
        <f t="shared" si="49"/>
        <v>0</v>
      </c>
      <c r="BJ588" s="68"/>
      <c r="BK588" s="68"/>
      <c r="BL588" s="68"/>
      <c r="BM588" s="68"/>
      <c r="BN588" s="68"/>
    </row>
    <row r="589" spans="1:66" ht="22.5" customHeight="1" x14ac:dyDescent="0.2">
      <c r="A589" s="115" t="s">
        <v>1252</v>
      </c>
      <c r="B589" s="116" t="s">
        <v>1232</v>
      </c>
      <c r="C589" s="126" t="s">
        <v>1253</v>
      </c>
      <c r="D589" s="119">
        <v>5</v>
      </c>
      <c r="E589" s="120" t="s">
        <v>79</v>
      </c>
      <c r="F589" s="18">
        <v>1987440</v>
      </c>
      <c r="G589" s="19">
        <v>443974</v>
      </c>
      <c r="H589" s="19">
        <v>431355</v>
      </c>
      <c r="I589" s="19">
        <v>0</v>
      </c>
      <c r="J589" s="19">
        <v>0</v>
      </c>
      <c r="K589" s="19">
        <v>0</v>
      </c>
      <c r="L589" s="19">
        <v>0</v>
      </c>
      <c r="M589" s="19">
        <v>196821</v>
      </c>
      <c r="N589" s="19">
        <v>104115</v>
      </c>
      <c r="O589" s="19">
        <v>60522</v>
      </c>
      <c r="P589" s="19">
        <v>283093</v>
      </c>
      <c r="Q589" s="19">
        <v>318556</v>
      </c>
      <c r="R589" s="19">
        <v>360029</v>
      </c>
      <c r="S589" s="19">
        <v>361680</v>
      </c>
      <c r="T589" s="20">
        <v>304497</v>
      </c>
      <c r="U589" s="49">
        <v>187217</v>
      </c>
      <c r="V589" s="19">
        <v>196721</v>
      </c>
      <c r="W589" s="19">
        <v>127182</v>
      </c>
      <c r="X589" s="19">
        <v>0</v>
      </c>
      <c r="Y589" s="20">
        <v>0</v>
      </c>
      <c r="Z589" s="19">
        <v>795635</v>
      </c>
      <c r="AA589" s="30">
        <v>818825</v>
      </c>
      <c r="AB589" s="19">
        <v>1249262</v>
      </c>
      <c r="AC589" s="19">
        <v>1281304</v>
      </c>
      <c r="AD589" s="19">
        <v>3535224</v>
      </c>
      <c r="AE589" s="19">
        <v>3169584</v>
      </c>
      <c r="AF589" s="19">
        <v>2634497</v>
      </c>
      <c r="AG589" s="19">
        <v>1025888</v>
      </c>
      <c r="AH589" s="19">
        <v>136681</v>
      </c>
      <c r="AI589" s="20">
        <v>33542</v>
      </c>
      <c r="AJ589" s="24">
        <v>238946</v>
      </c>
      <c r="AK589" s="24">
        <v>286140</v>
      </c>
      <c r="AL589" s="24">
        <v>73169</v>
      </c>
      <c r="AM589" s="21">
        <v>144372</v>
      </c>
      <c r="AN589" s="19">
        <v>795700</v>
      </c>
      <c r="AO589" s="19">
        <v>58502</v>
      </c>
      <c r="AP589" s="49">
        <v>21640473</v>
      </c>
      <c r="AQ589" s="24">
        <v>454360</v>
      </c>
      <c r="AR589" s="24">
        <v>388872</v>
      </c>
      <c r="AS589" s="49">
        <v>192674</v>
      </c>
      <c r="AT589" s="49">
        <v>84443</v>
      </c>
      <c r="AU589" s="49">
        <v>329536</v>
      </c>
      <c r="AV589" s="24">
        <f t="shared" si="46"/>
        <v>1449885</v>
      </c>
      <c r="AW589" s="155">
        <v>2105052</v>
      </c>
      <c r="AX589" s="89">
        <f t="shared" si="45"/>
        <v>25195410</v>
      </c>
      <c r="AY589" s="68"/>
      <c r="AZ589" s="19">
        <v>3270355</v>
      </c>
      <c r="BA589" s="19">
        <v>136455</v>
      </c>
      <c r="BB589" s="18">
        <f t="shared" si="47"/>
        <v>3406810</v>
      </c>
      <c r="BC589" s="18">
        <v>28602220</v>
      </c>
      <c r="BE589" s="19"/>
      <c r="BF589" s="20">
        <v>27669784</v>
      </c>
      <c r="BH589" s="68">
        <f t="shared" si="48"/>
        <v>28602220</v>
      </c>
      <c r="BI589" s="68">
        <f t="shared" si="49"/>
        <v>0</v>
      </c>
      <c r="BJ589" s="68"/>
      <c r="BK589" s="68"/>
      <c r="BL589" s="68"/>
      <c r="BM589" s="68"/>
      <c r="BN589" s="68"/>
    </row>
    <row r="590" spans="1:66" ht="22.5" customHeight="1" x14ac:dyDescent="0.2">
      <c r="A590" s="115" t="s">
        <v>1254</v>
      </c>
      <c r="B590" s="116" t="s">
        <v>1232</v>
      </c>
      <c r="C590" s="126" t="s">
        <v>1255</v>
      </c>
      <c r="D590" s="119">
        <v>5</v>
      </c>
      <c r="E590" s="120" t="s">
        <v>79</v>
      </c>
      <c r="F590" s="18">
        <v>813748</v>
      </c>
      <c r="G590" s="19">
        <v>283420</v>
      </c>
      <c r="H590" s="19">
        <v>211528</v>
      </c>
      <c r="I590" s="19">
        <v>0</v>
      </c>
      <c r="J590" s="19">
        <v>0</v>
      </c>
      <c r="K590" s="19">
        <v>0</v>
      </c>
      <c r="L590" s="19">
        <v>0</v>
      </c>
      <c r="M590" s="19">
        <v>64197</v>
      </c>
      <c r="N590" s="19">
        <v>33023</v>
      </c>
      <c r="O590" s="19">
        <v>12513</v>
      </c>
      <c r="P590" s="19">
        <v>300982</v>
      </c>
      <c r="Q590" s="19">
        <v>96952</v>
      </c>
      <c r="R590" s="19">
        <v>113738</v>
      </c>
      <c r="S590" s="19">
        <v>110000</v>
      </c>
      <c r="T590" s="20">
        <v>105912</v>
      </c>
      <c r="U590" s="49">
        <v>62825</v>
      </c>
      <c r="V590" s="19">
        <v>57148</v>
      </c>
      <c r="W590" s="19">
        <v>46248</v>
      </c>
      <c r="X590" s="19">
        <v>0</v>
      </c>
      <c r="Y590" s="20">
        <v>0</v>
      </c>
      <c r="Z590" s="19">
        <v>317888</v>
      </c>
      <c r="AA590" s="30">
        <v>620873</v>
      </c>
      <c r="AB590" s="19">
        <v>491645</v>
      </c>
      <c r="AC590" s="19">
        <v>850159</v>
      </c>
      <c r="AD590" s="19">
        <v>1449672</v>
      </c>
      <c r="AE590" s="19">
        <v>1120486</v>
      </c>
      <c r="AF590" s="19">
        <v>768019</v>
      </c>
      <c r="AG590" s="19">
        <v>317674</v>
      </c>
      <c r="AH590" s="19">
        <v>160783</v>
      </c>
      <c r="AI590" s="20">
        <v>39493</v>
      </c>
      <c r="AJ590" s="24">
        <v>95923</v>
      </c>
      <c r="AK590" s="24">
        <v>132875</v>
      </c>
      <c r="AL590" s="24">
        <v>30837</v>
      </c>
      <c r="AM590" s="21">
        <v>70313</v>
      </c>
      <c r="AN590" s="19">
        <v>176762</v>
      </c>
      <c r="AO590" s="19">
        <v>32896</v>
      </c>
      <c r="AP590" s="49">
        <v>8988532</v>
      </c>
      <c r="AQ590" s="24">
        <v>161804</v>
      </c>
      <c r="AR590" s="24">
        <v>216481</v>
      </c>
      <c r="AS590" s="49">
        <v>158781</v>
      </c>
      <c r="AT590" s="49">
        <v>42499</v>
      </c>
      <c r="AU590" s="49">
        <v>137500</v>
      </c>
      <c r="AV590" s="24">
        <f t="shared" si="46"/>
        <v>717065</v>
      </c>
      <c r="AW590" s="155">
        <v>950657</v>
      </c>
      <c r="AX590" s="89">
        <f t="shared" si="45"/>
        <v>10656254</v>
      </c>
      <c r="AY590" s="68"/>
      <c r="AZ590" s="19">
        <v>1422422</v>
      </c>
      <c r="BA590" s="19">
        <v>127907</v>
      </c>
      <c r="BB590" s="18">
        <f t="shared" si="47"/>
        <v>1550329</v>
      </c>
      <c r="BC590" s="18">
        <v>12206583</v>
      </c>
      <c r="BE590" s="19"/>
      <c r="BF590" s="20">
        <v>11692567</v>
      </c>
      <c r="BH590" s="68">
        <f t="shared" si="48"/>
        <v>12206583</v>
      </c>
      <c r="BI590" s="68">
        <f t="shared" si="49"/>
        <v>0</v>
      </c>
      <c r="BJ590" s="68"/>
      <c r="BK590" s="68"/>
      <c r="BL590" s="68"/>
      <c r="BM590" s="68"/>
      <c r="BN590" s="68"/>
    </row>
    <row r="591" spans="1:66" ht="22.5" customHeight="1" x14ac:dyDescent="0.2">
      <c r="A591" s="115" t="s">
        <v>1256</v>
      </c>
      <c r="B591" s="116" t="s">
        <v>1232</v>
      </c>
      <c r="C591" s="126" t="s">
        <v>1257</v>
      </c>
      <c r="D591" s="119">
        <v>5</v>
      </c>
      <c r="E591" s="120" t="s">
        <v>79</v>
      </c>
      <c r="F591" s="18">
        <v>1056289</v>
      </c>
      <c r="G591" s="19">
        <v>396405</v>
      </c>
      <c r="H591" s="19">
        <v>209019</v>
      </c>
      <c r="I591" s="19">
        <v>0</v>
      </c>
      <c r="J591" s="19">
        <v>0</v>
      </c>
      <c r="K591" s="19">
        <v>0</v>
      </c>
      <c r="L591" s="19">
        <v>3275</v>
      </c>
      <c r="M591" s="19">
        <v>42666</v>
      </c>
      <c r="N591" s="19">
        <v>34840</v>
      </c>
      <c r="O591" s="19">
        <v>15131</v>
      </c>
      <c r="P591" s="19">
        <v>149364</v>
      </c>
      <c r="Q591" s="19">
        <v>101379</v>
      </c>
      <c r="R591" s="19">
        <v>134302</v>
      </c>
      <c r="S591" s="19">
        <v>154880</v>
      </c>
      <c r="T591" s="20">
        <v>198585</v>
      </c>
      <c r="U591" s="49">
        <v>67201</v>
      </c>
      <c r="V591" s="19">
        <v>79128</v>
      </c>
      <c r="W591" s="19">
        <v>57810</v>
      </c>
      <c r="X591" s="19">
        <v>0</v>
      </c>
      <c r="Y591" s="20">
        <v>0</v>
      </c>
      <c r="Z591" s="19">
        <v>335671</v>
      </c>
      <c r="AA591" s="30">
        <v>334212</v>
      </c>
      <c r="AB591" s="19">
        <v>529156</v>
      </c>
      <c r="AC591" s="19">
        <v>2238807</v>
      </c>
      <c r="AD591" s="19">
        <v>1798104</v>
      </c>
      <c r="AE591" s="19">
        <v>1384490</v>
      </c>
      <c r="AF591" s="19">
        <v>879492</v>
      </c>
      <c r="AG591" s="19">
        <v>353159</v>
      </c>
      <c r="AH591" s="19">
        <v>258221</v>
      </c>
      <c r="AI591" s="20">
        <v>23263</v>
      </c>
      <c r="AJ591" s="24">
        <v>99798</v>
      </c>
      <c r="AK591" s="24">
        <v>128032</v>
      </c>
      <c r="AL591" s="24">
        <v>38867</v>
      </c>
      <c r="AM591" s="21">
        <v>68421</v>
      </c>
      <c r="AN591" s="19">
        <v>1263654</v>
      </c>
      <c r="AO591" s="19">
        <v>70987</v>
      </c>
      <c r="AP591" s="49">
        <v>12504608</v>
      </c>
      <c r="AQ591" s="24">
        <v>176139</v>
      </c>
      <c r="AR591" s="24">
        <v>243807</v>
      </c>
      <c r="AS591" s="49">
        <v>201952</v>
      </c>
      <c r="AT591" s="49">
        <v>84075</v>
      </c>
      <c r="AU591" s="49">
        <v>211937</v>
      </c>
      <c r="AV591" s="24">
        <f t="shared" si="46"/>
        <v>917910</v>
      </c>
      <c r="AW591" s="155">
        <v>2236181</v>
      </c>
      <c r="AX591" s="89">
        <f t="shared" si="45"/>
        <v>15658699</v>
      </c>
      <c r="AY591" s="68"/>
      <c r="AZ591" s="19">
        <v>1480640</v>
      </c>
      <c r="BA591" s="19">
        <v>209463</v>
      </c>
      <c r="BB591" s="18">
        <f t="shared" si="47"/>
        <v>1690103</v>
      </c>
      <c r="BC591" s="18">
        <v>17348802</v>
      </c>
      <c r="BE591" s="19"/>
      <c r="BF591" s="20">
        <v>16622595</v>
      </c>
      <c r="BH591" s="68">
        <f t="shared" si="48"/>
        <v>17348802</v>
      </c>
      <c r="BI591" s="68">
        <f t="shared" si="49"/>
        <v>0</v>
      </c>
      <c r="BJ591" s="68"/>
      <c r="BK591" s="68"/>
      <c r="BL591" s="68"/>
      <c r="BM591" s="68"/>
      <c r="BN591" s="68"/>
    </row>
    <row r="592" spans="1:66" ht="22.5" customHeight="1" x14ac:dyDescent="0.2">
      <c r="A592" s="115" t="s">
        <v>1258</v>
      </c>
      <c r="B592" s="116" t="s">
        <v>1232</v>
      </c>
      <c r="C592" s="126" t="s">
        <v>1259</v>
      </c>
      <c r="D592" s="119">
        <v>5</v>
      </c>
      <c r="E592" s="120" t="s">
        <v>79</v>
      </c>
      <c r="F592" s="18">
        <v>2265120</v>
      </c>
      <c r="G592" s="19">
        <v>201228</v>
      </c>
      <c r="H592" s="19">
        <v>162120</v>
      </c>
      <c r="I592" s="19">
        <v>0</v>
      </c>
      <c r="J592" s="19">
        <v>4814</v>
      </c>
      <c r="K592" s="19">
        <v>0</v>
      </c>
      <c r="L592" s="19">
        <v>0</v>
      </c>
      <c r="M592" s="19">
        <v>219217</v>
      </c>
      <c r="N592" s="19">
        <v>118407</v>
      </c>
      <c r="O592" s="19">
        <v>45661</v>
      </c>
      <c r="P592" s="19">
        <v>334580</v>
      </c>
      <c r="Q592" s="19">
        <v>345903</v>
      </c>
      <c r="R592" s="19">
        <v>459828</v>
      </c>
      <c r="S592" s="19">
        <v>391600</v>
      </c>
      <c r="T592" s="20">
        <v>211824</v>
      </c>
      <c r="U592" s="49">
        <v>200697</v>
      </c>
      <c r="V592" s="19">
        <v>250572</v>
      </c>
      <c r="W592" s="19">
        <v>80934</v>
      </c>
      <c r="X592" s="19">
        <v>527941</v>
      </c>
      <c r="Y592" s="20">
        <v>76732</v>
      </c>
      <c r="Z592" s="19">
        <v>882929</v>
      </c>
      <c r="AA592" s="30">
        <v>1267707</v>
      </c>
      <c r="AB592" s="19">
        <v>1242727</v>
      </c>
      <c r="AC592" s="19">
        <v>1241344</v>
      </c>
      <c r="AD592" s="19">
        <v>4667544</v>
      </c>
      <c r="AE592" s="19">
        <v>2991472</v>
      </c>
      <c r="AF592" s="19">
        <v>1920578</v>
      </c>
      <c r="AG592" s="19">
        <v>1486582</v>
      </c>
      <c r="AH592" s="19">
        <v>26780</v>
      </c>
      <c r="AI592" s="20">
        <v>23804</v>
      </c>
      <c r="AJ592" s="24">
        <v>242421</v>
      </c>
      <c r="AK592" s="24">
        <v>316523</v>
      </c>
      <c r="AL592" s="24">
        <v>65834</v>
      </c>
      <c r="AM592" s="21">
        <v>164424</v>
      </c>
      <c r="AN592" s="19">
        <v>1072896</v>
      </c>
      <c r="AO592" s="19">
        <v>17762</v>
      </c>
      <c r="AP592" s="49">
        <v>23528505</v>
      </c>
      <c r="AQ592" s="24">
        <v>470661</v>
      </c>
      <c r="AR592" s="24">
        <v>409904</v>
      </c>
      <c r="AS592" s="49">
        <v>67267</v>
      </c>
      <c r="AT592" s="49">
        <v>62647</v>
      </c>
      <c r="AU592" s="49">
        <v>331158</v>
      </c>
      <c r="AV592" s="24">
        <f t="shared" si="46"/>
        <v>1341637</v>
      </c>
      <c r="AW592" s="155">
        <v>2784705</v>
      </c>
      <c r="AX592" s="89">
        <f t="shared" si="45"/>
        <v>27654847</v>
      </c>
      <c r="AY592" s="68"/>
      <c r="AZ592" s="19">
        <v>3465370</v>
      </c>
      <c r="BA592" s="19">
        <v>33114</v>
      </c>
      <c r="BB592" s="18">
        <f t="shared" si="47"/>
        <v>3498484</v>
      </c>
      <c r="BC592" s="18">
        <v>31153331</v>
      </c>
      <c r="BE592" s="19"/>
      <c r="BF592" s="20">
        <v>29794106</v>
      </c>
      <c r="BH592" s="68">
        <f t="shared" si="48"/>
        <v>31153331</v>
      </c>
      <c r="BI592" s="68">
        <f t="shared" si="49"/>
        <v>0</v>
      </c>
      <c r="BJ592" s="68"/>
      <c r="BK592" s="68"/>
      <c r="BL592" s="68"/>
      <c r="BM592" s="68"/>
      <c r="BN592" s="68"/>
    </row>
    <row r="593" spans="1:66" ht="22.5" customHeight="1" x14ac:dyDescent="0.2">
      <c r="A593" s="115" t="s">
        <v>1260</v>
      </c>
      <c r="B593" s="116" t="s">
        <v>1232</v>
      </c>
      <c r="C593" s="126" t="s">
        <v>1261</v>
      </c>
      <c r="D593" s="119">
        <v>3</v>
      </c>
      <c r="E593" s="120" t="s">
        <v>79</v>
      </c>
      <c r="F593" s="18">
        <v>5320263</v>
      </c>
      <c r="G593" s="19">
        <v>725785</v>
      </c>
      <c r="H593" s="19">
        <v>716609</v>
      </c>
      <c r="I593" s="19">
        <v>0</v>
      </c>
      <c r="J593" s="19">
        <v>0</v>
      </c>
      <c r="K593" s="19">
        <v>0</v>
      </c>
      <c r="L593" s="19">
        <v>0</v>
      </c>
      <c r="M593" s="19">
        <v>556848</v>
      </c>
      <c r="N593" s="19">
        <v>305110</v>
      </c>
      <c r="O593" s="19">
        <v>71726</v>
      </c>
      <c r="P593" s="19">
        <v>762186</v>
      </c>
      <c r="Q593" s="19">
        <v>731915</v>
      </c>
      <c r="R593" s="19">
        <v>1173102</v>
      </c>
      <c r="S593" s="19">
        <v>918720</v>
      </c>
      <c r="T593" s="20">
        <v>556038</v>
      </c>
      <c r="U593" s="49">
        <v>493795</v>
      </c>
      <c r="V593" s="19">
        <v>434105</v>
      </c>
      <c r="W593" s="19">
        <v>242802</v>
      </c>
      <c r="X593" s="19">
        <v>602319</v>
      </c>
      <c r="Y593" s="20">
        <v>73382</v>
      </c>
      <c r="Z593" s="19">
        <v>2077880</v>
      </c>
      <c r="AA593" s="30">
        <v>3254921</v>
      </c>
      <c r="AB593" s="19">
        <v>2933497</v>
      </c>
      <c r="AC593" s="19">
        <v>4312489</v>
      </c>
      <c r="AD593" s="19">
        <v>11816448</v>
      </c>
      <c r="AE593" s="19">
        <v>7057062</v>
      </c>
      <c r="AF593" s="19">
        <v>5342454</v>
      </c>
      <c r="AG593" s="19">
        <v>3368288</v>
      </c>
      <c r="AH593" s="19">
        <v>146260</v>
      </c>
      <c r="AI593" s="20">
        <v>64379</v>
      </c>
      <c r="AJ593" s="24">
        <v>670079</v>
      </c>
      <c r="AK593" s="24">
        <v>609724</v>
      </c>
      <c r="AL593" s="24">
        <v>149940</v>
      </c>
      <c r="AM593" s="21">
        <v>335664</v>
      </c>
      <c r="AN593" s="19">
        <v>4183934</v>
      </c>
      <c r="AO593" s="19">
        <v>98386</v>
      </c>
      <c r="AP593" s="49">
        <v>60106110</v>
      </c>
      <c r="AQ593" s="24">
        <v>769945</v>
      </c>
      <c r="AR593" s="24">
        <v>852635</v>
      </c>
      <c r="AS593" s="49">
        <v>216489</v>
      </c>
      <c r="AT593" s="49">
        <v>156068</v>
      </c>
      <c r="AU593" s="49">
        <v>742703</v>
      </c>
      <c r="AV593" s="24">
        <f t="shared" si="46"/>
        <v>2737840</v>
      </c>
      <c r="AW593" s="155">
        <v>6391187</v>
      </c>
      <c r="AX593" s="89">
        <f t="shared" si="45"/>
        <v>69235137</v>
      </c>
      <c r="AY593" s="68"/>
      <c r="AZ593" s="19">
        <v>7606838</v>
      </c>
      <c r="BA593" s="19">
        <v>169271</v>
      </c>
      <c r="BB593" s="18">
        <f t="shared" si="47"/>
        <v>7776109</v>
      </c>
      <c r="BC593" s="18">
        <v>77011246</v>
      </c>
      <c r="BE593" s="19"/>
      <c r="BF593" s="20">
        <v>72853341</v>
      </c>
      <c r="BH593" s="68">
        <f t="shared" si="48"/>
        <v>77011246</v>
      </c>
      <c r="BI593" s="68">
        <f t="shared" si="49"/>
        <v>0</v>
      </c>
      <c r="BJ593" s="68"/>
      <c r="BK593" s="68"/>
      <c r="BL593" s="68"/>
      <c r="BM593" s="68"/>
      <c r="BN593" s="68"/>
    </row>
    <row r="594" spans="1:66" ht="22.5" customHeight="1" x14ac:dyDescent="0.2">
      <c r="A594" s="115" t="s">
        <v>1262</v>
      </c>
      <c r="B594" s="116" t="s">
        <v>1232</v>
      </c>
      <c r="C594" s="126" t="s">
        <v>1263</v>
      </c>
      <c r="D594" s="119">
        <v>5</v>
      </c>
      <c r="E594" s="120" t="s">
        <v>79</v>
      </c>
      <c r="F594" s="18">
        <v>336843</v>
      </c>
      <c r="G594" s="19">
        <v>83111</v>
      </c>
      <c r="H594" s="19">
        <v>51531</v>
      </c>
      <c r="I594" s="19">
        <v>0</v>
      </c>
      <c r="J594" s="19">
        <v>5290</v>
      </c>
      <c r="K594" s="19">
        <v>44245</v>
      </c>
      <c r="L594" s="19">
        <v>7212</v>
      </c>
      <c r="M594" s="19">
        <v>15022</v>
      </c>
      <c r="N594" s="19">
        <v>8834</v>
      </c>
      <c r="O594" s="19">
        <v>0</v>
      </c>
      <c r="P594" s="19">
        <v>509</v>
      </c>
      <c r="Q594" s="19">
        <v>39959</v>
      </c>
      <c r="R594" s="19">
        <v>71126</v>
      </c>
      <c r="S594" s="19">
        <v>35200</v>
      </c>
      <c r="T594" s="20">
        <v>66195</v>
      </c>
      <c r="U594" s="49">
        <v>16297</v>
      </c>
      <c r="V594" s="19">
        <v>12089</v>
      </c>
      <c r="W594" s="19">
        <v>11562</v>
      </c>
      <c r="X594" s="19">
        <v>0</v>
      </c>
      <c r="Y594" s="20">
        <v>0</v>
      </c>
      <c r="Z594" s="19">
        <v>177525</v>
      </c>
      <c r="AA594" s="30">
        <v>112494</v>
      </c>
      <c r="AB594" s="19">
        <v>161110</v>
      </c>
      <c r="AC594" s="19">
        <v>205903</v>
      </c>
      <c r="AD594" s="19">
        <v>426888</v>
      </c>
      <c r="AE594" s="19">
        <v>579968</v>
      </c>
      <c r="AF594" s="19">
        <v>350418</v>
      </c>
      <c r="AG594" s="19">
        <v>104930</v>
      </c>
      <c r="AH594" s="19">
        <v>73233</v>
      </c>
      <c r="AI594" s="20">
        <v>47608</v>
      </c>
      <c r="AJ594" s="24">
        <v>43314</v>
      </c>
      <c r="AK594" s="24">
        <v>70983</v>
      </c>
      <c r="AL594" s="24">
        <v>15412</v>
      </c>
      <c r="AM594" s="21">
        <v>37039</v>
      </c>
      <c r="AN594" s="19">
        <v>210736</v>
      </c>
      <c r="AO594" s="19">
        <v>17001</v>
      </c>
      <c r="AP594" s="49">
        <v>3439587</v>
      </c>
      <c r="AQ594" s="24">
        <v>49444</v>
      </c>
      <c r="AR594" s="24">
        <v>174498</v>
      </c>
      <c r="AS594" s="49">
        <v>121109</v>
      </c>
      <c r="AT594" s="49">
        <v>42701</v>
      </c>
      <c r="AU594" s="49">
        <v>58675</v>
      </c>
      <c r="AV594" s="24">
        <f t="shared" si="46"/>
        <v>446427</v>
      </c>
      <c r="AW594" s="155">
        <v>571818</v>
      </c>
      <c r="AX594" s="89">
        <f t="shared" si="45"/>
        <v>4457832</v>
      </c>
      <c r="AY594" s="68"/>
      <c r="AZ594" s="19">
        <v>600387</v>
      </c>
      <c r="BA594" s="19">
        <v>80729</v>
      </c>
      <c r="BB594" s="18">
        <f t="shared" si="47"/>
        <v>681116</v>
      </c>
      <c r="BC594" s="18">
        <v>5138948</v>
      </c>
      <c r="BE594" s="19"/>
      <c r="BF594" s="20">
        <v>4912855</v>
      </c>
      <c r="BH594" s="68">
        <f t="shared" si="48"/>
        <v>5138948</v>
      </c>
      <c r="BI594" s="68">
        <f t="shared" si="49"/>
        <v>0</v>
      </c>
      <c r="BJ594" s="68"/>
      <c r="BK594" s="68"/>
      <c r="BL594" s="68"/>
      <c r="BM594" s="68"/>
      <c r="BN594" s="68"/>
    </row>
    <row r="595" spans="1:66" ht="22.5" customHeight="1" x14ac:dyDescent="0.2">
      <c r="A595" s="115" t="s">
        <v>1264</v>
      </c>
      <c r="B595" s="116" t="s">
        <v>1232</v>
      </c>
      <c r="C595" s="126" t="s">
        <v>1265</v>
      </c>
      <c r="D595" s="119">
        <v>5</v>
      </c>
      <c r="E595" s="120" t="s">
        <v>210</v>
      </c>
      <c r="F595" s="18">
        <v>3034070</v>
      </c>
      <c r="G595" s="19">
        <v>869640</v>
      </c>
      <c r="H595" s="19">
        <v>819092</v>
      </c>
      <c r="I595" s="19">
        <v>0</v>
      </c>
      <c r="J595" s="19">
        <v>5877</v>
      </c>
      <c r="K595" s="19">
        <v>0</v>
      </c>
      <c r="L595" s="19">
        <v>0</v>
      </c>
      <c r="M595" s="19">
        <v>311778</v>
      </c>
      <c r="N595" s="19">
        <v>168442</v>
      </c>
      <c r="O595" s="19">
        <v>90475</v>
      </c>
      <c r="P595" s="19">
        <v>528794</v>
      </c>
      <c r="Q595" s="19">
        <v>453405</v>
      </c>
      <c r="R595" s="19">
        <v>648561</v>
      </c>
      <c r="S595" s="19">
        <v>551760</v>
      </c>
      <c r="T595" s="20">
        <v>529692</v>
      </c>
      <c r="U595" s="49">
        <v>313268</v>
      </c>
      <c r="V595" s="19">
        <v>292334</v>
      </c>
      <c r="W595" s="19">
        <v>249855</v>
      </c>
      <c r="X595" s="19">
        <v>0</v>
      </c>
      <c r="Y595" s="20">
        <v>0</v>
      </c>
      <c r="Z595" s="19">
        <v>1141481</v>
      </c>
      <c r="AA595" s="30">
        <v>3030431</v>
      </c>
      <c r="AB595" s="19">
        <v>1916969</v>
      </c>
      <c r="AC595" s="19">
        <v>2171629</v>
      </c>
      <c r="AD595" s="19">
        <v>5386248</v>
      </c>
      <c r="AE595" s="19">
        <v>5025261</v>
      </c>
      <c r="AF595" s="19">
        <v>3608400</v>
      </c>
      <c r="AG595" s="19">
        <v>1709545</v>
      </c>
      <c r="AH595" s="19">
        <v>259560</v>
      </c>
      <c r="AI595" s="20">
        <v>84396</v>
      </c>
      <c r="AJ595" s="24">
        <v>358730</v>
      </c>
      <c r="AK595" s="24">
        <v>407514</v>
      </c>
      <c r="AL595" s="24">
        <v>119861</v>
      </c>
      <c r="AM595" s="21">
        <v>227332</v>
      </c>
      <c r="AN595" s="19">
        <v>1258594</v>
      </c>
      <c r="AO595" s="19">
        <v>224057</v>
      </c>
      <c r="AP595" s="49">
        <v>35797051</v>
      </c>
      <c r="AQ595" s="24">
        <v>721839</v>
      </c>
      <c r="AR595" s="24">
        <v>498712</v>
      </c>
      <c r="AS595" s="49">
        <v>375125</v>
      </c>
      <c r="AT595" s="49">
        <v>121031</v>
      </c>
      <c r="AU595" s="49">
        <v>427419</v>
      </c>
      <c r="AV595" s="24">
        <f t="shared" si="46"/>
        <v>2144126</v>
      </c>
      <c r="AW595" s="155">
        <v>2178312</v>
      </c>
      <c r="AX595" s="89">
        <f t="shared" si="45"/>
        <v>40119489</v>
      </c>
      <c r="AY595" s="68"/>
      <c r="AZ595" s="19">
        <v>4820883</v>
      </c>
      <c r="BA595" s="19">
        <v>389419</v>
      </c>
      <c r="BB595" s="18">
        <f t="shared" si="47"/>
        <v>5210302</v>
      </c>
      <c r="BC595" s="18">
        <v>45329791</v>
      </c>
      <c r="BE595" s="19"/>
      <c r="BF595" s="20">
        <v>43015731</v>
      </c>
      <c r="BH595" s="68">
        <f t="shared" si="48"/>
        <v>45329791</v>
      </c>
      <c r="BI595" s="68">
        <f t="shared" si="49"/>
        <v>0</v>
      </c>
      <c r="BJ595" s="68"/>
      <c r="BK595" s="68"/>
      <c r="BL595" s="68"/>
      <c r="BM595" s="68"/>
      <c r="BN595" s="68"/>
    </row>
    <row r="596" spans="1:66" ht="22.5" customHeight="1" x14ac:dyDescent="0.2">
      <c r="A596" s="115" t="s">
        <v>1266</v>
      </c>
      <c r="B596" s="116" t="s">
        <v>1232</v>
      </c>
      <c r="C596" s="126" t="s">
        <v>1267</v>
      </c>
      <c r="D596" s="119">
        <v>5</v>
      </c>
      <c r="E596" s="120" t="s">
        <v>79</v>
      </c>
      <c r="F596" s="18">
        <v>2626091</v>
      </c>
      <c r="G596" s="19">
        <v>350062</v>
      </c>
      <c r="H596" s="19">
        <v>286991</v>
      </c>
      <c r="I596" s="19">
        <v>0</v>
      </c>
      <c r="J596" s="19">
        <v>0</v>
      </c>
      <c r="K596" s="19">
        <v>0</v>
      </c>
      <c r="L596" s="19">
        <v>0</v>
      </c>
      <c r="M596" s="19">
        <v>237205</v>
      </c>
      <c r="N596" s="19">
        <v>144230</v>
      </c>
      <c r="O596" s="19">
        <v>42158</v>
      </c>
      <c r="P596" s="19">
        <v>341665</v>
      </c>
      <c r="Q596" s="19">
        <v>395013</v>
      </c>
      <c r="R596" s="19">
        <v>774701</v>
      </c>
      <c r="S596" s="19">
        <v>656480</v>
      </c>
      <c r="T596" s="20">
        <v>251541</v>
      </c>
      <c r="U596" s="49">
        <v>269004</v>
      </c>
      <c r="V596" s="19">
        <v>338492</v>
      </c>
      <c r="W596" s="19">
        <v>115620</v>
      </c>
      <c r="X596" s="19">
        <v>0</v>
      </c>
      <c r="Y596" s="20">
        <v>0</v>
      </c>
      <c r="Z596" s="19">
        <v>988942</v>
      </c>
      <c r="AA596" s="30">
        <v>1077133</v>
      </c>
      <c r="AB596" s="19">
        <v>1264861</v>
      </c>
      <c r="AC596" s="19">
        <v>1433303</v>
      </c>
      <c r="AD596" s="19">
        <v>6071520</v>
      </c>
      <c r="AE596" s="19">
        <v>3087446</v>
      </c>
      <c r="AF596" s="19">
        <v>2244388</v>
      </c>
      <c r="AG596" s="19">
        <v>1737724</v>
      </c>
      <c r="AH596" s="19">
        <v>64993</v>
      </c>
      <c r="AI596" s="20">
        <v>25968</v>
      </c>
      <c r="AJ596" s="24">
        <v>277659</v>
      </c>
      <c r="AK596" s="24">
        <v>311728</v>
      </c>
      <c r="AL596" s="24">
        <v>67686</v>
      </c>
      <c r="AM596" s="21">
        <v>162972</v>
      </c>
      <c r="AN596" s="19">
        <v>898814</v>
      </c>
      <c r="AO596" s="19">
        <v>35890</v>
      </c>
      <c r="AP596" s="49">
        <v>26580280</v>
      </c>
      <c r="AQ596" s="24">
        <v>600339</v>
      </c>
      <c r="AR596" s="24">
        <v>659760</v>
      </c>
      <c r="AS596" s="49">
        <v>75091</v>
      </c>
      <c r="AT596" s="49">
        <v>81184</v>
      </c>
      <c r="AU596" s="49">
        <v>306249</v>
      </c>
      <c r="AV596" s="24">
        <f t="shared" si="46"/>
        <v>1722623</v>
      </c>
      <c r="AW596" s="155">
        <v>2452929</v>
      </c>
      <c r="AX596" s="89">
        <f t="shared" si="45"/>
        <v>30755832</v>
      </c>
      <c r="AY596" s="68"/>
      <c r="AZ596" s="19">
        <v>4096086</v>
      </c>
      <c r="BA596" s="19">
        <v>53612</v>
      </c>
      <c r="BB596" s="18">
        <f t="shared" si="47"/>
        <v>4149698</v>
      </c>
      <c r="BC596" s="18">
        <v>34905530</v>
      </c>
      <c r="BE596" s="19"/>
      <c r="BF596" s="20">
        <v>33090227</v>
      </c>
      <c r="BH596" s="68">
        <f t="shared" si="48"/>
        <v>34905530</v>
      </c>
      <c r="BI596" s="68">
        <f t="shared" si="49"/>
        <v>0</v>
      </c>
      <c r="BJ596" s="68"/>
      <c r="BK596" s="68"/>
      <c r="BL596" s="68"/>
      <c r="BM596" s="68"/>
      <c r="BN596" s="68"/>
    </row>
    <row r="597" spans="1:66" ht="22.5" customHeight="1" x14ac:dyDescent="0.2">
      <c r="A597" s="115" t="s">
        <v>1268</v>
      </c>
      <c r="B597" s="116" t="s">
        <v>1232</v>
      </c>
      <c r="C597" s="126" t="s">
        <v>1269</v>
      </c>
      <c r="D597" s="119">
        <v>5</v>
      </c>
      <c r="E597" s="120" t="s">
        <v>79</v>
      </c>
      <c r="F597" s="18">
        <v>2420431</v>
      </c>
      <c r="G597" s="19">
        <v>313447</v>
      </c>
      <c r="H597" s="19">
        <v>232179</v>
      </c>
      <c r="I597" s="19">
        <v>0</v>
      </c>
      <c r="J597" s="19">
        <v>0</v>
      </c>
      <c r="K597" s="19">
        <v>0</v>
      </c>
      <c r="L597" s="19">
        <v>0</v>
      </c>
      <c r="M597" s="19">
        <v>240020</v>
      </c>
      <c r="N597" s="19">
        <v>131845</v>
      </c>
      <c r="O597" s="19">
        <v>38423</v>
      </c>
      <c r="P597" s="19">
        <v>292728</v>
      </c>
      <c r="Q597" s="19">
        <v>379313</v>
      </c>
      <c r="R597" s="19">
        <v>569008</v>
      </c>
      <c r="S597" s="19">
        <v>451440</v>
      </c>
      <c r="T597" s="20">
        <v>286095</v>
      </c>
      <c r="U597" s="49">
        <v>231129</v>
      </c>
      <c r="V597" s="19">
        <v>208810</v>
      </c>
      <c r="W597" s="19">
        <v>127182</v>
      </c>
      <c r="X597" s="19">
        <v>0</v>
      </c>
      <c r="Y597" s="20">
        <v>0</v>
      </c>
      <c r="Z597" s="19">
        <v>910593</v>
      </c>
      <c r="AA597" s="30">
        <v>1322861</v>
      </c>
      <c r="AB597" s="19">
        <v>1300239</v>
      </c>
      <c r="AC597" s="19">
        <v>1420560</v>
      </c>
      <c r="AD597" s="19">
        <v>5010096</v>
      </c>
      <c r="AE597" s="19">
        <v>3377872</v>
      </c>
      <c r="AF597" s="19">
        <v>2472902</v>
      </c>
      <c r="AG597" s="19">
        <v>1599008</v>
      </c>
      <c r="AH597" s="19">
        <v>94760</v>
      </c>
      <c r="AI597" s="20">
        <v>30296</v>
      </c>
      <c r="AJ597" s="24">
        <v>270983</v>
      </c>
      <c r="AK597" s="24">
        <v>323876</v>
      </c>
      <c r="AL597" s="24">
        <v>72663</v>
      </c>
      <c r="AM597" s="21">
        <v>170083</v>
      </c>
      <c r="AN597" s="19">
        <v>773866</v>
      </c>
      <c r="AO597" s="19">
        <v>32343</v>
      </c>
      <c r="AP597" s="49">
        <v>25105051</v>
      </c>
      <c r="AQ597" s="24">
        <v>531750</v>
      </c>
      <c r="AR597" s="24">
        <v>426673</v>
      </c>
      <c r="AS597" s="49">
        <v>107160</v>
      </c>
      <c r="AT597" s="49">
        <v>84744</v>
      </c>
      <c r="AU597" s="49">
        <v>342411</v>
      </c>
      <c r="AV597" s="24">
        <f t="shared" si="46"/>
        <v>1492738</v>
      </c>
      <c r="AW597" s="155">
        <v>2337295</v>
      </c>
      <c r="AX597" s="89">
        <f t="shared" si="45"/>
        <v>28935084</v>
      </c>
      <c r="AY597" s="68"/>
      <c r="AZ597" s="19">
        <v>3936352</v>
      </c>
      <c r="BA597" s="19">
        <v>77535</v>
      </c>
      <c r="BB597" s="18">
        <f t="shared" si="47"/>
        <v>4013887</v>
      </c>
      <c r="BC597" s="18">
        <v>32948971</v>
      </c>
      <c r="BE597" s="19"/>
      <c r="BF597" s="20">
        <v>31184838</v>
      </c>
      <c r="BH597" s="68">
        <f t="shared" si="48"/>
        <v>32948971</v>
      </c>
      <c r="BI597" s="68">
        <f t="shared" si="49"/>
        <v>0</v>
      </c>
      <c r="BJ597" s="68"/>
      <c r="BK597" s="68"/>
      <c r="BL597" s="68"/>
      <c r="BM597" s="68"/>
      <c r="BN597" s="68"/>
    </row>
    <row r="598" spans="1:66" ht="22.5" customHeight="1" x14ac:dyDescent="0.2">
      <c r="A598" s="115" t="s">
        <v>1270</v>
      </c>
      <c r="B598" s="116" t="s">
        <v>1232</v>
      </c>
      <c r="C598" s="126" t="s">
        <v>1271</v>
      </c>
      <c r="D598" s="119">
        <v>5</v>
      </c>
      <c r="E598" s="120" t="s">
        <v>79</v>
      </c>
      <c r="F598" s="18">
        <v>1686282</v>
      </c>
      <c r="G598" s="19">
        <v>227808</v>
      </c>
      <c r="H598" s="19">
        <v>191842</v>
      </c>
      <c r="I598" s="19">
        <v>0</v>
      </c>
      <c r="J598" s="19">
        <v>0</v>
      </c>
      <c r="K598" s="19">
        <v>0</v>
      </c>
      <c r="L598" s="19">
        <v>0</v>
      </c>
      <c r="M598" s="19">
        <v>159134</v>
      </c>
      <c r="N598" s="19">
        <v>82264</v>
      </c>
      <c r="O598" s="19">
        <v>58212</v>
      </c>
      <c r="P598" s="19">
        <v>351405</v>
      </c>
      <c r="Q598" s="19">
        <v>267140</v>
      </c>
      <c r="R598" s="19">
        <v>272632</v>
      </c>
      <c r="S598" s="19">
        <v>250800</v>
      </c>
      <c r="T598" s="20">
        <v>172107</v>
      </c>
      <c r="U598" s="49">
        <v>132943</v>
      </c>
      <c r="V598" s="19">
        <v>128583</v>
      </c>
      <c r="W598" s="19">
        <v>69372</v>
      </c>
      <c r="X598" s="19">
        <v>0</v>
      </c>
      <c r="Y598" s="20">
        <v>0</v>
      </c>
      <c r="Z598" s="19">
        <v>649645</v>
      </c>
      <c r="AA598" s="30">
        <v>939585</v>
      </c>
      <c r="AB598" s="19">
        <v>1099210</v>
      </c>
      <c r="AC598" s="19">
        <v>999490</v>
      </c>
      <c r="AD598" s="19">
        <v>2976288</v>
      </c>
      <c r="AE598" s="19">
        <v>2579974</v>
      </c>
      <c r="AF598" s="19">
        <v>1943474</v>
      </c>
      <c r="AG598" s="19">
        <v>979513</v>
      </c>
      <c r="AH598" s="19">
        <v>75396</v>
      </c>
      <c r="AI598" s="20">
        <v>21640</v>
      </c>
      <c r="AJ598" s="24">
        <v>190680</v>
      </c>
      <c r="AK598" s="24">
        <v>257051</v>
      </c>
      <c r="AL598" s="24">
        <v>57443</v>
      </c>
      <c r="AM598" s="21">
        <v>125692</v>
      </c>
      <c r="AN598" s="19">
        <v>743136</v>
      </c>
      <c r="AO598" s="19">
        <v>19024</v>
      </c>
      <c r="AP598" s="49">
        <v>17707765</v>
      </c>
      <c r="AQ598" s="24">
        <v>273093</v>
      </c>
      <c r="AR598" s="24">
        <v>386624</v>
      </c>
      <c r="AS598" s="49">
        <v>113301</v>
      </c>
      <c r="AT598" s="49">
        <v>67756</v>
      </c>
      <c r="AU598" s="49">
        <v>279535</v>
      </c>
      <c r="AV598" s="24">
        <f t="shared" si="46"/>
        <v>1120309</v>
      </c>
      <c r="AW598" s="155">
        <v>1981509</v>
      </c>
      <c r="AX598" s="89">
        <f t="shared" si="45"/>
        <v>20809583</v>
      </c>
      <c r="AY598" s="68"/>
      <c r="AZ598" s="19">
        <v>2741066</v>
      </c>
      <c r="BA598" s="19">
        <v>61839</v>
      </c>
      <c r="BB598" s="18">
        <f t="shared" si="47"/>
        <v>2802905</v>
      </c>
      <c r="BC598" s="18">
        <v>23612488</v>
      </c>
      <c r="BE598" s="19"/>
      <c r="BF598" s="20">
        <v>22656929</v>
      </c>
      <c r="BH598" s="68">
        <f t="shared" si="48"/>
        <v>23612488</v>
      </c>
      <c r="BI598" s="68">
        <f t="shared" si="49"/>
        <v>0</v>
      </c>
      <c r="BJ598" s="68"/>
      <c r="BK598" s="68"/>
      <c r="BL598" s="68"/>
      <c r="BM598" s="68"/>
      <c r="BN598" s="68"/>
    </row>
    <row r="599" spans="1:66" ht="22.5" customHeight="1" x14ac:dyDescent="0.2">
      <c r="A599" s="115" t="s">
        <v>1272</v>
      </c>
      <c r="B599" s="116" t="s">
        <v>1232</v>
      </c>
      <c r="C599" s="126" t="s">
        <v>1273</v>
      </c>
      <c r="D599" s="119">
        <v>5</v>
      </c>
      <c r="E599" s="120" t="s">
        <v>79</v>
      </c>
      <c r="F599" s="18">
        <v>577343</v>
      </c>
      <c r="G599" s="19">
        <v>155651</v>
      </c>
      <c r="H599" s="19">
        <v>167524</v>
      </c>
      <c r="I599" s="19">
        <v>0</v>
      </c>
      <c r="J599" s="19">
        <v>0</v>
      </c>
      <c r="K599" s="19">
        <v>23315</v>
      </c>
      <c r="L599" s="19">
        <v>8526</v>
      </c>
      <c r="M599" s="19">
        <v>27508</v>
      </c>
      <c r="N599" s="19">
        <v>16941</v>
      </c>
      <c r="O599" s="19">
        <v>0</v>
      </c>
      <c r="P599" s="19">
        <v>1576</v>
      </c>
      <c r="Q599" s="19">
        <v>63051</v>
      </c>
      <c r="R599" s="19">
        <v>88987</v>
      </c>
      <c r="S599" s="19">
        <v>64240</v>
      </c>
      <c r="T599" s="20">
        <v>92673</v>
      </c>
      <c r="U599" s="49">
        <v>38731</v>
      </c>
      <c r="V599" s="19">
        <v>38465</v>
      </c>
      <c r="W599" s="19">
        <v>34686</v>
      </c>
      <c r="X599" s="19">
        <v>0</v>
      </c>
      <c r="Y599" s="20">
        <v>0</v>
      </c>
      <c r="Z599" s="19">
        <v>284958</v>
      </c>
      <c r="AA599" s="30">
        <v>204980</v>
      </c>
      <c r="AB599" s="19">
        <v>331468</v>
      </c>
      <c r="AC599" s="19">
        <v>487437</v>
      </c>
      <c r="AD599" s="19">
        <v>855288</v>
      </c>
      <c r="AE599" s="19">
        <v>1022819</v>
      </c>
      <c r="AF599" s="19">
        <v>594667</v>
      </c>
      <c r="AG599" s="19">
        <v>232851</v>
      </c>
      <c r="AH599" s="19">
        <v>141213</v>
      </c>
      <c r="AI599" s="20">
        <v>66543</v>
      </c>
      <c r="AJ599" s="24">
        <v>62385</v>
      </c>
      <c r="AK599" s="24">
        <v>103977</v>
      </c>
      <c r="AL599" s="24">
        <v>25530</v>
      </c>
      <c r="AM599" s="21">
        <v>56904</v>
      </c>
      <c r="AN599" s="19">
        <v>539664</v>
      </c>
      <c r="AO599" s="19">
        <v>34096</v>
      </c>
      <c r="AP599" s="49">
        <v>6443997</v>
      </c>
      <c r="AQ599" s="24">
        <v>72950</v>
      </c>
      <c r="AR599" s="24">
        <v>184433</v>
      </c>
      <c r="AS599" s="49">
        <v>149616</v>
      </c>
      <c r="AT599" s="49">
        <v>43458</v>
      </c>
      <c r="AU599" s="49">
        <v>105120</v>
      </c>
      <c r="AV599" s="24">
        <f t="shared" si="46"/>
        <v>555577</v>
      </c>
      <c r="AW599" s="155">
        <v>1036690</v>
      </c>
      <c r="AX599" s="89">
        <f t="shared" si="45"/>
        <v>8036264</v>
      </c>
      <c r="AY599" s="68"/>
      <c r="AZ599" s="19">
        <v>899293</v>
      </c>
      <c r="BA599" s="19">
        <v>162285</v>
      </c>
      <c r="BB599" s="18">
        <f t="shared" si="47"/>
        <v>1061578</v>
      </c>
      <c r="BC599" s="18">
        <v>9097842</v>
      </c>
      <c r="BE599" s="19"/>
      <c r="BF599" s="20">
        <v>8771371</v>
      </c>
      <c r="BH599" s="68">
        <f t="shared" si="48"/>
        <v>9097842</v>
      </c>
      <c r="BI599" s="68">
        <f t="shared" si="49"/>
        <v>0</v>
      </c>
      <c r="BJ599" s="68"/>
      <c r="BK599" s="68"/>
      <c r="BL599" s="68"/>
      <c r="BM599" s="68"/>
      <c r="BN599" s="68"/>
    </row>
    <row r="600" spans="1:66" ht="22.5" customHeight="1" x14ac:dyDescent="0.2">
      <c r="A600" s="115" t="s">
        <v>1274</v>
      </c>
      <c r="B600" s="116" t="s">
        <v>1232</v>
      </c>
      <c r="C600" s="126" t="s">
        <v>1275</v>
      </c>
      <c r="D600" s="119">
        <v>5</v>
      </c>
      <c r="E600" s="120" t="s">
        <v>79</v>
      </c>
      <c r="F600" s="18">
        <v>1541943</v>
      </c>
      <c r="G600" s="19">
        <v>118270</v>
      </c>
      <c r="H600" s="19">
        <v>123906</v>
      </c>
      <c r="I600" s="19">
        <v>0</v>
      </c>
      <c r="J600" s="19">
        <v>0</v>
      </c>
      <c r="K600" s="19">
        <v>0</v>
      </c>
      <c r="L600" s="19">
        <v>0</v>
      </c>
      <c r="M600" s="19">
        <v>129293</v>
      </c>
      <c r="N600" s="19">
        <v>69970</v>
      </c>
      <c r="O600" s="19">
        <v>15015</v>
      </c>
      <c r="P600" s="19">
        <v>268039</v>
      </c>
      <c r="Q600" s="19">
        <v>196045</v>
      </c>
      <c r="R600" s="19">
        <v>247881</v>
      </c>
      <c r="S600" s="19">
        <v>199760</v>
      </c>
      <c r="T600" s="20">
        <v>119151</v>
      </c>
      <c r="U600" s="49">
        <v>126454</v>
      </c>
      <c r="V600" s="19">
        <v>120890</v>
      </c>
      <c r="W600" s="19">
        <v>57810</v>
      </c>
      <c r="X600" s="19">
        <v>0</v>
      </c>
      <c r="Y600" s="20">
        <v>0</v>
      </c>
      <c r="Z600" s="19">
        <v>566578</v>
      </c>
      <c r="AA600" s="30">
        <v>933993</v>
      </c>
      <c r="AB600" s="19">
        <v>838961</v>
      </c>
      <c r="AC600" s="19">
        <v>817871</v>
      </c>
      <c r="AD600" s="19">
        <v>2250528</v>
      </c>
      <c r="AE600" s="19">
        <v>2213226</v>
      </c>
      <c r="AF600" s="19">
        <v>1544878</v>
      </c>
      <c r="AG600" s="19">
        <v>825291</v>
      </c>
      <c r="AH600" s="19">
        <v>53972</v>
      </c>
      <c r="AI600" s="20">
        <v>15148</v>
      </c>
      <c r="AJ600" s="24">
        <v>159280</v>
      </c>
      <c r="AK600" s="24">
        <v>222218</v>
      </c>
      <c r="AL600" s="24">
        <v>46504</v>
      </c>
      <c r="AM600" s="21">
        <v>106633</v>
      </c>
      <c r="AN600" s="19">
        <v>517874</v>
      </c>
      <c r="AO600" s="19">
        <v>13528</v>
      </c>
      <c r="AP600" s="49">
        <v>14460910</v>
      </c>
      <c r="AQ600" s="24">
        <v>306712</v>
      </c>
      <c r="AR600" s="24">
        <v>371742</v>
      </c>
      <c r="AS600" s="49">
        <v>73622</v>
      </c>
      <c r="AT600" s="49">
        <v>49496</v>
      </c>
      <c r="AU600" s="49">
        <v>235544</v>
      </c>
      <c r="AV600" s="24">
        <f t="shared" si="46"/>
        <v>1037116</v>
      </c>
      <c r="AW600" s="155">
        <v>1859439</v>
      </c>
      <c r="AX600" s="89">
        <f t="shared" si="45"/>
        <v>17357465</v>
      </c>
      <c r="AY600" s="68"/>
      <c r="AZ600" s="19">
        <v>2388019</v>
      </c>
      <c r="BA600" s="19">
        <v>31575</v>
      </c>
      <c r="BB600" s="18">
        <f t="shared" si="47"/>
        <v>2419594</v>
      </c>
      <c r="BC600" s="18">
        <v>19777059</v>
      </c>
      <c r="BE600" s="19"/>
      <c r="BF600" s="20">
        <v>18797359</v>
      </c>
      <c r="BH600" s="68">
        <f t="shared" si="48"/>
        <v>19777059</v>
      </c>
      <c r="BI600" s="68">
        <f t="shared" si="49"/>
        <v>0</v>
      </c>
      <c r="BJ600" s="68"/>
      <c r="BK600" s="68"/>
      <c r="BL600" s="68"/>
      <c r="BM600" s="68"/>
      <c r="BN600" s="68"/>
    </row>
    <row r="601" spans="1:66" ht="22.5" customHeight="1" x14ac:dyDescent="0.2">
      <c r="A601" s="115" t="s">
        <v>1276</v>
      </c>
      <c r="B601" s="116" t="s">
        <v>1232</v>
      </c>
      <c r="C601" s="126" t="s">
        <v>1277</v>
      </c>
      <c r="D601" s="119">
        <v>5</v>
      </c>
      <c r="E601" s="120" t="s">
        <v>210</v>
      </c>
      <c r="F601" s="18">
        <v>1154244</v>
      </c>
      <c r="G601" s="19">
        <v>371510</v>
      </c>
      <c r="H601" s="19">
        <v>200913</v>
      </c>
      <c r="I601" s="19">
        <v>0</v>
      </c>
      <c r="J601" s="19">
        <v>6734</v>
      </c>
      <c r="K601" s="19">
        <v>0</v>
      </c>
      <c r="L601" s="19">
        <v>495</v>
      </c>
      <c r="M601" s="19">
        <v>68027</v>
      </c>
      <c r="N601" s="19">
        <v>46201</v>
      </c>
      <c r="O601" s="19">
        <v>27220</v>
      </c>
      <c r="P601" s="19">
        <v>109545</v>
      </c>
      <c r="Q601" s="19">
        <v>147665</v>
      </c>
      <c r="R601" s="19">
        <v>241044</v>
      </c>
      <c r="S601" s="19">
        <v>175120</v>
      </c>
      <c r="T601" s="20">
        <v>162840</v>
      </c>
      <c r="U601" s="49">
        <v>126253</v>
      </c>
      <c r="V601" s="19">
        <v>107702</v>
      </c>
      <c r="W601" s="19">
        <v>80934</v>
      </c>
      <c r="X601" s="19">
        <v>0</v>
      </c>
      <c r="Y601" s="20">
        <v>0</v>
      </c>
      <c r="Z601" s="19">
        <v>520925</v>
      </c>
      <c r="AA601" s="30">
        <v>645204</v>
      </c>
      <c r="AB601" s="19">
        <v>728062</v>
      </c>
      <c r="AC601" s="19">
        <v>993815</v>
      </c>
      <c r="AD601" s="19">
        <v>1820616</v>
      </c>
      <c r="AE601" s="19">
        <v>1661078</v>
      </c>
      <c r="AF601" s="19">
        <v>1211257</v>
      </c>
      <c r="AG601" s="19">
        <v>530944</v>
      </c>
      <c r="AH601" s="19">
        <v>195700</v>
      </c>
      <c r="AI601" s="20">
        <v>78445</v>
      </c>
      <c r="AJ601" s="24">
        <v>123577</v>
      </c>
      <c r="AK601" s="24">
        <v>198823</v>
      </c>
      <c r="AL601" s="24">
        <v>48589</v>
      </c>
      <c r="AM601" s="21">
        <v>92789</v>
      </c>
      <c r="AN601" s="19">
        <v>431942</v>
      </c>
      <c r="AO601" s="19">
        <v>64447</v>
      </c>
      <c r="AP601" s="49">
        <v>12372660</v>
      </c>
      <c r="AQ601" s="24">
        <v>216409</v>
      </c>
      <c r="AR601" s="24">
        <v>265033</v>
      </c>
      <c r="AS601" s="49">
        <v>204383</v>
      </c>
      <c r="AT601" s="49">
        <v>64715</v>
      </c>
      <c r="AU601" s="49">
        <v>157760</v>
      </c>
      <c r="AV601" s="24">
        <f t="shared" si="46"/>
        <v>908300</v>
      </c>
      <c r="AW601" s="155">
        <v>853262</v>
      </c>
      <c r="AX601" s="89">
        <f t="shared" si="45"/>
        <v>14134222</v>
      </c>
      <c r="AY601" s="68"/>
      <c r="AZ601" s="19">
        <v>1815453</v>
      </c>
      <c r="BA601" s="19">
        <v>271968</v>
      </c>
      <c r="BB601" s="18">
        <f t="shared" si="47"/>
        <v>2087421</v>
      </c>
      <c r="BC601" s="18">
        <v>16221643</v>
      </c>
      <c r="BE601" s="19"/>
      <c r="BF601" s="20">
        <v>15677113</v>
      </c>
      <c r="BH601" s="68">
        <f t="shared" si="48"/>
        <v>16221643</v>
      </c>
      <c r="BI601" s="68">
        <f t="shared" si="49"/>
        <v>0</v>
      </c>
      <c r="BJ601" s="68"/>
      <c r="BK601" s="68"/>
      <c r="BL601" s="68"/>
      <c r="BM601" s="68"/>
      <c r="BN601" s="68"/>
    </row>
    <row r="602" spans="1:66" ht="22.5" customHeight="1" x14ac:dyDescent="0.2">
      <c r="A602" s="115" t="s">
        <v>1278</v>
      </c>
      <c r="B602" s="116" t="s">
        <v>1232</v>
      </c>
      <c r="C602" s="126" t="s">
        <v>1279</v>
      </c>
      <c r="D602" s="119">
        <v>5</v>
      </c>
      <c r="E602" s="120" t="s">
        <v>79</v>
      </c>
      <c r="F602" s="18">
        <v>633893</v>
      </c>
      <c r="G602" s="19">
        <v>189125</v>
      </c>
      <c r="H602" s="19">
        <v>104413</v>
      </c>
      <c r="I602" s="19">
        <v>0</v>
      </c>
      <c r="J602" s="19">
        <v>14003</v>
      </c>
      <c r="K602" s="19">
        <v>21314</v>
      </c>
      <c r="L602" s="19">
        <v>12170</v>
      </c>
      <c r="M602" s="19">
        <v>34001</v>
      </c>
      <c r="N602" s="19">
        <v>22618</v>
      </c>
      <c r="O602" s="19">
        <v>21791</v>
      </c>
      <c r="P602" s="19">
        <v>30495</v>
      </c>
      <c r="Q602" s="19">
        <v>80770</v>
      </c>
      <c r="R602" s="19">
        <v>123755</v>
      </c>
      <c r="S602" s="19">
        <v>74800</v>
      </c>
      <c r="T602" s="20">
        <v>105912</v>
      </c>
      <c r="U602" s="49">
        <v>81385</v>
      </c>
      <c r="V602" s="19">
        <v>52752</v>
      </c>
      <c r="W602" s="19">
        <v>34686</v>
      </c>
      <c r="X602" s="19">
        <v>0</v>
      </c>
      <c r="Y602" s="20">
        <v>0</v>
      </c>
      <c r="Z602" s="19">
        <v>335480</v>
      </c>
      <c r="AA602" s="30">
        <v>282367</v>
      </c>
      <c r="AB602" s="19">
        <v>457568</v>
      </c>
      <c r="AC602" s="19">
        <v>689051</v>
      </c>
      <c r="AD602" s="19">
        <v>849072</v>
      </c>
      <c r="AE602" s="19">
        <v>1201741</v>
      </c>
      <c r="AF602" s="19">
        <v>738405</v>
      </c>
      <c r="AG602" s="19">
        <v>248543</v>
      </c>
      <c r="AH602" s="19">
        <v>136681</v>
      </c>
      <c r="AI602" s="20">
        <v>61133</v>
      </c>
      <c r="AJ602" s="24">
        <v>75436</v>
      </c>
      <c r="AK602" s="24">
        <v>119228</v>
      </c>
      <c r="AL602" s="24">
        <v>33117</v>
      </c>
      <c r="AM602" s="21">
        <v>63621</v>
      </c>
      <c r="AN602" s="19">
        <v>458874</v>
      </c>
      <c r="AO602" s="19">
        <v>41595</v>
      </c>
      <c r="AP602" s="49">
        <v>7429795</v>
      </c>
      <c r="AQ602" s="24">
        <v>114252</v>
      </c>
      <c r="AR602" s="24">
        <v>217539</v>
      </c>
      <c r="AS602" s="49">
        <v>166680</v>
      </c>
      <c r="AT602" s="49">
        <v>41334</v>
      </c>
      <c r="AU602" s="49">
        <v>100054</v>
      </c>
      <c r="AV602" s="24">
        <f t="shared" si="46"/>
        <v>639859</v>
      </c>
      <c r="AW602" s="155">
        <v>809628</v>
      </c>
      <c r="AX602" s="89">
        <f t="shared" si="45"/>
        <v>8879282</v>
      </c>
      <c r="AY602" s="68"/>
      <c r="AZ602" s="19">
        <v>1087050</v>
      </c>
      <c r="BA602" s="19">
        <v>179727</v>
      </c>
      <c r="BB602" s="18">
        <f t="shared" si="47"/>
        <v>1266777</v>
      </c>
      <c r="BC602" s="18">
        <v>10146059</v>
      </c>
      <c r="BE602" s="19"/>
      <c r="BF602" s="20">
        <v>9793085</v>
      </c>
      <c r="BH602" s="68">
        <f t="shared" si="48"/>
        <v>10146059</v>
      </c>
      <c r="BI602" s="68">
        <f t="shared" si="49"/>
        <v>0</v>
      </c>
      <c r="BJ602" s="68"/>
      <c r="BK602" s="68"/>
      <c r="BL602" s="68"/>
      <c r="BM602" s="68"/>
      <c r="BN602" s="68"/>
    </row>
    <row r="603" spans="1:66" ht="22.5" customHeight="1" x14ac:dyDescent="0.2">
      <c r="A603" s="115" t="s">
        <v>1280</v>
      </c>
      <c r="B603" s="116" t="s">
        <v>1232</v>
      </c>
      <c r="C603" s="126" t="s">
        <v>1281</v>
      </c>
      <c r="D603" s="119">
        <v>5</v>
      </c>
      <c r="E603" s="120" t="s">
        <v>210</v>
      </c>
      <c r="F603" s="18">
        <v>2279615</v>
      </c>
      <c r="G603" s="19">
        <v>234090</v>
      </c>
      <c r="H603" s="19">
        <v>92061</v>
      </c>
      <c r="I603" s="19">
        <v>0</v>
      </c>
      <c r="J603" s="19">
        <v>0</v>
      </c>
      <c r="K603" s="19">
        <v>5575</v>
      </c>
      <c r="L603" s="19">
        <v>0</v>
      </c>
      <c r="M603" s="19">
        <v>210611</v>
      </c>
      <c r="N603" s="19">
        <v>119459</v>
      </c>
      <c r="O603" s="19">
        <v>42235</v>
      </c>
      <c r="P603" s="19">
        <v>353893</v>
      </c>
      <c r="Q603" s="19">
        <v>337967</v>
      </c>
      <c r="R603" s="19">
        <v>420714</v>
      </c>
      <c r="S603" s="19">
        <v>372240</v>
      </c>
      <c r="T603" s="20">
        <v>225063</v>
      </c>
      <c r="U603" s="49">
        <v>163073</v>
      </c>
      <c r="V603" s="19">
        <v>190127</v>
      </c>
      <c r="W603" s="19">
        <v>104058</v>
      </c>
      <c r="X603" s="19">
        <v>0</v>
      </c>
      <c r="Y603" s="20">
        <v>0</v>
      </c>
      <c r="Z603" s="19">
        <v>878498</v>
      </c>
      <c r="AA603" s="30">
        <v>1052177</v>
      </c>
      <c r="AB603" s="19">
        <v>1044467</v>
      </c>
      <c r="AC603" s="19">
        <v>1184145</v>
      </c>
      <c r="AD603" s="19">
        <v>5156760</v>
      </c>
      <c r="AE603" s="19">
        <v>1952166</v>
      </c>
      <c r="AF603" s="19">
        <v>1432257</v>
      </c>
      <c r="AG603" s="19">
        <v>1471802</v>
      </c>
      <c r="AH603" s="19">
        <v>0</v>
      </c>
      <c r="AI603" s="20">
        <v>23263</v>
      </c>
      <c r="AJ603" s="24">
        <v>235932</v>
      </c>
      <c r="AK603" s="24">
        <v>314329</v>
      </c>
      <c r="AL603" s="24">
        <v>69950</v>
      </c>
      <c r="AM603" s="21">
        <v>163538</v>
      </c>
      <c r="AN603" s="19">
        <v>870040</v>
      </c>
      <c r="AO603" s="19">
        <v>16615</v>
      </c>
      <c r="AP603" s="49">
        <v>21016720</v>
      </c>
      <c r="AQ603" s="24">
        <v>542870</v>
      </c>
      <c r="AR603" s="24">
        <v>392969</v>
      </c>
      <c r="AS603" s="49">
        <v>64346</v>
      </c>
      <c r="AT603" s="49">
        <v>49196</v>
      </c>
      <c r="AU603" s="49">
        <v>268499</v>
      </c>
      <c r="AV603" s="24">
        <f t="shared" si="46"/>
        <v>1317880</v>
      </c>
      <c r="AW603" s="155">
        <v>793077</v>
      </c>
      <c r="AX603" s="89">
        <f t="shared" si="45"/>
        <v>23127677</v>
      </c>
      <c r="AY603" s="68"/>
      <c r="AZ603" s="19">
        <v>3413267</v>
      </c>
      <c r="BA603" s="19">
        <v>28013</v>
      </c>
      <c r="BB603" s="18">
        <f t="shared" si="47"/>
        <v>3441280</v>
      </c>
      <c r="BC603" s="18">
        <v>26568957</v>
      </c>
      <c r="BE603" s="19"/>
      <c r="BF603" s="20">
        <v>24945331</v>
      </c>
      <c r="BH603" s="68">
        <f t="shared" si="48"/>
        <v>26568957</v>
      </c>
      <c r="BI603" s="68">
        <f t="shared" si="49"/>
        <v>0</v>
      </c>
      <c r="BJ603" s="68"/>
      <c r="BK603" s="68"/>
      <c r="BL603" s="68"/>
      <c r="BM603" s="68"/>
      <c r="BN603" s="68"/>
    </row>
    <row r="604" spans="1:66" ht="22.5" customHeight="1" x14ac:dyDescent="0.2">
      <c r="A604" s="115" t="s">
        <v>1282</v>
      </c>
      <c r="B604" s="116" t="s">
        <v>1232</v>
      </c>
      <c r="C604" s="126" t="s">
        <v>1283</v>
      </c>
      <c r="D604" s="119">
        <v>5</v>
      </c>
      <c r="E604" s="120" t="s">
        <v>79</v>
      </c>
      <c r="F604" s="18">
        <v>1271855</v>
      </c>
      <c r="G604" s="19">
        <v>213484</v>
      </c>
      <c r="H604" s="19">
        <v>123906</v>
      </c>
      <c r="I604" s="19">
        <v>0</v>
      </c>
      <c r="J604" s="19">
        <v>0</v>
      </c>
      <c r="K604" s="19">
        <v>0</v>
      </c>
      <c r="L604" s="19">
        <v>0</v>
      </c>
      <c r="M604" s="19">
        <v>106823</v>
      </c>
      <c r="N604" s="19">
        <v>57080</v>
      </c>
      <c r="O604" s="19">
        <v>28490</v>
      </c>
      <c r="P604" s="19">
        <v>147638</v>
      </c>
      <c r="Q604" s="19">
        <v>174210</v>
      </c>
      <c r="R604" s="19">
        <v>280105</v>
      </c>
      <c r="S604" s="19">
        <v>236720</v>
      </c>
      <c r="T604" s="20">
        <v>158868</v>
      </c>
      <c r="U604" s="49">
        <v>125549</v>
      </c>
      <c r="V604" s="19">
        <v>107702</v>
      </c>
      <c r="W604" s="19">
        <v>57810</v>
      </c>
      <c r="X604" s="19">
        <v>0</v>
      </c>
      <c r="Y604" s="20">
        <v>0</v>
      </c>
      <c r="Z604" s="19">
        <v>507788</v>
      </c>
      <c r="AA604" s="30">
        <v>495828</v>
      </c>
      <c r="AB604" s="19">
        <v>742941</v>
      </c>
      <c r="AC604" s="19">
        <v>704373</v>
      </c>
      <c r="AD604" s="19">
        <v>2355864</v>
      </c>
      <c r="AE604" s="19">
        <v>1715174</v>
      </c>
      <c r="AF604" s="19">
        <v>1352343</v>
      </c>
      <c r="AG604" s="19">
        <v>551113</v>
      </c>
      <c r="AH604" s="19">
        <v>64684</v>
      </c>
      <c r="AI604" s="20">
        <v>15689</v>
      </c>
      <c r="AJ604" s="24">
        <v>148666</v>
      </c>
      <c r="AK604" s="24">
        <v>194335</v>
      </c>
      <c r="AL604" s="24">
        <v>42699</v>
      </c>
      <c r="AM604" s="21">
        <v>94869</v>
      </c>
      <c r="AN604" s="19">
        <v>497278</v>
      </c>
      <c r="AO604" s="19">
        <v>15071</v>
      </c>
      <c r="AP604" s="49">
        <v>12588955</v>
      </c>
      <c r="AQ604" s="24">
        <v>242991</v>
      </c>
      <c r="AR604" s="24">
        <v>349622</v>
      </c>
      <c r="AS604" s="49">
        <v>81604</v>
      </c>
      <c r="AT604" s="49">
        <v>57004</v>
      </c>
      <c r="AU604" s="49">
        <v>191950</v>
      </c>
      <c r="AV604" s="24">
        <f t="shared" si="46"/>
        <v>923171</v>
      </c>
      <c r="AW604" s="155">
        <v>1313993</v>
      </c>
      <c r="AX604" s="89">
        <f t="shared" si="45"/>
        <v>14826119</v>
      </c>
      <c r="AY604" s="68"/>
      <c r="AZ604" s="19">
        <v>2132390</v>
      </c>
      <c r="BA604" s="19">
        <v>48074</v>
      </c>
      <c r="BB604" s="18">
        <f t="shared" si="47"/>
        <v>2180464</v>
      </c>
      <c r="BC604" s="18">
        <v>17006583</v>
      </c>
      <c r="BE604" s="19"/>
      <c r="BF604" s="20">
        <v>16158035</v>
      </c>
      <c r="BH604" s="68">
        <f t="shared" si="48"/>
        <v>17006583</v>
      </c>
      <c r="BI604" s="68">
        <f t="shared" si="49"/>
        <v>0</v>
      </c>
      <c r="BJ604" s="68"/>
      <c r="BK604" s="68"/>
      <c r="BL604" s="68"/>
      <c r="BM604" s="68"/>
      <c r="BN604" s="68"/>
    </row>
    <row r="605" spans="1:66" ht="22.5" customHeight="1" x14ac:dyDescent="0.2">
      <c r="A605" s="115" t="s">
        <v>1284</v>
      </c>
      <c r="B605" s="116" t="s">
        <v>1232</v>
      </c>
      <c r="C605" s="126" t="s">
        <v>1285</v>
      </c>
      <c r="D605" s="119">
        <v>5</v>
      </c>
      <c r="E605" s="120" t="s">
        <v>210</v>
      </c>
      <c r="F605" s="18">
        <v>1036269</v>
      </c>
      <c r="G605" s="19">
        <v>267794</v>
      </c>
      <c r="H605" s="19">
        <v>119467</v>
      </c>
      <c r="I605" s="19">
        <v>0</v>
      </c>
      <c r="J605" s="19">
        <v>4190</v>
      </c>
      <c r="K605" s="19">
        <v>0</v>
      </c>
      <c r="L605" s="19">
        <v>0</v>
      </c>
      <c r="M605" s="19">
        <v>74514</v>
      </c>
      <c r="N605" s="19">
        <v>38451</v>
      </c>
      <c r="O605" s="19">
        <v>28336</v>
      </c>
      <c r="P605" s="19">
        <v>253826</v>
      </c>
      <c r="Q605" s="19">
        <v>113938</v>
      </c>
      <c r="R605" s="19">
        <v>206753</v>
      </c>
      <c r="S605" s="19">
        <v>173360</v>
      </c>
      <c r="T605" s="20">
        <v>100616</v>
      </c>
      <c r="U605" s="49">
        <v>85560</v>
      </c>
      <c r="V605" s="19">
        <v>84623</v>
      </c>
      <c r="W605" s="19">
        <v>57810</v>
      </c>
      <c r="X605" s="19">
        <v>0</v>
      </c>
      <c r="Y605" s="20">
        <v>0</v>
      </c>
      <c r="Z605" s="19">
        <v>374696</v>
      </c>
      <c r="AA605" s="30">
        <v>320987</v>
      </c>
      <c r="AB605" s="19">
        <v>615530</v>
      </c>
      <c r="AC605" s="19">
        <v>740597</v>
      </c>
      <c r="AD605" s="19">
        <v>1799280</v>
      </c>
      <c r="AE605" s="19">
        <v>1110992</v>
      </c>
      <c r="AF605" s="19">
        <v>779776</v>
      </c>
      <c r="AG605" s="19">
        <v>378247</v>
      </c>
      <c r="AH605" s="19">
        <v>132561</v>
      </c>
      <c r="AI605" s="20">
        <v>15689</v>
      </c>
      <c r="AJ605" s="24">
        <v>110285</v>
      </c>
      <c r="AK605" s="24">
        <v>139470</v>
      </c>
      <c r="AL605" s="24">
        <v>34448</v>
      </c>
      <c r="AM605" s="21">
        <v>73984</v>
      </c>
      <c r="AN605" s="19">
        <v>397002</v>
      </c>
      <c r="AO605" s="19">
        <v>35368</v>
      </c>
      <c r="AP605" s="49">
        <v>9704419</v>
      </c>
      <c r="AQ605" s="24">
        <v>218316</v>
      </c>
      <c r="AR605" s="24">
        <v>285637</v>
      </c>
      <c r="AS605" s="49">
        <v>105786</v>
      </c>
      <c r="AT605" s="49">
        <v>34751</v>
      </c>
      <c r="AU605" s="49">
        <v>109170</v>
      </c>
      <c r="AV605" s="24">
        <f t="shared" si="46"/>
        <v>753660</v>
      </c>
      <c r="AW605" s="155">
        <v>505881</v>
      </c>
      <c r="AX605" s="89">
        <f t="shared" si="45"/>
        <v>10963960</v>
      </c>
      <c r="AY605" s="68"/>
      <c r="AZ605" s="19">
        <v>1584262</v>
      </c>
      <c r="BA605" s="19">
        <v>129033</v>
      </c>
      <c r="BB605" s="18">
        <f t="shared" si="47"/>
        <v>1713295</v>
      </c>
      <c r="BC605" s="18">
        <v>12677255</v>
      </c>
      <c r="BE605" s="19"/>
      <c r="BF605" s="20">
        <v>11991894</v>
      </c>
      <c r="BH605" s="68">
        <f t="shared" si="48"/>
        <v>12677255</v>
      </c>
      <c r="BI605" s="68">
        <f t="shared" si="49"/>
        <v>0</v>
      </c>
      <c r="BJ605" s="68"/>
      <c r="BK605" s="68"/>
      <c r="BL605" s="68"/>
      <c r="BM605" s="68"/>
      <c r="BN605" s="68"/>
    </row>
    <row r="606" spans="1:66" ht="22.5" customHeight="1" x14ac:dyDescent="0.2">
      <c r="A606" s="115" t="s">
        <v>1286</v>
      </c>
      <c r="B606" s="116" t="s">
        <v>1232</v>
      </c>
      <c r="C606" s="126" t="s">
        <v>1287</v>
      </c>
      <c r="D606" s="119">
        <v>5</v>
      </c>
      <c r="E606" s="120" t="s">
        <v>79</v>
      </c>
      <c r="F606" s="18">
        <v>899093</v>
      </c>
      <c r="G606" s="19">
        <v>174418</v>
      </c>
      <c r="H606" s="19">
        <v>127766</v>
      </c>
      <c r="I606" s="19">
        <v>0</v>
      </c>
      <c r="J606" s="19">
        <v>0</v>
      </c>
      <c r="K606" s="19">
        <v>0</v>
      </c>
      <c r="L606" s="19">
        <v>0</v>
      </c>
      <c r="M606" s="19">
        <v>74382</v>
      </c>
      <c r="N606" s="19">
        <v>37712</v>
      </c>
      <c r="O606" s="19">
        <v>2118</v>
      </c>
      <c r="P606" s="19">
        <v>154143</v>
      </c>
      <c r="Q606" s="19">
        <v>106891</v>
      </c>
      <c r="R606" s="19">
        <v>140397</v>
      </c>
      <c r="S606" s="19">
        <v>145200</v>
      </c>
      <c r="T606" s="20">
        <v>119151</v>
      </c>
      <c r="U606" s="49">
        <v>65742</v>
      </c>
      <c r="V606" s="19">
        <v>80227</v>
      </c>
      <c r="W606" s="19">
        <v>46248</v>
      </c>
      <c r="X606" s="19">
        <v>0</v>
      </c>
      <c r="Y606" s="20">
        <v>0</v>
      </c>
      <c r="Z606" s="19">
        <v>349481</v>
      </c>
      <c r="AA606" s="30">
        <v>554632</v>
      </c>
      <c r="AB606" s="19">
        <v>667560</v>
      </c>
      <c r="AC606" s="19">
        <v>582053</v>
      </c>
      <c r="AD606" s="19">
        <v>1762152</v>
      </c>
      <c r="AE606" s="19">
        <v>1362115</v>
      </c>
      <c r="AF606" s="19">
        <v>936156</v>
      </c>
      <c r="AG606" s="19">
        <v>394190</v>
      </c>
      <c r="AH606" s="19">
        <v>173864</v>
      </c>
      <c r="AI606" s="20">
        <v>23263</v>
      </c>
      <c r="AJ606" s="24">
        <v>105749</v>
      </c>
      <c r="AK606" s="24">
        <v>144016</v>
      </c>
      <c r="AL606" s="24">
        <v>33704</v>
      </c>
      <c r="AM606" s="21">
        <v>74665</v>
      </c>
      <c r="AN606" s="19">
        <v>307510</v>
      </c>
      <c r="AO606" s="19">
        <v>31123</v>
      </c>
      <c r="AP606" s="49">
        <v>9675721</v>
      </c>
      <c r="AQ606" s="24">
        <v>194747</v>
      </c>
      <c r="AR606" s="24">
        <v>286525</v>
      </c>
      <c r="AS606" s="49">
        <v>178181</v>
      </c>
      <c r="AT606" s="49">
        <v>57038</v>
      </c>
      <c r="AU606" s="49">
        <v>162288</v>
      </c>
      <c r="AV606" s="24">
        <f t="shared" si="46"/>
        <v>878779</v>
      </c>
      <c r="AW606" s="155">
        <v>983547</v>
      </c>
      <c r="AX606" s="89">
        <f t="shared" si="45"/>
        <v>11538047</v>
      </c>
      <c r="AY606" s="68"/>
      <c r="AZ606" s="19">
        <v>1573802</v>
      </c>
      <c r="BA606" s="19">
        <v>115566</v>
      </c>
      <c r="BB606" s="18">
        <f t="shared" si="47"/>
        <v>1689368</v>
      </c>
      <c r="BC606" s="18">
        <v>13227415</v>
      </c>
      <c r="BE606" s="19"/>
      <c r="BF606" s="20">
        <v>12729899</v>
      </c>
      <c r="BH606" s="68">
        <f t="shared" si="48"/>
        <v>13227415</v>
      </c>
      <c r="BI606" s="68">
        <f t="shared" si="49"/>
        <v>0</v>
      </c>
      <c r="BJ606" s="68"/>
      <c r="BK606" s="68"/>
      <c r="BL606" s="68"/>
      <c r="BM606" s="68"/>
      <c r="BN606" s="68"/>
    </row>
    <row r="607" spans="1:66" ht="22.5" customHeight="1" x14ac:dyDescent="0.2">
      <c r="A607" s="115" t="s">
        <v>1288</v>
      </c>
      <c r="B607" s="116" t="s">
        <v>1232</v>
      </c>
      <c r="C607" s="126" t="s">
        <v>1289</v>
      </c>
      <c r="D607" s="119">
        <v>5</v>
      </c>
      <c r="E607" s="120" t="s">
        <v>210</v>
      </c>
      <c r="F607" s="18">
        <v>1628952</v>
      </c>
      <c r="G607" s="19">
        <v>470784</v>
      </c>
      <c r="H607" s="19">
        <v>384649</v>
      </c>
      <c r="I607" s="19">
        <v>0</v>
      </c>
      <c r="J607" s="19">
        <v>0</v>
      </c>
      <c r="K607" s="19">
        <v>0</v>
      </c>
      <c r="L607" s="19">
        <v>0</v>
      </c>
      <c r="M607" s="19">
        <v>120680</v>
      </c>
      <c r="N607" s="19">
        <v>67182</v>
      </c>
      <c r="O607" s="19">
        <v>54247</v>
      </c>
      <c r="P607" s="19">
        <v>183083</v>
      </c>
      <c r="Q607" s="19">
        <v>201537</v>
      </c>
      <c r="R607" s="19">
        <v>527774</v>
      </c>
      <c r="S607" s="19">
        <v>382800</v>
      </c>
      <c r="T607" s="20">
        <v>238302</v>
      </c>
      <c r="U607" s="49">
        <v>162268</v>
      </c>
      <c r="V607" s="19">
        <v>157157</v>
      </c>
      <c r="W607" s="19">
        <v>104058</v>
      </c>
      <c r="X607" s="19">
        <v>0</v>
      </c>
      <c r="Y607" s="20">
        <v>0</v>
      </c>
      <c r="Z607" s="19">
        <v>579158</v>
      </c>
      <c r="AA607" s="30">
        <v>509657</v>
      </c>
      <c r="AB607" s="19">
        <v>758134</v>
      </c>
      <c r="AC607" s="19">
        <v>936506</v>
      </c>
      <c r="AD607" s="19">
        <v>3277680</v>
      </c>
      <c r="AE607" s="19">
        <v>1583725</v>
      </c>
      <c r="AF607" s="19">
        <v>1058678</v>
      </c>
      <c r="AG607" s="19">
        <v>647993</v>
      </c>
      <c r="AH607" s="19">
        <v>179323</v>
      </c>
      <c r="AI607" s="20">
        <v>35706</v>
      </c>
      <c r="AJ607" s="24">
        <v>171864</v>
      </c>
      <c r="AK607" s="24">
        <v>198938</v>
      </c>
      <c r="AL607" s="24">
        <v>40018</v>
      </c>
      <c r="AM607" s="21">
        <v>97315</v>
      </c>
      <c r="AN607" s="19">
        <v>1330982</v>
      </c>
      <c r="AO607" s="19">
        <v>61808</v>
      </c>
      <c r="AP607" s="49">
        <v>16150958</v>
      </c>
      <c r="AQ607" s="24">
        <v>445503</v>
      </c>
      <c r="AR607" s="24">
        <v>468449</v>
      </c>
      <c r="AS607" s="49">
        <v>127230</v>
      </c>
      <c r="AT607" s="49">
        <v>52512</v>
      </c>
      <c r="AU607" s="49">
        <v>224223</v>
      </c>
      <c r="AV607" s="24">
        <f t="shared" si="46"/>
        <v>1317917</v>
      </c>
      <c r="AW607" s="155">
        <v>657761</v>
      </c>
      <c r="AX607" s="89">
        <f t="shared" si="45"/>
        <v>18126636</v>
      </c>
      <c r="AY607" s="68"/>
      <c r="AZ607" s="19">
        <v>2408672</v>
      </c>
      <c r="BA607" s="19">
        <v>168260</v>
      </c>
      <c r="BB607" s="18">
        <f t="shared" si="47"/>
        <v>2576932</v>
      </c>
      <c r="BC607" s="18">
        <v>20703568</v>
      </c>
      <c r="BE607" s="19"/>
      <c r="BF607" s="20">
        <v>19232366</v>
      </c>
      <c r="BH607" s="68">
        <f t="shared" si="48"/>
        <v>20703568</v>
      </c>
      <c r="BI607" s="68">
        <f t="shared" si="49"/>
        <v>0</v>
      </c>
      <c r="BJ607" s="68"/>
      <c r="BK607" s="68"/>
      <c r="BL607" s="68"/>
      <c r="BM607" s="68"/>
      <c r="BN607" s="68"/>
    </row>
    <row r="608" spans="1:66" ht="22.5" customHeight="1" x14ac:dyDescent="0.2">
      <c r="A608" s="115" t="s">
        <v>1290</v>
      </c>
      <c r="B608" s="116" t="s">
        <v>1232</v>
      </c>
      <c r="C608" s="126" t="s">
        <v>1291</v>
      </c>
      <c r="D608" s="119">
        <v>5</v>
      </c>
      <c r="E608" s="120" t="s">
        <v>79</v>
      </c>
      <c r="F608" s="18">
        <v>934973</v>
      </c>
      <c r="G608" s="19">
        <v>163618</v>
      </c>
      <c r="H608" s="19">
        <v>116765</v>
      </c>
      <c r="I608" s="19">
        <v>0</v>
      </c>
      <c r="J608" s="19">
        <v>0</v>
      </c>
      <c r="K608" s="19">
        <v>0</v>
      </c>
      <c r="L608" s="19">
        <v>0</v>
      </c>
      <c r="M608" s="19">
        <v>72224</v>
      </c>
      <c r="N608" s="19">
        <v>37980</v>
      </c>
      <c r="O608" s="19">
        <v>23755</v>
      </c>
      <c r="P608" s="19">
        <v>97758</v>
      </c>
      <c r="Q608" s="19">
        <v>122846</v>
      </c>
      <c r="R608" s="19">
        <v>186083</v>
      </c>
      <c r="S608" s="19">
        <v>146080</v>
      </c>
      <c r="T608" s="20">
        <v>119151</v>
      </c>
      <c r="U608" s="49">
        <v>84655</v>
      </c>
      <c r="V608" s="19">
        <v>81326</v>
      </c>
      <c r="W608" s="19">
        <v>57810</v>
      </c>
      <c r="X608" s="19">
        <v>0</v>
      </c>
      <c r="Y608" s="20">
        <v>0</v>
      </c>
      <c r="Z608" s="19">
        <v>350974</v>
      </c>
      <c r="AA608" s="30">
        <v>221288</v>
      </c>
      <c r="AB608" s="19">
        <v>457928</v>
      </c>
      <c r="AC608" s="19">
        <v>512090</v>
      </c>
      <c r="AD608" s="19">
        <v>1516032</v>
      </c>
      <c r="AE608" s="19">
        <v>1091267</v>
      </c>
      <c r="AF608" s="19">
        <v>832463</v>
      </c>
      <c r="AG608" s="19">
        <v>416690</v>
      </c>
      <c r="AH608" s="19">
        <v>77250</v>
      </c>
      <c r="AI608" s="20">
        <v>9197</v>
      </c>
      <c r="AJ608" s="24">
        <v>101333</v>
      </c>
      <c r="AK608" s="24">
        <v>127313</v>
      </c>
      <c r="AL608" s="24">
        <v>23979</v>
      </c>
      <c r="AM608" s="21">
        <v>68142</v>
      </c>
      <c r="AN608" s="19">
        <v>281102</v>
      </c>
      <c r="AO608" s="19">
        <v>13851</v>
      </c>
      <c r="AP608" s="49">
        <v>8345923</v>
      </c>
      <c r="AQ608" s="24">
        <v>195222</v>
      </c>
      <c r="AR608" s="24">
        <v>198319</v>
      </c>
      <c r="AS608" s="49">
        <v>65487</v>
      </c>
      <c r="AT608" s="49">
        <v>42546</v>
      </c>
      <c r="AU608" s="49">
        <v>123379</v>
      </c>
      <c r="AV608" s="24">
        <f t="shared" si="46"/>
        <v>624953</v>
      </c>
      <c r="AW608" s="155">
        <v>938472</v>
      </c>
      <c r="AX608" s="89">
        <f t="shared" si="45"/>
        <v>9909348</v>
      </c>
      <c r="AY608" s="68"/>
      <c r="AZ608" s="19">
        <v>1505907</v>
      </c>
      <c r="BA608" s="19">
        <v>51222</v>
      </c>
      <c r="BB608" s="18">
        <f t="shared" si="47"/>
        <v>1557129</v>
      </c>
      <c r="BC608" s="18">
        <v>11466477</v>
      </c>
      <c r="BE608" s="19"/>
      <c r="BF608" s="20">
        <v>11042830</v>
      </c>
      <c r="BH608" s="68">
        <f t="shared" si="48"/>
        <v>11466477</v>
      </c>
      <c r="BI608" s="68">
        <f t="shared" si="49"/>
        <v>0</v>
      </c>
      <c r="BJ608" s="68"/>
      <c r="BK608" s="68"/>
      <c r="BL608" s="68"/>
      <c r="BM608" s="68"/>
      <c r="BN608" s="68"/>
    </row>
    <row r="609" spans="1:66" ht="22.5" customHeight="1" x14ac:dyDescent="0.2">
      <c r="A609" s="115" t="s">
        <v>1292</v>
      </c>
      <c r="B609" s="116" t="s">
        <v>1232</v>
      </c>
      <c r="C609" s="126" t="s">
        <v>1293</v>
      </c>
      <c r="D609" s="119">
        <v>5</v>
      </c>
      <c r="E609" s="120" t="s">
        <v>79</v>
      </c>
      <c r="F609" s="18">
        <v>730522</v>
      </c>
      <c r="G609" s="19">
        <v>154196</v>
      </c>
      <c r="H609" s="19">
        <v>98430</v>
      </c>
      <c r="I609" s="19">
        <v>0</v>
      </c>
      <c r="J609" s="19">
        <v>0</v>
      </c>
      <c r="K609" s="19">
        <v>0</v>
      </c>
      <c r="L609" s="19">
        <v>0</v>
      </c>
      <c r="M609" s="19">
        <v>54841</v>
      </c>
      <c r="N609" s="19">
        <v>29042</v>
      </c>
      <c r="O609" s="19">
        <v>6545</v>
      </c>
      <c r="P609" s="19">
        <v>138078</v>
      </c>
      <c r="Q609" s="19">
        <v>88741</v>
      </c>
      <c r="R609" s="19">
        <v>112678</v>
      </c>
      <c r="S609" s="19">
        <v>89760</v>
      </c>
      <c r="T609" s="20">
        <v>92673</v>
      </c>
      <c r="U609" s="49">
        <v>53016</v>
      </c>
      <c r="V609" s="19">
        <v>47257</v>
      </c>
      <c r="W609" s="19">
        <v>34686</v>
      </c>
      <c r="X609" s="19">
        <v>0</v>
      </c>
      <c r="Y609" s="20">
        <v>0</v>
      </c>
      <c r="Z609" s="19">
        <v>294854</v>
      </c>
      <c r="AA609" s="30">
        <v>473223</v>
      </c>
      <c r="AB609" s="19">
        <v>433293</v>
      </c>
      <c r="AC609" s="19">
        <v>436142</v>
      </c>
      <c r="AD609" s="19">
        <v>1223208</v>
      </c>
      <c r="AE609" s="19">
        <v>835654</v>
      </c>
      <c r="AF609" s="19">
        <v>641254</v>
      </c>
      <c r="AG609" s="19">
        <v>306064</v>
      </c>
      <c r="AH609" s="19">
        <v>136475</v>
      </c>
      <c r="AI609" s="20">
        <v>9197</v>
      </c>
      <c r="AJ609" s="24">
        <v>87649</v>
      </c>
      <c r="AK609" s="24">
        <v>117513</v>
      </c>
      <c r="AL609" s="24">
        <v>23210</v>
      </c>
      <c r="AM609" s="21">
        <v>64168</v>
      </c>
      <c r="AN609" s="19">
        <v>202098</v>
      </c>
      <c r="AO609" s="19">
        <v>17658</v>
      </c>
      <c r="AP609" s="49">
        <v>7032125</v>
      </c>
      <c r="AQ609" s="24">
        <v>134495</v>
      </c>
      <c r="AR609" s="24">
        <v>203402</v>
      </c>
      <c r="AS609" s="49">
        <v>107348</v>
      </c>
      <c r="AT609" s="49">
        <v>42921</v>
      </c>
      <c r="AU609" s="49">
        <v>113750</v>
      </c>
      <c r="AV609" s="24">
        <f t="shared" si="46"/>
        <v>601916</v>
      </c>
      <c r="AW609" s="155">
        <v>719109</v>
      </c>
      <c r="AX609" s="89">
        <f t="shared" si="45"/>
        <v>8353150</v>
      </c>
      <c r="AY609" s="68"/>
      <c r="AZ609" s="19">
        <v>1294384</v>
      </c>
      <c r="BA609" s="19">
        <v>83234</v>
      </c>
      <c r="BB609" s="18">
        <f t="shared" si="47"/>
        <v>1377618</v>
      </c>
      <c r="BC609" s="18">
        <v>9730768</v>
      </c>
      <c r="BE609" s="19"/>
      <c r="BF609" s="20">
        <v>9144774</v>
      </c>
      <c r="BH609" s="68">
        <f t="shared" si="48"/>
        <v>9730768</v>
      </c>
      <c r="BI609" s="68">
        <f t="shared" si="49"/>
        <v>0</v>
      </c>
      <c r="BJ609" s="68"/>
      <c r="BK609" s="68"/>
      <c r="BL609" s="68"/>
      <c r="BM609" s="68"/>
      <c r="BN609" s="68"/>
    </row>
    <row r="610" spans="1:66" ht="22.5" customHeight="1" x14ac:dyDescent="0.2">
      <c r="A610" s="115" t="s">
        <v>1294</v>
      </c>
      <c r="B610" s="116" t="s">
        <v>1232</v>
      </c>
      <c r="C610" s="126" t="s">
        <v>1295</v>
      </c>
      <c r="D610" s="119">
        <v>5</v>
      </c>
      <c r="E610" s="120" t="s">
        <v>79</v>
      </c>
      <c r="F610" s="18">
        <v>850005</v>
      </c>
      <c r="G610" s="19">
        <v>229111</v>
      </c>
      <c r="H610" s="19">
        <v>166945</v>
      </c>
      <c r="I610" s="19">
        <v>0</v>
      </c>
      <c r="J610" s="19">
        <v>0</v>
      </c>
      <c r="K610" s="19">
        <v>60551</v>
      </c>
      <c r="L610" s="19">
        <v>16244</v>
      </c>
      <c r="M610" s="19">
        <v>0</v>
      </c>
      <c r="N610" s="19">
        <v>18627</v>
      </c>
      <c r="O610" s="19">
        <v>0</v>
      </c>
      <c r="P610" s="19">
        <v>1579</v>
      </c>
      <c r="Q610" s="19">
        <v>66612</v>
      </c>
      <c r="R610" s="19">
        <v>179617</v>
      </c>
      <c r="S610" s="19">
        <v>72160</v>
      </c>
      <c r="T610" s="20">
        <v>79434</v>
      </c>
      <c r="U610" s="49">
        <v>80631</v>
      </c>
      <c r="V610" s="19">
        <v>53851</v>
      </c>
      <c r="W610" s="19">
        <v>68216</v>
      </c>
      <c r="X610" s="19">
        <v>0</v>
      </c>
      <c r="Y610" s="20">
        <v>0</v>
      </c>
      <c r="Z610" s="19">
        <v>305068</v>
      </c>
      <c r="AA610" s="30">
        <v>197669</v>
      </c>
      <c r="AB610" s="19">
        <v>444821</v>
      </c>
      <c r="AC610" s="19">
        <v>753384</v>
      </c>
      <c r="AD610" s="19">
        <v>1002120</v>
      </c>
      <c r="AE610" s="19">
        <v>1311846</v>
      </c>
      <c r="AF610" s="19">
        <v>818054</v>
      </c>
      <c r="AG610" s="19">
        <v>222868</v>
      </c>
      <c r="AH610" s="19">
        <v>269139</v>
      </c>
      <c r="AI610" s="20">
        <v>73035</v>
      </c>
      <c r="AJ610" s="24">
        <v>65781</v>
      </c>
      <c r="AK610" s="24">
        <v>106118</v>
      </c>
      <c r="AL610" s="24">
        <v>34450</v>
      </c>
      <c r="AM610" s="21">
        <v>57390</v>
      </c>
      <c r="AN610" s="19">
        <v>1900176</v>
      </c>
      <c r="AO610" s="19">
        <v>43775</v>
      </c>
      <c r="AP610" s="49">
        <v>9549277</v>
      </c>
      <c r="AQ610" s="24">
        <v>115636</v>
      </c>
      <c r="AR610" s="24">
        <v>221333</v>
      </c>
      <c r="AS610" s="49">
        <v>202197</v>
      </c>
      <c r="AT610" s="49">
        <v>68279</v>
      </c>
      <c r="AU610" s="49">
        <v>197428</v>
      </c>
      <c r="AV610" s="24">
        <f t="shared" si="46"/>
        <v>804873</v>
      </c>
      <c r="AW610" s="155">
        <v>2721946</v>
      </c>
      <c r="AX610" s="89">
        <f t="shared" si="45"/>
        <v>13076096</v>
      </c>
      <c r="AY610" s="68"/>
      <c r="AZ610" s="19">
        <v>958787</v>
      </c>
      <c r="BA610" s="19">
        <v>217988</v>
      </c>
      <c r="BB610" s="18">
        <f t="shared" si="47"/>
        <v>1176775</v>
      </c>
      <c r="BC610" s="18">
        <v>14252871</v>
      </c>
      <c r="BE610" s="19"/>
      <c r="BF610" s="20">
        <v>13738146</v>
      </c>
      <c r="BH610" s="68">
        <f t="shared" si="48"/>
        <v>14252871</v>
      </c>
      <c r="BI610" s="68">
        <f t="shared" si="49"/>
        <v>0</v>
      </c>
      <c r="BJ610" s="68"/>
      <c r="BK610" s="68"/>
      <c r="BL610" s="68"/>
      <c r="BM610" s="68"/>
      <c r="BN610" s="68"/>
    </row>
    <row r="611" spans="1:66" ht="22.5" customHeight="1" x14ac:dyDescent="0.2">
      <c r="A611" s="115" t="s">
        <v>1296</v>
      </c>
      <c r="B611" s="116" t="s">
        <v>1232</v>
      </c>
      <c r="C611" s="126" t="s">
        <v>1297</v>
      </c>
      <c r="D611" s="119">
        <v>5</v>
      </c>
      <c r="E611" s="120" t="s">
        <v>79</v>
      </c>
      <c r="F611" s="18">
        <v>616083</v>
      </c>
      <c r="G611" s="19">
        <v>294450</v>
      </c>
      <c r="H611" s="19">
        <v>209405</v>
      </c>
      <c r="I611" s="19">
        <v>0</v>
      </c>
      <c r="J611" s="19">
        <v>0</v>
      </c>
      <c r="K611" s="19">
        <v>0</v>
      </c>
      <c r="L611" s="19">
        <v>0</v>
      </c>
      <c r="M611" s="19">
        <v>26146</v>
      </c>
      <c r="N611" s="19">
        <v>18184</v>
      </c>
      <c r="O611" s="19">
        <v>6661</v>
      </c>
      <c r="P611" s="19">
        <v>1839</v>
      </c>
      <c r="Q611" s="19">
        <v>65550</v>
      </c>
      <c r="R611" s="19">
        <v>94234</v>
      </c>
      <c r="S611" s="19">
        <v>96800</v>
      </c>
      <c r="T611" s="20">
        <v>132390</v>
      </c>
      <c r="U611" s="49">
        <v>35814</v>
      </c>
      <c r="V611" s="19">
        <v>41762</v>
      </c>
      <c r="W611" s="19">
        <v>34686</v>
      </c>
      <c r="X611" s="19">
        <v>0</v>
      </c>
      <c r="Y611" s="20">
        <v>0</v>
      </c>
      <c r="Z611" s="19">
        <v>263325</v>
      </c>
      <c r="AA611" s="30">
        <v>251017</v>
      </c>
      <c r="AB611" s="19">
        <v>329640</v>
      </c>
      <c r="AC611" s="19">
        <v>485580</v>
      </c>
      <c r="AD611" s="19">
        <v>783048</v>
      </c>
      <c r="AE611" s="19">
        <v>936118</v>
      </c>
      <c r="AF611" s="19">
        <v>570887</v>
      </c>
      <c r="AG611" s="19">
        <v>200687</v>
      </c>
      <c r="AH611" s="19">
        <v>175615</v>
      </c>
      <c r="AI611" s="20">
        <v>15148</v>
      </c>
      <c r="AJ611" s="24">
        <v>64903</v>
      </c>
      <c r="AK611" s="24">
        <v>85406</v>
      </c>
      <c r="AL611" s="24">
        <v>25121</v>
      </c>
      <c r="AM611" s="21">
        <v>49583</v>
      </c>
      <c r="AN611" s="19">
        <v>596212</v>
      </c>
      <c r="AO611" s="19">
        <v>49104</v>
      </c>
      <c r="AP611" s="49">
        <v>6555398</v>
      </c>
      <c r="AQ611" s="24">
        <v>82007</v>
      </c>
      <c r="AR611" s="24">
        <v>185266</v>
      </c>
      <c r="AS611" s="49">
        <v>166183</v>
      </c>
      <c r="AT611" s="49">
        <v>54141</v>
      </c>
      <c r="AU611" s="49">
        <v>114815</v>
      </c>
      <c r="AV611" s="24">
        <f t="shared" si="46"/>
        <v>602412</v>
      </c>
      <c r="AW611" s="155">
        <v>982278</v>
      </c>
      <c r="AX611" s="89">
        <f t="shared" si="45"/>
        <v>8140088</v>
      </c>
      <c r="AY611" s="68"/>
      <c r="AZ611" s="19">
        <v>944362</v>
      </c>
      <c r="BA611" s="19">
        <v>157344</v>
      </c>
      <c r="BB611" s="18">
        <f t="shared" si="47"/>
        <v>1101706</v>
      </c>
      <c r="BC611" s="18">
        <v>9241794</v>
      </c>
      <c r="BE611" s="19"/>
      <c r="BF611" s="20">
        <v>8890931</v>
      </c>
      <c r="BH611" s="68">
        <f t="shared" si="48"/>
        <v>9241794</v>
      </c>
      <c r="BI611" s="68">
        <f t="shared" si="49"/>
        <v>0</v>
      </c>
      <c r="BJ611" s="68"/>
      <c r="BK611" s="68"/>
      <c r="BL611" s="68"/>
      <c r="BM611" s="68"/>
      <c r="BN611" s="68"/>
    </row>
    <row r="612" spans="1:66" ht="22.5" customHeight="1" x14ac:dyDescent="0.2">
      <c r="A612" s="115" t="s">
        <v>1298</v>
      </c>
      <c r="B612" s="116" t="s">
        <v>1232</v>
      </c>
      <c r="C612" s="126" t="s">
        <v>1299</v>
      </c>
      <c r="D612" s="119">
        <v>5</v>
      </c>
      <c r="E612" s="120" t="s">
        <v>79</v>
      </c>
      <c r="F612" s="18">
        <v>1169506</v>
      </c>
      <c r="G612" s="19">
        <v>472699</v>
      </c>
      <c r="H612" s="19">
        <v>278885</v>
      </c>
      <c r="I612" s="19">
        <v>0</v>
      </c>
      <c r="J612" s="19">
        <v>0</v>
      </c>
      <c r="K612" s="19">
        <v>0</v>
      </c>
      <c r="L612" s="19">
        <v>0</v>
      </c>
      <c r="M612" s="19">
        <v>79785</v>
      </c>
      <c r="N612" s="19">
        <v>38602</v>
      </c>
      <c r="O612" s="19">
        <v>23909</v>
      </c>
      <c r="P612" s="19">
        <v>372930</v>
      </c>
      <c r="Q612" s="19">
        <v>110720</v>
      </c>
      <c r="R612" s="19">
        <v>299609</v>
      </c>
      <c r="S612" s="19">
        <v>157520</v>
      </c>
      <c r="T612" s="20">
        <v>202557</v>
      </c>
      <c r="U612" s="49">
        <v>86214</v>
      </c>
      <c r="V612" s="19">
        <v>84623</v>
      </c>
      <c r="W612" s="19">
        <v>80934</v>
      </c>
      <c r="X612" s="19">
        <v>0</v>
      </c>
      <c r="Y612" s="20">
        <v>0</v>
      </c>
      <c r="Z612" s="19">
        <v>447725</v>
      </c>
      <c r="AA612" s="30">
        <v>474180</v>
      </c>
      <c r="AB612" s="19">
        <v>616204</v>
      </c>
      <c r="AC612" s="19">
        <v>1062002</v>
      </c>
      <c r="AD612" s="19">
        <v>1465464</v>
      </c>
      <c r="AE612" s="19">
        <v>1793338</v>
      </c>
      <c r="AF612" s="19">
        <v>1198527</v>
      </c>
      <c r="AG612" s="19">
        <v>411251</v>
      </c>
      <c r="AH612" s="19">
        <v>365959</v>
      </c>
      <c r="AI612" s="20">
        <v>33001</v>
      </c>
      <c r="AJ612" s="24">
        <v>107564</v>
      </c>
      <c r="AK612" s="24">
        <v>160067</v>
      </c>
      <c r="AL612" s="24">
        <v>50831</v>
      </c>
      <c r="AM612" s="21">
        <v>78455</v>
      </c>
      <c r="AN612" s="19">
        <v>1363510</v>
      </c>
      <c r="AO612" s="19">
        <v>77119</v>
      </c>
      <c r="AP612" s="49">
        <v>13163690</v>
      </c>
      <c r="AQ612" s="24">
        <v>188472</v>
      </c>
      <c r="AR612" s="24">
        <v>298231</v>
      </c>
      <c r="AS612" s="49">
        <v>291045</v>
      </c>
      <c r="AT612" s="49">
        <v>72500</v>
      </c>
      <c r="AU612" s="49">
        <v>242231</v>
      </c>
      <c r="AV612" s="24">
        <f t="shared" si="46"/>
        <v>1092479</v>
      </c>
      <c r="AW612" s="155">
        <v>3009013</v>
      </c>
      <c r="AX612" s="89">
        <f t="shared" si="45"/>
        <v>17265182</v>
      </c>
      <c r="AY612" s="68"/>
      <c r="AZ612" s="19">
        <v>1602048</v>
      </c>
      <c r="BA612" s="19">
        <v>357753</v>
      </c>
      <c r="BB612" s="18">
        <f t="shared" si="47"/>
        <v>1959801</v>
      </c>
      <c r="BC612" s="18">
        <v>19224983</v>
      </c>
      <c r="BE612" s="19"/>
      <c r="BF612" s="20">
        <v>18638842</v>
      </c>
      <c r="BH612" s="68">
        <f t="shared" si="48"/>
        <v>19224983</v>
      </c>
      <c r="BI612" s="68">
        <f t="shared" si="49"/>
        <v>0</v>
      </c>
      <c r="BJ612" s="68"/>
      <c r="BK612" s="68"/>
      <c r="BL612" s="68"/>
      <c r="BM612" s="68"/>
      <c r="BN612" s="68"/>
    </row>
    <row r="613" spans="1:66" ht="22.5" customHeight="1" x14ac:dyDescent="0.2">
      <c r="A613" s="115" t="s">
        <v>1300</v>
      </c>
      <c r="B613" s="116" t="s">
        <v>1232</v>
      </c>
      <c r="C613" s="126" t="s">
        <v>1301</v>
      </c>
      <c r="D613" s="119">
        <v>5</v>
      </c>
      <c r="E613" s="120" t="s">
        <v>79</v>
      </c>
      <c r="F613" s="18">
        <v>898066</v>
      </c>
      <c r="G613" s="19">
        <v>395792</v>
      </c>
      <c r="H613" s="19">
        <v>288149</v>
      </c>
      <c r="I613" s="19">
        <v>0</v>
      </c>
      <c r="J613" s="19">
        <v>0</v>
      </c>
      <c r="K613" s="19">
        <v>0</v>
      </c>
      <c r="L613" s="19">
        <v>0</v>
      </c>
      <c r="M613" s="19">
        <v>53418</v>
      </c>
      <c r="N613" s="19">
        <v>26300</v>
      </c>
      <c r="O613" s="19">
        <v>13206</v>
      </c>
      <c r="P613" s="19">
        <v>86081</v>
      </c>
      <c r="Q613" s="19">
        <v>82484</v>
      </c>
      <c r="R613" s="19">
        <v>118879</v>
      </c>
      <c r="S613" s="19">
        <v>112640</v>
      </c>
      <c r="T613" s="20">
        <v>145629</v>
      </c>
      <c r="U613" s="49">
        <v>55431</v>
      </c>
      <c r="V613" s="19">
        <v>46158</v>
      </c>
      <c r="W613" s="19">
        <v>49717</v>
      </c>
      <c r="X613" s="19">
        <v>0</v>
      </c>
      <c r="Y613" s="20">
        <v>0</v>
      </c>
      <c r="Z613" s="19">
        <v>330527</v>
      </c>
      <c r="AA613" s="30">
        <v>293171</v>
      </c>
      <c r="AB613" s="19">
        <v>500460</v>
      </c>
      <c r="AC613" s="19">
        <v>1043165</v>
      </c>
      <c r="AD613" s="19">
        <v>1182720</v>
      </c>
      <c r="AE613" s="19">
        <v>1200195</v>
      </c>
      <c r="AF613" s="19">
        <v>769080</v>
      </c>
      <c r="AG613" s="19">
        <v>277163</v>
      </c>
      <c r="AH613" s="19">
        <v>222995</v>
      </c>
      <c r="AI613" s="20">
        <v>29755</v>
      </c>
      <c r="AJ613" s="24">
        <v>81889</v>
      </c>
      <c r="AK613" s="24">
        <v>116545</v>
      </c>
      <c r="AL613" s="24">
        <v>32532</v>
      </c>
      <c r="AM613" s="21">
        <v>62201</v>
      </c>
      <c r="AN613" s="19">
        <v>1081446</v>
      </c>
      <c r="AO613" s="19">
        <v>62059</v>
      </c>
      <c r="AP613" s="49">
        <v>9657853</v>
      </c>
      <c r="AQ613" s="24">
        <v>120089</v>
      </c>
      <c r="AR613" s="24">
        <v>240543</v>
      </c>
      <c r="AS613" s="49">
        <v>215237</v>
      </c>
      <c r="AT613" s="49">
        <v>50331</v>
      </c>
      <c r="AU613" s="49">
        <v>185215</v>
      </c>
      <c r="AV613" s="24">
        <f t="shared" si="46"/>
        <v>811415</v>
      </c>
      <c r="AW613" s="155">
        <v>1840329</v>
      </c>
      <c r="AX613" s="89">
        <f t="shared" si="45"/>
        <v>12309597</v>
      </c>
      <c r="AY613" s="68"/>
      <c r="AZ613" s="19">
        <v>1205478</v>
      </c>
      <c r="BA613" s="19">
        <v>196272</v>
      </c>
      <c r="BB613" s="18">
        <f t="shared" si="47"/>
        <v>1401750</v>
      </c>
      <c r="BC613" s="18">
        <v>13711347</v>
      </c>
      <c r="BE613" s="19"/>
      <c r="BF613" s="20">
        <v>13156407</v>
      </c>
      <c r="BH613" s="68">
        <f t="shared" si="48"/>
        <v>13711347</v>
      </c>
      <c r="BI613" s="68">
        <f t="shared" si="49"/>
        <v>0</v>
      </c>
      <c r="BJ613" s="68"/>
      <c r="BK613" s="68"/>
      <c r="BL613" s="68"/>
      <c r="BM613" s="68"/>
      <c r="BN613" s="68"/>
    </row>
    <row r="614" spans="1:66" ht="22.5" customHeight="1" x14ac:dyDescent="0.2">
      <c r="A614" s="115" t="s">
        <v>1302</v>
      </c>
      <c r="B614" s="116" t="s">
        <v>1232</v>
      </c>
      <c r="C614" s="126" t="s">
        <v>1303</v>
      </c>
      <c r="D614" s="119">
        <v>5</v>
      </c>
      <c r="E614" s="120" t="s">
        <v>79</v>
      </c>
      <c r="F614" s="18">
        <v>685737</v>
      </c>
      <c r="G614" s="19">
        <v>307472</v>
      </c>
      <c r="H614" s="19">
        <v>229670</v>
      </c>
      <c r="I614" s="19">
        <v>0</v>
      </c>
      <c r="J614" s="19">
        <v>0</v>
      </c>
      <c r="K614" s="19">
        <v>2129</v>
      </c>
      <c r="L614" s="19">
        <v>2798</v>
      </c>
      <c r="M614" s="19">
        <v>29306</v>
      </c>
      <c r="N614" s="19">
        <v>18946</v>
      </c>
      <c r="O614" s="19">
        <v>9510</v>
      </c>
      <c r="P614" s="19">
        <v>1645</v>
      </c>
      <c r="Q614" s="19">
        <v>67555</v>
      </c>
      <c r="R614" s="19">
        <v>87397</v>
      </c>
      <c r="S614" s="19">
        <v>75680</v>
      </c>
      <c r="T614" s="20">
        <v>119151</v>
      </c>
      <c r="U614" s="49">
        <v>34657</v>
      </c>
      <c r="V614" s="19">
        <v>32970</v>
      </c>
      <c r="W614" s="19">
        <v>34686</v>
      </c>
      <c r="X614" s="19">
        <v>0</v>
      </c>
      <c r="Y614" s="20">
        <v>0</v>
      </c>
      <c r="Z614" s="19">
        <v>292561</v>
      </c>
      <c r="AA614" s="30">
        <v>254570</v>
      </c>
      <c r="AB614" s="19">
        <v>345544</v>
      </c>
      <c r="AC614" s="19">
        <v>664671</v>
      </c>
      <c r="AD614" s="19">
        <v>947856</v>
      </c>
      <c r="AE614" s="19">
        <v>1031136</v>
      </c>
      <c r="AF614" s="19">
        <v>719046</v>
      </c>
      <c r="AG614" s="19">
        <v>205466</v>
      </c>
      <c r="AH614" s="19">
        <v>156972</v>
      </c>
      <c r="AI614" s="20">
        <v>39493</v>
      </c>
      <c r="AJ614" s="24">
        <v>66478</v>
      </c>
      <c r="AK614" s="24">
        <v>98238</v>
      </c>
      <c r="AL614" s="24">
        <v>27478</v>
      </c>
      <c r="AM614" s="21">
        <v>55447</v>
      </c>
      <c r="AN614" s="19">
        <v>881032</v>
      </c>
      <c r="AO614" s="19">
        <v>36328</v>
      </c>
      <c r="AP614" s="49">
        <v>7561625</v>
      </c>
      <c r="AQ614" s="24">
        <v>70832</v>
      </c>
      <c r="AR614" s="24">
        <v>208134</v>
      </c>
      <c r="AS614" s="49">
        <v>184782</v>
      </c>
      <c r="AT614" s="49">
        <v>54181</v>
      </c>
      <c r="AU614" s="49">
        <v>135731</v>
      </c>
      <c r="AV614" s="24">
        <f t="shared" si="46"/>
        <v>653660</v>
      </c>
      <c r="AW614" s="155">
        <v>1242110</v>
      </c>
      <c r="AX614" s="89">
        <f t="shared" si="45"/>
        <v>9457395</v>
      </c>
      <c r="AY614" s="68"/>
      <c r="AZ614" s="19">
        <v>968666</v>
      </c>
      <c r="BA614" s="19">
        <v>174142</v>
      </c>
      <c r="BB614" s="18">
        <f t="shared" si="47"/>
        <v>1142808</v>
      </c>
      <c r="BC614" s="18">
        <v>10600203</v>
      </c>
      <c r="BE614" s="19"/>
      <c r="BF614" s="20">
        <v>10231065</v>
      </c>
      <c r="BH614" s="68">
        <f t="shared" si="48"/>
        <v>10600203</v>
      </c>
      <c r="BI614" s="68">
        <f t="shared" si="49"/>
        <v>0</v>
      </c>
      <c r="BJ614" s="68"/>
      <c r="BK614" s="68"/>
      <c r="BL614" s="68"/>
      <c r="BM614" s="68"/>
      <c r="BN614" s="68"/>
    </row>
    <row r="615" spans="1:66" ht="22.5" customHeight="1" x14ac:dyDescent="0.2">
      <c r="A615" s="115" t="s">
        <v>1304</v>
      </c>
      <c r="B615" s="116" t="s">
        <v>1232</v>
      </c>
      <c r="C615" s="126" t="s">
        <v>1305</v>
      </c>
      <c r="D615" s="119">
        <v>5</v>
      </c>
      <c r="E615" s="120" t="s">
        <v>79</v>
      </c>
      <c r="F615" s="18">
        <v>699257</v>
      </c>
      <c r="G615" s="19">
        <v>209118</v>
      </c>
      <c r="H615" s="19">
        <v>176402</v>
      </c>
      <c r="I615" s="19">
        <v>0</v>
      </c>
      <c r="J615" s="19">
        <v>0</v>
      </c>
      <c r="K615" s="19">
        <v>0</v>
      </c>
      <c r="L615" s="19">
        <v>0</v>
      </c>
      <c r="M615" s="19">
        <v>53071</v>
      </c>
      <c r="N615" s="19">
        <v>27103</v>
      </c>
      <c r="O615" s="19">
        <v>4620</v>
      </c>
      <c r="P615" s="19">
        <v>182436</v>
      </c>
      <c r="Q615" s="19">
        <v>84441</v>
      </c>
      <c r="R615" s="19">
        <v>107219</v>
      </c>
      <c r="S615" s="19">
        <v>101200</v>
      </c>
      <c r="T615" s="20">
        <v>92673</v>
      </c>
      <c r="U615" s="49">
        <v>49696</v>
      </c>
      <c r="V615" s="19">
        <v>45059</v>
      </c>
      <c r="W615" s="19">
        <v>34686</v>
      </c>
      <c r="X615" s="19">
        <v>0</v>
      </c>
      <c r="Y615" s="20">
        <v>0</v>
      </c>
      <c r="Z615" s="19">
        <v>277667</v>
      </c>
      <c r="AA615" s="30">
        <v>232825</v>
      </c>
      <c r="AB615" s="19">
        <v>423648</v>
      </c>
      <c r="AC615" s="19">
        <v>545218</v>
      </c>
      <c r="AD615" s="19">
        <v>948696</v>
      </c>
      <c r="AE615" s="19">
        <v>1027162</v>
      </c>
      <c r="AF615" s="19">
        <v>715598</v>
      </c>
      <c r="AG615" s="19">
        <v>260729</v>
      </c>
      <c r="AH615" s="19">
        <v>132252</v>
      </c>
      <c r="AI615" s="20">
        <v>17312</v>
      </c>
      <c r="AJ615" s="24">
        <v>83572</v>
      </c>
      <c r="AK615" s="24">
        <v>107267</v>
      </c>
      <c r="AL615" s="24">
        <v>24719</v>
      </c>
      <c r="AM615" s="21">
        <v>60110</v>
      </c>
      <c r="AN615" s="19">
        <v>174224</v>
      </c>
      <c r="AO615" s="19">
        <v>19014</v>
      </c>
      <c r="AP615" s="49">
        <v>6916994</v>
      </c>
      <c r="AQ615" s="24">
        <v>136673</v>
      </c>
      <c r="AR615" s="24">
        <v>220595</v>
      </c>
      <c r="AS615" s="49">
        <v>132038</v>
      </c>
      <c r="AT615" s="49">
        <v>38215</v>
      </c>
      <c r="AU615" s="49">
        <v>110832</v>
      </c>
      <c r="AV615" s="24">
        <f t="shared" si="46"/>
        <v>638353</v>
      </c>
      <c r="AW615" s="155">
        <v>717407</v>
      </c>
      <c r="AX615" s="89">
        <f t="shared" si="45"/>
        <v>8272754</v>
      </c>
      <c r="AY615" s="68"/>
      <c r="AZ615" s="19">
        <v>1231910</v>
      </c>
      <c r="BA615" s="19">
        <v>86795</v>
      </c>
      <c r="BB615" s="18">
        <f t="shared" si="47"/>
        <v>1318705</v>
      </c>
      <c r="BC615" s="18">
        <v>9591459</v>
      </c>
      <c r="BE615" s="19"/>
      <c r="BF615" s="20">
        <v>9354711</v>
      </c>
      <c r="BH615" s="68">
        <f t="shared" si="48"/>
        <v>9591459</v>
      </c>
      <c r="BI615" s="68">
        <f t="shared" si="49"/>
        <v>0</v>
      </c>
      <c r="BJ615" s="68"/>
      <c r="BK615" s="68"/>
      <c r="BL615" s="68"/>
      <c r="BM615" s="68"/>
      <c r="BN615" s="68"/>
    </row>
    <row r="616" spans="1:66" ht="22.5" customHeight="1" x14ac:dyDescent="0.2">
      <c r="A616" s="115" t="s">
        <v>1306</v>
      </c>
      <c r="B616" s="116" t="s">
        <v>1232</v>
      </c>
      <c r="C616" s="126" t="s">
        <v>1307</v>
      </c>
      <c r="D616" s="119">
        <v>6</v>
      </c>
      <c r="E616" s="120" t="s">
        <v>79</v>
      </c>
      <c r="F616" s="18">
        <v>375635</v>
      </c>
      <c r="G616" s="19">
        <v>76906</v>
      </c>
      <c r="H616" s="19">
        <v>55584</v>
      </c>
      <c r="I616" s="19">
        <v>0</v>
      </c>
      <c r="J616" s="19">
        <v>0</v>
      </c>
      <c r="K616" s="19">
        <v>0</v>
      </c>
      <c r="L616" s="19">
        <v>0</v>
      </c>
      <c r="M616" s="19">
        <v>22875</v>
      </c>
      <c r="N616" s="19">
        <v>12011</v>
      </c>
      <c r="O616" s="19">
        <v>2888</v>
      </c>
      <c r="P616" s="19">
        <v>54030</v>
      </c>
      <c r="Q616" s="19">
        <v>47422</v>
      </c>
      <c r="R616" s="19">
        <v>61586</v>
      </c>
      <c r="S616" s="19">
        <v>34320</v>
      </c>
      <c r="T616" s="20">
        <v>26478</v>
      </c>
      <c r="U616" s="49">
        <v>19013</v>
      </c>
      <c r="V616" s="19">
        <v>17584</v>
      </c>
      <c r="W616" s="19">
        <v>11562</v>
      </c>
      <c r="X616" s="19">
        <v>0</v>
      </c>
      <c r="Y616" s="20">
        <v>0</v>
      </c>
      <c r="Z616" s="19">
        <v>167404</v>
      </c>
      <c r="AA616" s="30">
        <v>0</v>
      </c>
      <c r="AB616" s="19">
        <v>166666</v>
      </c>
      <c r="AC616" s="19">
        <v>203559</v>
      </c>
      <c r="AD616" s="19">
        <v>442008</v>
      </c>
      <c r="AE616" s="19">
        <v>456614</v>
      </c>
      <c r="AF616" s="19">
        <v>343346</v>
      </c>
      <c r="AG616" s="19">
        <v>124964</v>
      </c>
      <c r="AH616" s="19">
        <v>41509</v>
      </c>
      <c r="AI616" s="20">
        <v>8656</v>
      </c>
      <c r="AJ616" s="24">
        <v>52936</v>
      </c>
      <c r="AK616" s="24">
        <v>63812</v>
      </c>
      <c r="AL616" s="24">
        <v>10668</v>
      </c>
      <c r="AM616" s="21">
        <v>37194</v>
      </c>
      <c r="AN616" s="19">
        <v>123438</v>
      </c>
      <c r="AO616" s="19">
        <v>5517</v>
      </c>
      <c r="AP616" s="49">
        <v>3066185</v>
      </c>
      <c r="AQ616" s="24">
        <v>96988</v>
      </c>
      <c r="AR616" s="24">
        <v>129292</v>
      </c>
      <c r="AS616" s="49">
        <v>48366</v>
      </c>
      <c r="AT616" s="49">
        <v>21443</v>
      </c>
      <c r="AU616" s="49">
        <v>59103</v>
      </c>
      <c r="AV616" s="24">
        <f t="shared" si="46"/>
        <v>355192</v>
      </c>
      <c r="AW616" s="155">
        <v>339194</v>
      </c>
      <c r="AX616" s="89">
        <f t="shared" si="45"/>
        <v>3760571</v>
      </c>
      <c r="AY616" s="68"/>
      <c r="AZ616" s="19">
        <v>696550</v>
      </c>
      <c r="BA616" s="19">
        <v>23669</v>
      </c>
      <c r="BB616" s="18">
        <f t="shared" si="47"/>
        <v>720219</v>
      </c>
      <c r="BC616" s="18">
        <v>4480790</v>
      </c>
      <c r="BE616" s="19"/>
      <c r="BF616" s="20">
        <v>4277173</v>
      </c>
      <c r="BH616" s="68">
        <f t="shared" si="48"/>
        <v>4480790</v>
      </c>
      <c r="BI616" s="68">
        <f t="shared" si="49"/>
        <v>0</v>
      </c>
      <c r="BJ616" s="68"/>
      <c r="BK616" s="68"/>
      <c r="BL616" s="68"/>
      <c r="BM616" s="68"/>
      <c r="BN616" s="68"/>
    </row>
    <row r="617" spans="1:66" ht="22.5" customHeight="1" x14ac:dyDescent="0.2">
      <c r="A617" s="115" t="s">
        <v>1308</v>
      </c>
      <c r="B617" s="116" t="s">
        <v>1232</v>
      </c>
      <c r="C617" s="126" t="s">
        <v>1309</v>
      </c>
      <c r="D617" s="119">
        <v>6</v>
      </c>
      <c r="E617" s="120" t="s">
        <v>79</v>
      </c>
      <c r="F617" s="18">
        <v>361309</v>
      </c>
      <c r="G617" s="19">
        <v>116355</v>
      </c>
      <c r="H617" s="19">
        <v>91096</v>
      </c>
      <c r="I617" s="19">
        <v>0</v>
      </c>
      <c r="J617" s="19">
        <v>0</v>
      </c>
      <c r="K617" s="19">
        <v>0</v>
      </c>
      <c r="L617" s="19">
        <v>0</v>
      </c>
      <c r="M617" s="19">
        <v>22194</v>
      </c>
      <c r="N617" s="19">
        <v>11102</v>
      </c>
      <c r="O617" s="19">
        <v>8162</v>
      </c>
      <c r="P617" s="19">
        <v>130451</v>
      </c>
      <c r="Q617" s="19">
        <v>44990</v>
      </c>
      <c r="R617" s="19">
        <v>43937</v>
      </c>
      <c r="S617" s="19">
        <v>46640</v>
      </c>
      <c r="T617" s="20">
        <v>52956</v>
      </c>
      <c r="U617" s="49">
        <v>22786</v>
      </c>
      <c r="V617" s="19">
        <v>15386</v>
      </c>
      <c r="W617" s="19">
        <v>11562</v>
      </c>
      <c r="X617" s="19">
        <v>0</v>
      </c>
      <c r="Y617" s="20">
        <v>0</v>
      </c>
      <c r="Z617" s="19">
        <v>158820</v>
      </c>
      <c r="AA617" s="30">
        <v>0</v>
      </c>
      <c r="AB617" s="19">
        <v>190203</v>
      </c>
      <c r="AC617" s="19">
        <v>213936</v>
      </c>
      <c r="AD617" s="19">
        <v>317520</v>
      </c>
      <c r="AE617" s="19">
        <v>498566</v>
      </c>
      <c r="AF617" s="19">
        <v>342462</v>
      </c>
      <c r="AG617" s="19">
        <v>111688</v>
      </c>
      <c r="AH617" s="19">
        <v>69216</v>
      </c>
      <c r="AI617" s="20">
        <v>5951</v>
      </c>
      <c r="AJ617" s="24">
        <v>50496</v>
      </c>
      <c r="AK617" s="24">
        <v>59305</v>
      </c>
      <c r="AL617" s="24">
        <v>12062</v>
      </c>
      <c r="AM617" s="21">
        <v>33890</v>
      </c>
      <c r="AN617" s="19">
        <v>163828</v>
      </c>
      <c r="AO617" s="19">
        <v>8751</v>
      </c>
      <c r="AP617" s="49">
        <v>3215620</v>
      </c>
      <c r="AQ617" s="24">
        <v>70461</v>
      </c>
      <c r="AR617" s="24">
        <v>198750</v>
      </c>
      <c r="AS617" s="49">
        <v>77957</v>
      </c>
      <c r="AT617" s="49">
        <v>23486</v>
      </c>
      <c r="AU617" s="49">
        <v>62848</v>
      </c>
      <c r="AV617" s="24">
        <f t="shared" si="46"/>
        <v>433502</v>
      </c>
      <c r="AW617" s="155">
        <v>395580</v>
      </c>
      <c r="AX617" s="89">
        <f t="shared" si="45"/>
        <v>4044702</v>
      </c>
      <c r="AY617" s="68"/>
      <c r="AZ617" s="19">
        <v>666422</v>
      </c>
      <c r="BA617" s="19">
        <v>45891</v>
      </c>
      <c r="BB617" s="18">
        <f t="shared" si="47"/>
        <v>712313</v>
      </c>
      <c r="BC617" s="18">
        <v>4757015</v>
      </c>
      <c r="BE617" s="19"/>
      <c r="BF617" s="20">
        <v>4562617</v>
      </c>
      <c r="BH617" s="68">
        <f t="shared" si="48"/>
        <v>4757015</v>
      </c>
      <c r="BI617" s="68">
        <f t="shared" si="49"/>
        <v>0</v>
      </c>
      <c r="BJ617" s="68"/>
      <c r="BK617" s="68"/>
      <c r="BL617" s="68"/>
      <c r="BM617" s="68"/>
      <c r="BN617" s="68"/>
    </row>
    <row r="618" spans="1:66" ht="22.5" customHeight="1" x14ac:dyDescent="0.2">
      <c r="A618" s="115" t="s">
        <v>1310</v>
      </c>
      <c r="B618" s="116" t="s">
        <v>1232</v>
      </c>
      <c r="C618" s="126" t="s">
        <v>1311</v>
      </c>
      <c r="D618" s="119">
        <v>6</v>
      </c>
      <c r="E618" s="120" t="s">
        <v>79</v>
      </c>
      <c r="F618" s="18">
        <v>182377</v>
      </c>
      <c r="G618" s="19">
        <v>37687</v>
      </c>
      <c r="H618" s="19">
        <v>17756</v>
      </c>
      <c r="I618" s="19">
        <v>0</v>
      </c>
      <c r="J618" s="19">
        <v>0</v>
      </c>
      <c r="K618" s="19">
        <v>0</v>
      </c>
      <c r="L618" s="19">
        <v>0</v>
      </c>
      <c r="M618" s="19">
        <v>0</v>
      </c>
      <c r="N618" s="19">
        <v>3081</v>
      </c>
      <c r="O618" s="19">
        <v>0</v>
      </c>
      <c r="P618" s="19">
        <v>206</v>
      </c>
      <c r="Q618" s="19">
        <v>23040</v>
      </c>
      <c r="R618" s="19">
        <v>10706</v>
      </c>
      <c r="S618" s="19">
        <v>13200</v>
      </c>
      <c r="T618" s="20">
        <v>26478</v>
      </c>
      <c r="U618" s="49">
        <v>5181</v>
      </c>
      <c r="V618" s="19">
        <v>6594</v>
      </c>
      <c r="W618" s="19">
        <v>11562</v>
      </c>
      <c r="X618" s="19">
        <v>0</v>
      </c>
      <c r="Y618" s="20">
        <v>0</v>
      </c>
      <c r="Z618" s="19">
        <v>72273</v>
      </c>
      <c r="AA618" s="30">
        <v>0</v>
      </c>
      <c r="AB618" s="19">
        <v>60337</v>
      </c>
      <c r="AC618" s="19">
        <v>102730</v>
      </c>
      <c r="AD618" s="19">
        <v>254352</v>
      </c>
      <c r="AE618" s="19">
        <v>198205</v>
      </c>
      <c r="AF618" s="19">
        <v>93881</v>
      </c>
      <c r="AG618" s="19">
        <v>37487</v>
      </c>
      <c r="AH618" s="19">
        <v>34711</v>
      </c>
      <c r="AI618" s="20">
        <v>0</v>
      </c>
      <c r="AJ618" s="24">
        <v>24174</v>
      </c>
      <c r="AK618" s="24">
        <v>35293</v>
      </c>
      <c r="AL618" s="24">
        <v>5054</v>
      </c>
      <c r="AM618" s="21">
        <v>14640</v>
      </c>
      <c r="AN618" s="19">
        <v>79308</v>
      </c>
      <c r="AO618" s="19">
        <v>4871</v>
      </c>
      <c r="AP618" s="49">
        <v>1355184</v>
      </c>
      <c r="AQ618" s="24">
        <v>39645</v>
      </c>
      <c r="AR618" s="24">
        <v>108096</v>
      </c>
      <c r="AS618" s="49">
        <v>59939</v>
      </c>
      <c r="AT618" s="49">
        <v>15194</v>
      </c>
      <c r="AU618" s="49">
        <v>28870</v>
      </c>
      <c r="AV618" s="24">
        <f t="shared" si="46"/>
        <v>251744</v>
      </c>
      <c r="AW618" s="155">
        <v>140723</v>
      </c>
      <c r="AX618" s="89">
        <f t="shared" si="45"/>
        <v>1747651</v>
      </c>
      <c r="AY618" s="68"/>
      <c r="AZ618" s="19">
        <v>372982</v>
      </c>
      <c r="BA618" s="19">
        <v>26519</v>
      </c>
      <c r="BB618" s="18">
        <f t="shared" si="47"/>
        <v>399501</v>
      </c>
      <c r="BC618" s="18">
        <v>2147152</v>
      </c>
      <c r="BE618" s="19"/>
      <c r="BF618" s="20">
        <v>2039129</v>
      </c>
      <c r="BH618" s="68">
        <f t="shared" si="48"/>
        <v>2147152</v>
      </c>
      <c r="BI618" s="68">
        <f t="shared" si="49"/>
        <v>0</v>
      </c>
      <c r="BJ618" s="68"/>
      <c r="BK618" s="68"/>
      <c r="BL618" s="68"/>
      <c r="BM618" s="68"/>
      <c r="BN618" s="68"/>
    </row>
    <row r="619" spans="1:66" ht="22.5" customHeight="1" x14ac:dyDescent="0.2">
      <c r="A619" s="115" t="s">
        <v>1312</v>
      </c>
      <c r="B619" s="116" t="s">
        <v>1232</v>
      </c>
      <c r="C619" s="126" t="s">
        <v>1313</v>
      </c>
      <c r="D619" s="119">
        <v>6</v>
      </c>
      <c r="E619" s="120" t="s">
        <v>79</v>
      </c>
      <c r="F619" s="18">
        <v>309608</v>
      </c>
      <c r="G619" s="19">
        <v>115819</v>
      </c>
      <c r="H619" s="19">
        <v>82990</v>
      </c>
      <c r="I619" s="19">
        <v>0</v>
      </c>
      <c r="J619" s="19">
        <v>0</v>
      </c>
      <c r="K619" s="19">
        <v>0</v>
      </c>
      <c r="L619" s="19">
        <v>0</v>
      </c>
      <c r="M619" s="19">
        <v>15145</v>
      </c>
      <c r="N619" s="19">
        <v>7282</v>
      </c>
      <c r="O619" s="19">
        <v>0</v>
      </c>
      <c r="P619" s="19">
        <v>34464</v>
      </c>
      <c r="Q619" s="19">
        <v>34533</v>
      </c>
      <c r="R619" s="19">
        <v>74889</v>
      </c>
      <c r="S619" s="19">
        <v>30800</v>
      </c>
      <c r="T619" s="20">
        <v>39717</v>
      </c>
      <c r="U619" s="49">
        <v>12927</v>
      </c>
      <c r="V619" s="19">
        <v>14287</v>
      </c>
      <c r="W619" s="19">
        <v>11562</v>
      </c>
      <c r="X619" s="19">
        <v>0</v>
      </c>
      <c r="Y619" s="20">
        <v>0</v>
      </c>
      <c r="Z619" s="19">
        <v>153398</v>
      </c>
      <c r="AA619" s="30">
        <v>0</v>
      </c>
      <c r="AB619" s="19">
        <v>129358</v>
      </c>
      <c r="AC619" s="19">
        <v>323661</v>
      </c>
      <c r="AD619" s="19">
        <v>457128</v>
      </c>
      <c r="AE619" s="19">
        <v>414883</v>
      </c>
      <c r="AF619" s="19">
        <v>236912</v>
      </c>
      <c r="AG619" s="19">
        <v>83643</v>
      </c>
      <c r="AH619" s="19">
        <v>146054</v>
      </c>
      <c r="AI619" s="20">
        <v>26509</v>
      </c>
      <c r="AJ619" s="24">
        <v>38401</v>
      </c>
      <c r="AK619" s="24">
        <v>55032</v>
      </c>
      <c r="AL619" s="24">
        <v>11877</v>
      </c>
      <c r="AM619" s="21">
        <v>26635</v>
      </c>
      <c r="AN619" s="19">
        <v>147558</v>
      </c>
      <c r="AO619" s="19">
        <v>17689</v>
      </c>
      <c r="AP619" s="49">
        <v>3052761</v>
      </c>
      <c r="AQ619" s="24">
        <v>60884</v>
      </c>
      <c r="AR619" s="24">
        <v>140199</v>
      </c>
      <c r="AS619" s="49">
        <v>117536</v>
      </c>
      <c r="AT619" s="49">
        <v>34855</v>
      </c>
      <c r="AU619" s="49">
        <v>51034</v>
      </c>
      <c r="AV619" s="24">
        <f t="shared" si="46"/>
        <v>404508</v>
      </c>
      <c r="AW619" s="155">
        <v>277090</v>
      </c>
      <c r="AX619" s="89">
        <f t="shared" si="45"/>
        <v>3734359</v>
      </c>
      <c r="AY619" s="68"/>
      <c r="AZ619" s="19">
        <v>554982</v>
      </c>
      <c r="BA619" s="19">
        <v>98699</v>
      </c>
      <c r="BB619" s="18">
        <f t="shared" si="47"/>
        <v>653681</v>
      </c>
      <c r="BC619" s="18">
        <v>4388040</v>
      </c>
      <c r="BE619" s="19"/>
      <c r="BF619" s="20">
        <v>4177773</v>
      </c>
      <c r="BH619" s="68">
        <f t="shared" si="48"/>
        <v>4388040</v>
      </c>
      <c r="BI619" s="68">
        <f t="shared" si="49"/>
        <v>0</v>
      </c>
      <c r="BJ619" s="68"/>
      <c r="BK619" s="68"/>
      <c r="BL619" s="68"/>
      <c r="BM619" s="68"/>
      <c r="BN619" s="68"/>
    </row>
    <row r="620" spans="1:66" ht="22.5" customHeight="1" x14ac:dyDescent="0.2">
      <c r="A620" s="115" t="s">
        <v>1314</v>
      </c>
      <c r="B620" s="116" t="s">
        <v>1232</v>
      </c>
      <c r="C620" s="126" t="s">
        <v>1315</v>
      </c>
      <c r="D620" s="119">
        <v>6</v>
      </c>
      <c r="E620" s="120" t="s">
        <v>79</v>
      </c>
      <c r="F620" s="18">
        <v>296985</v>
      </c>
      <c r="G620" s="19">
        <v>112372</v>
      </c>
      <c r="H620" s="19">
        <v>50952</v>
      </c>
      <c r="I620" s="19">
        <v>0</v>
      </c>
      <c r="J620" s="19">
        <v>0</v>
      </c>
      <c r="K620" s="19">
        <v>0</v>
      </c>
      <c r="L620" s="19">
        <v>0</v>
      </c>
      <c r="M620" s="19">
        <v>11329</v>
      </c>
      <c r="N620" s="19">
        <v>6945</v>
      </c>
      <c r="O620" s="19">
        <v>0</v>
      </c>
      <c r="P620" s="19">
        <v>429</v>
      </c>
      <c r="Q620" s="19">
        <v>33621</v>
      </c>
      <c r="R620" s="19">
        <v>79871</v>
      </c>
      <c r="S620" s="19">
        <v>19360</v>
      </c>
      <c r="T620" s="20">
        <v>13239</v>
      </c>
      <c r="U620" s="49">
        <v>11971</v>
      </c>
      <c r="V620" s="19">
        <v>13188</v>
      </c>
      <c r="W620" s="19">
        <v>11562</v>
      </c>
      <c r="X620" s="19">
        <v>0</v>
      </c>
      <c r="Y620" s="20">
        <v>0</v>
      </c>
      <c r="Z620" s="19">
        <v>137538</v>
      </c>
      <c r="AA620" s="30">
        <v>0</v>
      </c>
      <c r="AB620" s="19">
        <v>111738</v>
      </c>
      <c r="AC620" s="19">
        <v>268983</v>
      </c>
      <c r="AD620" s="19">
        <v>266952</v>
      </c>
      <c r="AE620" s="19">
        <v>390890</v>
      </c>
      <c r="AF620" s="19">
        <v>234083</v>
      </c>
      <c r="AG620" s="19">
        <v>86483</v>
      </c>
      <c r="AH620" s="19">
        <v>102691</v>
      </c>
      <c r="AI620" s="20">
        <v>3787</v>
      </c>
      <c r="AJ620" s="24">
        <v>37322</v>
      </c>
      <c r="AK620" s="24">
        <v>49605</v>
      </c>
      <c r="AL620" s="24">
        <v>11087</v>
      </c>
      <c r="AM620" s="21">
        <v>23885</v>
      </c>
      <c r="AN620" s="19">
        <v>168176</v>
      </c>
      <c r="AO620" s="19">
        <v>11828</v>
      </c>
      <c r="AP620" s="49">
        <v>2566872</v>
      </c>
      <c r="AQ620" s="24">
        <v>63483</v>
      </c>
      <c r="AR620" s="24">
        <v>134599</v>
      </c>
      <c r="AS620" s="49">
        <v>95517</v>
      </c>
      <c r="AT620" s="49">
        <v>42449</v>
      </c>
      <c r="AU620" s="49">
        <v>46818</v>
      </c>
      <c r="AV620" s="24">
        <f t="shared" si="46"/>
        <v>382866</v>
      </c>
      <c r="AW620" s="155">
        <v>448973</v>
      </c>
      <c r="AX620" s="89">
        <f t="shared" si="45"/>
        <v>3398711</v>
      </c>
      <c r="AY620" s="68"/>
      <c r="AZ620" s="19">
        <v>545014</v>
      </c>
      <c r="BA620" s="19">
        <v>65286</v>
      </c>
      <c r="BB620" s="18">
        <f t="shared" si="47"/>
        <v>610300</v>
      </c>
      <c r="BC620" s="18">
        <v>4009011</v>
      </c>
      <c r="BE620" s="19"/>
      <c r="BF620" s="20">
        <v>3825736</v>
      </c>
      <c r="BH620" s="68">
        <f t="shared" si="48"/>
        <v>4009011</v>
      </c>
      <c r="BI620" s="68">
        <f t="shared" si="49"/>
        <v>0</v>
      </c>
      <c r="BJ620" s="68"/>
      <c r="BK620" s="68"/>
      <c r="BL620" s="68"/>
      <c r="BM620" s="68"/>
      <c r="BN620" s="68"/>
    </row>
    <row r="621" spans="1:66" ht="22.5" customHeight="1" x14ac:dyDescent="0.2">
      <c r="A621" s="115" t="s">
        <v>1316</v>
      </c>
      <c r="B621" s="116" t="s">
        <v>1232</v>
      </c>
      <c r="C621" s="126" t="s">
        <v>1317</v>
      </c>
      <c r="D621" s="119">
        <v>6</v>
      </c>
      <c r="E621" s="120" t="s">
        <v>79</v>
      </c>
      <c r="F621" s="18">
        <v>303329</v>
      </c>
      <c r="G621" s="19">
        <v>79511</v>
      </c>
      <c r="H621" s="19">
        <v>53847</v>
      </c>
      <c r="I621" s="19">
        <v>0</v>
      </c>
      <c r="J621" s="19">
        <v>0</v>
      </c>
      <c r="K621" s="19">
        <v>0</v>
      </c>
      <c r="L621" s="19">
        <v>1526</v>
      </c>
      <c r="M621" s="19">
        <v>16142</v>
      </c>
      <c r="N621" s="19">
        <v>7553</v>
      </c>
      <c r="O621" s="19">
        <v>0</v>
      </c>
      <c r="P621" s="19">
        <v>40693</v>
      </c>
      <c r="Q621" s="19">
        <v>35880</v>
      </c>
      <c r="R621" s="19">
        <v>18497</v>
      </c>
      <c r="S621" s="19">
        <v>25520</v>
      </c>
      <c r="T621" s="20">
        <v>39717</v>
      </c>
      <c r="U621" s="49">
        <v>11519</v>
      </c>
      <c r="V621" s="19">
        <v>12089</v>
      </c>
      <c r="W621" s="19">
        <v>11562</v>
      </c>
      <c r="X621" s="19">
        <v>0</v>
      </c>
      <c r="Y621" s="20">
        <v>0</v>
      </c>
      <c r="Z621" s="19">
        <v>116642</v>
      </c>
      <c r="AA621" s="30">
        <v>0</v>
      </c>
      <c r="AB621" s="19">
        <v>147431</v>
      </c>
      <c r="AC621" s="19">
        <v>272815</v>
      </c>
      <c r="AD621" s="19">
        <v>270648</v>
      </c>
      <c r="AE621" s="19">
        <v>457498</v>
      </c>
      <c r="AF621" s="19">
        <v>264670</v>
      </c>
      <c r="AG621" s="19">
        <v>72737</v>
      </c>
      <c r="AH621" s="19">
        <v>61285</v>
      </c>
      <c r="AI621" s="20">
        <v>5951</v>
      </c>
      <c r="AJ621" s="24">
        <v>39262</v>
      </c>
      <c r="AK621" s="24">
        <v>50717</v>
      </c>
      <c r="AL621" s="24">
        <v>12111</v>
      </c>
      <c r="AM621" s="21">
        <v>27609</v>
      </c>
      <c r="AN621" s="19">
        <v>209530</v>
      </c>
      <c r="AO621" s="19">
        <v>8062</v>
      </c>
      <c r="AP621" s="49">
        <v>2674353</v>
      </c>
      <c r="AQ621" s="24">
        <v>61160</v>
      </c>
      <c r="AR621" s="24">
        <v>160160</v>
      </c>
      <c r="AS621" s="49">
        <v>98768</v>
      </c>
      <c r="AT621" s="49">
        <v>39324</v>
      </c>
      <c r="AU621" s="49">
        <v>50885</v>
      </c>
      <c r="AV621" s="24">
        <f t="shared" si="46"/>
        <v>410297</v>
      </c>
      <c r="AW621" s="155">
        <v>298480</v>
      </c>
      <c r="AX621" s="89">
        <f t="shared" si="45"/>
        <v>3383130</v>
      </c>
      <c r="AY621" s="68"/>
      <c r="AZ621" s="19">
        <v>562934</v>
      </c>
      <c r="BA621" s="19">
        <v>36837</v>
      </c>
      <c r="BB621" s="18">
        <f t="shared" si="47"/>
        <v>599771</v>
      </c>
      <c r="BC621" s="18">
        <v>3982901</v>
      </c>
      <c r="BE621" s="19"/>
      <c r="BF621" s="20">
        <v>3847829</v>
      </c>
      <c r="BH621" s="68">
        <f t="shared" si="48"/>
        <v>3982901</v>
      </c>
      <c r="BI621" s="68">
        <f t="shared" si="49"/>
        <v>0</v>
      </c>
      <c r="BJ621" s="68"/>
      <c r="BK621" s="68"/>
      <c r="BL621" s="68"/>
      <c r="BM621" s="68"/>
      <c r="BN621" s="68"/>
    </row>
    <row r="622" spans="1:66" ht="22.5" customHeight="1" x14ac:dyDescent="0.2">
      <c r="A622" s="115" t="s">
        <v>1318</v>
      </c>
      <c r="B622" s="116" t="s">
        <v>1232</v>
      </c>
      <c r="C622" s="126" t="s">
        <v>1319</v>
      </c>
      <c r="D622" s="119">
        <v>6</v>
      </c>
      <c r="E622" s="120" t="s">
        <v>210</v>
      </c>
      <c r="F622" s="18">
        <v>193713</v>
      </c>
      <c r="G622" s="19">
        <v>105785</v>
      </c>
      <c r="H622" s="19">
        <v>64269</v>
      </c>
      <c r="I622" s="19">
        <v>0</v>
      </c>
      <c r="J622" s="19">
        <v>0</v>
      </c>
      <c r="K622" s="19">
        <v>0</v>
      </c>
      <c r="L622" s="19">
        <v>0</v>
      </c>
      <c r="M622" s="19">
        <v>7755</v>
      </c>
      <c r="N622" s="19">
        <v>3566</v>
      </c>
      <c r="O622" s="19">
        <v>77</v>
      </c>
      <c r="P622" s="19">
        <v>78497</v>
      </c>
      <c r="Q622" s="19">
        <v>24005</v>
      </c>
      <c r="R622" s="19">
        <v>24433</v>
      </c>
      <c r="S622" s="19">
        <v>15840</v>
      </c>
      <c r="T622" s="20">
        <v>13239</v>
      </c>
      <c r="U622" s="49">
        <v>19164</v>
      </c>
      <c r="V622" s="19">
        <v>12089</v>
      </c>
      <c r="W622" s="19">
        <v>11562</v>
      </c>
      <c r="X622" s="19">
        <v>0</v>
      </c>
      <c r="Y622" s="20">
        <v>0</v>
      </c>
      <c r="Z622" s="19">
        <v>89080</v>
      </c>
      <c r="AA622" s="30">
        <v>0</v>
      </c>
      <c r="AB622" s="19">
        <v>72603</v>
      </c>
      <c r="AC622" s="19">
        <v>110992</v>
      </c>
      <c r="AD622" s="19">
        <v>261576</v>
      </c>
      <c r="AE622" s="19">
        <v>252154</v>
      </c>
      <c r="AF622" s="19">
        <v>125351</v>
      </c>
      <c r="AG622" s="19">
        <v>40589</v>
      </c>
      <c r="AH622" s="19">
        <v>78280</v>
      </c>
      <c r="AI622" s="20">
        <v>5410</v>
      </c>
      <c r="AJ622" s="24">
        <v>25926</v>
      </c>
      <c r="AK622" s="24">
        <v>41117</v>
      </c>
      <c r="AL622" s="24">
        <v>6711</v>
      </c>
      <c r="AM622" s="21">
        <v>16405</v>
      </c>
      <c r="AN622" s="19">
        <v>124106</v>
      </c>
      <c r="AO622" s="19">
        <v>9835</v>
      </c>
      <c r="AP622" s="49">
        <v>1834129</v>
      </c>
      <c r="AQ622" s="24">
        <v>53846</v>
      </c>
      <c r="AR622" s="24">
        <v>94122</v>
      </c>
      <c r="AS622" s="49">
        <v>80420</v>
      </c>
      <c r="AT622" s="49">
        <v>44387</v>
      </c>
      <c r="AU622" s="49">
        <v>30528</v>
      </c>
      <c r="AV622" s="24">
        <f t="shared" si="46"/>
        <v>303303</v>
      </c>
      <c r="AW622" s="155">
        <v>123113</v>
      </c>
      <c r="AX622" s="89">
        <f t="shared" si="45"/>
        <v>2260545</v>
      </c>
      <c r="AY622" s="68"/>
      <c r="AZ622" s="19">
        <v>402595</v>
      </c>
      <c r="BA622" s="19">
        <v>50648</v>
      </c>
      <c r="BB622" s="18">
        <f t="shared" si="47"/>
        <v>453243</v>
      </c>
      <c r="BC622" s="18">
        <v>2713788</v>
      </c>
      <c r="BE622" s="19"/>
      <c r="BF622" s="20">
        <v>2616289</v>
      </c>
      <c r="BH622" s="68">
        <f t="shared" si="48"/>
        <v>2713788</v>
      </c>
      <c r="BI622" s="68">
        <f t="shared" si="49"/>
        <v>0</v>
      </c>
      <c r="BJ622" s="68"/>
      <c r="BK622" s="68"/>
      <c r="BL622" s="68"/>
      <c r="BM622" s="68"/>
      <c r="BN622" s="68"/>
    </row>
    <row r="623" spans="1:66" ht="22.5" customHeight="1" x14ac:dyDescent="0.2">
      <c r="A623" s="115" t="s">
        <v>1320</v>
      </c>
      <c r="B623" s="116" t="s">
        <v>1232</v>
      </c>
      <c r="C623" s="126" t="s">
        <v>1321</v>
      </c>
      <c r="D623" s="119">
        <v>6</v>
      </c>
      <c r="E623" s="120" t="s">
        <v>79</v>
      </c>
      <c r="F623" s="18">
        <v>436566</v>
      </c>
      <c r="G623" s="19">
        <v>218846</v>
      </c>
      <c r="H623" s="19">
        <v>168875</v>
      </c>
      <c r="I623" s="19">
        <v>0</v>
      </c>
      <c r="J623" s="19">
        <v>0</v>
      </c>
      <c r="K623" s="19">
        <v>0</v>
      </c>
      <c r="L623" s="19">
        <v>1001</v>
      </c>
      <c r="M623" s="19">
        <v>24342</v>
      </c>
      <c r="N623" s="19">
        <v>11584</v>
      </c>
      <c r="O623" s="19">
        <v>0</v>
      </c>
      <c r="P623" s="19">
        <v>19247</v>
      </c>
      <c r="Q623" s="19">
        <v>46100</v>
      </c>
      <c r="R623" s="19">
        <v>94976</v>
      </c>
      <c r="S623" s="19">
        <v>50160</v>
      </c>
      <c r="T623" s="20">
        <v>66195</v>
      </c>
      <c r="U623" s="49">
        <v>25402</v>
      </c>
      <c r="V623" s="19">
        <v>51653</v>
      </c>
      <c r="W623" s="19">
        <v>23124</v>
      </c>
      <c r="X623" s="19">
        <v>0</v>
      </c>
      <c r="Y623" s="20">
        <v>0</v>
      </c>
      <c r="Z623" s="19">
        <v>201729</v>
      </c>
      <c r="AA623" s="30">
        <v>0</v>
      </c>
      <c r="AB623" s="19">
        <v>206706</v>
      </c>
      <c r="AC623" s="19">
        <v>405239</v>
      </c>
      <c r="AD623" s="19">
        <v>443016</v>
      </c>
      <c r="AE623" s="19">
        <v>636125</v>
      </c>
      <c r="AF623" s="19">
        <v>381534</v>
      </c>
      <c r="AG623" s="19">
        <v>127513</v>
      </c>
      <c r="AH623" s="19">
        <v>141934</v>
      </c>
      <c r="AI623" s="20">
        <v>9197</v>
      </c>
      <c r="AJ623" s="24">
        <v>52019</v>
      </c>
      <c r="AK623" s="24">
        <v>65355</v>
      </c>
      <c r="AL623" s="24">
        <v>16272</v>
      </c>
      <c r="AM623" s="21">
        <v>35372</v>
      </c>
      <c r="AN623" s="19">
        <v>560010</v>
      </c>
      <c r="AO623" s="19">
        <v>19097</v>
      </c>
      <c r="AP623" s="49">
        <v>4539189</v>
      </c>
      <c r="AQ623" s="24">
        <v>67548</v>
      </c>
      <c r="AR623" s="24">
        <v>141090</v>
      </c>
      <c r="AS623" s="49">
        <v>123234</v>
      </c>
      <c r="AT623" s="49">
        <v>40802</v>
      </c>
      <c r="AU623" s="49">
        <v>85367</v>
      </c>
      <c r="AV623" s="24">
        <f t="shared" si="46"/>
        <v>458041</v>
      </c>
      <c r="AW623" s="155">
        <v>734756</v>
      </c>
      <c r="AX623" s="89">
        <f t="shared" si="45"/>
        <v>5731986</v>
      </c>
      <c r="AY623" s="68"/>
      <c r="AZ623" s="19">
        <v>680266</v>
      </c>
      <c r="BA623" s="19">
        <v>101250</v>
      </c>
      <c r="BB623" s="18">
        <f t="shared" si="47"/>
        <v>781516</v>
      </c>
      <c r="BC623" s="18">
        <v>6513502</v>
      </c>
      <c r="BE623" s="19"/>
      <c r="BF623" s="20">
        <v>6206000</v>
      </c>
      <c r="BH623" s="68">
        <f t="shared" si="48"/>
        <v>6513502</v>
      </c>
      <c r="BI623" s="68">
        <f t="shared" si="49"/>
        <v>0</v>
      </c>
      <c r="BJ623" s="68"/>
      <c r="BK623" s="68"/>
      <c r="BL623" s="68"/>
      <c r="BM623" s="68"/>
      <c r="BN623" s="68"/>
    </row>
    <row r="624" spans="1:66" ht="22.5" customHeight="1" x14ac:dyDescent="0.2">
      <c r="A624" s="115" t="s">
        <v>1322</v>
      </c>
      <c r="B624" s="116" t="s">
        <v>1232</v>
      </c>
      <c r="C624" s="126" t="s">
        <v>1323</v>
      </c>
      <c r="D624" s="119">
        <v>6</v>
      </c>
      <c r="E624" s="120" t="s">
        <v>79</v>
      </c>
      <c r="F624" s="18">
        <v>286442</v>
      </c>
      <c r="G624" s="19">
        <v>75068</v>
      </c>
      <c r="H624" s="19">
        <v>48829</v>
      </c>
      <c r="I624" s="19">
        <v>0</v>
      </c>
      <c r="J624" s="19">
        <v>0</v>
      </c>
      <c r="K624" s="19">
        <v>0</v>
      </c>
      <c r="L624" s="19">
        <v>0</v>
      </c>
      <c r="M624" s="19">
        <v>13119</v>
      </c>
      <c r="N624" s="19">
        <v>6867</v>
      </c>
      <c r="O624" s="19">
        <v>347</v>
      </c>
      <c r="P624" s="19">
        <v>25134</v>
      </c>
      <c r="Q624" s="19">
        <v>33367</v>
      </c>
      <c r="R624" s="19">
        <v>31429</v>
      </c>
      <c r="S624" s="19">
        <v>28160</v>
      </c>
      <c r="T624" s="20">
        <v>26478</v>
      </c>
      <c r="U624" s="49">
        <v>16549</v>
      </c>
      <c r="V624" s="19">
        <v>13188</v>
      </c>
      <c r="W624" s="19">
        <v>11562</v>
      </c>
      <c r="X624" s="19">
        <v>0</v>
      </c>
      <c r="Y624" s="20">
        <v>0</v>
      </c>
      <c r="Z624" s="19">
        <v>108619</v>
      </c>
      <c r="AA624" s="30">
        <v>0</v>
      </c>
      <c r="AB624" s="19">
        <v>116344</v>
      </c>
      <c r="AC624" s="19">
        <v>158145</v>
      </c>
      <c r="AD624" s="19">
        <v>275856</v>
      </c>
      <c r="AE624" s="19">
        <v>301171</v>
      </c>
      <c r="AF624" s="19">
        <v>186789</v>
      </c>
      <c r="AG624" s="19">
        <v>80781</v>
      </c>
      <c r="AH624" s="19">
        <v>64787</v>
      </c>
      <c r="AI624" s="20">
        <v>3246</v>
      </c>
      <c r="AJ624" s="24">
        <v>37075</v>
      </c>
      <c r="AK624" s="24">
        <v>45812</v>
      </c>
      <c r="AL624" s="24">
        <v>8245</v>
      </c>
      <c r="AM624" s="21">
        <v>23942</v>
      </c>
      <c r="AN624" s="19">
        <v>95076</v>
      </c>
      <c r="AO624" s="19">
        <v>6686</v>
      </c>
      <c r="AP624" s="49">
        <v>2129113</v>
      </c>
      <c r="AQ624" s="24">
        <v>48637</v>
      </c>
      <c r="AR624" s="24">
        <v>134045</v>
      </c>
      <c r="AS624" s="49">
        <v>58742</v>
      </c>
      <c r="AT624" s="49">
        <v>25512</v>
      </c>
      <c r="AU624" s="49">
        <v>40287</v>
      </c>
      <c r="AV624" s="24">
        <f t="shared" si="46"/>
        <v>307223</v>
      </c>
      <c r="AW624" s="155">
        <v>217592</v>
      </c>
      <c r="AX624" s="89">
        <f t="shared" si="45"/>
        <v>2653928</v>
      </c>
      <c r="AY624" s="68"/>
      <c r="AZ624" s="19">
        <v>542304</v>
      </c>
      <c r="BA624" s="19">
        <v>29552</v>
      </c>
      <c r="BB624" s="18">
        <f t="shared" si="47"/>
        <v>571856</v>
      </c>
      <c r="BC624" s="18">
        <v>3225784</v>
      </c>
      <c r="BE624" s="19"/>
      <c r="BF624" s="20">
        <v>3078888</v>
      </c>
      <c r="BH624" s="68">
        <f t="shared" si="48"/>
        <v>3225784</v>
      </c>
      <c r="BI624" s="68">
        <f t="shared" si="49"/>
        <v>0</v>
      </c>
      <c r="BJ624" s="68"/>
      <c r="BK624" s="68"/>
      <c r="BL624" s="68"/>
      <c r="BM624" s="68"/>
      <c r="BN624" s="68"/>
    </row>
    <row r="625" spans="1:66" ht="22.5" customHeight="1" x14ac:dyDescent="0.2">
      <c r="A625" s="115" t="s">
        <v>1324</v>
      </c>
      <c r="B625" s="116" t="s">
        <v>1232</v>
      </c>
      <c r="C625" s="126" t="s">
        <v>1325</v>
      </c>
      <c r="D625" s="119">
        <v>6</v>
      </c>
      <c r="E625" s="120" t="s">
        <v>79</v>
      </c>
      <c r="F625" s="18">
        <v>196391</v>
      </c>
      <c r="G625" s="19">
        <v>92226</v>
      </c>
      <c r="H625" s="19">
        <v>70638</v>
      </c>
      <c r="I625" s="19">
        <v>0</v>
      </c>
      <c r="J625" s="19">
        <v>0</v>
      </c>
      <c r="K625" s="19">
        <v>0</v>
      </c>
      <c r="L625" s="19">
        <v>0</v>
      </c>
      <c r="M625" s="19">
        <v>0</v>
      </c>
      <c r="N625" s="19">
        <v>3679</v>
      </c>
      <c r="O625" s="19">
        <v>0</v>
      </c>
      <c r="P625" s="19">
        <v>17576</v>
      </c>
      <c r="Q625" s="19">
        <v>24236</v>
      </c>
      <c r="R625" s="19">
        <v>32330</v>
      </c>
      <c r="S625" s="19">
        <v>20240</v>
      </c>
      <c r="T625" s="20">
        <v>13239</v>
      </c>
      <c r="U625" s="49">
        <v>7444</v>
      </c>
      <c r="V625" s="19">
        <v>9891</v>
      </c>
      <c r="W625" s="19">
        <v>11562</v>
      </c>
      <c r="X625" s="19">
        <v>0</v>
      </c>
      <c r="Y625" s="20">
        <v>0</v>
      </c>
      <c r="Z625" s="19">
        <v>87713</v>
      </c>
      <c r="AA625" s="30">
        <v>0</v>
      </c>
      <c r="AB625" s="19">
        <v>85359</v>
      </c>
      <c r="AC625" s="19">
        <v>121229</v>
      </c>
      <c r="AD625" s="19">
        <v>248136</v>
      </c>
      <c r="AE625" s="19">
        <v>239789</v>
      </c>
      <c r="AF625" s="19">
        <v>133396</v>
      </c>
      <c r="AG625" s="19">
        <v>51557</v>
      </c>
      <c r="AH625" s="19">
        <v>57886</v>
      </c>
      <c r="AI625" s="20">
        <v>4869</v>
      </c>
      <c r="AJ625" s="24">
        <v>26329</v>
      </c>
      <c r="AK625" s="24">
        <v>39091</v>
      </c>
      <c r="AL625" s="24">
        <v>6596</v>
      </c>
      <c r="AM625" s="21">
        <v>15951</v>
      </c>
      <c r="AN625" s="19">
        <v>81384</v>
      </c>
      <c r="AO625" s="19">
        <v>7238</v>
      </c>
      <c r="AP625" s="49">
        <v>1705975</v>
      </c>
      <c r="AQ625" s="24">
        <v>35751</v>
      </c>
      <c r="AR625" s="24">
        <v>102711</v>
      </c>
      <c r="AS625" s="49">
        <v>74410</v>
      </c>
      <c r="AT625" s="49">
        <v>17864</v>
      </c>
      <c r="AU625" s="49">
        <v>32306</v>
      </c>
      <c r="AV625" s="24">
        <f t="shared" si="46"/>
        <v>263042</v>
      </c>
      <c r="AW625" s="155">
        <v>154079</v>
      </c>
      <c r="AX625" s="89">
        <f t="shared" si="45"/>
        <v>2123096</v>
      </c>
      <c r="AY625" s="68"/>
      <c r="AZ625" s="19">
        <v>409382</v>
      </c>
      <c r="BA625" s="19">
        <v>36676</v>
      </c>
      <c r="BB625" s="18">
        <f t="shared" si="47"/>
        <v>446058</v>
      </c>
      <c r="BC625" s="18">
        <v>2569154</v>
      </c>
      <c r="BE625" s="19"/>
      <c r="BF625" s="20">
        <v>2510411</v>
      </c>
      <c r="BH625" s="68">
        <f t="shared" si="48"/>
        <v>2569154</v>
      </c>
      <c r="BI625" s="68">
        <f t="shared" si="49"/>
        <v>0</v>
      </c>
      <c r="BJ625" s="68"/>
      <c r="BK625" s="68"/>
      <c r="BL625" s="68"/>
      <c r="BM625" s="68"/>
      <c r="BN625" s="68"/>
    </row>
    <row r="626" spans="1:66" ht="22.5" customHeight="1" x14ac:dyDescent="0.2">
      <c r="A626" s="115" t="s">
        <v>1326</v>
      </c>
      <c r="B626" s="116" t="s">
        <v>1232</v>
      </c>
      <c r="C626" s="126" t="s">
        <v>1327</v>
      </c>
      <c r="D626" s="119">
        <v>6</v>
      </c>
      <c r="E626" s="120" t="s">
        <v>79</v>
      </c>
      <c r="F626" s="18">
        <v>294060</v>
      </c>
      <c r="G626" s="19">
        <v>109615</v>
      </c>
      <c r="H626" s="19">
        <v>70445</v>
      </c>
      <c r="I626" s="19">
        <v>0</v>
      </c>
      <c r="J626" s="19">
        <v>0</v>
      </c>
      <c r="K626" s="19">
        <v>0</v>
      </c>
      <c r="L626" s="19">
        <v>0</v>
      </c>
      <c r="M626" s="19">
        <v>15220</v>
      </c>
      <c r="N626" s="19">
        <v>7319</v>
      </c>
      <c r="O626" s="19">
        <v>0</v>
      </c>
      <c r="P626" s="19">
        <v>171453</v>
      </c>
      <c r="Q626" s="19">
        <v>35945</v>
      </c>
      <c r="R626" s="19">
        <v>23797</v>
      </c>
      <c r="S626" s="19">
        <v>33440</v>
      </c>
      <c r="T626" s="20">
        <v>39717</v>
      </c>
      <c r="U626" s="49">
        <v>12877</v>
      </c>
      <c r="V626" s="19">
        <v>19782</v>
      </c>
      <c r="W626" s="19">
        <v>11562</v>
      </c>
      <c r="X626" s="19">
        <v>0</v>
      </c>
      <c r="Y626" s="20">
        <v>0</v>
      </c>
      <c r="Z626" s="19">
        <v>114670</v>
      </c>
      <c r="AA626" s="30">
        <v>0</v>
      </c>
      <c r="AB626" s="19">
        <v>143776</v>
      </c>
      <c r="AC626" s="19">
        <v>167638</v>
      </c>
      <c r="AD626" s="19">
        <v>361872</v>
      </c>
      <c r="AE626" s="19">
        <v>350630</v>
      </c>
      <c r="AF626" s="19">
        <v>217641</v>
      </c>
      <c r="AG626" s="19">
        <v>82385</v>
      </c>
      <c r="AH626" s="19">
        <v>81267</v>
      </c>
      <c r="AI626" s="20">
        <v>2164</v>
      </c>
      <c r="AJ626" s="24">
        <v>38520</v>
      </c>
      <c r="AK626" s="24">
        <v>48527</v>
      </c>
      <c r="AL626" s="24">
        <v>9001</v>
      </c>
      <c r="AM626" s="21">
        <v>25914</v>
      </c>
      <c r="AN626" s="19">
        <v>144194</v>
      </c>
      <c r="AO626" s="19">
        <v>16886</v>
      </c>
      <c r="AP626" s="49">
        <v>2650317</v>
      </c>
      <c r="AQ626" s="24">
        <v>48131</v>
      </c>
      <c r="AR626" s="24">
        <v>99365</v>
      </c>
      <c r="AS626" s="49">
        <v>83259</v>
      </c>
      <c r="AT626" s="49">
        <v>28786</v>
      </c>
      <c r="AU626" s="49">
        <v>45228</v>
      </c>
      <c r="AV626" s="24">
        <f t="shared" si="46"/>
        <v>304769</v>
      </c>
      <c r="AW626" s="155">
        <v>281254</v>
      </c>
      <c r="AX626" s="89">
        <f t="shared" si="45"/>
        <v>3236340</v>
      </c>
      <c r="AY626" s="68"/>
      <c r="AZ626" s="19">
        <v>556102</v>
      </c>
      <c r="BA626" s="19">
        <v>44719</v>
      </c>
      <c r="BB626" s="18">
        <f t="shared" si="47"/>
        <v>600821</v>
      </c>
      <c r="BC626" s="18">
        <v>3837161</v>
      </c>
      <c r="BE626" s="19"/>
      <c r="BF626" s="20">
        <v>3656508</v>
      </c>
      <c r="BH626" s="68">
        <f t="shared" si="48"/>
        <v>3837161</v>
      </c>
      <c r="BI626" s="68">
        <f t="shared" si="49"/>
        <v>0</v>
      </c>
      <c r="BJ626" s="68"/>
      <c r="BK626" s="68"/>
      <c r="BL626" s="68"/>
      <c r="BM626" s="68"/>
      <c r="BN626" s="68"/>
    </row>
    <row r="627" spans="1:66" ht="22.5" customHeight="1" x14ac:dyDescent="0.2">
      <c r="A627" s="115" t="s">
        <v>1328</v>
      </c>
      <c r="B627" s="116" t="s">
        <v>1232</v>
      </c>
      <c r="C627" s="126" t="s">
        <v>1329</v>
      </c>
      <c r="D627" s="119">
        <v>6</v>
      </c>
      <c r="E627" s="120" t="s">
        <v>79</v>
      </c>
      <c r="F627" s="18">
        <v>244946</v>
      </c>
      <c r="G627" s="19">
        <v>106168</v>
      </c>
      <c r="H627" s="19">
        <v>60795</v>
      </c>
      <c r="I627" s="19">
        <v>0</v>
      </c>
      <c r="J627" s="19">
        <v>0</v>
      </c>
      <c r="K627" s="19">
        <v>0</v>
      </c>
      <c r="L627" s="19">
        <v>0</v>
      </c>
      <c r="M627" s="19">
        <v>11363</v>
      </c>
      <c r="N627" s="19">
        <v>5535</v>
      </c>
      <c r="O627" s="19">
        <v>0</v>
      </c>
      <c r="P627" s="19">
        <v>469</v>
      </c>
      <c r="Q627" s="19">
        <v>34115</v>
      </c>
      <c r="R627" s="19">
        <v>17649</v>
      </c>
      <c r="S627" s="19">
        <v>21120</v>
      </c>
      <c r="T627" s="20">
        <v>39717</v>
      </c>
      <c r="U627" s="49">
        <v>10261</v>
      </c>
      <c r="V627" s="19">
        <v>8792</v>
      </c>
      <c r="W627" s="19">
        <v>11562</v>
      </c>
      <c r="X627" s="19">
        <v>0</v>
      </c>
      <c r="Y627" s="20">
        <v>0</v>
      </c>
      <c r="Z627" s="19">
        <v>103373</v>
      </c>
      <c r="AA627" s="30">
        <v>0</v>
      </c>
      <c r="AB627" s="19">
        <v>112680</v>
      </c>
      <c r="AC627" s="19">
        <v>168972</v>
      </c>
      <c r="AD627" s="19">
        <v>292992</v>
      </c>
      <c r="AE627" s="19">
        <v>326269</v>
      </c>
      <c r="AF627" s="19">
        <v>188380</v>
      </c>
      <c r="AG627" s="19">
        <v>69461</v>
      </c>
      <c r="AH627" s="19">
        <v>88168</v>
      </c>
      <c r="AI627" s="20">
        <v>5951</v>
      </c>
      <c r="AJ627" s="24">
        <v>32713</v>
      </c>
      <c r="AK627" s="24">
        <v>44925</v>
      </c>
      <c r="AL627" s="24">
        <v>8868</v>
      </c>
      <c r="AM627" s="21">
        <v>21318</v>
      </c>
      <c r="AN627" s="19">
        <v>108846</v>
      </c>
      <c r="AO627" s="19">
        <v>8866</v>
      </c>
      <c r="AP627" s="49">
        <v>2154274</v>
      </c>
      <c r="AQ627" s="24">
        <v>55177</v>
      </c>
      <c r="AR627" s="24">
        <v>132478</v>
      </c>
      <c r="AS627" s="49">
        <v>95609</v>
      </c>
      <c r="AT627" s="49">
        <v>30560</v>
      </c>
      <c r="AU627" s="49">
        <v>41778</v>
      </c>
      <c r="AV627" s="24">
        <f t="shared" si="46"/>
        <v>355602</v>
      </c>
      <c r="AW627" s="155">
        <v>241709</v>
      </c>
      <c r="AX627" s="89">
        <f t="shared" si="45"/>
        <v>2751585</v>
      </c>
      <c r="AY627" s="68"/>
      <c r="AZ627" s="19">
        <v>498490</v>
      </c>
      <c r="BA627" s="19">
        <v>43961</v>
      </c>
      <c r="BB627" s="18">
        <f t="shared" si="47"/>
        <v>542451</v>
      </c>
      <c r="BC627" s="18">
        <v>3294036</v>
      </c>
      <c r="BE627" s="19"/>
      <c r="BF627" s="20">
        <v>3122201</v>
      </c>
      <c r="BH627" s="68">
        <f t="shared" si="48"/>
        <v>3294036</v>
      </c>
      <c r="BI627" s="68">
        <f t="shared" si="49"/>
        <v>0</v>
      </c>
      <c r="BJ627" s="68"/>
      <c r="BK627" s="68"/>
      <c r="BL627" s="68"/>
      <c r="BM627" s="68"/>
      <c r="BN627" s="68"/>
    </row>
    <row r="628" spans="1:66" ht="22.5" customHeight="1" x14ac:dyDescent="0.2">
      <c r="A628" s="115" t="s">
        <v>1330</v>
      </c>
      <c r="B628" s="116" t="s">
        <v>1232</v>
      </c>
      <c r="C628" s="126" t="s">
        <v>1331</v>
      </c>
      <c r="D628" s="119">
        <v>6</v>
      </c>
      <c r="E628" s="120" t="s">
        <v>79</v>
      </c>
      <c r="F628" s="18">
        <v>194961</v>
      </c>
      <c r="G628" s="19">
        <v>90465</v>
      </c>
      <c r="H628" s="19">
        <v>70445</v>
      </c>
      <c r="I628" s="19">
        <v>0</v>
      </c>
      <c r="J628" s="19">
        <v>0</v>
      </c>
      <c r="K628" s="19">
        <v>0</v>
      </c>
      <c r="L628" s="19">
        <v>0</v>
      </c>
      <c r="M628" s="19">
        <v>0</v>
      </c>
      <c r="N628" s="19">
        <v>3517</v>
      </c>
      <c r="O628" s="19">
        <v>0</v>
      </c>
      <c r="P628" s="19">
        <v>23946</v>
      </c>
      <c r="Q628" s="19">
        <v>23913</v>
      </c>
      <c r="R628" s="19">
        <v>14999</v>
      </c>
      <c r="S628" s="19">
        <v>16720</v>
      </c>
      <c r="T628" s="20">
        <v>26478</v>
      </c>
      <c r="U628" s="49">
        <v>17655</v>
      </c>
      <c r="V628" s="19">
        <v>8792</v>
      </c>
      <c r="W628" s="19">
        <v>11562</v>
      </c>
      <c r="X628" s="19">
        <v>0</v>
      </c>
      <c r="Y628" s="20">
        <v>0</v>
      </c>
      <c r="Z628" s="19">
        <v>90119</v>
      </c>
      <c r="AA628" s="30">
        <v>0</v>
      </c>
      <c r="AB628" s="19">
        <v>73545</v>
      </c>
      <c r="AC628" s="19">
        <v>124288</v>
      </c>
      <c r="AD628" s="19">
        <v>199248</v>
      </c>
      <c r="AE628" s="19">
        <v>245750</v>
      </c>
      <c r="AF628" s="19">
        <v>143650</v>
      </c>
      <c r="AG628" s="19">
        <v>50399</v>
      </c>
      <c r="AH628" s="19">
        <v>79104</v>
      </c>
      <c r="AI628" s="20">
        <v>5951</v>
      </c>
      <c r="AJ628" s="24">
        <v>25747</v>
      </c>
      <c r="AK628" s="24">
        <v>41774</v>
      </c>
      <c r="AL628" s="24">
        <v>6738</v>
      </c>
      <c r="AM628" s="21">
        <v>16498</v>
      </c>
      <c r="AN628" s="19">
        <v>140480</v>
      </c>
      <c r="AO628" s="19">
        <v>10993</v>
      </c>
      <c r="AP628" s="49">
        <v>1757737</v>
      </c>
      <c r="AQ628" s="24">
        <v>40639</v>
      </c>
      <c r="AR628" s="24">
        <v>113961</v>
      </c>
      <c r="AS628" s="49">
        <v>93348</v>
      </c>
      <c r="AT628" s="49">
        <v>18225</v>
      </c>
      <c r="AU628" s="49">
        <v>35342</v>
      </c>
      <c r="AV628" s="24">
        <f t="shared" si="46"/>
        <v>301515</v>
      </c>
      <c r="AW628" s="155">
        <v>214283</v>
      </c>
      <c r="AX628" s="89">
        <f t="shared" si="45"/>
        <v>2273535</v>
      </c>
      <c r="AY628" s="68"/>
      <c r="AZ628" s="19">
        <v>399482</v>
      </c>
      <c r="BA628" s="19">
        <v>47201</v>
      </c>
      <c r="BB628" s="18">
        <f t="shared" si="47"/>
        <v>446683</v>
      </c>
      <c r="BC628" s="18">
        <v>2720218</v>
      </c>
      <c r="BE628" s="19"/>
      <c r="BF628" s="20">
        <v>2602510</v>
      </c>
      <c r="BH628" s="68">
        <f t="shared" si="48"/>
        <v>2720218</v>
      </c>
      <c r="BI628" s="68">
        <f t="shared" si="49"/>
        <v>0</v>
      </c>
      <c r="BJ628" s="68"/>
      <c r="BK628" s="68"/>
      <c r="BL628" s="68"/>
      <c r="BM628" s="68"/>
      <c r="BN628" s="68"/>
    </row>
    <row r="629" spans="1:66" ht="22.5" customHeight="1" x14ac:dyDescent="0.2">
      <c r="A629" s="115" t="s">
        <v>1332</v>
      </c>
      <c r="B629" s="116" t="s">
        <v>1232</v>
      </c>
      <c r="C629" s="126" t="s">
        <v>1333</v>
      </c>
      <c r="D629" s="119">
        <v>6</v>
      </c>
      <c r="E629" s="120" t="s">
        <v>79</v>
      </c>
      <c r="F629" s="18">
        <v>209430</v>
      </c>
      <c r="G629" s="19">
        <v>126313</v>
      </c>
      <c r="H629" s="19">
        <v>96886</v>
      </c>
      <c r="I629" s="19">
        <v>0</v>
      </c>
      <c r="J629" s="19">
        <v>0</v>
      </c>
      <c r="K629" s="19">
        <v>0</v>
      </c>
      <c r="L629" s="19">
        <v>0</v>
      </c>
      <c r="M629" s="19">
        <v>7849</v>
      </c>
      <c r="N629" s="19">
        <v>3915</v>
      </c>
      <c r="O629" s="19">
        <v>0</v>
      </c>
      <c r="P629" s="19">
        <v>91014</v>
      </c>
      <c r="Q629" s="19">
        <v>24711</v>
      </c>
      <c r="R629" s="19">
        <v>37100</v>
      </c>
      <c r="S629" s="19">
        <v>9680</v>
      </c>
      <c r="T629" s="20">
        <v>13239</v>
      </c>
      <c r="U629" s="49">
        <v>5131</v>
      </c>
      <c r="V629" s="19">
        <v>13188</v>
      </c>
      <c r="W629" s="19">
        <v>11562</v>
      </c>
      <c r="X629" s="19">
        <v>0</v>
      </c>
      <c r="Y629" s="20">
        <v>0</v>
      </c>
      <c r="Z629" s="19">
        <v>98966</v>
      </c>
      <c r="AA629" s="30">
        <v>0</v>
      </c>
      <c r="AB629" s="19">
        <v>99749</v>
      </c>
      <c r="AC629" s="19">
        <v>130685</v>
      </c>
      <c r="AD629" s="19">
        <v>185640</v>
      </c>
      <c r="AE629" s="19">
        <v>275926</v>
      </c>
      <c r="AF629" s="19">
        <v>145595</v>
      </c>
      <c r="AG629" s="19">
        <v>53440</v>
      </c>
      <c r="AH629" s="19">
        <v>94554</v>
      </c>
      <c r="AI629" s="20">
        <v>10820</v>
      </c>
      <c r="AJ629" s="24">
        <v>27180</v>
      </c>
      <c r="AK629" s="24">
        <v>44710</v>
      </c>
      <c r="AL629" s="24">
        <v>8820</v>
      </c>
      <c r="AM629" s="21">
        <v>17244</v>
      </c>
      <c r="AN629" s="19">
        <v>149272</v>
      </c>
      <c r="AO629" s="19">
        <v>18273</v>
      </c>
      <c r="AP629" s="49">
        <v>2010892</v>
      </c>
      <c r="AQ629" s="24">
        <v>50527</v>
      </c>
      <c r="AR629" s="24">
        <v>131587</v>
      </c>
      <c r="AS629" s="49">
        <v>110910</v>
      </c>
      <c r="AT629" s="49">
        <v>24838</v>
      </c>
      <c r="AU629" s="49">
        <v>37489</v>
      </c>
      <c r="AV629" s="24">
        <f t="shared" si="46"/>
        <v>355351</v>
      </c>
      <c r="AW629" s="155">
        <v>277911</v>
      </c>
      <c r="AX629" s="89">
        <f t="shared" si="45"/>
        <v>2644154</v>
      </c>
      <c r="AY629" s="68"/>
      <c r="AZ629" s="19">
        <v>423786</v>
      </c>
      <c r="BA629" s="19">
        <v>65079</v>
      </c>
      <c r="BB629" s="18">
        <f t="shared" si="47"/>
        <v>488865</v>
      </c>
      <c r="BC629" s="18">
        <v>3133019</v>
      </c>
      <c r="BE629" s="19"/>
      <c r="BF629" s="20">
        <v>3027487</v>
      </c>
      <c r="BH629" s="68">
        <f t="shared" si="48"/>
        <v>3133019</v>
      </c>
      <c r="BI629" s="68">
        <f t="shared" si="49"/>
        <v>0</v>
      </c>
      <c r="BJ629" s="68"/>
      <c r="BK629" s="68"/>
      <c r="BL629" s="68"/>
      <c r="BM629" s="68"/>
      <c r="BN629" s="68"/>
    </row>
    <row r="630" spans="1:66" ht="22.5" customHeight="1" x14ac:dyDescent="0.2">
      <c r="A630" s="115" t="s">
        <v>1334</v>
      </c>
      <c r="B630" s="116" t="s">
        <v>1232</v>
      </c>
      <c r="C630" s="126" t="s">
        <v>1335</v>
      </c>
      <c r="D630" s="119">
        <v>6</v>
      </c>
      <c r="E630" s="120" t="s">
        <v>79</v>
      </c>
      <c r="F630" s="18">
        <v>241501</v>
      </c>
      <c r="G630" s="19">
        <v>82805</v>
      </c>
      <c r="H630" s="19">
        <v>49601</v>
      </c>
      <c r="I630" s="19">
        <v>0</v>
      </c>
      <c r="J630" s="19">
        <v>0</v>
      </c>
      <c r="K630" s="19">
        <v>0</v>
      </c>
      <c r="L630" s="19">
        <v>0</v>
      </c>
      <c r="M630" s="19">
        <v>0</v>
      </c>
      <c r="N630" s="19">
        <v>4555</v>
      </c>
      <c r="O630" s="19">
        <v>0</v>
      </c>
      <c r="P630" s="19">
        <v>291</v>
      </c>
      <c r="Q630" s="19">
        <v>26222</v>
      </c>
      <c r="R630" s="19">
        <v>32224</v>
      </c>
      <c r="S630" s="19">
        <v>20240</v>
      </c>
      <c r="T630" s="20">
        <v>26478</v>
      </c>
      <c r="U630" s="49">
        <v>8098</v>
      </c>
      <c r="V630" s="19">
        <v>15386</v>
      </c>
      <c r="W630" s="19">
        <v>11562</v>
      </c>
      <c r="X630" s="19">
        <v>0</v>
      </c>
      <c r="Y630" s="20">
        <v>0</v>
      </c>
      <c r="Z630" s="19">
        <v>122512</v>
      </c>
      <c r="AA630" s="30">
        <v>0</v>
      </c>
      <c r="AB630" s="19">
        <v>100201</v>
      </c>
      <c r="AC630" s="19">
        <v>160651</v>
      </c>
      <c r="AD630" s="19">
        <v>257544</v>
      </c>
      <c r="AE630" s="19">
        <v>293222</v>
      </c>
      <c r="AF630" s="19">
        <v>185021</v>
      </c>
      <c r="AG630" s="19">
        <v>57896</v>
      </c>
      <c r="AH630" s="19">
        <v>92597</v>
      </c>
      <c r="AI630" s="20">
        <v>25427</v>
      </c>
      <c r="AJ630" s="24">
        <v>29487</v>
      </c>
      <c r="AK630" s="24">
        <v>53303</v>
      </c>
      <c r="AL630" s="24">
        <v>9807</v>
      </c>
      <c r="AM630" s="21">
        <v>20812</v>
      </c>
      <c r="AN630" s="19">
        <v>168302</v>
      </c>
      <c r="AO630" s="19">
        <v>18419</v>
      </c>
      <c r="AP630" s="49">
        <v>2114164</v>
      </c>
      <c r="AQ630" s="24">
        <v>43053</v>
      </c>
      <c r="AR630" s="24">
        <v>129482</v>
      </c>
      <c r="AS630" s="49">
        <v>104267</v>
      </c>
      <c r="AT630" s="49">
        <v>28635</v>
      </c>
      <c r="AU630" s="49">
        <v>41456</v>
      </c>
      <c r="AV630" s="24">
        <f t="shared" si="46"/>
        <v>346893</v>
      </c>
      <c r="AW630" s="155">
        <v>338459</v>
      </c>
      <c r="AX630" s="89">
        <f t="shared" si="45"/>
        <v>2799516</v>
      </c>
      <c r="AY630" s="68"/>
      <c r="AZ630" s="19">
        <v>462784</v>
      </c>
      <c r="BA630" s="19">
        <v>97320</v>
      </c>
      <c r="BB630" s="18">
        <f t="shared" si="47"/>
        <v>560104</v>
      </c>
      <c r="BC630" s="18">
        <v>3359620</v>
      </c>
      <c r="BE630" s="19"/>
      <c r="BF630" s="20">
        <v>3229043</v>
      </c>
      <c r="BH630" s="68">
        <f t="shared" si="48"/>
        <v>3359620</v>
      </c>
      <c r="BI630" s="68">
        <f t="shared" si="49"/>
        <v>0</v>
      </c>
      <c r="BJ630" s="68"/>
      <c r="BK630" s="68"/>
      <c r="BL630" s="68"/>
      <c r="BM630" s="68"/>
      <c r="BN630" s="68"/>
    </row>
    <row r="631" spans="1:66" ht="22.5" customHeight="1" x14ac:dyDescent="0.2">
      <c r="A631" s="115" t="s">
        <v>1336</v>
      </c>
      <c r="B631" s="116" t="s">
        <v>1232</v>
      </c>
      <c r="C631" s="126" t="s">
        <v>1337</v>
      </c>
      <c r="D631" s="119">
        <v>6</v>
      </c>
      <c r="E631" s="120" t="s">
        <v>79</v>
      </c>
      <c r="F631" s="18">
        <v>192712</v>
      </c>
      <c r="G631" s="19">
        <v>50326</v>
      </c>
      <c r="H631" s="19">
        <v>39372</v>
      </c>
      <c r="I631" s="19">
        <v>0</v>
      </c>
      <c r="J631" s="19">
        <v>0</v>
      </c>
      <c r="K631" s="19">
        <v>14199</v>
      </c>
      <c r="L631" s="19">
        <v>2208</v>
      </c>
      <c r="M631" s="19">
        <v>7579</v>
      </c>
      <c r="N631" s="19">
        <v>3706</v>
      </c>
      <c r="O631" s="19">
        <v>0</v>
      </c>
      <c r="P631" s="19">
        <v>224</v>
      </c>
      <c r="Q631" s="19">
        <v>24366</v>
      </c>
      <c r="R631" s="19">
        <v>14787</v>
      </c>
      <c r="S631" s="19">
        <v>11440</v>
      </c>
      <c r="T631" s="20">
        <v>26478</v>
      </c>
      <c r="U631" s="49">
        <v>4628</v>
      </c>
      <c r="V631" s="19">
        <v>10990</v>
      </c>
      <c r="W631" s="19">
        <v>11562</v>
      </c>
      <c r="X631" s="19">
        <v>0</v>
      </c>
      <c r="Y631" s="20">
        <v>0</v>
      </c>
      <c r="Z631" s="19">
        <v>83087</v>
      </c>
      <c r="AA631" s="30">
        <v>0</v>
      </c>
      <c r="AB631" s="19">
        <v>89909</v>
      </c>
      <c r="AC631" s="19">
        <v>141202</v>
      </c>
      <c r="AD631" s="19">
        <v>153216</v>
      </c>
      <c r="AE631" s="19">
        <v>244646</v>
      </c>
      <c r="AF631" s="19">
        <v>170612</v>
      </c>
      <c r="AG631" s="19">
        <v>43848</v>
      </c>
      <c r="AH631" s="19">
        <v>25235</v>
      </c>
      <c r="AI631" s="20">
        <v>9738</v>
      </c>
      <c r="AJ631" s="24">
        <v>26428</v>
      </c>
      <c r="AK631" s="24">
        <v>42641</v>
      </c>
      <c r="AL631" s="24">
        <v>6764</v>
      </c>
      <c r="AM631" s="21">
        <v>18069</v>
      </c>
      <c r="AN631" s="19">
        <v>68828</v>
      </c>
      <c r="AO631" s="19">
        <v>5622</v>
      </c>
      <c r="AP631" s="49">
        <v>1544422</v>
      </c>
      <c r="AQ631" s="24">
        <v>46785</v>
      </c>
      <c r="AR631" s="24">
        <v>109868</v>
      </c>
      <c r="AS631" s="49">
        <v>72554</v>
      </c>
      <c r="AT631" s="49">
        <v>34894</v>
      </c>
      <c r="AU631" s="49">
        <v>33112</v>
      </c>
      <c r="AV631" s="24">
        <f t="shared" si="46"/>
        <v>297213</v>
      </c>
      <c r="AW631" s="155">
        <v>187813</v>
      </c>
      <c r="AX631" s="89">
        <f t="shared" si="45"/>
        <v>2029448</v>
      </c>
      <c r="AY631" s="68"/>
      <c r="AZ631" s="19">
        <v>411107</v>
      </c>
      <c r="BA631" s="19">
        <v>23210</v>
      </c>
      <c r="BB631" s="18">
        <f t="shared" si="47"/>
        <v>434317</v>
      </c>
      <c r="BC631" s="18">
        <v>2463765</v>
      </c>
      <c r="BE631" s="19"/>
      <c r="BF631" s="20">
        <v>2386968</v>
      </c>
      <c r="BH631" s="68">
        <f t="shared" si="48"/>
        <v>2463765</v>
      </c>
      <c r="BI631" s="68">
        <f t="shared" si="49"/>
        <v>0</v>
      </c>
      <c r="BJ631" s="68"/>
      <c r="BK631" s="68"/>
      <c r="BL631" s="68"/>
      <c r="BM631" s="68"/>
      <c r="BN631" s="68"/>
    </row>
    <row r="632" spans="1:66" ht="22.5" customHeight="1" x14ac:dyDescent="0.2">
      <c r="A632" s="115" t="s">
        <v>1338</v>
      </c>
      <c r="B632" s="116" t="s">
        <v>1232</v>
      </c>
      <c r="C632" s="126" t="s">
        <v>1339</v>
      </c>
      <c r="D632" s="119">
        <v>6</v>
      </c>
      <c r="E632" s="120" t="s">
        <v>79</v>
      </c>
      <c r="F632" s="18">
        <v>200096</v>
      </c>
      <c r="G632" s="19">
        <v>32172</v>
      </c>
      <c r="H632" s="19">
        <v>36091</v>
      </c>
      <c r="I632" s="19">
        <v>0</v>
      </c>
      <c r="J632" s="19">
        <v>0</v>
      </c>
      <c r="K632" s="19">
        <v>14145</v>
      </c>
      <c r="L632" s="19">
        <v>5728</v>
      </c>
      <c r="M632" s="19">
        <v>0</v>
      </c>
      <c r="N632" s="19">
        <v>3623</v>
      </c>
      <c r="O632" s="19">
        <v>0</v>
      </c>
      <c r="P632" s="19">
        <v>233</v>
      </c>
      <c r="Q632" s="19">
        <v>24132</v>
      </c>
      <c r="R632" s="19">
        <v>21412</v>
      </c>
      <c r="S632" s="19">
        <v>9680</v>
      </c>
      <c r="T632" s="20">
        <v>13239</v>
      </c>
      <c r="U632" s="49">
        <v>17655</v>
      </c>
      <c r="V632" s="19">
        <v>5495</v>
      </c>
      <c r="W632" s="19">
        <v>11562</v>
      </c>
      <c r="X632" s="19">
        <v>0</v>
      </c>
      <c r="Y632" s="20">
        <v>0</v>
      </c>
      <c r="Z632" s="19">
        <v>90402</v>
      </c>
      <c r="AA632" s="30">
        <v>0</v>
      </c>
      <c r="AB632" s="19">
        <v>104271</v>
      </c>
      <c r="AC632" s="19">
        <v>189114</v>
      </c>
      <c r="AD632" s="19">
        <v>197568</v>
      </c>
      <c r="AE632" s="19">
        <v>369104</v>
      </c>
      <c r="AF632" s="19">
        <v>161860</v>
      </c>
      <c r="AG632" s="19">
        <v>40265</v>
      </c>
      <c r="AH632" s="19">
        <v>64272</v>
      </c>
      <c r="AI632" s="20">
        <v>10279</v>
      </c>
      <c r="AJ632" s="24">
        <v>26128</v>
      </c>
      <c r="AK632" s="24">
        <v>46449</v>
      </c>
      <c r="AL632" s="24">
        <v>8656</v>
      </c>
      <c r="AM632" s="21">
        <v>18719</v>
      </c>
      <c r="AN632" s="19">
        <v>188838</v>
      </c>
      <c r="AO632" s="19">
        <v>8125</v>
      </c>
      <c r="AP632" s="49">
        <v>1919313</v>
      </c>
      <c r="AQ632" s="24">
        <v>38266</v>
      </c>
      <c r="AR632" s="24">
        <v>136666</v>
      </c>
      <c r="AS632" s="49">
        <v>84031</v>
      </c>
      <c r="AT632" s="49">
        <v>34489</v>
      </c>
      <c r="AU632" s="49">
        <v>34756</v>
      </c>
      <c r="AV632" s="24">
        <f t="shared" si="46"/>
        <v>328208</v>
      </c>
      <c r="AW632" s="155">
        <v>378088</v>
      </c>
      <c r="AX632" s="89">
        <f t="shared" si="45"/>
        <v>2625609</v>
      </c>
      <c r="AY632" s="68"/>
      <c r="AZ632" s="19">
        <v>405933</v>
      </c>
      <c r="BA632" s="19">
        <v>38675</v>
      </c>
      <c r="BB632" s="18">
        <f t="shared" si="47"/>
        <v>444608</v>
      </c>
      <c r="BC632" s="18">
        <v>3070217</v>
      </c>
      <c r="BE632" s="19"/>
      <c r="BF632" s="20">
        <v>2976626</v>
      </c>
      <c r="BH632" s="68">
        <f t="shared" si="48"/>
        <v>3070217</v>
      </c>
      <c r="BI632" s="68">
        <f t="shared" si="49"/>
        <v>0</v>
      </c>
      <c r="BJ632" s="68"/>
      <c r="BK632" s="68"/>
      <c r="BL632" s="68"/>
      <c r="BM632" s="68"/>
      <c r="BN632" s="68"/>
    </row>
    <row r="633" spans="1:66" ht="22.5" customHeight="1" x14ac:dyDescent="0.2">
      <c r="A633" s="115" t="s">
        <v>1340</v>
      </c>
      <c r="B633" s="116" t="s">
        <v>1341</v>
      </c>
      <c r="C633" s="126" t="s">
        <v>1342</v>
      </c>
      <c r="D633" s="119">
        <v>1</v>
      </c>
      <c r="E633" s="120" t="s">
        <v>210</v>
      </c>
      <c r="F633" s="18">
        <v>149705478</v>
      </c>
      <c r="G633" s="19">
        <v>10708757</v>
      </c>
      <c r="H633" s="19">
        <v>8589465</v>
      </c>
      <c r="I633" s="19">
        <v>0</v>
      </c>
      <c r="J633" s="19">
        <v>0</v>
      </c>
      <c r="K633" s="19">
        <v>0</v>
      </c>
      <c r="L633" s="19">
        <v>0</v>
      </c>
      <c r="M633" s="19">
        <v>13539376</v>
      </c>
      <c r="N633" s="19">
        <v>9213043</v>
      </c>
      <c r="O633" s="19">
        <v>718064</v>
      </c>
      <c r="P633" s="19">
        <v>21609007</v>
      </c>
      <c r="Q633" s="19">
        <v>12723324</v>
      </c>
      <c r="R633" s="19">
        <v>20727982</v>
      </c>
      <c r="S633" s="19">
        <v>14968800</v>
      </c>
      <c r="T633" s="20">
        <v>10865380</v>
      </c>
      <c r="U633" s="49">
        <v>7092702</v>
      </c>
      <c r="V633" s="19">
        <v>6375299</v>
      </c>
      <c r="W633" s="19">
        <v>4366158</v>
      </c>
      <c r="X633" s="19">
        <v>460052</v>
      </c>
      <c r="Y633" s="20">
        <v>34899</v>
      </c>
      <c r="Z633" s="19">
        <v>43277138</v>
      </c>
      <c r="AA633" s="30">
        <v>110937128</v>
      </c>
      <c r="AB633" s="19">
        <v>53742589</v>
      </c>
      <c r="AC633" s="19">
        <v>97415157</v>
      </c>
      <c r="AD633" s="19">
        <v>239313144</v>
      </c>
      <c r="AE633" s="19">
        <v>143773994</v>
      </c>
      <c r="AF633" s="19">
        <v>93879120</v>
      </c>
      <c r="AG633" s="19">
        <v>102819330</v>
      </c>
      <c r="AH633" s="19">
        <v>146157</v>
      </c>
      <c r="AI633" s="20">
        <v>1385501</v>
      </c>
      <c r="AJ633" s="24">
        <v>20073932</v>
      </c>
      <c r="AK633" s="24">
        <v>16489388</v>
      </c>
      <c r="AL633" s="24">
        <v>4447378</v>
      </c>
      <c r="AM633" s="21">
        <v>7872596</v>
      </c>
      <c r="AN633" s="19">
        <v>284103000</v>
      </c>
      <c r="AO633" s="19">
        <v>1952089</v>
      </c>
      <c r="AP633" s="49">
        <v>1513325427</v>
      </c>
      <c r="AQ633" s="24">
        <v>4029040</v>
      </c>
      <c r="AR633" s="24">
        <v>12961004</v>
      </c>
      <c r="AS633" s="49">
        <v>2037910</v>
      </c>
      <c r="AT633" s="49">
        <v>2558360</v>
      </c>
      <c r="AU633" s="49">
        <v>104027725</v>
      </c>
      <c r="AV633" s="24">
        <f t="shared" si="46"/>
        <v>125614039</v>
      </c>
      <c r="AW633" s="155">
        <v>76139971</v>
      </c>
      <c r="AX633" s="89">
        <f t="shared" si="45"/>
        <v>1715079437</v>
      </c>
      <c r="AY633" s="68"/>
      <c r="AZ633" s="19">
        <v>125298342</v>
      </c>
      <c r="BA633" s="19">
        <v>894703</v>
      </c>
      <c r="BB633" s="18">
        <f t="shared" si="47"/>
        <v>126193045</v>
      </c>
      <c r="BC633" s="18">
        <v>1841272482</v>
      </c>
      <c r="BE633" s="19"/>
      <c r="BF633" s="20">
        <v>1663215360</v>
      </c>
      <c r="BH633" s="68">
        <f t="shared" si="48"/>
        <v>1841272482</v>
      </c>
      <c r="BI633" s="68">
        <f t="shared" si="49"/>
        <v>0</v>
      </c>
      <c r="BJ633" s="68"/>
      <c r="BK633" s="68"/>
      <c r="BL633" s="68"/>
      <c r="BM633" s="68"/>
      <c r="BN633" s="68"/>
    </row>
    <row r="634" spans="1:66" ht="22.5" customHeight="1" x14ac:dyDescent="0.2">
      <c r="A634" s="115" t="s">
        <v>1343</v>
      </c>
      <c r="B634" s="116" t="s">
        <v>1341</v>
      </c>
      <c r="C634" s="126" t="s">
        <v>1344</v>
      </c>
      <c r="D634" s="119">
        <v>1</v>
      </c>
      <c r="E634" s="120" t="s">
        <v>79</v>
      </c>
      <c r="F634" s="18">
        <v>6888466</v>
      </c>
      <c r="G634" s="19">
        <v>875385</v>
      </c>
      <c r="H634" s="19">
        <v>804617</v>
      </c>
      <c r="I634" s="19">
        <v>0</v>
      </c>
      <c r="J634" s="19">
        <v>0</v>
      </c>
      <c r="K634" s="19">
        <v>0</v>
      </c>
      <c r="L634" s="19">
        <v>0</v>
      </c>
      <c r="M634" s="19">
        <v>792766</v>
      </c>
      <c r="N634" s="19">
        <v>419754</v>
      </c>
      <c r="O634" s="19">
        <v>217949</v>
      </c>
      <c r="P634" s="19">
        <v>875569</v>
      </c>
      <c r="Q634" s="19">
        <v>943294</v>
      </c>
      <c r="R634" s="19">
        <v>1234741</v>
      </c>
      <c r="S634" s="19">
        <v>1082400</v>
      </c>
      <c r="T634" s="20">
        <v>926730</v>
      </c>
      <c r="U634" s="49">
        <v>620098</v>
      </c>
      <c r="V634" s="19">
        <v>640717</v>
      </c>
      <c r="W634" s="19">
        <v>439356</v>
      </c>
      <c r="X634" s="19">
        <v>0</v>
      </c>
      <c r="Y634" s="20">
        <v>0</v>
      </c>
      <c r="Z634" s="19">
        <v>2829561</v>
      </c>
      <c r="AA634" s="30">
        <v>6258649</v>
      </c>
      <c r="AB634" s="19">
        <v>4594076</v>
      </c>
      <c r="AC634" s="19">
        <v>5601871</v>
      </c>
      <c r="AD634" s="19">
        <v>11651136</v>
      </c>
      <c r="AE634" s="19">
        <v>10360157</v>
      </c>
      <c r="AF634" s="19">
        <v>7363366</v>
      </c>
      <c r="AG634" s="19">
        <v>4804091</v>
      </c>
      <c r="AH634" s="19">
        <v>129677</v>
      </c>
      <c r="AI634" s="20">
        <v>139037</v>
      </c>
      <c r="AJ634" s="24">
        <v>911421</v>
      </c>
      <c r="AK634" s="24">
        <v>873576</v>
      </c>
      <c r="AL634" s="24">
        <v>214732</v>
      </c>
      <c r="AM634" s="21">
        <v>474869</v>
      </c>
      <c r="AN634" s="19">
        <v>5249452</v>
      </c>
      <c r="AO634" s="19">
        <v>119131</v>
      </c>
      <c r="AP634" s="49">
        <v>78336644</v>
      </c>
      <c r="AQ634" s="24">
        <v>922299</v>
      </c>
      <c r="AR634" s="24">
        <v>778807</v>
      </c>
      <c r="AS634" s="49">
        <v>314570</v>
      </c>
      <c r="AT634" s="49">
        <v>184092</v>
      </c>
      <c r="AU634" s="49">
        <v>1038698</v>
      </c>
      <c r="AV634" s="24">
        <f t="shared" si="46"/>
        <v>3238466</v>
      </c>
      <c r="AW634" s="155">
        <v>8708505</v>
      </c>
      <c r="AX634" s="89">
        <f t="shared" si="45"/>
        <v>90283615</v>
      </c>
      <c r="AY634" s="68"/>
      <c r="AZ634" s="19">
        <v>9413197</v>
      </c>
      <c r="BA634" s="19">
        <v>181795</v>
      </c>
      <c r="BB634" s="18">
        <f t="shared" si="47"/>
        <v>9594992</v>
      </c>
      <c r="BC634" s="18">
        <v>99878607</v>
      </c>
      <c r="BE634" s="19"/>
      <c r="BF634" s="20">
        <v>95855598</v>
      </c>
      <c r="BH634" s="68">
        <f t="shared" si="48"/>
        <v>99878607</v>
      </c>
      <c r="BI634" s="68">
        <f t="shared" si="49"/>
        <v>0</v>
      </c>
      <c r="BJ634" s="68"/>
      <c r="BK634" s="68"/>
      <c r="BL634" s="68"/>
      <c r="BM634" s="68"/>
      <c r="BN634" s="68"/>
    </row>
    <row r="635" spans="1:66" ht="22.5" customHeight="1" x14ac:dyDescent="0.2">
      <c r="A635" s="115" t="s">
        <v>1345</v>
      </c>
      <c r="B635" s="116" t="s">
        <v>1341</v>
      </c>
      <c r="C635" s="126" t="s">
        <v>1346</v>
      </c>
      <c r="D635" s="119">
        <v>1</v>
      </c>
      <c r="E635" s="120" t="s">
        <v>210</v>
      </c>
      <c r="F635" s="18">
        <v>2380144</v>
      </c>
      <c r="G635" s="19">
        <v>164001</v>
      </c>
      <c r="H635" s="19">
        <v>171770</v>
      </c>
      <c r="I635" s="19">
        <v>0</v>
      </c>
      <c r="J635" s="19">
        <v>0</v>
      </c>
      <c r="K635" s="19">
        <v>0</v>
      </c>
      <c r="L635" s="19">
        <v>0</v>
      </c>
      <c r="M635" s="19">
        <v>231378</v>
      </c>
      <c r="N635" s="19">
        <v>126917</v>
      </c>
      <c r="O635" s="19">
        <v>22561</v>
      </c>
      <c r="P635" s="19">
        <v>492862</v>
      </c>
      <c r="Q635" s="19">
        <v>370293</v>
      </c>
      <c r="R635" s="19">
        <v>449069</v>
      </c>
      <c r="S635" s="19">
        <v>343200</v>
      </c>
      <c r="T635" s="20">
        <v>251541</v>
      </c>
      <c r="U635" s="49">
        <v>192750</v>
      </c>
      <c r="V635" s="19">
        <v>148365</v>
      </c>
      <c r="W635" s="19">
        <v>104058</v>
      </c>
      <c r="X635" s="19">
        <v>0</v>
      </c>
      <c r="Y635" s="20">
        <v>0</v>
      </c>
      <c r="Z635" s="19">
        <v>942391</v>
      </c>
      <c r="AA635" s="30">
        <v>2870553</v>
      </c>
      <c r="AB635" s="19">
        <v>1478664</v>
      </c>
      <c r="AC635" s="19">
        <v>1381425</v>
      </c>
      <c r="AD635" s="19">
        <v>4302312</v>
      </c>
      <c r="AE635" s="19">
        <v>3286902</v>
      </c>
      <c r="AF635" s="19">
        <v>2198685</v>
      </c>
      <c r="AG635" s="19">
        <v>1544713</v>
      </c>
      <c r="AH635" s="19">
        <v>48513</v>
      </c>
      <c r="AI635" s="20">
        <v>28132</v>
      </c>
      <c r="AJ635" s="24">
        <v>260243</v>
      </c>
      <c r="AK635" s="24">
        <v>347701</v>
      </c>
      <c r="AL635" s="24">
        <v>84882</v>
      </c>
      <c r="AM635" s="21">
        <v>185551</v>
      </c>
      <c r="AN635" s="19">
        <v>1119336</v>
      </c>
      <c r="AO635" s="19">
        <v>20359</v>
      </c>
      <c r="AP635" s="49">
        <v>25549271</v>
      </c>
      <c r="AQ635" s="24">
        <v>486183</v>
      </c>
      <c r="AR635" s="24">
        <v>388419</v>
      </c>
      <c r="AS635" s="49">
        <v>82247</v>
      </c>
      <c r="AT635" s="49">
        <v>81743</v>
      </c>
      <c r="AU635" s="49">
        <v>295460</v>
      </c>
      <c r="AV635" s="24">
        <f t="shared" si="46"/>
        <v>1334052</v>
      </c>
      <c r="AW635" s="155">
        <v>890426</v>
      </c>
      <c r="AX635" s="89">
        <f t="shared" si="45"/>
        <v>27773749</v>
      </c>
      <c r="AY635" s="68"/>
      <c r="AZ635" s="19">
        <v>3677498</v>
      </c>
      <c r="BA635" s="19">
        <v>39411</v>
      </c>
      <c r="BB635" s="18">
        <f t="shared" si="47"/>
        <v>3716909</v>
      </c>
      <c r="BC635" s="18">
        <v>31490658</v>
      </c>
      <c r="BE635" s="19"/>
      <c r="BF635" s="20">
        <v>29416152</v>
      </c>
      <c r="BH635" s="68">
        <f t="shared" si="48"/>
        <v>31490658</v>
      </c>
      <c r="BI635" s="68">
        <f t="shared" si="49"/>
        <v>0</v>
      </c>
      <c r="BJ635" s="68"/>
      <c r="BK635" s="68"/>
      <c r="BL635" s="68"/>
      <c r="BM635" s="68"/>
      <c r="BN635" s="68"/>
    </row>
    <row r="636" spans="1:66" ht="22.5" customHeight="1" x14ac:dyDescent="0.2">
      <c r="A636" s="115" t="s">
        <v>1347</v>
      </c>
      <c r="B636" s="116" t="s">
        <v>1341</v>
      </c>
      <c r="C636" s="126" t="s">
        <v>1348</v>
      </c>
      <c r="D636" s="119">
        <v>1</v>
      </c>
      <c r="E636" s="120" t="s">
        <v>210</v>
      </c>
      <c r="F636" s="18">
        <v>2051179</v>
      </c>
      <c r="G636" s="19">
        <v>72693</v>
      </c>
      <c r="H636" s="19">
        <v>109238</v>
      </c>
      <c r="I636" s="19">
        <v>0</v>
      </c>
      <c r="J636" s="19">
        <v>0</v>
      </c>
      <c r="K636" s="19">
        <v>0</v>
      </c>
      <c r="L636" s="19">
        <v>0</v>
      </c>
      <c r="M636" s="19">
        <v>189728</v>
      </c>
      <c r="N636" s="19">
        <v>103586</v>
      </c>
      <c r="O636" s="19">
        <v>7469</v>
      </c>
      <c r="P636" s="19">
        <v>330943</v>
      </c>
      <c r="Q636" s="19">
        <v>307633</v>
      </c>
      <c r="R636" s="19">
        <v>365276</v>
      </c>
      <c r="S636" s="19">
        <v>227920</v>
      </c>
      <c r="T636" s="20">
        <v>158868</v>
      </c>
      <c r="U636" s="49">
        <v>101656</v>
      </c>
      <c r="V636" s="19">
        <v>86821</v>
      </c>
      <c r="W636" s="19">
        <v>69372</v>
      </c>
      <c r="X636" s="19">
        <v>0</v>
      </c>
      <c r="Y636" s="20">
        <v>0</v>
      </c>
      <c r="Z636" s="19">
        <v>810426</v>
      </c>
      <c r="AA636" s="30">
        <v>1236973</v>
      </c>
      <c r="AB636" s="19">
        <v>1205964</v>
      </c>
      <c r="AC636" s="19">
        <v>1087333</v>
      </c>
      <c r="AD636" s="19">
        <v>3168480</v>
      </c>
      <c r="AE636" s="19">
        <v>2580122</v>
      </c>
      <c r="AF636" s="19">
        <v>1467440</v>
      </c>
      <c r="AG636" s="19">
        <v>1320062</v>
      </c>
      <c r="AH636" s="19">
        <v>15450</v>
      </c>
      <c r="AI636" s="20">
        <v>22181</v>
      </c>
      <c r="AJ636" s="24">
        <v>215326</v>
      </c>
      <c r="AK636" s="24">
        <v>317050</v>
      </c>
      <c r="AL636" s="24">
        <v>76527</v>
      </c>
      <c r="AM636" s="21">
        <v>164438</v>
      </c>
      <c r="AN636" s="19">
        <v>1289088</v>
      </c>
      <c r="AO636" s="19">
        <v>11598</v>
      </c>
      <c r="AP636" s="49">
        <v>19170840</v>
      </c>
      <c r="AQ636" s="24">
        <v>421685</v>
      </c>
      <c r="AR636" s="24">
        <v>501109</v>
      </c>
      <c r="AS636" s="49">
        <v>62593</v>
      </c>
      <c r="AT636" s="49">
        <v>72345</v>
      </c>
      <c r="AU636" s="49">
        <v>250761</v>
      </c>
      <c r="AV636" s="24">
        <f t="shared" si="46"/>
        <v>1308493</v>
      </c>
      <c r="AW636" s="155">
        <v>580163</v>
      </c>
      <c r="AX636" s="89">
        <f t="shared" si="45"/>
        <v>21059496</v>
      </c>
      <c r="AY636" s="68"/>
      <c r="AZ636" s="19">
        <v>3058362</v>
      </c>
      <c r="BA636" s="19">
        <v>19326</v>
      </c>
      <c r="BB636" s="18">
        <f t="shared" si="47"/>
        <v>3077688</v>
      </c>
      <c r="BC636" s="18">
        <v>24137184</v>
      </c>
      <c r="BE636" s="19"/>
      <c r="BF636" s="20">
        <v>22977795</v>
      </c>
      <c r="BH636" s="68">
        <f t="shared" si="48"/>
        <v>24137184</v>
      </c>
      <c r="BI636" s="68">
        <f t="shared" si="49"/>
        <v>0</v>
      </c>
      <c r="BJ636" s="68"/>
      <c r="BK636" s="68"/>
      <c r="BL636" s="68"/>
      <c r="BM636" s="68"/>
      <c r="BN636" s="68"/>
    </row>
    <row r="637" spans="1:66" ht="22.5" customHeight="1" x14ac:dyDescent="0.2">
      <c r="A637" s="115" t="s">
        <v>1349</v>
      </c>
      <c r="B637" s="116" t="s">
        <v>1341</v>
      </c>
      <c r="C637" s="126" t="s">
        <v>1350</v>
      </c>
      <c r="D637" s="119">
        <v>1</v>
      </c>
      <c r="E637" s="120" t="s">
        <v>210</v>
      </c>
      <c r="F637" s="18">
        <v>2476175</v>
      </c>
      <c r="G637" s="19">
        <v>119266</v>
      </c>
      <c r="H637" s="19">
        <v>166752</v>
      </c>
      <c r="I637" s="19">
        <v>0</v>
      </c>
      <c r="J637" s="19">
        <v>0</v>
      </c>
      <c r="K637" s="19">
        <v>0</v>
      </c>
      <c r="L637" s="19">
        <v>0</v>
      </c>
      <c r="M637" s="19">
        <v>245630</v>
      </c>
      <c r="N637" s="19">
        <v>133553</v>
      </c>
      <c r="O637" s="19">
        <v>4890</v>
      </c>
      <c r="P637" s="19">
        <v>409952</v>
      </c>
      <c r="Q637" s="19">
        <v>378720</v>
      </c>
      <c r="R637" s="19">
        <v>509701</v>
      </c>
      <c r="S637" s="19">
        <v>347600</v>
      </c>
      <c r="T637" s="20">
        <v>198585</v>
      </c>
      <c r="U637" s="49">
        <v>175396</v>
      </c>
      <c r="V637" s="19">
        <v>134078</v>
      </c>
      <c r="W637" s="19">
        <v>80934</v>
      </c>
      <c r="X637" s="19">
        <v>0</v>
      </c>
      <c r="Y637" s="20">
        <v>0</v>
      </c>
      <c r="Z637" s="19">
        <v>978991</v>
      </c>
      <c r="AA637" s="30">
        <v>1921832</v>
      </c>
      <c r="AB637" s="19">
        <v>1364000</v>
      </c>
      <c r="AC637" s="19">
        <v>1372191</v>
      </c>
      <c r="AD637" s="19">
        <v>4321128</v>
      </c>
      <c r="AE637" s="19">
        <v>3078762</v>
      </c>
      <c r="AF637" s="19">
        <v>1966635</v>
      </c>
      <c r="AG637" s="19">
        <v>1661974</v>
      </c>
      <c r="AH637" s="19">
        <v>43672</v>
      </c>
      <c r="AI637" s="20">
        <v>26509</v>
      </c>
      <c r="AJ637" s="24">
        <v>265955</v>
      </c>
      <c r="AK637" s="24">
        <v>363824</v>
      </c>
      <c r="AL637" s="24">
        <v>81609</v>
      </c>
      <c r="AM637" s="21">
        <v>196472</v>
      </c>
      <c r="AN637" s="19">
        <v>1334690</v>
      </c>
      <c r="AO637" s="19">
        <v>17470</v>
      </c>
      <c r="AP637" s="49">
        <v>24376946</v>
      </c>
      <c r="AQ637" s="24">
        <v>661443</v>
      </c>
      <c r="AR637" s="24">
        <v>471294</v>
      </c>
      <c r="AS637" s="49">
        <v>85158</v>
      </c>
      <c r="AT637" s="49">
        <v>76396</v>
      </c>
      <c r="AU637" s="49">
        <v>305466</v>
      </c>
      <c r="AV637" s="24">
        <f t="shared" si="46"/>
        <v>1599757</v>
      </c>
      <c r="AW637" s="155">
        <v>811810</v>
      </c>
      <c r="AX637" s="89">
        <f t="shared" si="45"/>
        <v>26788513</v>
      </c>
      <c r="AY637" s="68"/>
      <c r="AZ637" s="19">
        <v>3773168</v>
      </c>
      <c r="BA637" s="19">
        <v>30403</v>
      </c>
      <c r="BB637" s="18">
        <f t="shared" si="47"/>
        <v>3803571</v>
      </c>
      <c r="BC637" s="18">
        <v>30592084</v>
      </c>
      <c r="BE637" s="19"/>
      <c r="BF637" s="20">
        <v>29127566</v>
      </c>
      <c r="BH637" s="68">
        <f t="shared" si="48"/>
        <v>30592084</v>
      </c>
      <c r="BI637" s="68">
        <f t="shared" si="49"/>
        <v>0</v>
      </c>
      <c r="BJ637" s="68"/>
      <c r="BK637" s="68"/>
      <c r="BL637" s="68"/>
      <c r="BM637" s="68"/>
      <c r="BN637" s="68"/>
    </row>
    <row r="638" spans="1:66" ht="22.5" customHeight="1" x14ac:dyDescent="0.2">
      <c r="A638" s="115" t="s">
        <v>1351</v>
      </c>
      <c r="B638" s="116" t="s">
        <v>1341</v>
      </c>
      <c r="C638" s="126" t="s">
        <v>1352</v>
      </c>
      <c r="D638" s="119">
        <v>1</v>
      </c>
      <c r="E638" s="120" t="s">
        <v>79</v>
      </c>
      <c r="F638" s="18">
        <v>1659827</v>
      </c>
      <c r="G638" s="19">
        <v>208735</v>
      </c>
      <c r="H638" s="19">
        <v>350681</v>
      </c>
      <c r="I638" s="19">
        <v>0</v>
      </c>
      <c r="J638" s="19">
        <v>0</v>
      </c>
      <c r="K638" s="19">
        <v>0</v>
      </c>
      <c r="L638" s="19">
        <v>0</v>
      </c>
      <c r="M638" s="19">
        <v>161812</v>
      </c>
      <c r="N638" s="19">
        <v>82051</v>
      </c>
      <c r="O638" s="19">
        <v>23716</v>
      </c>
      <c r="P638" s="19">
        <v>621357</v>
      </c>
      <c r="Q638" s="19">
        <v>201748</v>
      </c>
      <c r="R638" s="19">
        <v>269293</v>
      </c>
      <c r="S638" s="19">
        <v>271040</v>
      </c>
      <c r="T638" s="20">
        <v>225063</v>
      </c>
      <c r="U638" s="49">
        <v>137319</v>
      </c>
      <c r="V638" s="19">
        <v>150563</v>
      </c>
      <c r="W638" s="19">
        <v>127182</v>
      </c>
      <c r="X638" s="19">
        <v>0</v>
      </c>
      <c r="Y638" s="20">
        <v>0</v>
      </c>
      <c r="Z638" s="19">
        <v>691955</v>
      </c>
      <c r="AA638" s="30">
        <v>1530514</v>
      </c>
      <c r="AB638" s="19">
        <v>1084054</v>
      </c>
      <c r="AC638" s="19">
        <v>1897259</v>
      </c>
      <c r="AD638" s="19">
        <v>2730504</v>
      </c>
      <c r="AE638" s="19">
        <v>2536330</v>
      </c>
      <c r="AF638" s="19">
        <v>2061488</v>
      </c>
      <c r="AG638" s="19">
        <v>760777</v>
      </c>
      <c r="AH638" s="19">
        <v>89816</v>
      </c>
      <c r="AI638" s="20">
        <v>120102</v>
      </c>
      <c r="AJ638" s="24">
        <v>202346</v>
      </c>
      <c r="AK638" s="24">
        <v>260188</v>
      </c>
      <c r="AL638" s="24">
        <v>67329</v>
      </c>
      <c r="AM638" s="21">
        <v>127454</v>
      </c>
      <c r="AN638" s="19">
        <v>792492</v>
      </c>
      <c r="AO638" s="19">
        <v>39290</v>
      </c>
      <c r="AP638" s="49">
        <v>19482285</v>
      </c>
      <c r="AQ638" s="24">
        <v>341702</v>
      </c>
      <c r="AR638" s="24">
        <v>363225</v>
      </c>
      <c r="AS638" s="49">
        <v>165142</v>
      </c>
      <c r="AT638" s="49">
        <v>77746</v>
      </c>
      <c r="AU638" s="49">
        <v>326028</v>
      </c>
      <c r="AV638" s="24">
        <f t="shared" si="46"/>
        <v>1273843</v>
      </c>
      <c r="AW638" s="155">
        <v>2011923</v>
      </c>
      <c r="AX638" s="89">
        <f t="shared" si="45"/>
        <v>22768051</v>
      </c>
      <c r="AY638" s="68"/>
      <c r="AZ638" s="19">
        <v>2714992</v>
      </c>
      <c r="BA638" s="19">
        <v>85578</v>
      </c>
      <c r="BB638" s="18">
        <f t="shared" si="47"/>
        <v>2800570</v>
      </c>
      <c r="BC638" s="18">
        <v>25568621</v>
      </c>
      <c r="BE638" s="19"/>
      <c r="BF638" s="20">
        <v>24416794</v>
      </c>
      <c r="BH638" s="68">
        <f t="shared" si="48"/>
        <v>25568621</v>
      </c>
      <c r="BI638" s="68">
        <f t="shared" si="49"/>
        <v>0</v>
      </c>
      <c r="BJ638" s="68"/>
      <c r="BK638" s="68"/>
      <c r="BL638" s="68"/>
      <c r="BM638" s="68"/>
      <c r="BN638" s="68"/>
    </row>
    <row r="639" spans="1:66" ht="22.5" customHeight="1" x14ac:dyDescent="0.2">
      <c r="A639" s="115" t="s">
        <v>1353</v>
      </c>
      <c r="B639" s="116" t="s">
        <v>1341</v>
      </c>
      <c r="C639" s="126" t="s">
        <v>1354</v>
      </c>
      <c r="D639" s="119">
        <v>1</v>
      </c>
      <c r="E639" s="120" t="s">
        <v>210</v>
      </c>
      <c r="F639" s="18">
        <v>3226223</v>
      </c>
      <c r="G639" s="19">
        <v>224208</v>
      </c>
      <c r="H639" s="19">
        <v>212107</v>
      </c>
      <c r="I639" s="19">
        <v>0</v>
      </c>
      <c r="J639" s="19">
        <v>0</v>
      </c>
      <c r="K639" s="19">
        <v>0</v>
      </c>
      <c r="L639" s="19">
        <v>0</v>
      </c>
      <c r="M639" s="19">
        <v>338306</v>
      </c>
      <c r="N639" s="19">
        <v>181511</v>
      </c>
      <c r="O639" s="19">
        <v>50743</v>
      </c>
      <c r="P639" s="19">
        <v>453224</v>
      </c>
      <c r="Q639" s="19">
        <v>478826</v>
      </c>
      <c r="R639" s="19">
        <v>654126</v>
      </c>
      <c r="S639" s="19">
        <v>430320</v>
      </c>
      <c r="T639" s="20">
        <v>291258</v>
      </c>
      <c r="U639" s="49">
        <v>295865</v>
      </c>
      <c r="V639" s="19">
        <v>225295</v>
      </c>
      <c r="W639" s="19">
        <v>127182</v>
      </c>
      <c r="X639" s="19">
        <v>0</v>
      </c>
      <c r="Y639" s="20">
        <v>0</v>
      </c>
      <c r="Z639" s="19">
        <v>1281712</v>
      </c>
      <c r="AA639" s="30">
        <v>2727813</v>
      </c>
      <c r="AB639" s="19">
        <v>1955403</v>
      </c>
      <c r="AC639" s="19">
        <v>1836781</v>
      </c>
      <c r="AD639" s="19">
        <v>5999280</v>
      </c>
      <c r="AE639" s="19">
        <v>3902125</v>
      </c>
      <c r="AF639" s="19">
        <v>2652265</v>
      </c>
      <c r="AG639" s="19">
        <v>1909527</v>
      </c>
      <c r="AH639" s="19">
        <v>47998</v>
      </c>
      <c r="AI639" s="20">
        <v>34083</v>
      </c>
      <c r="AJ639" s="24">
        <v>394213</v>
      </c>
      <c r="AK639" s="24">
        <v>438098</v>
      </c>
      <c r="AL639" s="24">
        <v>107608</v>
      </c>
      <c r="AM639" s="21">
        <v>247243</v>
      </c>
      <c r="AN639" s="19">
        <v>1683248</v>
      </c>
      <c r="AO639" s="19">
        <v>22456</v>
      </c>
      <c r="AP639" s="49">
        <v>32429047</v>
      </c>
      <c r="AQ639" s="24">
        <v>803652</v>
      </c>
      <c r="AR639" s="24">
        <v>458130</v>
      </c>
      <c r="AS639" s="49">
        <v>107256</v>
      </c>
      <c r="AT639" s="49">
        <v>90526</v>
      </c>
      <c r="AU639" s="49">
        <v>402334</v>
      </c>
      <c r="AV639" s="24">
        <f t="shared" si="46"/>
        <v>1861898</v>
      </c>
      <c r="AW639" s="155">
        <v>796146</v>
      </c>
      <c r="AX639" s="89">
        <f t="shared" si="45"/>
        <v>35087091</v>
      </c>
      <c r="AY639" s="68"/>
      <c r="AZ639" s="19">
        <v>4875203</v>
      </c>
      <c r="BA639" s="19">
        <v>46144</v>
      </c>
      <c r="BB639" s="18">
        <f t="shared" si="47"/>
        <v>4921347</v>
      </c>
      <c r="BC639" s="18">
        <v>40008438</v>
      </c>
      <c r="BE639" s="19"/>
      <c r="BF639" s="20">
        <v>37731054</v>
      </c>
      <c r="BH639" s="68">
        <f t="shared" si="48"/>
        <v>40008438</v>
      </c>
      <c r="BI639" s="68">
        <f t="shared" si="49"/>
        <v>0</v>
      </c>
      <c r="BJ639" s="68"/>
      <c r="BK639" s="68"/>
      <c r="BL639" s="68"/>
      <c r="BM639" s="68"/>
      <c r="BN639" s="68"/>
    </row>
    <row r="640" spans="1:66" ht="22.5" customHeight="1" x14ac:dyDescent="0.2">
      <c r="A640" s="115" t="s">
        <v>1355</v>
      </c>
      <c r="B640" s="116" t="s">
        <v>1341</v>
      </c>
      <c r="C640" s="126" t="s">
        <v>1356</v>
      </c>
      <c r="D640" s="119">
        <v>1</v>
      </c>
      <c r="E640" s="120" t="s">
        <v>79</v>
      </c>
      <c r="F640" s="18">
        <v>1606124</v>
      </c>
      <c r="G640" s="19">
        <v>106397</v>
      </c>
      <c r="H640" s="19">
        <v>134714</v>
      </c>
      <c r="I640" s="19">
        <v>0</v>
      </c>
      <c r="J640" s="19">
        <v>0</v>
      </c>
      <c r="K640" s="19">
        <v>0</v>
      </c>
      <c r="L640" s="19">
        <v>0</v>
      </c>
      <c r="M640" s="19">
        <v>142263</v>
      </c>
      <c r="N640" s="19">
        <v>74605</v>
      </c>
      <c r="O640" s="19">
        <v>18634</v>
      </c>
      <c r="P640" s="19">
        <v>222706</v>
      </c>
      <c r="Q640" s="19">
        <v>187617</v>
      </c>
      <c r="R640" s="19">
        <v>295634</v>
      </c>
      <c r="S640" s="19">
        <v>207680</v>
      </c>
      <c r="T640" s="20">
        <v>172107</v>
      </c>
      <c r="U640" s="49">
        <v>134553</v>
      </c>
      <c r="V640" s="19">
        <v>105504</v>
      </c>
      <c r="W640" s="19">
        <v>69372</v>
      </c>
      <c r="X640" s="19">
        <v>0</v>
      </c>
      <c r="Y640" s="20">
        <v>0</v>
      </c>
      <c r="Z640" s="19">
        <v>627963</v>
      </c>
      <c r="AA640" s="30">
        <v>1308308</v>
      </c>
      <c r="AB640" s="19">
        <v>974522</v>
      </c>
      <c r="AC640" s="19">
        <v>876160</v>
      </c>
      <c r="AD640" s="19">
        <v>2576784</v>
      </c>
      <c r="AE640" s="19">
        <v>2243549</v>
      </c>
      <c r="AF640" s="19">
        <v>1384609</v>
      </c>
      <c r="AG640" s="19">
        <v>828242</v>
      </c>
      <c r="AH640" s="19">
        <v>24823</v>
      </c>
      <c r="AI640" s="20">
        <v>23804</v>
      </c>
      <c r="AJ640" s="24">
        <v>175442</v>
      </c>
      <c r="AK640" s="24">
        <v>248860</v>
      </c>
      <c r="AL640" s="24">
        <v>54246</v>
      </c>
      <c r="AM640" s="21">
        <v>121073</v>
      </c>
      <c r="AN640" s="19">
        <v>650758</v>
      </c>
      <c r="AO640" s="19">
        <v>11483</v>
      </c>
      <c r="AP640" s="49">
        <v>15608536</v>
      </c>
      <c r="AQ640" s="24">
        <v>321138</v>
      </c>
      <c r="AR640" s="24">
        <v>374449</v>
      </c>
      <c r="AS640" s="49">
        <v>68250</v>
      </c>
      <c r="AT640" s="49">
        <v>48804</v>
      </c>
      <c r="AU640" s="49">
        <v>216673</v>
      </c>
      <c r="AV640" s="24">
        <f t="shared" si="46"/>
        <v>1029314</v>
      </c>
      <c r="AW640" s="155">
        <v>976687</v>
      </c>
      <c r="AX640" s="89">
        <f t="shared" si="45"/>
        <v>17614537</v>
      </c>
      <c r="AY640" s="68"/>
      <c r="AZ640" s="19">
        <v>2508755</v>
      </c>
      <c r="BA640" s="19">
        <v>24405</v>
      </c>
      <c r="BB640" s="18">
        <f t="shared" si="47"/>
        <v>2533160</v>
      </c>
      <c r="BC640" s="18">
        <v>20147697</v>
      </c>
      <c r="BE640" s="19"/>
      <c r="BF640" s="20">
        <v>19182112</v>
      </c>
      <c r="BH640" s="68">
        <f t="shared" si="48"/>
        <v>20147697</v>
      </c>
      <c r="BI640" s="68">
        <f t="shared" si="49"/>
        <v>0</v>
      </c>
      <c r="BJ640" s="68"/>
      <c r="BK640" s="68"/>
      <c r="BL640" s="68"/>
      <c r="BM640" s="68"/>
      <c r="BN640" s="68"/>
    </row>
    <row r="641" spans="1:66" ht="22.5" customHeight="1" x14ac:dyDescent="0.2">
      <c r="A641" s="115" t="s">
        <v>1357</v>
      </c>
      <c r="B641" s="116" t="s">
        <v>1341</v>
      </c>
      <c r="C641" s="126" t="s">
        <v>1358</v>
      </c>
      <c r="D641" s="119">
        <v>1</v>
      </c>
      <c r="E641" s="120" t="s">
        <v>210</v>
      </c>
      <c r="F641" s="18">
        <v>2965339</v>
      </c>
      <c r="G641" s="19">
        <v>167448</v>
      </c>
      <c r="H641" s="19">
        <v>239899</v>
      </c>
      <c r="I641" s="19">
        <v>0</v>
      </c>
      <c r="J641" s="19">
        <v>0</v>
      </c>
      <c r="K641" s="19">
        <v>0</v>
      </c>
      <c r="L641" s="19">
        <v>0</v>
      </c>
      <c r="M641" s="19">
        <v>306567</v>
      </c>
      <c r="N641" s="19">
        <v>168057</v>
      </c>
      <c r="O641" s="19">
        <v>11704</v>
      </c>
      <c r="P641" s="19">
        <v>493589</v>
      </c>
      <c r="Q641" s="19">
        <v>465026</v>
      </c>
      <c r="R641" s="19">
        <v>602451</v>
      </c>
      <c r="S641" s="19">
        <v>393360</v>
      </c>
      <c r="T641" s="20">
        <v>264780</v>
      </c>
      <c r="U641" s="49">
        <v>222276</v>
      </c>
      <c r="V641" s="19">
        <v>171444</v>
      </c>
      <c r="W641" s="19">
        <v>92496</v>
      </c>
      <c r="X641" s="19">
        <v>0</v>
      </c>
      <c r="Y641" s="20">
        <v>0</v>
      </c>
      <c r="Z641" s="19">
        <v>1180243</v>
      </c>
      <c r="AA641" s="30">
        <v>1874008</v>
      </c>
      <c r="AB641" s="19">
        <v>1806237</v>
      </c>
      <c r="AC641" s="19">
        <v>1715500</v>
      </c>
      <c r="AD641" s="19">
        <v>5226984</v>
      </c>
      <c r="AE641" s="19">
        <v>3706790</v>
      </c>
      <c r="AF641" s="19">
        <v>2391132</v>
      </c>
      <c r="AG641" s="19">
        <v>2084897</v>
      </c>
      <c r="AH641" s="19">
        <v>35432</v>
      </c>
      <c r="AI641" s="20">
        <v>35165</v>
      </c>
      <c r="AJ641" s="24">
        <v>326289</v>
      </c>
      <c r="AK641" s="24">
        <v>429859</v>
      </c>
      <c r="AL641" s="24">
        <v>92742</v>
      </c>
      <c r="AM641" s="21">
        <v>241837</v>
      </c>
      <c r="AN641" s="19">
        <v>1290046</v>
      </c>
      <c r="AO641" s="19">
        <v>17981</v>
      </c>
      <c r="AP641" s="49">
        <v>29019578</v>
      </c>
      <c r="AQ641" s="24">
        <v>667176</v>
      </c>
      <c r="AR641" s="24">
        <v>562669</v>
      </c>
      <c r="AS641" s="49">
        <v>88577</v>
      </c>
      <c r="AT641" s="49">
        <v>78736</v>
      </c>
      <c r="AU641" s="49">
        <v>362017</v>
      </c>
      <c r="AV641" s="24">
        <f t="shared" si="46"/>
        <v>1759175</v>
      </c>
      <c r="AW641" s="155">
        <v>739299</v>
      </c>
      <c r="AX641" s="89">
        <f t="shared" si="45"/>
        <v>31518052</v>
      </c>
      <c r="AY641" s="68"/>
      <c r="AZ641" s="19">
        <v>4587005</v>
      </c>
      <c r="BA641" s="19">
        <v>32769</v>
      </c>
      <c r="BB641" s="18">
        <f t="shared" si="47"/>
        <v>4619774</v>
      </c>
      <c r="BC641" s="18">
        <v>36137826</v>
      </c>
      <c r="BE641" s="19"/>
      <c r="BF641" s="20">
        <v>34281588</v>
      </c>
      <c r="BH641" s="68">
        <f t="shared" si="48"/>
        <v>36137826</v>
      </c>
      <c r="BI641" s="68">
        <f t="shared" si="49"/>
        <v>0</v>
      </c>
      <c r="BJ641" s="68"/>
      <c r="BK641" s="68"/>
      <c r="BL641" s="68"/>
      <c r="BM641" s="68"/>
      <c r="BN641" s="68"/>
    </row>
    <row r="642" spans="1:66" ht="22.5" customHeight="1" x14ac:dyDescent="0.2">
      <c r="A642" s="115" t="s">
        <v>1359</v>
      </c>
      <c r="B642" s="116" t="s">
        <v>1341</v>
      </c>
      <c r="C642" s="126" t="s">
        <v>1360</v>
      </c>
      <c r="D642" s="119">
        <v>1</v>
      </c>
      <c r="E642" s="120" t="s">
        <v>79</v>
      </c>
      <c r="F642" s="18">
        <v>5051124</v>
      </c>
      <c r="G642" s="19">
        <v>351211</v>
      </c>
      <c r="H642" s="19">
        <v>324047</v>
      </c>
      <c r="I642" s="19">
        <v>0</v>
      </c>
      <c r="J642" s="19">
        <v>0</v>
      </c>
      <c r="K642" s="19">
        <v>0</v>
      </c>
      <c r="L642" s="19">
        <v>0</v>
      </c>
      <c r="M642" s="19">
        <v>563805</v>
      </c>
      <c r="N642" s="19">
        <v>296239</v>
      </c>
      <c r="O642" s="19">
        <v>120736</v>
      </c>
      <c r="P642" s="19">
        <v>643605</v>
      </c>
      <c r="Q642" s="19">
        <v>720485</v>
      </c>
      <c r="R642" s="19">
        <v>1048340</v>
      </c>
      <c r="S642" s="19">
        <v>811360</v>
      </c>
      <c r="T642" s="20">
        <v>556038</v>
      </c>
      <c r="U642" s="49">
        <v>489117</v>
      </c>
      <c r="V642" s="19">
        <v>433006</v>
      </c>
      <c r="W642" s="19">
        <v>231240</v>
      </c>
      <c r="X642" s="19">
        <v>0</v>
      </c>
      <c r="Y642" s="20">
        <v>0</v>
      </c>
      <c r="Z642" s="19">
        <v>1992665</v>
      </c>
      <c r="AA642" s="30">
        <v>4141461</v>
      </c>
      <c r="AB642" s="19">
        <v>3426988</v>
      </c>
      <c r="AC642" s="19">
        <v>4697166</v>
      </c>
      <c r="AD642" s="19">
        <v>9124752</v>
      </c>
      <c r="AE642" s="19">
        <v>8083562</v>
      </c>
      <c r="AF642" s="19">
        <v>5694109</v>
      </c>
      <c r="AG642" s="19">
        <v>3541533</v>
      </c>
      <c r="AH642" s="19">
        <v>95996</v>
      </c>
      <c r="AI642" s="20">
        <v>57887</v>
      </c>
      <c r="AJ642" s="24">
        <v>606438</v>
      </c>
      <c r="AK642" s="24">
        <v>643829</v>
      </c>
      <c r="AL642" s="24">
        <v>167053</v>
      </c>
      <c r="AM642" s="21">
        <v>355929</v>
      </c>
      <c r="AN642" s="19">
        <v>3891372</v>
      </c>
      <c r="AO642" s="19">
        <v>45694</v>
      </c>
      <c r="AP642" s="49">
        <v>58206787</v>
      </c>
      <c r="AQ642" s="24">
        <v>909540</v>
      </c>
      <c r="AR642" s="24">
        <v>661246</v>
      </c>
      <c r="AS642" s="49">
        <v>221637</v>
      </c>
      <c r="AT642" s="49">
        <v>171058</v>
      </c>
      <c r="AU642" s="49">
        <v>617746</v>
      </c>
      <c r="AV642" s="24">
        <f t="shared" si="46"/>
        <v>2581227</v>
      </c>
      <c r="AW642" s="155">
        <v>4883861</v>
      </c>
      <c r="AX642" s="89">
        <f t="shared" si="45"/>
        <v>65671875</v>
      </c>
      <c r="AY642" s="68"/>
      <c r="AZ642" s="19">
        <v>7421053</v>
      </c>
      <c r="BA642" s="19">
        <v>100124</v>
      </c>
      <c r="BB642" s="18">
        <f t="shared" si="47"/>
        <v>7521177</v>
      </c>
      <c r="BC642" s="18">
        <v>73193052</v>
      </c>
      <c r="BE642" s="19"/>
      <c r="BF642" s="20">
        <v>70560084</v>
      </c>
      <c r="BH642" s="68">
        <f t="shared" si="48"/>
        <v>73193052</v>
      </c>
      <c r="BI642" s="68">
        <f t="shared" si="49"/>
        <v>0</v>
      </c>
      <c r="BJ642" s="68"/>
      <c r="BK642" s="68"/>
      <c r="BL642" s="68"/>
      <c r="BM642" s="68"/>
      <c r="BN642" s="68"/>
    </row>
    <row r="643" spans="1:66" ht="22.5" customHeight="1" x14ac:dyDescent="0.2">
      <c r="A643" s="115" t="s">
        <v>1361</v>
      </c>
      <c r="B643" s="116" t="s">
        <v>1341</v>
      </c>
      <c r="C643" s="126" t="s">
        <v>1362</v>
      </c>
      <c r="D643" s="119">
        <v>1</v>
      </c>
      <c r="E643" s="120" t="s">
        <v>210</v>
      </c>
      <c r="F643" s="18">
        <v>1851278</v>
      </c>
      <c r="G643" s="19">
        <v>64038</v>
      </c>
      <c r="H643" s="19">
        <v>115800</v>
      </c>
      <c r="I643" s="19">
        <v>0</v>
      </c>
      <c r="J643" s="19">
        <v>0</v>
      </c>
      <c r="K643" s="19">
        <v>0</v>
      </c>
      <c r="L643" s="19">
        <v>0</v>
      </c>
      <c r="M643" s="19">
        <v>159444</v>
      </c>
      <c r="N643" s="19">
        <v>89267</v>
      </c>
      <c r="O643" s="19">
        <v>2695</v>
      </c>
      <c r="P643" s="19">
        <v>183705</v>
      </c>
      <c r="Q643" s="19">
        <v>206459</v>
      </c>
      <c r="R643" s="19">
        <v>342115</v>
      </c>
      <c r="S643" s="19">
        <v>205040</v>
      </c>
      <c r="T643" s="20">
        <v>119151</v>
      </c>
      <c r="U643" s="49">
        <v>116344</v>
      </c>
      <c r="V643" s="19">
        <v>90118</v>
      </c>
      <c r="W643" s="19">
        <v>57810</v>
      </c>
      <c r="X643" s="19">
        <v>0</v>
      </c>
      <c r="Y643" s="20">
        <v>0</v>
      </c>
      <c r="Z643" s="19">
        <v>726417</v>
      </c>
      <c r="AA643" s="30">
        <v>1015977</v>
      </c>
      <c r="AB643" s="19">
        <v>877459</v>
      </c>
      <c r="AC643" s="19">
        <v>961122</v>
      </c>
      <c r="AD643" s="19">
        <v>3138576</v>
      </c>
      <c r="AE643" s="19">
        <v>2073754</v>
      </c>
      <c r="AF643" s="19">
        <v>1172007</v>
      </c>
      <c r="AG643" s="19">
        <v>1208497</v>
      </c>
      <c r="AH643" s="19">
        <v>26471</v>
      </c>
      <c r="AI643" s="20">
        <v>21099</v>
      </c>
      <c r="AJ643" s="24">
        <v>189996</v>
      </c>
      <c r="AK643" s="24">
        <v>277825</v>
      </c>
      <c r="AL643" s="24">
        <v>54151</v>
      </c>
      <c r="AM643" s="21">
        <v>137573</v>
      </c>
      <c r="AN643" s="19">
        <v>802582</v>
      </c>
      <c r="AO643" s="19">
        <v>10785</v>
      </c>
      <c r="AP643" s="49">
        <v>16297555</v>
      </c>
      <c r="AQ643" s="24">
        <v>415768</v>
      </c>
      <c r="AR643" s="24">
        <v>437692</v>
      </c>
      <c r="AS643" s="49">
        <v>55589</v>
      </c>
      <c r="AT643" s="49">
        <v>52497</v>
      </c>
      <c r="AU643" s="49">
        <v>216339</v>
      </c>
      <c r="AV643" s="24">
        <f t="shared" si="46"/>
        <v>1177885</v>
      </c>
      <c r="AW643" s="155">
        <v>551694</v>
      </c>
      <c r="AX643" s="89">
        <f t="shared" si="45"/>
        <v>18027134</v>
      </c>
      <c r="AY643" s="68"/>
      <c r="AZ643" s="19">
        <v>2707376</v>
      </c>
      <c r="BA643" s="19">
        <v>18660</v>
      </c>
      <c r="BB643" s="18">
        <f t="shared" si="47"/>
        <v>2726036</v>
      </c>
      <c r="BC643" s="18">
        <v>20753170</v>
      </c>
      <c r="BE643" s="19"/>
      <c r="BF643" s="20">
        <v>19484097</v>
      </c>
      <c r="BH643" s="68">
        <f t="shared" si="48"/>
        <v>20753170</v>
      </c>
      <c r="BI643" s="68">
        <f t="shared" si="49"/>
        <v>0</v>
      </c>
      <c r="BJ643" s="68"/>
      <c r="BK643" s="68"/>
      <c r="BL643" s="68"/>
      <c r="BM643" s="68"/>
      <c r="BN643" s="68"/>
    </row>
    <row r="644" spans="1:66" ht="22.5" customHeight="1" x14ac:dyDescent="0.2">
      <c r="A644" s="115" t="s">
        <v>1363</v>
      </c>
      <c r="B644" s="116" t="s">
        <v>1341</v>
      </c>
      <c r="C644" s="126" t="s">
        <v>1364</v>
      </c>
      <c r="D644" s="119">
        <v>1</v>
      </c>
      <c r="E644" s="120" t="s">
        <v>79</v>
      </c>
      <c r="F644" s="18">
        <v>2500394</v>
      </c>
      <c r="G644" s="19">
        <v>140561</v>
      </c>
      <c r="H644" s="19">
        <v>100939</v>
      </c>
      <c r="I644" s="19">
        <v>0</v>
      </c>
      <c r="J644" s="19">
        <v>0</v>
      </c>
      <c r="K644" s="19">
        <v>0</v>
      </c>
      <c r="L644" s="19">
        <v>0</v>
      </c>
      <c r="M644" s="19">
        <v>250912</v>
      </c>
      <c r="N644" s="19">
        <v>135393</v>
      </c>
      <c r="O644" s="19">
        <v>14014</v>
      </c>
      <c r="P644" s="19">
        <v>410960</v>
      </c>
      <c r="Q644" s="19">
        <v>386183</v>
      </c>
      <c r="R644" s="19">
        <v>578124</v>
      </c>
      <c r="S644" s="19">
        <v>393360</v>
      </c>
      <c r="T644" s="20">
        <v>251541</v>
      </c>
      <c r="U644" s="49">
        <v>224087</v>
      </c>
      <c r="V644" s="19">
        <v>181335</v>
      </c>
      <c r="W644" s="19">
        <v>92496</v>
      </c>
      <c r="X644" s="19">
        <v>0</v>
      </c>
      <c r="Y644" s="20">
        <v>0</v>
      </c>
      <c r="Z644" s="19">
        <v>991884</v>
      </c>
      <c r="AA644" s="30">
        <v>2586254</v>
      </c>
      <c r="AB644" s="19">
        <v>1557258</v>
      </c>
      <c r="AC644" s="19">
        <v>1616484</v>
      </c>
      <c r="AD644" s="19">
        <v>4695264</v>
      </c>
      <c r="AE644" s="19">
        <v>3366170</v>
      </c>
      <c r="AF644" s="19">
        <v>2141313</v>
      </c>
      <c r="AG644" s="19">
        <v>1713167</v>
      </c>
      <c r="AH644" s="19">
        <v>47483</v>
      </c>
      <c r="AI644" s="20">
        <v>27591</v>
      </c>
      <c r="AJ644" s="24">
        <v>271065</v>
      </c>
      <c r="AK644" s="24">
        <v>351998</v>
      </c>
      <c r="AL644" s="24">
        <v>77256</v>
      </c>
      <c r="AM644" s="21">
        <v>188362</v>
      </c>
      <c r="AN644" s="19">
        <v>1117902</v>
      </c>
      <c r="AO644" s="19">
        <v>20370</v>
      </c>
      <c r="AP644" s="49">
        <v>26430120</v>
      </c>
      <c r="AQ644" s="24">
        <v>682465</v>
      </c>
      <c r="AR644" s="24">
        <v>510877</v>
      </c>
      <c r="AS644" s="49">
        <v>80122</v>
      </c>
      <c r="AT644" s="49">
        <v>70528</v>
      </c>
      <c r="AU644" s="49">
        <v>356671</v>
      </c>
      <c r="AV644" s="24">
        <f t="shared" si="46"/>
        <v>1700663</v>
      </c>
      <c r="AW644" s="155">
        <v>1867770</v>
      </c>
      <c r="AX644" s="89">
        <f t="shared" si="45"/>
        <v>29998553</v>
      </c>
      <c r="AY644" s="68"/>
      <c r="AZ644" s="19">
        <v>3828182</v>
      </c>
      <c r="BA644" s="19">
        <v>36079</v>
      </c>
      <c r="BB644" s="18">
        <f t="shared" si="47"/>
        <v>3864261</v>
      </c>
      <c r="BC644" s="18">
        <v>33862814</v>
      </c>
      <c r="BE644" s="19"/>
      <c r="BF644" s="20">
        <v>31924827</v>
      </c>
      <c r="BH644" s="68">
        <f t="shared" si="48"/>
        <v>33862814</v>
      </c>
      <c r="BI644" s="68">
        <f t="shared" si="49"/>
        <v>0</v>
      </c>
      <c r="BJ644" s="68"/>
      <c r="BK644" s="68"/>
      <c r="BL644" s="68"/>
      <c r="BM644" s="68"/>
      <c r="BN644" s="68"/>
    </row>
    <row r="645" spans="1:66" ht="22.5" customHeight="1" x14ac:dyDescent="0.2">
      <c r="A645" s="115" t="s">
        <v>1365</v>
      </c>
      <c r="B645" s="116" t="s">
        <v>1341</v>
      </c>
      <c r="C645" s="126" t="s">
        <v>1366</v>
      </c>
      <c r="D645" s="119">
        <v>1</v>
      </c>
      <c r="E645" s="120" t="s">
        <v>79</v>
      </c>
      <c r="F645" s="18">
        <v>2371031</v>
      </c>
      <c r="G645" s="19">
        <v>190045</v>
      </c>
      <c r="H645" s="19">
        <v>188368</v>
      </c>
      <c r="I645" s="19">
        <v>0</v>
      </c>
      <c r="J645" s="19">
        <v>0</v>
      </c>
      <c r="K645" s="19">
        <v>0</v>
      </c>
      <c r="L645" s="19">
        <v>0</v>
      </c>
      <c r="M645" s="19">
        <v>239811</v>
      </c>
      <c r="N645" s="19">
        <v>126082</v>
      </c>
      <c r="O645" s="19">
        <v>28452</v>
      </c>
      <c r="P645" s="19">
        <v>398131</v>
      </c>
      <c r="Q645" s="19">
        <v>370409</v>
      </c>
      <c r="R645" s="19">
        <v>506044</v>
      </c>
      <c r="S645" s="19">
        <v>322080</v>
      </c>
      <c r="T645" s="20">
        <v>225063</v>
      </c>
      <c r="U645" s="49">
        <v>213121</v>
      </c>
      <c r="V645" s="19">
        <v>174741</v>
      </c>
      <c r="W645" s="19">
        <v>92496</v>
      </c>
      <c r="X645" s="19">
        <v>0</v>
      </c>
      <c r="Y645" s="20">
        <v>0</v>
      </c>
      <c r="Z645" s="19">
        <v>933715</v>
      </c>
      <c r="AA645" s="30">
        <v>1702056</v>
      </c>
      <c r="AB645" s="19">
        <v>1414571</v>
      </c>
      <c r="AC645" s="19">
        <v>1874574</v>
      </c>
      <c r="AD645" s="19">
        <v>4522560</v>
      </c>
      <c r="AE645" s="19">
        <v>3302874</v>
      </c>
      <c r="AF645" s="19">
        <v>2186397</v>
      </c>
      <c r="AG645" s="19">
        <v>1567626</v>
      </c>
      <c r="AH645" s="19">
        <v>47277</v>
      </c>
      <c r="AI645" s="20">
        <v>28132</v>
      </c>
      <c r="AJ645" s="24">
        <v>261672</v>
      </c>
      <c r="AK645" s="24">
        <v>349459</v>
      </c>
      <c r="AL645" s="24">
        <v>77238</v>
      </c>
      <c r="AM645" s="21">
        <v>186746</v>
      </c>
      <c r="AN645" s="19">
        <v>1037206</v>
      </c>
      <c r="AO645" s="19">
        <v>18263</v>
      </c>
      <c r="AP645" s="49">
        <v>24956240</v>
      </c>
      <c r="AQ645" s="24">
        <v>457103</v>
      </c>
      <c r="AR645" s="24">
        <v>406507</v>
      </c>
      <c r="AS645" s="49">
        <v>83903</v>
      </c>
      <c r="AT645" s="49">
        <v>64528</v>
      </c>
      <c r="AU645" s="49">
        <v>349174</v>
      </c>
      <c r="AV645" s="24">
        <f t="shared" si="46"/>
        <v>1361215</v>
      </c>
      <c r="AW645" s="155">
        <v>2129785</v>
      </c>
      <c r="AX645" s="89">
        <f t="shared" si="45"/>
        <v>28447240</v>
      </c>
      <c r="AY645" s="68"/>
      <c r="AZ645" s="19">
        <v>3697389</v>
      </c>
      <c r="BA645" s="19">
        <v>37044</v>
      </c>
      <c r="BB645" s="18">
        <f t="shared" si="47"/>
        <v>3734433</v>
      </c>
      <c r="BC645" s="18">
        <v>32181673</v>
      </c>
      <c r="BE645" s="19"/>
      <c r="BF645" s="20">
        <v>30924065</v>
      </c>
      <c r="BH645" s="68">
        <f t="shared" si="48"/>
        <v>32181673</v>
      </c>
      <c r="BI645" s="68">
        <f t="shared" si="49"/>
        <v>0</v>
      </c>
      <c r="BJ645" s="68"/>
      <c r="BK645" s="68"/>
      <c r="BL645" s="68"/>
      <c r="BM645" s="68"/>
      <c r="BN645" s="68"/>
    </row>
    <row r="646" spans="1:66" ht="22.5" customHeight="1" x14ac:dyDescent="0.2">
      <c r="A646" s="115" t="s">
        <v>1367</v>
      </c>
      <c r="B646" s="116" t="s">
        <v>1341</v>
      </c>
      <c r="C646" s="126" t="s">
        <v>1368</v>
      </c>
      <c r="D646" s="119">
        <v>1</v>
      </c>
      <c r="E646" s="120" t="s">
        <v>79</v>
      </c>
      <c r="F646" s="18">
        <v>2041403</v>
      </c>
      <c r="G646" s="19">
        <v>129684</v>
      </c>
      <c r="H646" s="19">
        <v>170226</v>
      </c>
      <c r="I646" s="19">
        <v>0</v>
      </c>
      <c r="J646" s="19">
        <v>0</v>
      </c>
      <c r="K646" s="19">
        <v>0</v>
      </c>
      <c r="L646" s="19">
        <v>0</v>
      </c>
      <c r="M646" s="19">
        <v>191506</v>
      </c>
      <c r="N646" s="19">
        <v>102992</v>
      </c>
      <c r="O646" s="19">
        <v>5390</v>
      </c>
      <c r="P646" s="19">
        <v>585874</v>
      </c>
      <c r="Q646" s="19">
        <v>234755</v>
      </c>
      <c r="R646" s="19">
        <v>420343</v>
      </c>
      <c r="S646" s="19">
        <v>262240</v>
      </c>
      <c r="T646" s="20">
        <v>198585</v>
      </c>
      <c r="U646" s="49">
        <v>166543</v>
      </c>
      <c r="V646" s="19">
        <v>136276</v>
      </c>
      <c r="W646" s="19">
        <v>92496</v>
      </c>
      <c r="X646" s="19">
        <v>0</v>
      </c>
      <c r="Y646" s="20">
        <v>0</v>
      </c>
      <c r="Z646" s="19">
        <v>807894</v>
      </c>
      <c r="AA646" s="30">
        <v>1482134</v>
      </c>
      <c r="AB646" s="19">
        <v>1363723</v>
      </c>
      <c r="AC646" s="19">
        <v>1301984</v>
      </c>
      <c r="AD646" s="19">
        <v>3658032</v>
      </c>
      <c r="AE646" s="19">
        <v>3104080</v>
      </c>
      <c r="AF646" s="19">
        <v>1940734</v>
      </c>
      <c r="AG646" s="19">
        <v>1278427</v>
      </c>
      <c r="AH646" s="19">
        <v>44290</v>
      </c>
      <c r="AI646" s="20">
        <v>20017</v>
      </c>
      <c r="AJ646" s="24">
        <v>216968</v>
      </c>
      <c r="AK646" s="24">
        <v>291927</v>
      </c>
      <c r="AL646" s="24">
        <v>66095</v>
      </c>
      <c r="AM646" s="21">
        <v>147074</v>
      </c>
      <c r="AN646" s="19">
        <v>891060</v>
      </c>
      <c r="AO646" s="19">
        <v>19316</v>
      </c>
      <c r="AP646" s="49">
        <v>21372068</v>
      </c>
      <c r="AQ646" s="24">
        <v>413458</v>
      </c>
      <c r="AR646" s="24">
        <v>409224</v>
      </c>
      <c r="AS646" s="49">
        <v>86640</v>
      </c>
      <c r="AT646" s="49">
        <v>77936</v>
      </c>
      <c r="AU646" s="49">
        <v>319344</v>
      </c>
      <c r="AV646" s="24">
        <f t="shared" si="46"/>
        <v>1306602</v>
      </c>
      <c r="AW646" s="155">
        <v>2167368</v>
      </c>
      <c r="AX646" s="89">
        <f t="shared" ref="AX646:AX709" si="50">AP646+AV646+AW646</f>
        <v>24846038</v>
      </c>
      <c r="AY646" s="68"/>
      <c r="AZ646" s="19">
        <v>3081210</v>
      </c>
      <c r="BA646" s="19">
        <v>27461</v>
      </c>
      <c r="BB646" s="18">
        <f t="shared" si="47"/>
        <v>3108671</v>
      </c>
      <c r="BC646" s="18">
        <v>27954709</v>
      </c>
      <c r="BE646" s="19"/>
      <c r="BF646" s="20">
        <v>26621197</v>
      </c>
      <c r="BH646" s="68">
        <f t="shared" si="48"/>
        <v>27954709</v>
      </c>
      <c r="BI646" s="68">
        <f t="shared" si="49"/>
        <v>0</v>
      </c>
      <c r="BJ646" s="68"/>
      <c r="BK646" s="68"/>
      <c r="BL646" s="68"/>
      <c r="BM646" s="68"/>
      <c r="BN646" s="68"/>
    </row>
    <row r="647" spans="1:66" ht="22.5" customHeight="1" x14ac:dyDescent="0.2">
      <c r="A647" s="115" t="s">
        <v>1369</v>
      </c>
      <c r="B647" s="116" t="s">
        <v>1341</v>
      </c>
      <c r="C647" s="126" t="s">
        <v>1370</v>
      </c>
      <c r="D647" s="119">
        <v>1</v>
      </c>
      <c r="E647" s="120" t="s">
        <v>210</v>
      </c>
      <c r="F647" s="18">
        <v>1841944</v>
      </c>
      <c r="G647" s="19">
        <v>95750</v>
      </c>
      <c r="H647" s="19">
        <v>131433</v>
      </c>
      <c r="I647" s="19">
        <v>0</v>
      </c>
      <c r="J647" s="19">
        <v>0</v>
      </c>
      <c r="K647" s="19">
        <v>0</v>
      </c>
      <c r="L647" s="19">
        <v>0</v>
      </c>
      <c r="M647" s="19">
        <v>163449</v>
      </c>
      <c r="N647" s="19">
        <v>88736</v>
      </c>
      <c r="O647" s="19">
        <v>3542</v>
      </c>
      <c r="P647" s="19">
        <v>240724</v>
      </c>
      <c r="Q647" s="19">
        <v>270522</v>
      </c>
      <c r="R647" s="19">
        <v>370735</v>
      </c>
      <c r="S647" s="19">
        <v>260480</v>
      </c>
      <c r="T647" s="20">
        <v>132390</v>
      </c>
      <c r="U647" s="49">
        <v>120720</v>
      </c>
      <c r="V647" s="19">
        <v>107702</v>
      </c>
      <c r="W647" s="19">
        <v>57810</v>
      </c>
      <c r="X647" s="19">
        <v>0</v>
      </c>
      <c r="Y647" s="20">
        <v>0</v>
      </c>
      <c r="Z647" s="19">
        <v>723348</v>
      </c>
      <c r="AA647" s="30">
        <v>927337</v>
      </c>
      <c r="AB647" s="19">
        <v>947986</v>
      </c>
      <c r="AC647" s="19">
        <v>945011</v>
      </c>
      <c r="AD647" s="19">
        <v>3017448</v>
      </c>
      <c r="AE647" s="19">
        <v>2144778</v>
      </c>
      <c r="AF647" s="19">
        <v>1269954</v>
      </c>
      <c r="AG647" s="19">
        <v>1153284</v>
      </c>
      <c r="AH647" s="19">
        <v>33372</v>
      </c>
      <c r="AI647" s="20">
        <v>23804</v>
      </c>
      <c r="AJ647" s="24">
        <v>189055</v>
      </c>
      <c r="AK647" s="24">
        <v>280028</v>
      </c>
      <c r="AL647" s="24">
        <v>54595</v>
      </c>
      <c r="AM647" s="21">
        <v>138834</v>
      </c>
      <c r="AN647" s="19">
        <v>792938</v>
      </c>
      <c r="AO647" s="19">
        <v>11525</v>
      </c>
      <c r="AP647" s="49">
        <v>16539234</v>
      </c>
      <c r="AQ647" s="24">
        <v>292615</v>
      </c>
      <c r="AR647" s="24">
        <v>417214</v>
      </c>
      <c r="AS647" s="49">
        <v>55259</v>
      </c>
      <c r="AT647" s="49">
        <v>50892</v>
      </c>
      <c r="AU647" s="49">
        <v>229885</v>
      </c>
      <c r="AV647" s="24">
        <f t="shared" ref="AV647:AV710" si="51">SUM(AQ647:AU647)</f>
        <v>1045865</v>
      </c>
      <c r="AW647" s="155">
        <v>680923</v>
      </c>
      <c r="AX647" s="89">
        <f t="shared" si="50"/>
        <v>18266022</v>
      </c>
      <c r="AY647" s="68"/>
      <c r="AZ647" s="19">
        <v>2694138</v>
      </c>
      <c r="BA647" s="19">
        <v>20521</v>
      </c>
      <c r="BB647" s="18">
        <f t="shared" ref="BB647:BB710" si="52">SUM(AZ647:BA647)</f>
        <v>2714659</v>
      </c>
      <c r="BC647" s="18">
        <v>20980681</v>
      </c>
      <c r="BE647" s="19"/>
      <c r="BF647" s="20">
        <v>20085567</v>
      </c>
      <c r="BH647" s="68">
        <f t="shared" ref="BH647:BH710" si="53">AX647+BB647</f>
        <v>20980681</v>
      </c>
      <c r="BI647" s="68">
        <f t="shared" ref="BI647:BI710" si="54">BC647-BH647</f>
        <v>0</v>
      </c>
      <c r="BJ647" s="68"/>
      <c r="BK647" s="68"/>
      <c r="BL647" s="68"/>
      <c r="BM647" s="68"/>
      <c r="BN647" s="68"/>
    </row>
    <row r="648" spans="1:66" ht="22.5" customHeight="1" x14ac:dyDescent="0.2">
      <c r="A648" s="115" t="s">
        <v>1371</v>
      </c>
      <c r="B648" s="116" t="s">
        <v>1341</v>
      </c>
      <c r="C648" s="126" t="s">
        <v>1372</v>
      </c>
      <c r="D648" s="119">
        <v>1</v>
      </c>
      <c r="E648" s="120" t="s">
        <v>210</v>
      </c>
      <c r="F648" s="18">
        <v>1214668</v>
      </c>
      <c r="G648" s="19">
        <v>77519</v>
      </c>
      <c r="H648" s="19">
        <v>67936</v>
      </c>
      <c r="I648" s="19">
        <v>0</v>
      </c>
      <c r="J648" s="19">
        <v>0</v>
      </c>
      <c r="K648" s="19">
        <v>0</v>
      </c>
      <c r="L648" s="19">
        <v>0</v>
      </c>
      <c r="M648" s="19">
        <v>97129</v>
      </c>
      <c r="N648" s="19">
        <v>50944</v>
      </c>
      <c r="O648" s="19">
        <v>5660</v>
      </c>
      <c r="P648" s="19">
        <v>289755</v>
      </c>
      <c r="Q648" s="19">
        <v>135620</v>
      </c>
      <c r="R648" s="19">
        <v>174847</v>
      </c>
      <c r="S648" s="19">
        <v>137280</v>
      </c>
      <c r="T648" s="20">
        <v>105912</v>
      </c>
      <c r="U648" s="49">
        <v>66949</v>
      </c>
      <c r="V648" s="19">
        <v>58247</v>
      </c>
      <c r="W648" s="19">
        <v>34686</v>
      </c>
      <c r="X648" s="19">
        <v>0</v>
      </c>
      <c r="Y648" s="20">
        <v>0</v>
      </c>
      <c r="Z648" s="19">
        <v>481758</v>
      </c>
      <c r="AA648" s="30">
        <v>663026</v>
      </c>
      <c r="AB648" s="19">
        <v>824239</v>
      </c>
      <c r="AC648" s="19">
        <v>601134</v>
      </c>
      <c r="AD648" s="19">
        <v>1858584</v>
      </c>
      <c r="AE648" s="19">
        <v>1435568</v>
      </c>
      <c r="AF648" s="19">
        <v>817877</v>
      </c>
      <c r="AG648" s="19">
        <v>598941</v>
      </c>
      <c r="AH648" s="19">
        <v>23896</v>
      </c>
      <c r="AI648" s="20">
        <v>10279</v>
      </c>
      <c r="AJ648" s="24">
        <v>125980</v>
      </c>
      <c r="AK648" s="24">
        <v>200754</v>
      </c>
      <c r="AL648" s="24">
        <v>38875</v>
      </c>
      <c r="AM648" s="21">
        <v>98437</v>
      </c>
      <c r="AN648" s="19">
        <v>485562</v>
      </c>
      <c r="AO648" s="19">
        <v>7228</v>
      </c>
      <c r="AP648" s="49">
        <v>10789290</v>
      </c>
      <c r="AQ648" s="24">
        <v>278442</v>
      </c>
      <c r="AR648" s="24">
        <v>301277</v>
      </c>
      <c r="AS648" s="49">
        <v>43011</v>
      </c>
      <c r="AT648" s="49">
        <v>44969</v>
      </c>
      <c r="AU648" s="49">
        <v>150366</v>
      </c>
      <c r="AV648" s="24">
        <f t="shared" si="51"/>
        <v>818065</v>
      </c>
      <c r="AW648" s="155">
        <v>506176</v>
      </c>
      <c r="AX648" s="89">
        <f t="shared" si="50"/>
        <v>12113531</v>
      </c>
      <c r="AY648" s="68"/>
      <c r="AZ648" s="19">
        <v>1799616</v>
      </c>
      <c r="BA648" s="19">
        <v>13535</v>
      </c>
      <c r="BB648" s="18">
        <f t="shared" si="52"/>
        <v>1813151</v>
      </c>
      <c r="BC648" s="18">
        <v>13926682</v>
      </c>
      <c r="BE648" s="19"/>
      <c r="BF648" s="20">
        <v>13039541</v>
      </c>
      <c r="BH648" s="68">
        <f t="shared" si="53"/>
        <v>13926682</v>
      </c>
      <c r="BI648" s="68">
        <f t="shared" si="54"/>
        <v>0</v>
      </c>
      <c r="BJ648" s="68"/>
      <c r="BK648" s="68"/>
      <c r="BL648" s="68"/>
      <c r="BM648" s="68"/>
      <c r="BN648" s="68"/>
    </row>
    <row r="649" spans="1:66" ht="22.5" customHeight="1" x14ac:dyDescent="0.2">
      <c r="A649" s="115" t="s">
        <v>1373</v>
      </c>
      <c r="B649" s="116" t="s">
        <v>1341</v>
      </c>
      <c r="C649" s="126" t="s">
        <v>1374</v>
      </c>
      <c r="D649" s="119">
        <v>1</v>
      </c>
      <c r="E649" s="120" t="s">
        <v>79</v>
      </c>
      <c r="F649" s="18">
        <v>896987</v>
      </c>
      <c r="G649" s="19">
        <v>62199</v>
      </c>
      <c r="H649" s="19">
        <v>54040</v>
      </c>
      <c r="I649" s="19">
        <v>0</v>
      </c>
      <c r="J649" s="19">
        <v>0</v>
      </c>
      <c r="K649" s="19">
        <v>0</v>
      </c>
      <c r="L649" s="19">
        <v>0</v>
      </c>
      <c r="M649" s="19">
        <v>69762</v>
      </c>
      <c r="N649" s="19">
        <v>35956</v>
      </c>
      <c r="O649" s="19">
        <v>15092</v>
      </c>
      <c r="P649" s="19">
        <v>97204</v>
      </c>
      <c r="Q649" s="19">
        <v>107052</v>
      </c>
      <c r="R649" s="19">
        <v>110876</v>
      </c>
      <c r="S649" s="19">
        <v>88000</v>
      </c>
      <c r="T649" s="20">
        <v>92673</v>
      </c>
      <c r="U649" s="49">
        <v>50954</v>
      </c>
      <c r="V649" s="19">
        <v>46158</v>
      </c>
      <c r="W649" s="19">
        <v>46248</v>
      </c>
      <c r="X649" s="19">
        <v>0</v>
      </c>
      <c r="Y649" s="20">
        <v>0</v>
      </c>
      <c r="Z649" s="19">
        <v>362662</v>
      </c>
      <c r="AA649" s="30">
        <v>579139</v>
      </c>
      <c r="AB649" s="19">
        <v>489652</v>
      </c>
      <c r="AC649" s="19">
        <v>682948</v>
      </c>
      <c r="AD649" s="19">
        <v>1373064</v>
      </c>
      <c r="AE649" s="19">
        <v>1100762</v>
      </c>
      <c r="AF649" s="19">
        <v>688282</v>
      </c>
      <c r="AG649" s="19">
        <v>395291</v>
      </c>
      <c r="AH649" s="19">
        <v>9785</v>
      </c>
      <c r="AI649" s="20">
        <v>8656</v>
      </c>
      <c r="AJ649" s="24">
        <v>101177</v>
      </c>
      <c r="AK649" s="24">
        <v>153572</v>
      </c>
      <c r="AL649" s="24">
        <v>32324</v>
      </c>
      <c r="AM649" s="21">
        <v>79900</v>
      </c>
      <c r="AN649" s="19">
        <v>562742</v>
      </c>
      <c r="AO649" s="19">
        <v>8584</v>
      </c>
      <c r="AP649" s="49">
        <v>8401741</v>
      </c>
      <c r="AQ649" s="24">
        <v>153308</v>
      </c>
      <c r="AR649" s="24">
        <v>288633</v>
      </c>
      <c r="AS649" s="49">
        <v>52839</v>
      </c>
      <c r="AT649" s="49">
        <v>29064</v>
      </c>
      <c r="AU649" s="49">
        <v>148379</v>
      </c>
      <c r="AV649" s="24">
        <f t="shared" si="51"/>
        <v>672223</v>
      </c>
      <c r="AW649" s="155">
        <v>887418</v>
      </c>
      <c r="AX649" s="89">
        <f t="shared" si="50"/>
        <v>9961382</v>
      </c>
      <c r="AY649" s="68"/>
      <c r="AZ649" s="19">
        <v>1434182</v>
      </c>
      <c r="BA649" s="19">
        <v>17166</v>
      </c>
      <c r="BB649" s="18">
        <f t="shared" si="52"/>
        <v>1451348</v>
      </c>
      <c r="BC649" s="18">
        <v>11412730</v>
      </c>
      <c r="BE649" s="19"/>
      <c r="BF649" s="20">
        <v>10860882</v>
      </c>
      <c r="BH649" s="68">
        <f t="shared" si="53"/>
        <v>11412730</v>
      </c>
      <c r="BI649" s="68">
        <f t="shared" si="54"/>
        <v>0</v>
      </c>
      <c r="BJ649" s="68"/>
      <c r="BK649" s="68"/>
      <c r="BL649" s="68"/>
      <c r="BM649" s="68"/>
      <c r="BN649" s="68"/>
    </row>
    <row r="650" spans="1:66" ht="22.5" customHeight="1" x14ac:dyDescent="0.2">
      <c r="A650" s="115" t="s">
        <v>1375</v>
      </c>
      <c r="B650" s="116" t="s">
        <v>1341</v>
      </c>
      <c r="C650" s="126" t="s">
        <v>1376</v>
      </c>
      <c r="D650" s="119">
        <v>1</v>
      </c>
      <c r="E650" s="120" t="s">
        <v>79</v>
      </c>
      <c r="F650" s="18">
        <v>1320254</v>
      </c>
      <c r="G650" s="19">
        <v>53237</v>
      </c>
      <c r="H650" s="19">
        <v>68901</v>
      </c>
      <c r="I650" s="19">
        <v>0</v>
      </c>
      <c r="J650" s="19">
        <v>0</v>
      </c>
      <c r="K650" s="19">
        <v>0</v>
      </c>
      <c r="L650" s="19">
        <v>0</v>
      </c>
      <c r="M650" s="19">
        <v>106843</v>
      </c>
      <c r="N650" s="19">
        <v>56313</v>
      </c>
      <c r="O650" s="19">
        <v>4235</v>
      </c>
      <c r="P650" s="19">
        <v>153651</v>
      </c>
      <c r="Q650" s="19">
        <v>146311</v>
      </c>
      <c r="R650" s="19">
        <v>203997</v>
      </c>
      <c r="S650" s="19">
        <v>153120</v>
      </c>
      <c r="T650" s="20">
        <v>79434</v>
      </c>
      <c r="U650" s="49">
        <v>72533</v>
      </c>
      <c r="V650" s="19">
        <v>64841</v>
      </c>
      <c r="W650" s="19">
        <v>46248</v>
      </c>
      <c r="X650" s="19">
        <v>0</v>
      </c>
      <c r="Y650" s="20">
        <v>0</v>
      </c>
      <c r="Z650" s="19">
        <v>520652</v>
      </c>
      <c r="AA650" s="30">
        <v>818757</v>
      </c>
      <c r="AB650" s="19">
        <v>600328</v>
      </c>
      <c r="AC650" s="19">
        <v>644927</v>
      </c>
      <c r="AD650" s="19">
        <v>2227680</v>
      </c>
      <c r="AE650" s="19">
        <v>1617507</v>
      </c>
      <c r="AF650" s="19">
        <v>977881</v>
      </c>
      <c r="AG650" s="19">
        <v>668838</v>
      </c>
      <c r="AH650" s="19">
        <v>23484</v>
      </c>
      <c r="AI650" s="20">
        <v>10820</v>
      </c>
      <c r="AJ650" s="24">
        <v>135685</v>
      </c>
      <c r="AK650" s="24">
        <v>220872</v>
      </c>
      <c r="AL650" s="24">
        <v>37316</v>
      </c>
      <c r="AM650" s="21">
        <v>106396</v>
      </c>
      <c r="AN650" s="19">
        <v>515280</v>
      </c>
      <c r="AO650" s="19">
        <v>5424</v>
      </c>
      <c r="AP650" s="49">
        <v>11661765</v>
      </c>
      <c r="AQ650" s="24">
        <v>262265</v>
      </c>
      <c r="AR650" s="24">
        <v>296664</v>
      </c>
      <c r="AS650" s="49">
        <v>38885</v>
      </c>
      <c r="AT650" s="49">
        <v>45694</v>
      </c>
      <c r="AU650" s="49">
        <v>191796</v>
      </c>
      <c r="AV650" s="24">
        <f t="shared" si="51"/>
        <v>835304</v>
      </c>
      <c r="AW650" s="155">
        <v>1135787</v>
      </c>
      <c r="AX650" s="89">
        <f t="shared" si="50"/>
        <v>13632856</v>
      </c>
      <c r="AY650" s="68"/>
      <c r="AZ650" s="19">
        <v>1941296</v>
      </c>
      <c r="BA650" s="19">
        <v>10134</v>
      </c>
      <c r="BB650" s="18">
        <f t="shared" si="52"/>
        <v>1951430</v>
      </c>
      <c r="BC650" s="18">
        <v>15584286</v>
      </c>
      <c r="BE650" s="19"/>
      <c r="BF650" s="20">
        <v>14960429</v>
      </c>
      <c r="BH650" s="68">
        <f t="shared" si="53"/>
        <v>15584286</v>
      </c>
      <c r="BI650" s="68">
        <f t="shared" si="54"/>
        <v>0</v>
      </c>
      <c r="BJ650" s="68"/>
      <c r="BK650" s="68"/>
      <c r="BL650" s="68"/>
      <c r="BM650" s="68"/>
      <c r="BN650" s="68"/>
    </row>
    <row r="651" spans="1:66" ht="22.5" customHeight="1" x14ac:dyDescent="0.2">
      <c r="A651" s="115" t="s">
        <v>1377</v>
      </c>
      <c r="B651" s="116" t="s">
        <v>1341</v>
      </c>
      <c r="C651" s="126" t="s">
        <v>1378</v>
      </c>
      <c r="D651" s="119">
        <v>1</v>
      </c>
      <c r="E651" s="120" t="s">
        <v>79</v>
      </c>
      <c r="F651" s="18">
        <v>1266447</v>
      </c>
      <c r="G651" s="19">
        <v>105402</v>
      </c>
      <c r="H651" s="19">
        <v>106729</v>
      </c>
      <c r="I651" s="19">
        <v>0</v>
      </c>
      <c r="J651" s="19">
        <v>0</v>
      </c>
      <c r="K651" s="19">
        <v>0</v>
      </c>
      <c r="L651" s="19">
        <v>0</v>
      </c>
      <c r="M651" s="19">
        <v>105202</v>
      </c>
      <c r="N651" s="19">
        <v>53934</v>
      </c>
      <c r="O651" s="19">
        <v>13167</v>
      </c>
      <c r="P651" s="19">
        <v>329658</v>
      </c>
      <c r="Q651" s="19">
        <v>143911</v>
      </c>
      <c r="R651" s="19">
        <v>217194</v>
      </c>
      <c r="S651" s="19">
        <v>155760</v>
      </c>
      <c r="T651" s="20">
        <v>132390</v>
      </c>
      <c r="U651" s="49">
        <v>102713</v>
      </c>
      <c r="V651" s="19">
        <v>80227</v>
      </c>
      <c r="W651" s="19">
        <v>57810</v>
      </c>
      <c r="X651" s="19">
        <v>0</v>
      </c>
      <c r="Y651" s="20">
        <v>0</v>
      </c>
      <c r="Z651" s="19">
        <v>500127</v>
      </c>
      <c r="AA651" s="30">
        <v>1037537</v>
      </c>
      <c r="AB651" s="19">
        <v>818683</v>
      </c>
      <c r="AC651" s="19">
        <v>698389</v>
      </c>
      <c r="AD651" s="19">
        <v>1895544</v>
      </c>
      <c r="AE651" s="19">
        <v>1734384</v>
      </c>
      <c r="AF651" s="19">
        <v>1117288</v>
      </c>
      <c r="AG651" s="19">
        <v>631849</v>
      </c>
      <c r="AH651" s="19">
        <v>28222</v>
      </c>
      <c r="AI651" s="20">
        <v>12443</v>
      </c>
      <c r="AJ651" s="24">
        <v>134293</v>
      </c>
      <c r="AK651" s="24">
        <v>191801</v>
      </c>
      <c r="AL651" s="24">
        <v>40903</v>
      </c>
      <c r="AM651" s="21">
        <v>94941</v>
      </c>
      <c r="AN651" s="19">
        <v>515082</v>
      </c>
      <c r="AO651" s="19">
        <v>8740</v>
      </c>
      <c r="AP651" s="49">
        <v>12330770</v>
      </c>
      <c r="AQ651" s="24">
        <v>217054</v>
      </c>
      <c r="AR651" s="24">
        <v>279266</v>
      </c>
      <c r="AS651" s="49">
        <v>47937</v>
      </c>
      <c r="AT651" s="49">
        <v>43009</v>
      </c>
      <c r="AU651" s="49">
        <v>188778</v>
      </c>
      <c r="AV651" s="24">
        <f t="shared" si="51"/>
        <v>776044</v>
      </c>
      <c r="AW651" s="155">
        <v>1284544</v>
      </c>
      <c r="AX651" s="89">
        <f t="shared" si="50"/>
        <v>14391358</v>
      </c>
      <c r="AY651" s="68"/>
      <c r="AZ651" s="19">
        <v>1921741</v>
      </c>
      <c r="BA651" s="19">
        <v>18177</v>
      </c>
      <c r="BB651" s="18">
        <f t="shared" si="52"/>
        <v>1939918</v>
      </c>
      <c r="BC651" s="18">
        <v>16331276</v>
      </c>
      <c r="BE651" s="19"/>
      <c r="BF651" s="20">
        <v>15586736</v>
      </c>
      <c r="BH651" s="68">
        <f t="shared" si="53"/>
        <v>16331276</v>
      </c>
      <c r="BI651" s="68">
        <f t="shared" si="54"/>
        <v>0</v>
      </c>
      <c r="BJ651" s="68"/>
      <c r="BK651" s="68"/>
      <c r="BL651" s="68"/>
      <c r="BM651" s="68"/>
      <c r="BN651" s="68"/>
    </row>
    <row r="652" spans="1:66" ht="22.5" customHeight="1" x14ac:dyDescent="0.2">
      <c r="A652" s="115" t="s">
        <v>1379</v>
      </c>
      <c r="B652" s="116" t="s">
        <v>1341</v>
      </c>
      <c r="C652" s="126" t="s">
        <v>1380</v>
      </c>
      <c r="D652" s="119">
        <v>1</v>
      </c>
      <c r="E652" s="120" t="s">
        <v>79</v>
      </c>
      <c r="F652" s="18">
        <v>1171612</v>
      </c>
      <c r="G652" s="19">
        <v>74915</v>
      </c>
      <c r="H652" s="19">
        <v>78551</v>
      </c>
      <c r="I652" s="19">
        <v>0</v>
      </c>
      <c r="J652" s="19">
        <v>0</v>
      </c>
      <c r="K652" s="19">
        <v>0</v>
      </c>
      <c r="L652" s="19">
        <v>0</v>
      </c>
      <c r="M652" s="19">
        <v>95638</v>
      </c>
      <c r="N652" s="19">
        <v>48748</v>
      </c>
      <c r="O652" s="19">
        <v>2657</v>
      </c>
      <c r="P652" s="19">
        <v>195257</v>
      </c>
      <c r="Q652" s="19">
        <v>132445</v>
      </c>
      <c r="R652" s="19">
        <v>191012</v>
      </c>
      <c r="S652" s="19">
        <v>144320</v>
      </c>
      <c r="T652" s="20">
        <v>119151</v>
      </c>
      <c r="U652" s="49">
        <v>88277</v>
      </c>
      <c r="V652" s="19">
        <v>82425</v>
      </c>
      <c r="W652" s="19">
        <v>57810</v>
      </c>
      <c r="X652" s="19">
        <v>0</v>
      </c>
      <c r="Y652" s="20">
        <v>0</v>
      </c>
      <c r="Z652" s="19">
        <v>463512</v>
      </c>
      <c r="AA652" s="30">
        <v>1191052</v>
      </c>
      <c r="AB652" s="19">
        <v>709759</v>
      </c>
      <c r="AC652" s="19">
        <v>626767</v>
      </c>
      <c r="AD652" s="19">
        <v>1698144</v>
      </c>
      <c r="AE652" s="19">
        <v>1658576</v>
      </c>
      <c r="AF652" s="19">
        <v>1067518</v>
      </c>
      <c r="AG652" s="19">
        <v>553505</v>
      </c>
      <c r="AH652" s="19">
        <v>37080</v>
      </c>
      <c r="AI652" s="20">
        <v>10820</v>
      </c>
      <c r="AJ652" s="24">
        <v>123695</v>
      </c>
      <c r="AK652" s="24">
        <v>185603</v>
      </c>
      <c r="AL652" s="24">
        <v>35133</v>
      </c>
      <c r="AM652" s="21">
        <v>92495</v>
      </c>
      <c r="AN652" s="19">
        <v>516234</v>
      </c>
      <c r="AO652" s="19">
        <v>7510</v>
      </c>
      <c r="AP652" s="49">
        <v>11460221</v>
      </c>
      <c r="AQ652" s="24">
        <v>208351</v>
      </c>
      <c r="AR652" s="24">
        <v>267294</v>
      </c>
      <c r="AS652" s="49">
        <v>45611</v>
      </c>
      <c r="AT652" s="49">
        <v>40818</v>
      </c>
      <c r="AU652" s="49">
        <v>176827</v>
      </c>
      <c r="AV652" s="24">
        <f t="shared" si="51"/>
        <v>738901</v>
      </c>
      <c r="AW652" s="155">
        <v>1124138</v>
      </c>
      <c r="AX652" s="89">
        <f t="shared" si="50"/>
        <v>13323260</v>
      </c>
      <c r="AY652" s="68"/>
      <c r="AZ652" s="19">
        <v>1764336</v>
      </c>
      <c r="BA652" s="19">
        <v>16638</v>
      </c>
      <c r="BB652" s="18">
        <f t="shared" si="52"/>
        <v>1780974</v>
      </c>
      <c r="BC652" s="18">
        <v>15104234</v>
      </c>
      <c r="BE652" s="19"/>
      <c r="BF652" s="20">
        <v>14538705</v>
      </c>
      <c r="BH652" s="68">
        <f t="shared" si="53"/>
        <v>15104234</v>
      </c>
      <c r="BI652" s="68">
        <f t="shared" si="54"/>
        <v>0</v>
      </c>
      <c r="BJ652" s="68"/>
      <c r="BK652" s="68"/>
      <c r="BL652" s="68"/>
      <c r="BM652" s="68"/>
      <c r="BN652" s="68"/>
    </row>
    <row r="653" spans="1:66" ht="22.5" customHeight="1" x14ac:dyDescent="0.2">
      <c r="A653" s="115" t="s">
        <v>1381</v>
      </c>
      <c r="B653" s="116" t="s">
        <v>1341</v>
      </c>
      <c r="C653" s="126" t="s">
        <v>1382</v>
      </c>
      <c r="D653" s="119">
        <v>1</v>
      </c>
      <c r="E653" s="120" t="s">
        <v>79</v>
      </c>
      <c r="F653" s="18">
        <v>1652118</v>
      </c>
      <c r="G653" s="19">
        <v>114517</v>
      </c>
      <c r="H653" s="19">
        <v>102676</v>
      </c>
      <c r="I653" s="19">
        <v>0</v>
      </c>
      <c r="J653" s="19">
        <v>0</v>
      </c>
      <c r="K653" s="19">
        <v>0</v>
      </c>
      <c r="L653" s="19">
        <v>0</v>
      </c>
      <c r="M653" s="19">
        <v>143167</v>
      </c>
      <c r="N653" s="19">
        <v>75904</v>
      </c>
      <c r="O653" s="19">
        <v>8085</v>
      </c>
      <c r="P653" s="19">
        <v>241067</v>
      </c>
      <c r="Q653" s="19">
        <v>184750</v>
      </c>
      <c r="R653" s="19">
        <v>322452</v>
      </c>
      <c r="S653" s="19">
        <v>232320</v>
      </c>
      <c r="T653" s="20">
        <v>158868</v>
      </c>
      <c r="U653" s="49">
        <v>129623</v>
      </c>
      <c r="V653" s="19">
        <v>102207</v>
      </c>
      <c r="W653" s="19">
        <v>80934</v>
      </c>
      <c r="X653" s="19">
        <v>0</v>
      </c>
      <c r="Y653" s="20">
        <v>0</v>
      </c>
      <c r="Z653" s="19">
        <v>639895</v>
      </c>
      <c r="AA653" s="30">
        <v>1159244</v>
      </c>
      <c r="AB653" s="19">
        <v>1011063</v>
      </c>
      <c r="AC653" s="19">
        <v>982561</v>
      </c>
      <c r="AD653" s="19">
        <v>3061464</v>
      </c>
      <c r="AE653" s="19">
        <v>2470310</v>
      </c>
      <c r="AF653" s="19">
        <v>1579266</v>
      </c>
      <c r="AG653" s="19">
        <v>872370</v>
      </c>
      <c r="AH653" s="19">
        <v>42333</v>
      </c>
      <c r="AI653" s="20">
        <v>15689</v>
      </c>
      <c r="AJ653" s="24">
        <v>172394</v>
      </c>
      <c r="AK653" s="24">
        <v>243610</v>
      </c>
      <c r="AL653" s="24">
        <v>51117</v>
      </c>
      <c r="AM653" s="21">
        <v>118177</v>
      </c>
      <c r="AN653" s="19">
        <v>667866</v>
      </c>
      <c r="AO653" s="19">
        <v>10868</v>
      </c>
      <c r="AP653" s="49">
        <v>16646915</v>
      </c>
      <c r="AQ653" s="24">
        <v>376431</v>
      </c>
      <c r="AR653" s="24">
        <v>360274</v>
      </c>
      <c r="AS653" s="49">
        <v>71126</v>
      </c>
      <c r="AT653" s="49">
        <v>59121</v>
      </c>
      <c r="AU653" s="49">
        <v>260723</v>
      </c>
      <c r="AV653" s="24">
        <f t="shared" si="51"/>
        <v>1127675</v>
      </c>
      <c r="AW653" s="155">
        <v>1639007</v>
      </c>
      <c r="AX653" s="89">
        <f t="shared" si="50"/>
        <v>19413597</v>
      </c>
      <c r="AY653" s="68"/>
      <c r="AZ653" s="19">
        <v>2489917</v>
      </c>
      <c r="BA653" s="19">
        <v>21831</v>
      </c>
      <c r="BB653" s="18">
        <f t="shared" si="52"/>
        <v>2511748</v>
      </c>
      <c r="BC653" s="18">
        <v>21925345</v>
      </c>
      <c r="BE653" s="19"/>
      <c r="BF653" s="20">
        <v>20782840</v>
      </c>
      <c r="BH653" s="68">
        <f t="shared" si="53"/>
        <v>21925345</v>
      </c>
      <c r="BI653" s="68">
        <f t="shared" si="54"/>
        <v>0</v>
      </c>
      <c r="BJ653" s="68"/>
      <c r="BK653" s="68"/>
      <c r="BL653" s="68"/>
      <c r="BM653" s="68"/>
      <c r="BN653" s="68"/>
    </row>
    <row r="654" spans="1:66" ht="22.5" customHeight="1" x14ac:dyDescent="0.2">
      <c r="A654" s="115" t="s">
        <v>1383</v>
      </c>
      <c r="B654" s="116" t="s">
        <v>1341</v>
      </c>
      <c r="C654" s="126" t="s">
        <v>1384</v>
      </c>
      <c r="D654" s="119">
        <v>1</v>
      </c>
      <c r="E654" s="120" t="s">
        <v>79</v>
      </c>
      <c r="F654" s="18">
        <v>1015625</v>
      </c>
      <c r="G654" s="19">
        <v>91997</v>
      </c>
      <c r="H654" s="19">
        <v>117730</v>
      </c>
      <c r="I654" s="19">
        <v>0</v>
      </c>
      <c r="J654" s="19">
        <v>0</v>
      </c>
      <c r="K654" s="19">
        <v>0</v>
      </c>
      <c r="L654" s="19">
        <v>0</v>
      </c>
      <c r="M654" s="19">
        <v>84374</v>
      </c>
      <c r="N654" s="19">
        <v>42720</v>
      </c>
      <c r="O654" s="19">
        <v>8470</v>
      </c>
      <c r="P654" s="19">
        <v>153867</v>
      </c>
      <c r="Q654" s="19">
        <v>119274</v>
      </c>
      <c r="R654" s="19">
        <v>186772</v>
      </c>
      <c r="S654" s="19">
        <v>135520</v>
      </c>
      <c r="T654" s="20">
        <v>119151</v>
      </c>
      <c r="U654" s="49">
        <v>93357</v>
      </c>
      <c r="V654" s="19">
        <v>92316</v>
      </c>
      <c r="W654" s="19">
        <v>57810</v>
      </c>
      <c r="X654" s="19">
        <v>0</v>
      </c>
      <c r="Y654" s="20">
        <v>0</v>
      </c>
      <c r="Z654" s="19">
        <v>398106</v>
      </c>
      <c r="AA654" s="30">
        <v>906772</v>
      </c>
      <c r="AB654" s="19">
        <v>724915</v>
      </c>
      <c r="AC654" s="19">
        <v>547783</v>
      </c>
      <c r="AD654" s="19">
        <v>1474872</v>
      </c>
      <c r="AE654" s="19">
        <v>1338563</v>
      </c>
      <c r="AF654" s="19">
        <v>905216</v>
      </c>
      <c r="AG654" s="19">
        <v>466066</v>
      </c>
      <c r="AH654" s="19">
        <v>45114</v>
      </c>
      <c r="AI654" s="20">
        <v>9197</v>
      </c>
      <c r="AJ654" s="24">
        <v>114235</v>
      </c>
      <c r="AK654" s="24">
        <v>158242</v>
      </c>
      <c r="AL654" s="24">
        <v>33671</v>
      </c>
      <c r="AM654" s="21">
        <v>81132</v>
      </c>
      <c r="AN654" s="19">
        <v>594606</v>
      </c>
      <c r="AO654" s="19">
        <v>9304</v>
      </c>
      <c r="AP654" s="49">
        <v>10126777</v>
      </c>
      <c r="AQ654" s="24">
        <v>197133</v>
      </c>
      <c r="AR654" s="24">
        <v>193759</v>
      </c>
      <c r="AS654" s="49">
        <v>47011</v>
      </c>
      <c r="AT654" s="49">
        <v>52483</v>
      </c>
      <c r="AU654" s="49">
        <v>159914</v>
      </c>
      <c r="AV654" s="24">
        <f t="shared" si="51"/>
        <v>650300</v>
      </c>
      <c r="AW654" s="155">
        <v>1027559</v>
      </c>
      <c r="AX654" s="89">
        <f t="shared" si="50"/>
        <v>11804636</v>
      </c>
      <c r="AY654" s="68"/>
      <c r="AZ654" s="19">
        <v>1658698</v>
      </c>
      <c r="BA654" s="19">
        <v>22911</v>
      </c>
      <c r="BB654" s="18">
        <f t="shared" si="52"/>
        <v>1681609</v>
      </c>
      <c r="BC654" s="18">
        <v>13486245</v>
      </c>
      <c r="BE654" s="19"/>
      <c r="BF654" s="20">
        <v>12941024</v>
      </c>
      <c r="BH654" s="68">
        <f t="shared" si="53"/>
        <v>13486245</v>
      </c>
      <c r="BI654" s="68">
        <f t="shared" si="54"/>
        <v>0</v>
      </c>
      <c r="BJ654" s="68"/>
      <c r="BK654" s="68"/>
      <c r="BL654" s="68"/>
      <c r="BM654" s="68"/>
      <c r="BN654" s="68"/>
    </row>
    <row r="655" spans="1:66" ht="22.5" customHeight="1" x14ac:dyDescent="0.2">
      <c r="A655" s="115" t="s">
        <v>1385</v>
      </c>
      <c r="B655" s="116" t="s">
        <v>1341</v>
      </c>
      <c r="C655" s="126" t="s">
        <v>1386</v>
      </c>
      <c r="D655" s="119">
        <v>1</v>
      </c>
      <c r="E655" s="120" t="s">
        <v>210</v>
      </c>
      <c r="F655" s="18">
        <v>1922362</v>
      </c>
      <c r="G655" s="19">
        <v>205365</v>
      </c>
      <c r="H655" s="19">
        <v>123906</v>
      </c>
      <c r="I655" s="19">
        <v>0</v>
      </c>
      <c r="J655" s="19">
        <v>0</v>
      </c>
      <c r="K655" s="19">
        <v>0</v>
      </c>
      <c r="L655" s="19">
        <v>0</v>
      </c>
      <c r="M655" s="19">
        <v>185211</v>
      </c>
      <c r="N655" s="19">
        <v>94607</v>
      </c>
      <c r="O655" s="19">
        <v>77539</v>
      </c>
      <c r="P655" s="19">
        <v>212734</v>
      </c>
      <c r="Q655" s="19">
        <v>220046</v>
      </c>
      <c r="R655" s="19">
        <v>328229</v>
      </c>
      <c r="S655" s="19">
        <v>306240</v>
      </c>
      <c r="T655" s="20">
        <v>225063</v>
      </c>
      <c r="U655" s="49">
        <v>147681</v>
      </c>
      <c r="V655" s="19">
        <v>126385</v>
      </c>
      <c r="W655" s="19">
        <v>104058</v>
      </c>
      <c r="X655" s="19">
        <v>0</v>
      </c>
      <c r="Y655" s="20">
        <v>0</v>
      </c>
      <c r="Z655" s="19">
        <v>759533</v>
      </c>
      <c r="AA655" s="30">
        <v>1348139</v>
      </c>
      <c r="AB655" s="19">
        <v>1134136</v>
      </c>
      <c r="AC655" s="19">
        <v>1079425</v>
      </c>
      <c r="AD655" s="19">
        <v>2858352</v>
      </c>
      <c r="AE655" s="19">
        <v>2695306</v>
      </c>
      <c r="AF655" s="19">
        <v>2095876</v>
      </c>
      <c r="AG655" s="19">
        <v>1130578</v>
      </c>
      <c r="AH655" s="19">
        <v>18128</v>
      </c>
      <c r="AI655" s="20">
        <v>20017</v>
      </c>
      <c r="AJ655" s="24">
        <v>204295</v>
      </c>
      <c r="AK655" s="24">
        <v>291658</v>
      </c>
      <c r="AL655" s="24">
        <v>59225</v>
      </c>
      <c r="AM655" s="21">
        <v>147094</v>
      </c>
      <c r="AN655" s="19">
        <v>894588</v>
      </c>
      <c r="AO655" s="19">
        <v>14091</v>
      </c>
      <c r="AP655" s="49">
        <v>19029867</v>
      </c>
      <c r="AQ655" s="24">
        <v>424863</v>
      </c>
      <c r="AR655" s="24">
        <v>421138</v>
      </c>
      <c r="AS655" s="49">
        <v>108512</v>
      </c>
      <c r="AT655" s="49">
        <v>56679</v>
      </c>
      <c r="AU655" s="49">
        <v>261319</v>
      </c>
      <c r="AV655" s="24">
        <f t="shared" si="51"/>
        <v>1272511</v>
      </c>
      <c r="AW655" s="155">
        <v>567548</v>
      </c>
      <c r="AX655" s="89">
        <f t="shared" si="50"/>
        <v>20869926</v>
      </c>
      <c r="AY655" s="68"/>
      <c r="AZ655" s="19">
        <v>2904272</v>
      </c>
      <c r="BA655" s="19">
        <v>27323</v>
      </c>
      <c r="BB655" s="18">
        <f t="shared" si="52"/>
        <v>2931595</v>
      </c>
      <c r="BC655" s="18">
        <v>23801521</v>
      </c>
      <c r="BE655" s="19"/>
      <c r="BF655" s="20">
        <v>22876494</v>
      </c>
      <c r="BH655" s="68">
        <f t="shared" si="53"/>
        <v>23801521</v>
      </c>
      <c r="BI655" s="68">
        <f t="shared" si="54"/>
        <v>0</v>
      </c>
      <c r="BJ655" s="68"/>
      <c r="BK655" s="68"/>
      <c r="BL655" s="68"/>
      <c r="BM655" s="68"/>
      <c r="BN655" s="68"/>
    </row>
    <row r="656" spans="1:66" ht="22.5" customHeight="1" x14ac:dyDescent="0.2">
      <c r="A656" s="115" t="s">
        <v>1387</v>
      </c>
      <c r="B656" s="116" t="s">
        <v>1341</v>
      </c>
      <c r="C656" s="126" t="s">
        <v>1388</v>
      </c>
      <c r="D656" s="119">
        <v>1</v>
      </c>
      <c r="E656" s="120" t="s">
        <v>79</v>
      </c>
      <c r="F656" s="18">
        <v>1459926</v>
      </c>
      <c r="G656" s="19">
        <v>125241</v>
      </c>
      <c r="H656" s="19">
        <v>112326</v>
      </c>
      <c r="I656" s="19">
        <v>0</v>
      </c>
      <c r="J656" s="19">
        <v>0</v>
      </c>
      <c r="K656" s="19">
        <v>0</v>
      </c>
      <c r="L656" s="19">
        <v>0</v>
      </c>
      <c r="M656" s="19">
        <v>117303</v>
      </c>
      <c r="N656" s="19">
        <v>63417</v>
      </c>
      <c r="O656" s="19">
        <v>39501</v>
      </c>
      <c r="P656" s="19">
        <v>188585</v>
      </c>
      <c r="Q656" s="19">
        <v>161585</v>
      </c>
      <c r="R656" s="19">
        <v>284557</v>
      </c>
      <c r="S656" s="19">
        <v>250800</v>
      </c>
      <c r="T656" s="20">
        <v>158868</v>
      </c>
      <c r="U656" s="49">
        <v>107994</v>
      </c>
      <c r="V656" s="19">
        <v>108801</v>
      </c>
      <c r="W656" s="19">
        <v>69372</v>
      </c>
      <c r="X656" s="19">
        <v>0</v>
      </c>
      <c r="Y656" s="20">
        <v>0</v>
      </c>
      <c r="Z656" s="19">
        <v>574039</v>
      </c>
      <c r="AA656" s="30">
        <v>652993</v>
      </c>
      <c r="AB656" s="19">
        <v>641254</v>
      </c>
      <c r="AC656" s="19">
        <v>1124360</v>
      </c>
      <c r="AD656" s="19">
        <v>2321256</v>
      </c>
      <c r="AE656" s="19">
        <v>1401491</v>
      </c>
      <c r="AF656" s="19">
        <v>989461</v>
      </c>
      <c r="AG656" s="19">
        <v>750128</v>
      </c>
      <c r="AH656" s="19">
        <v>40067</v>
      </c>
      <c r="AI656" s="20">
        <v>13525</v>
      </c>
      <c r="AJ656" s="24">
        <v>149834</v>
      </c>
      <c r="AK656" s="24">
        <v>208355</v>
      </c>
      <c r="AL656" s="24">
        <v>35221</v>
      </c>
      <c r="AM656" s="21">
        <v>101449</v>
      </c>
      <c r="AN656" s="19">
        <v>610998</v>
      </c>
      <c r="AO656" s="19">
        <v>8834</v>
      </c>
      <c r="AP656" s="49">
        <v>12871541</v>
      </c>
      <c r="AQ656" s="24">
        <v>299775</v>
      </c>
      <c r="AR656" s="24">
        <v>288636</v>
      </c>
      <c r="AS656" s="49">
        <v>42498</v>
      </c>
      <c r="AT656" s="49">
        <v>36274</v>
      </c>
      <c r="AU656" s="49">
        <v>179663</v>
      </c>
      <c r="AV656" s="24">
        <f t="shared" si="51"/>
        <v>846846</v>
      </c>
      <c r="AW656" s="155">
        <v>988216</v>
      </c>
      <c r="AX656" s="89">
        <f t="shared" si="50"/>
        <v>14706603</v>
      </c>
      <c r="AY656" s="68"/>
      <c r="AZ656" s="19">
        <v>2148877</v>
      </c>
      <c r="BA656" s="19">
        <v>20130</v>
      </c>
      <c r="BB656" s="18">
        <f t="shared" si="52"/>
        <v>2169007</v>
      </c>
      <c r="BC656" s="18">
        <v>16875610</v>
      </c>
      <c r="BE656" s="19"/>
      <c r="BF656" s="20">
        <v>15866315</v>
      </c>
      <c r="BH656" s="68">
        <f t="shared" si="53"/>
        <v>16875610</v>
      </c>
      <c r="BI656" s="68">
        <f t="shared" si="54"/>
        <v>0</v>
      </c>
      <c r="BJ656" s="68"/>
      <c r="BK656" s="68"/>
      <c r="BL656" s="68"/>
      <c r="BM656" s="68"/>
      <c r="BN656" s="68"/>
    </row>
    <row r="657" spans="1:66" ht="22.5" customHeight="1" x14ac:dyDescent="0.2">
      <c r="A657" s="115" t="s">
        <v>1389</v>
      </c>
      <c r="B657" s="116" t="s">
        <v>1341</v>
      </c>
      <c r="C657" s="126" t="s">
        <v>1390</v>
      </c>
      <c r="D657" s="119">
        <v>3</v>
      </c>
      <c r="E657" s="120" t="s">
        <v>79</v>
      </c>
      <c r="F657" s="18">
        <v>842569</v>
      </c>
      <c r="G657" s="19">
        <v>83111</v>
      </c>
      <c r="H657" s="19">
        <v>45162</v>
      </c>
      <c r="I657" s="19">
        <v>0</v>
      </c>
      <c r="J657" s="19">
        <v>0</v>
      </c>
      <c r="K657" s="19">
        <v>0</v>
      </c>
      <c r="L657" s="19">
        <v>0</v>
      </c>
      <c r="M657" s="19">
        <v>66065</v>
      </c>
      <c r="N657" s="19">
        <v>33385</v>
      </c>
      <c r="O657" s="19">
        <v>13706</v>
      </c>
      <c r="P657" s="19">
        <v>137447</v>
      </c>
      <c r="Q657" s="19">
        <v>100954</v>
      </c>
      <c r="R657" s="19">
        <v>124338</v>
      </c>
      <c r="S657" s="19">
        <v>96800</v>
      </c>
      <c r="T657" s="20">
        <v>92673</v>
      </c>
      <c r="U657" s="49">
        <v>62372</v>
      </c>
      <c r="V657" s="19">
        <v>54950</v>
      </c>
      <c r="W657" s="19">
        <v>34686</v>
      </c>
      <c r="X657" s="19">
        <v>0</v>
      </c>
      <c r="Y657" s="20">
        <v>0</v>
      </c>
      <c r="Z657" s="19">
        <v>339253</v>
      </c>
      <c r="AA657" s="30">
        <v>505226</v>
      </c>
      <c r="AB657" s="19">
        <v>534555</v>
      </c>
      <c r="AC657" s="19">
        <v>561616</v>
      </c>
      <c r="AD657" s="19">
        <v>1372056</v>
      </c>
      <c r="AE657" s="19">
        <v>1015680</v>
      </c>
      <c r="AF657" s="19">
        <v>697830</v>
      </c>
      <c r="AG657" s="19">
        <v>361108</v>
      </c>
      <c r="AH657" s="19">
        <v>21321</v>
      </c>
      <c r="AI657" s="20">
        <v>13525</v>
      </c>
      <c r="AJ657" s="24">
        <v>95590</v>
      </c>
      <c r="AK657" s="24">
        <v>132065</v>
      </c>
      <c r="AL657" s="24">
        <v>28886</v>
      </c>
      <c r="AM657" s="21">
        <v>71004</v>
      </c>
      <c r="AN657" s="19">
        <v>452514</v>
      </c>
      <c r="AO657" s="19">
        <v>8083</v>
      </c>
      <c r="AP657" s="49">
        <v>7998530</v>
      </c>
      <c r="AQ657" s="24">
        <v>163031</v>
      </c>
      <c r="AR657" s="24">
        <v>188547</v>
      </c>
      <c r="AS657" s="49">
        <v>52765</v>
      </c>
      <c r="AT657" s="49">
        <v>37059</v>
      </c>
      <c r="AU657" s="49">
        <v>121987</v>
      </c>
      <c r="AV657" s="24">
        <f t="shared" si="51"/>
        <v>563389</v>
      </c>
      <c r="AW657" s="155">
        <v>593440</v>
      </c>
      <c r="AX657" s="89">
        <f t="shared" si="50"/>
        <v>9155359</v>
      </c>
      <c r="AY657" s="68"/>
      <c r="AZ657" s="19">
        <v>1364362</v>
      </c>
      <c r="BA657" s="19">
        <v>16936</v>
      </c>
      <c r="BB657" s="18">
        <f t="shared" si="52"/>
        <v>1381298</v>
      </c>
      <c r="BC657" s="18">
        <v>10536657</v>
      </c>
      <c r="BE657" s="19"/>
      <c r="BF657" s="20">
        <v>10029965</v>
      </c>
      <c r="BH657" s="68">
        <f t="shared" si="53"/>
        <v>10536657</v>
      </c>
      <c r="BI657" s="68">
        <f t="shared" si="54"/>
        <v>0</v>
      </c>
      <c r="BJ657" s="68"/>
      <c r="BK657" s="68"/>
      <c r="BL657" s="68"/>
      <c r="BM657" s="68"/>
      <c r="BN657" s="68"/>
    </row>
    <row r="658" spans="1:66" ht="22.5" customHeight="1" x14ac:dyDescent="0.2">
      <c r="A658" s="115" t="s">
        <v>1391</v>
      </c>
      <c r="B658" s="116" t="s">
        <v>1341</v>
      </c>
      <c r="C658" s="126" t="s">
        <v>1392</v>
      </c>
      <c r="D658" s="119">
        <v>5</v>
      </c>
      <c r="E658" s="120" t="s">
        <v>79</v>
      </c>
      <c r="F658" s="18">
        <v>1093430</v>
      </c>
      <c r="G658" s="19">
        <v>135429</v>
      </c>
      <c r="H658" s="19">
        <v>207861</v>
      </c>
      <c r="I658" s="19">
        <v>0</v>
      </c>
      <c r="J658" s="19">
        <v>0</v>
      </c>
      <c r="K658" s="19">
        <v>0</v>
      </c>
      <c r="L658" s="19">
        <v>0</v>
      </c>
      <c r="M658" s="19">
        <v>95569</v>
      </c>
      <c r="N658" s="19">
        <v>47497</v>
      </c>
      <c r="O658" s="19">
        <v>6969</v>
      </c>
      <c r="P658" s="19">
        <v>641419</v>
      </c>
      <c r="Q658" s="19">
        <v>137826</v>
      </c>
      <c r="R658" s="19">
        <v>201559</v>
      </c>
      <c r="S658" s="19">
        <v>144320</v>
      </c>
      <c r="T658" s="20">
        <v>132390</v>
      </c>
      <c r="U658" s="49">
        <v>96777</v>
      </c>
      <c r="V658" s="19">
        <v>85722</v>
      </c>
      <c r="W658" s="19">
        <v>69372</v>
      </c>
      <c r="X658" s="19">
        <v>0</v>
      </c>
      <c r="Y658" s="20">
        <v>0</v>
      </c>
      <c r="Z658" s="19">
        <v>439102</v>
      </c>
      <c r="AA658" s="30">
        <v>620394</v>
      </c>
      <c r="AB658" s="19">
        <v>713599</v>
      </c>
      <c r="AC658" s="19">
        <v>998996</v>
      </c>
      <c r="AD658" s="19">
        <v>1748880</v>
      </c>
      <c r="AE658" s="19">
        <v>1740566</v>
      </c>
      <c r="AF658" s="19">
        <v>1150791</v>
      </c>
      <c r="AG658" s="19">
        <v>587610</v>
      </c>
      <c r="AH658" s="19">
        <v>94142</v>
      </c>
      <c r="AI658" s="20">
        <v>73576</v>
      </c>
      <c r="AJ658" s="24">
        <v>126367</v>
      </c>
      <c r="AK658" s="24">
        <v>170304</v>
      </c>
      <c r="AL658" s="24">
        <v>43461</v>
      </c>
      <c r="AM658" s="21">
        <v>86298</v>
      </c>
      <c r="AN658" s="19">
        <v>442408</v>
      </c>
      <c r="AO658" s="19">
        <v>19775</v>
      </c>
      <c r="AP658" s="49">
        <v>12152409</v>
      </c>
      <c r="AQ658" s="24">
        <v>196578</v>
      </c>
      <c r="AR658" s="24">
        <v>234243</v>
      </c>
      <c r="AS658" s="49">
        <v>92475</v>
      </c>
      <c r="AT658" s="49">
        <v>45155</v>
      </c>
      <c r="AU658" s="49">
        <v>198650</v>
      </c>
      <c r="AV658" s="24">
        <f t="shared" si="51"/>
        <v>767101</v>
      </c>
      <c r="AW658" s="155">
        <v>1280597</v>
      </c>
      <c r="AX658" s="89">
        <f t="shared" si="50"/>
        <v>14200107</v>
      </c>
      <c r="AY658" s="68"/>
      <c r="AZ658" s="19">
        <v>1811398</v>
      </c>
      <c r="BA658" s="19">
        <v>63540</v>
      </c>
      <c r="BB658" s="18">
        <f t="shared" si="52"/>
        <v>1874938</v>
      </c>
      <c r="BC658" s="18">
        <v>16075045</v>
      </c>
      <c r="BE658" s="19"/>
      <c r="BF658" s="20">
        <v>15410602</v>
      </c>
      <c r="BH658" s="68">
        <f t="shared" si="53"/>
        <v>16075045</v>
      </c>
      <c r="BI658" s="68">
        <f t="shared" si="54"/>
        <v>0</v>
      </c>
      <c r="BJ658" s="68"/>
      <c r="BK658" s="68"/>
      <c r="BL658" s="68"/>
      <c r="BM658" s="68"/>
      <c r="BN658" s="68"/>
    </row>
    <row r="659" spans="1:66" ht="22.5" customHeight="1" x14ac:dyDescent="0.2">
      <c r="A659" s="115" t="s">
        <v>1393</v>
      </c>
      <c r="B659" s="116" t="s">
        <v>1341</v>
      </c>
      <c r="C659" s="126" t="s">
        <v>1394</v>
      </c>
      <c r="D659" s="119">
        <v>5</v>
      </c>
      <c r="E659" s="120" t="s">
        <v>79</v>
      </c>
      <c r="F659" s="18">
        <v>2709447</v>
      </c>
      <c r="G659" s="19">
        <v>121105</v>
      </c>
      <c r="H659" s="19">
        <v>122941</v>
      </c>
      <c r="I659" s="19">
        <v>0</v>
      </c>
      <c r="J659" s="19">
        <v>0</v>
      </c>
      <c r="K659" s="19">
        <v>0</v>
      </c>
      <c r="L659" s="19">
        <v>0</v>
      </c>
      <c r="M659" s="19">
        <v>262279</v>
      </c>
      <c r="N659" s="19">
        <v>143175</v>
      </c>
      <c r="O659" s="19">
        <v>6661</v>
      </c>
      <c r="P659" s="19">
        <v>331105</v>
      </c>
      <c r="Q659" s="19">
        <v>404516</v>
      </c>
      <c r="R659" s="19">
        <v>570810</v>
      </c>
      <c r="S659" s="19">
        <v>395120</v>
      </c>
      <c r="T659" s="20">
        <v>238302</v>
      </c>
      <c r="U659" s="49">
        <v>212367</v>
      </c>
      <c r="V659" s="19">
        <v>170345</v>
      </c>
      <c r="W659" s="19">
        <v>104058</v>
      </c>
      <c r="X659" s="19">
        <v>0</v>
      </c>
      <c r="Y659" s="20">
        <v>0</v>
      </c>
      <c r="Z659" s="19">
        <v>1033296</v>
      </c>
      <c r="AA659" s="30">
        <v>2334036</v>
      </c>
      <c r="AB659" s="19">
        <v>1383383</v>
      </c>
      <c r="AC659" s="19">
        <v>1653857</v>
      </c>
      <c r="AD659" s="19">
        <v>5128704</v>
      </c>
      <c r="AE659" s="19">
        <v>3697590</v>
      </c>
      <c r="AF659" s="19">
        <v>2287262</v>
      </c>
      <c r="AG659" s="19">
        <v>1732509</v>
      </c>
      <c r="AH659" s="19">
        <v>35226</v>
      </c>
      <c r="AI659" s="20">
        <v>27050</v>
      </c>
      <c r="AJ659" s="24">
        <v>281659</v>
      </c>
      <c r="AK659" s="24">
        <v>367125</v>
      </c>
      <c r="AL659" s="24">
        <v>80489</v>
      </c>
      <c r="AM659" s="21">
        <v>198638</v>
      </c>
      <c r="AN659" s="19">
        <v>1737936</v>
      </c>
      <c r="AO659" s="19">
        <v>15436</v>
      </c>
      <c r="AP659" s="49">
        <v>27786427</v>
      </c>
      <c r="AQ659" s="24">
        <v>612384</v>
      </c>
      <c r="AR659" s="24">
        <v>478533</v>
      </c>
      <c r="AS659" s="49">
        <v>87436</v>
      </c>
      <c r="AT659" s="49">
        <v>66960</v>
      </c>
      <c r="AU659" s="49">
        <v>487954</v>
      </c>
      <c r="AV659" s="24">
        <f t="shared" si="51"/>
        <v>1733267</v>
      </c>
      <c r="AW659" s="155">
        <v>2604847</v>
      </c>
      <c r="AX659" s="89">
        <f t="shared" si="50"/>
        <v>32124541</v>
      </c>
      <c r="AY659" s="68"/>
      <c r="AZ659" s="19">
        <v>3975754</v>
      </c>
      <c r="BA659" s="19">
        <v>27002</v>
      </c>
      <c r="BB659" s="18">
        <f t="shared" si="52"/>
        <v>4002756</v>
      </c>
      <c r="BC659" s="18">
        <v>36127297</v>
      </c>
      <c r="BE659" s="19"/>
      <c r="BF659" s="20">
        <v>34225802</v>
      </c>
      <c r="BH659" s="68">
        <f t="shared" si="53"/>
        <v>36127297</v>
      </c>
      <c r="BI659" s="68">
        <f t="shared" si="54"/>
        <v>0</v>
      </c>
      <c r="BJ659" s="68"/>
      <c r="BK659" s="68"/>
      <c r="BL659" s="68"/>
      <c r="BM659" s="68"/>
      <c r="BN659" s="68"/>
    </row>
    <row r="660" spans="1:66" ht="22.5" customHeight="1" x14ac:dyDescent="0.2">
      <c r="A660" s="115" t="s">
        <v>1395</v>
      </c>
      <c r="B660" s="116" t="s">
        <v>1341</v>
      </c>
      <c r="C660" s="126" t="s">
        <v>1396</v>
      </c>
      <c r="D660" s="119">
        <v>5</v>
      </c>
      <c r="E660" s="120" t="s">
        <v>210</v>
      </c>
      <c r="F660" s="18">
        <v>550927</v>
      </c>
      <c r="G660" s="19">
        <v>76217</v>
      </c>
      <c r="H660" s="19">
        <v>80481</v>
      </c>
      <c r="I660" s="19">
        <v>0</v>
      </c>
      <c r="J660" s="19">
        <v>0</v>
      </c>
      <c r="K660" s="19">
        <v>0</v>
      </c>
      <c r="L660" s="19">
        <v>0</v>
      </c>
      <c r="M660" s="19">
        <v>37188</v>
      </c>
      <c r="N660" s="19">
        <v>19090</v>
      </c>
      <c r="O660" s="19">
        <v>6661</v>
      </c>
      <c r="P660" s="19">
        <v>117104</v>
      </c>
      <c r="Q660" s="19">
        <v>68443</v>
      </c>
      <c r="R660" s="19">
        <v>72292</v>
      </c>
      <c r="S660" s="19">
        <v>55440</v>
      </c>
      <c r="T660" s="20">
        <v>66195</v>
      </c>
      <c r="U660" s="49">
        <v>37172</v>
      </c>
      <c r="V660" s="19">
        <v>27475</v>
      </c>
      <c r="W660" s="19">
        <v>23124</v>
      </c>
      <c r="X660" s="19">
        <v>0</v>
      </c>
      <c r="Y660" s="20">
        <v>0</v>
      </c>
      <c r="Z660" s="19">
        <v>231595</v>
      </c>
      <c r="AA660" s="30">
        <v>0</v>
      </c>
      <c r="AB660" s="19">
        <v>366708</v>
      </c>
      <c r="AC660" s="19">
        <v>362855</v>
      </c>
      <c r="AD660" s="19">
        <v>798000</v>
      </c>
      <c r="AE660" s="19">
        <v>690662</v>
      </c>
      <c r="AF660" s="19">
        <v>453315</v>
      </c>
      <c r="AG660" s="19">
        <v>192654</v>
      </c>
      <c r="AH660" s="19">
        <v>55620</v>
      </c>
      <c r="AI660" s="20">
        <v>11902</v>
      </c>
      <c r="AJ660" s="24">
        <v>66466</v>
      </c>
      <c r="AK660" s="24">
        <v>81181</v>
      </c>
      <c r="AL660" s="24">
        <v>17891</v>
      </c>
      <c r="AM660" s="21">
        <v>49740</v>
      </c>
      <c r="AN660" s="19">
        <v>217254</v>
      </c>
      <c r="AO660" s="19">
        <v>7645</v>
      </c>
      <c r="AP660" s="49">
        <v>4841297</v>
      </c>
      <c r="AQ660" s="24">
        <v>120858</v>
      </c>
      <c r="AR660" s="24">
        <v>143878</v>
      </c>
      <c r="AS660" s="49">
        <v>54140</v>
      </c>
      <c r="AT660" s="49">
        <v>30213</v>
      </c>
      <c r="AU660" s="49">
        <v>67223</v>
      </c>
      <c r="AV660" s="24">
        <f t="shared" si="51"/>
        <v>416312</v>
      </c>
      <c r="AW660" s="155">
        <v>195440</v>
      </c>
      <c r="AX660" s="89">
        <f t="shared" si="50"/>
        <v>5453049</v>
      </c>
      <c r="AY660" s="68"/>
      <c r="AZ660" s="19">
        <v>944406</v>
      </c>
      <c r="BA660" s="19">
        <v>22543</v>
      </c>
      <c r="BB660" s="18">
        <f t="shared" si="52"/>
        <v>966949</v>
      </c>
      <c r="BC660" s="18">
        <v>6419998</v>
      </c>
      <c r="BE660" s="19"/>
      <c r="BF660" s="20">
        <v>6029209</v>
      </c>
      <c r="BH660" s="68">
        <f t="shared" si="53"/>
        <v>6419998</v>
      </c>
      <c r="BI660" s="68">
        <f t="shared" si="54"/>
        <v>0</v>
      </c>
      <c r="BJ660" s="68"/>
      <c r="BK660" s="68"/>
      <c r="BL660" s="68"/>
      <c r="BM660" s="68"/>
      <c r="BN660" s="68"/>
    </row>
    <row r="661" spans="1:66" ht="22.5" customHeight="1" x14ac:dyDescent="0.2">
      <c r="A661" s="115" t="s">
        <v>1397</v>
      </c>
      <c r="B661" s="116" t="s">
        <v>1341</v>
      </c>
      <c r="C661" s="126" t="s">
        <v>1398</v>
      </c>
      <c r="D661" s="119">
        <v>5</v>
      </c>
      <c r="E661" s="120" t="s">
        <v>79</v>
      </c>
      <c r="F661" s="18">
        <v>330993</v>
      </c>
      <c r="G661" s="19">
        <v>40675</v>
      </c>
      <c r="H661" s="19">
        <v>39372</v>
      </c>
      <c r="I661" s="19">
        <v>0</v>
      </c>
      <c r="J661" s="19">
        <v>0</v>
      </c>
      <c r="K661" s="19">
        <v>0</v>
      </c>
      <c r="L661" s="19">
        <v>0</v>
      </c>
      <c r="M661" s="19">
        <v>19560</v>
      </c>
      <c r="N661" s="19">
        <v>9625</v>
      </c>
      <c r="O661" s="19">
        <v>2118</v>
      </c>
      <c r="P661" s="19">
        <v>186776</v>
      </c>
      <c r="Q661" s="19">
        <v>42364</v>
      </c>
      <c r="R661" s="19">
        <v>42612</v>
      </c>
      <c r="S661" s="19">
        <v>38720</v>
      </c>
      <c r="T661" s="20">
        <v>39717</v>
      </c>
      <c r="U661" s="49">
        <v>24144</v>
      </c>
      <c r="V661" s="19">
        <v>23079</v>
      </c>
      <c r="W661" s="19">
        <v>23124</v>
      </c>
      <c r="X661" s="19">
        <v>0</v>
      </c>
      <c r="Y661" s="20">
        <v>0</v>
      </c>
      <c r="Z661" s="19">
        <v>144868</v>
      </c>
      <c r="AA661" s="30">
        <v>0</v>
      </c>
      <c r="AB661" s="19">
        <v>174659</v>
      </c>
      <c r="AC661" s="19">
        <v>267089</v>
      </c>
      <c r="AD661" s="19">
        <v>341880</v>
      </c>
      <c r="AE661" s="19">
        <v>444176</v>
      </c>
      <c r="AF661" s="19">
        <v>353954</v>
      </c>
      <c r="AG661" s="19">
        <v>113326</v>
      </c>
      <c r="AH661" s="19">
        <v>36565</v>
      </c>
      <c r="AI661" s="20">
        <v>26509</v>
      </c>
      <c r="AJ661" s="24">
        <v>46095</v>
      </c>
      <c r="AK661" s="24">
        <v>51607</v>
      </c>
      <c r="AL661" s="24">
        <v>10231</v>
      </c>
      <c r="AM661" s="21">
        <v>28019</v>
      </c>
      <c r="AN661" s="19">
        <v>139660</v>
      </c>
      <c r="AO661" s="19">
        <v>6560</v>
      </c>
      <c r="AP661" s="49">
        <v>3048077</v>
      </c>
      <c r="AQ661" s="24">
        <v>70716</v>
      </c>
      <c r="AR661" s="24">
        <v>127367</v>
      </c>
      <c r="AS661" s="49">
        <v>52814</v>
      </c>
      <c r="AT661" s="49">
        <v>31666</v>
      </c>
      <c r="AU661" s="49">
        <v>51087</v>
      </c>
      <c r="AV661" s="24">
        <f t="shared" si="51"/>
        <v>333650</v>
      </c>
      <c r="AW661" s="155">
        <v>310265</v>
      </c>
      <c r="AX661" s="89">
        <f t="shared" si="50"/>
        <v>3691992</v>
      </c>
      <c r="AY661" s="68"/>
      <c r="AZ661" s="19">
        <v>616045</v>
      </c>
      <c r="BA661" s="19">
        <v>22612</v>
      </c>
      <c r="BB661" s="18">
        <f t="shared" si="52"/>
        <v>638657</v>
      </c>
      <c r="BC661" s="18">
        <v>4330649</v>
      </c>
      <c r="BE661" s="19"/>
      <c r="BF661" s="20">
        <v>4120138</v>
      </c>
      <c r="BH661" s="68">
        <f t="shared" si="53"/>
        <v>4330649</v>
      </c>
      <c r="BI661" s="68">
        <f t="shared" si="54"/>
        <v>0</v>
      </c>
      <c r="BJ661" s="68"/>
      <c r="BK661" s="68"/>
      <c r="BL661" s="68"/>
      <c r="BM661" s="68"/>
      <c r="BN661" s="68"/>
    </row>
    <row r="662" spans="1:66" ht="22.5" customHeight="1" x14ac:dyDescent="0.2">
      <c r="A662" s="115" t="s">
        <v>1399</v>
      </c>
      <c r="B662" s="116" t="s">
        <v>1341</v>
      </c>
      <c r="C662" s="126" t="s">
        <v>1400</v>
      </c>
      <c r="D662" s="119">
        <v>5</v>
      </c>
      <c r="E662" s="120" t="s">
        <v>79</v>
      </c>
      <c r="F662" s="18">
        <v>89791</v>
      </c>
      <c r="G662" s="19">
        <v>9652</v>
      </c>
      <c r="H662" s="19">
        <v>15247</v>
      </c>
      <c r="I662" s="19">
        <v>0</v>
      </c>
      <c r="J662" s="19">
        <v>0</v>
      </c>
      <c r="K662" s="19">
        <v>0</v>
      </c>
      <c r="L662" s="19">
        <v>0</v>
      </c>
      <c r="M662" s="19">
        <v>0</v>
      </c>
      <c r="N662" s="19">
        <v>1028</v>
      </c>
      <c r="O662" s="19">
        <v>0</v>
      </c>
      <c r="P662" s="19">
        <v>47471</v>
      </c>
      <c r="Q662" s="19">
        <v>9806</v>
      </c>
      <c r="R662" s="19">
        <v>2703</v>
      </c>
      <c r="S662" s="19">
        <v>5280</v>
      </c>
      <c r="T662" s="20">
        <v>13239</v>
      </c>
      <c r="U662" s="49">
        <v>1358</v>
      </c>
      <c r="V662" s="19">
        <v>4396</v>
      </c>
      <c r="W662" s="19">
        <v>11562</v>
      </c>
      <c r="X662" s="19">
        <v>0</v>
      </c>
      <c r="Y662" s="20">
        <v>0</v>
      </c>
      <c r="Z662" s="19">
        <v>43578</v>
      </c>
      <c r="AA662" s="30">
        <v>0</v>
      </c>
      <c r="AB662" s="19">
        <v>26979</v>
      </c>
      <c r="AC662" s="19">
        <v>88322</v>
      </c>
      <c r="AD662" s="19">
        <v>52752</v>
      </c>
      <c r="AE662" s="19">
        <v>135350</v>
      </c>
      <c r="AF662" s="19">
        <v>57372</v>
      </c>
      <c r="AG662" s="19">
        <v>24238</v>
      </c>
      <c r="AH662" s="19">
        <v>25544</v>
      </c>
      <c r="AI662" s="20">
        <v>78986</v>
      </c>
      <c r="AJ662" s="24">
        <v>9687</v>
      </c>
      <c r="AK662" s="24">
        <v>25674</v>
      </c>
      <c r="AL662" s="24">
        <v>3687</v>
      </c>
      <c r="AM662" s="21">
        <v>8840</v>
      </c>
      <c r="AN662" s="19">
        <v>111298</v>
      </c>
      <c r="AO662" s="19">
        <v>16010</v>
      </c>
      <c r="AP662" s="49">
        <v>919850</v>
      </c>
      <c r="AQ662" s="24">
        <v>55005</v>
      </c>
      <c r="AR662" s="24">
        <v>174784</v>
      </c>
      <c r="AS662" s="49">
        <v>51464</v>
      </c>
      <c r="AT662" s="49">
        <v>41271</v>
      </c>
      <c r="AU662" s="49">
        <v>17956</v>
      </c>
      <c r="AV662" s="24">
        <f t="shared" si="51"/>
        <v>340480</v>
      </c>
      <c r="AW662" s="155">
        <v>81879</v>
      </c>
      <c r="AX662" s="89">
        <f t="shared" si="50"/>
        <v>1342209</v>
      </c>
      <c r="AY662" s="68"/>
      <c r="AZ662" s="19">
        <v>194186</v>
      </c>
      <c r="BA662" s="19">
        <v>63724</v>
      </c>
      <c r="BB662" s="18">
        <f t="shared" si="52"/>
        <v>257910</v>
      </c>
      <c r="BC662" s="18">
        <v>1600119</v>
      </c>
      <c r="BE662" s="19"/>
      <c r="BF662" s="20">
        <v>1539098</v>
      </c>
      <c r="BH662" s="68">
        <f t="shared" si="53"/>
        <v>1600119</v>
      </c>
      <c r="BI662" s="68">
        <f t="shared" si="54"/>
        <v>0</v>
      </c>
      <c r="BJ662" s="68"/>
      <c r="BK662" s="68"/>
      <c r="BL662" s="68"/>
      <c r="BM662" s="68"/>
      <c r="BN662" s="68"/>
    </row>
    <row r="663" spans="1:66" ht="22.5" customHeight="1" x14ac:dyDescent="0.2">
      <c r="A663" s="115" t="s">
        <v>1401</v>
      </c>
      <c r="B663" s="116" t="s">
        <v>1341</v>
      </c>
      <c r="C663" s="126" t="s">
        <v>1402</v>
      </c>
      <c r="D663" s="119">
        <v>5</v>
      </c>
      <c r="E663" s="120" t="s">
        <v>79</v>
      </c>
      <c r="F663" s="18">
        <v>204529</v>
      </c>
      <c r="G663" s="19">
        <v>28036</v>
      </c>
      <c r="H663" s="19">
        <v>34547</v>
      </c>
      <c r="I663" s="19">
        <v>0</v>
      </c>
      <c r="J663" s="19">
        <v>0</v>
      </c>
      <c r="K663" s="19">
        <v>0</v>
      </c>
      <c r="L663" s="19">
        <v>0</v>
      </c>
      <c r="M663" s="19">
        <v>0</v>
      </c>
      <c r="N663" s="19">
        <v>2435</v>
      </c>
      <c r="O663" s="19">
        <v>0</v>
      </c>
      <c r="P663" s="19">
        <v>93982</v>
      </c>
      <c r="Q663" s="19">
        <v>22476</v>
      </c>
      <c r="R663" s="19">
        <v>6466</v>
      </c>
      <c r="S663" s="19">
        <v>12320</v>
      </c>
      <c r="T663" s="20">
        <v>26478</v>
      </c>
      <c r="U663" s="49">
        <v>3068</v>
      </c>
      <c r="V663" s="19">
        <v>4396</v>
      </c>
      <c r="W663" s="19">
        <v>11562</v>
      </c>
      <c r="X663" s="19">
        <v>0</v>
      </c>
      <c r="Y663" s="20">
        <v>0</v>
      </c>
      <c r="Z663" s="19">
        <v>99508</v>
      </c>
      <c r="AA663" s="30">
        <v>0</v>
      </c>
      <c r="AB663" s="19">
        <v>51725</v>
      </c>
      <c r="AC663" s="19">
        <v>193094</v>
      </c>
      <c r="AD663" s="19">
        <v>115752</v>
      </c>
      <c r="AE663" s="19">
        <v>242438</v>
      </c>
      <c r="AF663" s="19">
        <v>125440</v>
      </c>
      <c r="AG663" s="19">
        <v>52054</v>
      </c>
      <c r="AH663" s="19">
        <v>16068</v>
      </c>
      <c r="AI663" s="20">
        <v>100085</v>
      </c>
      <c r="AJ663" s="24">
        <v>22375</v>
      </c>
      <c r="AK663" s="24">
        <v>42071</v>
      </c>
      <c r="AL663" s="24">
        <v>7105</v>
      </c>
      <c r="AM663" s="21">
        <v>15299</v>
      </c>
      <c r="AN663" s="19">
        <v>140170</v>
      </c>
      <c r="AO663" s="19">
        <v>34023</v>
      </c>
      <c r="AP663" s="49">
        <v>1707502</v>
      </c>
      <c r="AQ663" s="24">
        <v>41674</v>
      </c>
      <c r="AR663" s="24">
        <v>174389</v>
      </c>
      <c r="AS663" s="49">
        <v>81859</v>
      </c>
      <c r="AT663" s="49">
        <v>26074</v>
      </c>
      <c r="AU663" s="49">
        <v>33980</v>
      </c>
      <c r="AV663" s="24">
        <f t="shared" si="51"/>
        <v>357976</v>
      </c>
      <c r="AW663" s="155">
        <v>173226</v>
      </c>
      <c r="AX663" s="89">
        <f t="shared" si="50"/>
        <v>2238704</v>
      </c>
      <c r="AY663" s="68"/>
      <c r="AZ663" s="19">
        <v>333558</v>
      </c>
      <c r="BA663" s="19">
        <v>131974</v>
      </c>
      <c r="BB663" s="18">
        <f t="shared" si="52"/>
        <v>465532</v>
      </c>
      <c r="BC663" s="18">
        <v>2704236</v>
      </c>
      <c r="BE663" s="19"/>
      <c r="BF663" s="20">
        <v>2628262</v>
      </c>
      <c r="BH663" s="68">
        <f t="shared" si="53"/>
        <v>2704236</v>
      </c>
      <c r="BI663" s="68">
        <f t="shared" si="54"/>
        <v>0</v>
      </c>
      <c r="BJ663" s="68"/>
      <c r="BK663" s="68"/>
      <c r="BL663" s="68"/>
      <c r="BM663" s="68"/>
      <c r="BN663" s="68"/>
    </row>
    <row r="664" spans="1:66" ht="22.5" customHeight="1" x14ac:dyDescent="0.2">
      <c r="A664" s="115" t="s">
        <v>1403</v>
      </c>
      <c r="B664" s="116" t="s">
        <v>1341</v>
      </c>
      <c r="C664" s="126" t="s">
        <v>1404</v>
      </c>
      <c r="D664" s="119">
        <v>5</v>
      </c>
      <c r="E664" s="120" t="s">
        <v>79</v>
      </c>
      <c r="F664" s="18">
        <v>210470</v>
      </c>
      <c r="G664" s="19">
        <v>86252</v>
      </c>
      <c r="H664" s="19">
        <v>116958</v>
      </c>
      <c r="I664" s="19">
        <v>0</v>
      </c>
      <c r="J664" s="19">
        <v>0</v>
      </c>
      <c r="K664" s="19">
        <v>0</v>
      </c>
      <c r="L664" s="19">
        <v>0</v>
      </c>
      <c r="M664" s="19">
        <v>8100</v>
      </c>
      <c r="N664" s="19">
        <v>3680</v>
      </c>
      <c r="O664" s="19">
        <v>2657</v>
      </c>
      <c r="P664" s="19">
        <v>1837</v>
      </c>
      <c r="Q664" s="19">
        <v>28258</v>
      </c>
      <c r="R664" s="19">
        <v>57505</v>
      </c>
      <c r="S664" s="19">
        <v>33440</v>
      </c>
      <c r="T664" s="20">
        <v>39717</v>
      </c>
      <c r="U664" s="49">
        <v>6489</v>
      </c>
      <c r="V664" s="19">
        <v>12089</v>
      </c>
      <c r="W664" s="19">
        <v>34686</v>
      </c>
      <c r="X664" s="19">
        <v>0</v>
      </c>
      <c r="Y664" s="20">
        <v>0</v>
      </c>
      <c r="Z664" s="19">
        <v>104749</v>
      </c>
      <c r="AA664" s="30">
        <v>0</v>
      </c>
      <c r="AB664" s="19">
        <v>86550</v>
      </c>
      <c r="AC664" s="19">
        <v>134783</v>
      </c>
      <c r="AD664" s="19">
        <v>180600</v>
      </c>
      <c r="AE664" s="19">
        <v>262163</v>
      </c>
      <c r="AF664" s="19">
        <v>125705</v>
      </c>
      <c r="AG664" s="19">
        <v>113080</v>
      </c>
      <c r="AH664" s="19">
        <v>28943</v>
      </c>
      <c r="AI664" s="20">
        <v>28673</v>
      </c>
      <c r="AJ664" s="24">
        <v>26958</v>
      </c>
      <c r="AK664" s="24">
        <v>56096</v>
      </c>
      <c r="AL664" s="24">
        <v>8360</v>
      </c>
      <c r="AM664" s="21">
        <v>22759</v>
      </c>
      <c r="AN664" s="19">
        <v>486666</v>
      </c>
      <c r="AO664" s="19">
        <v>15040</v>
      </c>
      <c r="AP664" s="49">
        <v>2323263</v>
      </c>
      <c r="AQ664" s="24">
        <v>48199</v>
      </c>
      <c r="AR664" s="24">
        <v>125946</v>
      </c>
      <c r="AS664" s="49">
        <v>88197</v>
      </c>
      <c r="AT664" s="49">
        <v>43316</v>
      </c>
      <c r="AU664" s="49">
        <v>35659</v>
      </c>
      <c r="AV664" s="24">
        <f t="shared" si="51"/>
        <v>341317</v>
      </c>
      <c r="AW664" s="155">
        <v>649265</v>
      </c>
      <c r="AX664" s="89">
        <f t="shared" si="50"/>
        <v>3313845</v>
      </c>
      <c r="AY664" s="68"/>
      <c r="AZ664" s="19">
        <v>409517</v>
      </c>
      <c r="BA664" s="19">
        <v>72594</v>
      </c>
      <c r="BB664" s="18">
        <f t="shared" si="52"/>
        <v>482111</v>
      </c>
      <c r="BC664" s="18">
        <v>3795956</v>
      </c>
      <c r="BE664" s="19"/>
      <c r="BF664" s="20">
        <v>3678540</v>
      </c>
      <c r="BH664" s="68">
        <f t="shared" si="53"/>
        <v>3795956</v>
      </c>
      <c r="BI664" s="68">
        <f t="shared" si="54"/>
        <v>0</v>
      </c>
      <c r="BJ664" s="68"/>
      <c r="BK664" s="68"/>
      <c r="BL664" s="68"/>
      <c r="BM664" s="68"/>
      <c r="BN664" s="68"/>
    </row>
    <row r="665" spans="1:66" ht="22.5" customHeight="1" x14ac:dyDescent="0.2">
      <c r="A665" s="115" t="s">
        <v>1405</v>
      </c>
      <c r="B665" s="116" t="s">
        <v>1341</v>
      </c>
      <c r="C665" s="126" t="s">
        <v>1406</v>
      </c>
      <c r="D665" s="119">
        <v>5</v>
      </c>
      <c r="E665" s="120" t="s">
        <v>79</v>
      </c>
      <c r="F665" s="18">
        <v>13351</v>
      </c>
      <c r="G665" s="19">
        <v>2758</v>
      </c>
      <c r="H665" s="19">
        <v>5597</v>
      </c>
      <c r="I665" s="19">
        <v>0</v>
      </c>
      <c r="J665" s="19">
        <v>0</v>
      </c>
      <c r="K665" s="19">
        <v>0</v>
      </c>
      <c r="L665" s="19">
        <v>0</v>
      </c>
      <c r="M665" s="19">
        <v>0</v>
      </c>
      <c r="N665" s="19">
        <v>178</v>
      </c>
      <c r="O665" s="19">
        <v>0</v>
      </c>
      <c r="P665" s="19">
        <v>5283</v>
      </c>
      <c r="Q665" s="19">
        <v>1693</v>
      </c>
      <c r="R665" s="19">
        <v>1219</v>
      </c>
      <c r="S665" s="19">
        <v>2640</v>
      </c>
      <c r="T665" s="20">
        <v>13239</v>
      </c>
      <c r="U665" s="49">
        <v>352</v>
      </c>
      <c r="V665" s="19">
        <v>2198</v>
      </c>
      <c r="W665" s="19">
        <v>11562</v>
      </c>
      <c r="X665" s="19">
        <v>0</v>
      </c>
      <c r="Y665" s="20">
        <v>0</v>
      </c>
      <c r="Z665" s="19">
        <v>6085</v>
      </c>
      <c r="AA665" s="30">
        <v>0</v>
      </c>
      <c r="AB665" s="19">
        <v>3240</v>
      </c>
      <c r="AC665" s="19">
        <v>18322</v>
      </c>
      <c r="AD665" s="19">
        <v>17976</v>
      </c>
      <c r="AE665" s="19">
        <v>9494</v>
      </c>
      <c r="AF665" s="19">
        <v>2917</v>
      </c>
      <c r="AG665" s="19">
        <v>8519</v>
      </c>
      <c r="AH665" s="19">
        <v>12875</v>
      </c>
      <c r="AI665" s="20">
        <v>2705</v>
      </c>
      <c r="AJ665" s="24">
        <v>1673</v>
      </c>
      <c r="AK665" s="24">
        <v>5643</v>
      </c>
      <c r="AL665" s="24">
        <v>267</v>
      </c>
      <c r="AM665" s="21">
        <v>1988</v>
      </c>
      <c r="AN665" s="19">
        <v>73604</v>
      </c>
      <c r="AO665" s="19">
        <v>636</v>
      </c>
      <c r="AP665" s="49">
        <v>226014</v>
      </c>
      <c r="AQ665" s="24">
        <v>12101</v>
      </c>
      <c r="AR665" s="24">
        <v>22620</v>
      </c>
      <c r="AS665" s="49">
        <v>12870</v>
      </c>
      <c r="AT665" s="49">
        <v>30450</v>
      </c>
      <c r="AU665" s="49">
        <v>4392</v>
      </c>
      <c r="AV665" s="24">
        <f t="shared" si="51"/>
        <v>82433</v>
      </c>
      <c r="AW665" s="155">
        <v>33158</v>
      </c>
      <c r="AX665" s="89">
        <f t="shared" si="50"/>
        <v>341605</v>
      </c>
      <c r="AY665" s="68"/>
      <c r="AZ665" s="19">
        <v>88682</v>
      </c>
      <c r="BA665" s="19">
        <v>2895</v>
      </c>
      <c r="BB665" s="18">
        <f t="shared" si="52"/>
        <v>91577</v>
      </c>
      <c r="BC665" s="18">
        <v>433182</v>
      </c>
      <c r="BE665" s="19"/>
      <c r="BF665" s="20">
        <v>427243</v>
      </c>
      <c r="BH665" s="68">
        <f t="shared" si="53"/>
        <v>433182</v>
      </c>
      <c r="BI665" s="68">
        <f t="shared" si="54"/>
        <v>0</v>
      </c>
      <c r="BJ665" s="68"/>
      <c r="BK665" s="68"/>
      <c r="BL665" s="68"/>
      <c r="BM665" s="68"/>
      <c r="BN665" s="68"/>
    </row>
    <row r="666" spans="1:66" ht="22.5" customHeight="1" x14ac:dyDescent="0.2">
      <c r="A666" s="115" t="s">
        <v>1407</v>
      </c>
      <c r="B666" s="116" t="s">
        <v>1341</v>
      </c>
      <c r="C666" s="126" t="s">
        <v>1408</v>
      </c>
      <c r="D666" s="119">
        <v>5</v>
      </c>
      <c r="E666" s="120" t="s">
        <v>79</v>
      </c>
      <c r="F666" s="18">
        <v>94666</v>
      </c>
      <c r="G666" s="19">
        <v>27040</v>
      </c>
      <c r="H666" s="19">
        <v>23546</v>
      </c>
      <c r="I666" s="19">
        <v>0</v>
      </c>
      <c r="J666" s="19">
        <v>0</v>
      </c>
      <c r="K666" s="19">
        <v>0</v>
      </c>
      <c r="L666" s="19">
        <v>0</v>
      </c>
      <c r="M666" s="19">
        <v>2243</v>
      </c>
      <c r="N666" s="19">
        <v>1266</v>
      </c>
      <c r="O666" s="19">
        <v>462</v>
      </c>
      <c r="P666" s="19">
        <v>52168</v>
      </c>
      <c r="Q666" s="19">
        <v>12070</v>
      </c>
      <c r="R666" s="19">
        <v>11448</v>
      </c>
      <c r="S666" s="19">
        <v>8800</v>
      </c>
      <c r="T666" s="20">
        <v>26478</v>
      </c>
      <c r="U666" s="49">
        <v>9205</v>
      </c>
      <c r="V666" s="19">
        <v>7693</v>
      </c>
      <c r="W666" s="19">
        <v>23124</v>
      </c>
      <c r="X666" s="19">
        <v>0</v>
      </c>
      <c r="Y666" s="20">
        <v>0</v>
      </c>
      <c r="Z666" s="19">
        <v>39884</v>
      </c>
      <c r="AA666" s="30">
        <v>0</v>
      </c>
      <c r="AB666" s="19">
        <v>25835</v>
      </c>
      <c r="AC666" s="19">
        <v>91955</v>
      </c>
      <c r="AD666" s="19">
        <v>104832</v>
      </c>
      <c r="AE666" s="19">
        <v>129462</v>
      </c>
      <c r="AF666" s="19">
        <v>45172</v>
      </c>
      <c r="AG666" s="19">
        <v>19805</v>
      </c>
      <c r="AH666" s="19">
        <v>24411</v>
      </c>
      <c r="AI666" s="20">
        <v>22181</v>
      </c>
      <c r="AJ666" s="24">
        <v>11926</v>
      </c>
      <c r="AK666" s="24">
        <v>30900</v>
      </c>
      <c r="AL666" s="24">
        <v>3267</v>
      </c>
      <c r="AM666" s="21">
        <v>11040</v>
      </c>
      <c r="AN666" s="19">
        <v>357208</v>
      </c>
      <c r="AO666" s="19">
        <v>4485</v>
      </c>
      <c r="AP666" s="49">
        <v>1222572</v>
      </c>
      <c r="AQ666" s="24">
        <v>35708</v>
      </c>
      <c r="AR666" s="24">
        <v>111282</v>
      </c>
      <c r="AS666" s="49">
        <v>38294</v>
      </c>
      <c r="AT666" s="49">
        <v>33889</v>
      </c>
      <c r="AU666" s="49">
        <v>17257</v>
      </c>
      <c r="AV666" s="24">
        <f t="shared" si="51"/>
        <v>236430</v>
      </c>
      <c r="AW666" s="155">
        <v>327566</v>
      </c>
      <c r="AX666" s="89">
        <f t="shared" si="50"/>
        <v>1786568</v>
      </c>
      <c r="AY666" s="68"/>
      <c r="AZ666" s="19">
        <v>220819</v>
      </c>
      <c r="BA666" s="19">
        <v>20567</v>
      </c>
      <c r="BB666" s="18">
        <f t="shared" si="52"/>
        <v>241386</v>
      </c>
      <c r="BC666" s="18">
        <v>2027954</v>
      </c>
      <c r="BE666" s="19"/>
      <c r="BF666" s="20">
        <v>1929382</v>
      </c>
      <c r="BH666" s="68">
        <f t="shared" si="53"/>
        <v>2027954</v>
      </c>
      <c r="BI666" s="68">
        <f t="shared" si="54"/>
        <v>0</v>
      </c>
      <c r="BJ666" s="68"/>
      <c r="BK666" s="68"/>
      <c r="BL666" s="68"/>
      <c r="BM666" s="68"/>
      <c r="BN666" s="68"/>
    </row>
    <row r="667" spans="1:66" ht="22.5" customHeight="1" x14ac:dyDescent="0.2">
      <c r="A667" s="115" t="s">
        <v>1409</v>
      </c>
      <c r="B667" s="116" t="s">
        <v>1341</v>
      </c>
      <c r="C667" s="126" t="s">
        <v>1410</v>
      </c>
      <c r="D667" s="119">
        <v>5</v>
      </c>
      <c r="E667" s="120" t="s">
        <v>79</v>
      </c>
      <c r="F667" s="18">
        <v>71214</v>
      </c>
      <c r="G667" s="19">
        <v>10418</v>
      </c>
      <c r="H667" s="19">
        <v>9650</v>
      </c>
      <c r="I667" s="19">
        <v>0</v>
      </c>
      <c r="J667" s="19">
        <v>0</v>
      </c>
      <c r="K667" s="19">
        <v>0</v>
      </c>
      <c r="L667" s="19">
        <v>0</v>
      </c>
      <c r="M667" s="19">
        <v>2116</v>
      </c>
      <c r="N667" s="19">
        <v>964</v>
      </c>
      <c r="O667" s="19">
        <v>0</v>
      </c>
      <c r="P667" s="19">
        <v>11485</v>
      </c>
      <c r="Q667" s="19">
        <v>9193</v>
      </c>
      <c r="R667" s="19">
        <v>5141</v>
      </c>
      <c r="S667" s="19">
        <v>7040</v>
      </c>
      <c r="T667" s="20">
        <v>13239</v>
      </c>
      <c r="U667" s="49">
        <v>2767</v>
      </c>
      <c r="V667" s="19">
        <v>5495</v>
      </c>
      <c r="W667" s="19">
        <v>11562</v>
      </c>
      <c r="X667" s="19">
        <v>0</v>
      </c>
      <c r="Y667" s="20">
        <v>0</v>
      </c>
      <c r="Z667" s="19">
        <v>30110</v>
      </c>
      <c r="AA667" s="30">
        <v>0</v>
      </c>
      <c r="AB667" s="19">
        <v>17675</v>
      </c>
      <c r="AC667" s="19">
        <v>62151</v>
      </c>
      <c r="AD667" s="19">
        <v>106848</v>
      </c>
      <c r="AE667" s="19">
        <v>72128</v>
      </c>
      <c r="AF667" s="19">
        <v>23691</v>
      </c>
      <c r="AG667" s="19">
        <v>19123</v>
      </c>
      <c r="AH667" s="19">
        <v>9476</v>
      </c>
      <c r="AI667" s="20">
        <v>17312</v>
      </c>
      <c r="AJ667" s="24">
        <v>9082</v>
      </c>
      <c r="AK667" s="24">
        <v>23332</v>
      </c>
      <c r="AL667" s="24">
        <v>2332</v>
      </c>
      <c r="AM667" s="21">
        <v>8283</v>
      </c>
      <c r="AN667" s="19">
        <v>259636</v>
      </c>
      <c r="AO667" s="19">
        <v>3369</v>
      </c>
      <c r="AP667" s="49">
        <v>824832</v>
      </c>
      <c r="AQ667" s="24">
        <v>33884</v>
      </c>
      <c r="AR667" s="24">
        <v>86703</v>
      </c>
      <c r="AS667" s="49">
        <v>22417</v>
      </c>
      <c r="AT667" s="49">
        <v>31226</v>
      </c>
      <c r="AU667" s="49">
        <v>12102</v>
      </c>
      <c r="AV667" s="24">
        <f t="shared" si="51"/>
        <v>186332</v>
      </c>
      <c r="AW667" s="155">
        <v>101104</v>
      </c>
      <c r="AX667" s="89">
        <f t="shared" si="50"/>
        <v>1112268</v>
      </c>
      <c r="AY667" s="68"/>
      <c r="AZ667" s="19">
        <v>186458</v>
      </c>
      <c r="BA667" s="19">
        <v>14799</v>
      </c>
      <c r="BB667" s="18">
        <f t="shared" si="52"/>
        <v>201257</v>
      </c>
      <c r="BC667" s="18">
        <v>1313525</v>
      </c>
      <c r="BE667" s="19"/>
      <c r="BF667" s="20">
        <v>1255719</v>
      </c>
      <c r="BH667" s="68">
        <f t="shared" si="53"/>
        <v>1313525</v>
      </c>
      <c r="BI667" s="68">
        <f t="shared" si="54"/>
        <v>0</v>
      </c>
      <c r="BJ667" s="68"/>
      <c r="BK667" s="68"/>
      <c r="BL667" s="68"/>
      <c r="BM667" s="68"/>
      <c r="BN667" s="68"/>
    </row>
    <row r="668" spans="1:66" ht="22.5" customHeight="1" x14ac:dyDescent="0.2">
      <c r="A668" s="115" t="s">
        <v>1411</v>
      </c>
      <c r="B668" s="116" t="s">
        <v>1341</v>
      </c>
      <c r="C668" s="126" t="s">
        <v>1412</v>
      </c>
      <c r="D668" s="119">
        <v>5</v>
      </c>
      <c r="E668" s="120" t="s">
        <v>79</v>
      </c>
      <c r="F668" s="18">
        <v>90961</v>
      </c>
      <c r="G668" s="19">
        <v>24359</v>
      </c>
      <c r="H668" s="19">
        <v>24511</v>
      </c>
      <c r="I668" s="19">
        <v>0</v>
      </c>
      <c r="J668" s="19">
        <v>0</v>
      </c>
      <c r="K668" s="19">
        <v>0</v>
      </c>
      <c r="L668" s="19">
        <v>0</v>
      </c>
      <c r="M668" s="19">
        <v>2592</v>
      </c>
      <c r="N668" s="19">
        <v>1156</v>
      </c>
      <c r="O668" s="19">
        <v>0</v>
      </c>
      <c r="P668" s="19">
        <v>64</v>
      </c>
      <c r="Q668" s="19">
        <v>11025</v>
      </c>
      <c r="R668" s="19">
        <v>17649</v>
      </c>
      <c r="S668" s="19">
        <v>8800</v>
      </c>
      <c r="T668" s="20">
        <v>13239</v>
      </c>
      <c r="U668" s="49">
        <v>7947</v>
      </c>
      <c r="V668" s="19">
        <v>5495</v>
      </c>
      <c r="W668" s="19">
        <v>11562</v>
      </c>
      <c r="X668" s="19">
        <v>0</v>
      </c>
      <c r="Y668" s="20">
        <v>0</v>
      </c>
      <c r="Z668" s="19">
        <v>42534</v>
      </c>
      <c r="AA668" s="30">
        <v>0</v>
      </c>
      <c r="AB668" s="19">
        <v>25059</v>
      </c>
      <c r="AC668" s="19">
        <v>83487</v>
      </c>
      <c r="AD668" s="19">
        <v>93912</v>
      </c>
      <c r="AE668" s="19">
        <v>111651</v>
      </c>
      <c r="AF668" s="19">
        <v>41460</v>
      </c>
      <c r="AG668" s="19">
        <v>20907</v>
      </c>
      <c r="AH668" s="19">
        <v>15038</v>
      </c>
      <c r="AI668" s="20">
        <v>24886</v>
      </c>
      <c r="AJ668" s="24">
        <v>10891</v>
      </c>
      <c r="AK668" s="24">
        <v>34713</v>
      </c>
      <c r="AL668" s="24">
        <v>3527</v>
      </c>
      <c r="AM668" s="21">
        <v>12239</v>
      </c>
      <c r="AN668" s="19">
        <v>338298</v>
      </c>
      <c r="AO668" s="19">
        <v>9961</v>
      </c>
      <c r="AP668" s="49">
        <v>1087923</v>
      </c>
      <c r="AQ668" s="24">
        <v>48566</v>
      </c>
      <c r="AR668" s="24">
        <v>118470</v>
      </c>
      <c r="AS668" s="49">
        <v>48444</v>
      </c>
      <c r="AT668" s="49">
        <v>38252</v>
      </c>
      <c r="AU668" s="49">
        <v>15478</v>
      </c>
      <c r="AV668" s="24">
        <f t="shared" si="51"/>
        <v>269210</v>
      </c>
      <c r="AW668" s="155">
        <v>234892</v>
      </c>
      <c r="AX668" s="89">
        <f t="shared" si="50"/>
        <v>1592025</v>
      </c>
      <c r="AY668" s="68"/>
      <c r="AZ668" s="19">
        <v>209597</v>
      </c>
      <c r="BA668" s="19">
        <v>46994</v>
      </c>
      <c r="BB668" s="18">
        <f t="shared" si="52"/>
        <v>256591</v>
      </c>
      <c r="BC668" s="18">
        <v>1848616</v>
      </c>
      <c r="BE668" s="19"/>
      <c r="BF668" s="20">
        <v>1781401</v>
      </c>
      <c r="BH668" s="68">
        <f t="shared" si="53"/>
        <v>1848616</v>
      </c>
      <c r="BI668" s="68">
        <f t="shared" si="54"/>
        <v>0</v>
      </c>
      <c r="BJ668" s="68"/>
      <c r="BK668" s="68"/>
      <c r="BL668" s="68"/>
      <c r="BM668" s="68"/>
      <c r="BN668" s="68"/>
    </row>
    <row r="669" spans="1:66" ht="22.5" customHeight="1" x14ac:dyDescent="0.2">
      <c r="A669" s="115" t="s">
        <v>1413</v>
      </c>
      <c r="B669" s="116" t="s">
        <v>1341</v>
      </c>
      <c r="C669" s="126" t="s">
        <v>1414</v>
      </c>
      <c r="D669" s="119">
        <v>5</v>
      </c>
      <c r="E669" s="120" t="s">
        <v>79</v>
      </c>
      <c r="F669" s="18">
        <v>15288</v>
      </c>
      <c r="G669" s="19">
        <v>1379</v>
      </c>
      <c r="H669" s="19">
        <v>1351</v>
      </c>
      <c r="I669" s="19">
        <v>0</v>
      </c>
      <c r="J669" s="19">
        <v>0</v>
      </c>
      <c r="K669" s="19">
        <v>0</v>
      </c>
      <c r="L669" s="19">
        <v>0</v>
      </c>
      <c r="M669" s="19">
        <v>0</v>
      </c>
      <c r="N669" s="19">
        <v>170</v>
      </c>
      <c r="O669" s="19">
        <v>0</v>
      </c>
      <c r="P669" s="19">
        <v>9</v>
      </c>
      <c r="Q669" s="19">
        <v>1862</v>
      </c>
      <c r="R669" s="19">
        <v>1113</v>
      </c>
      <c r="S669" s="19">
        <v>4400</v>
      </c>
      <c r="T669" s="20">
        <v>13239</v>
      </c>
      <c r="U669" s="49">
        <v>453</v>
      </c>
      <c r="V669" s="19">
        <v>3297</v>
      </c>
      <c r="W669" s="19">
        <v>11562</v>
      </c>
      <c r="X669" s="19">
        <v>0</v>
      </c>
      <c r="Y669" s="20">
        <v>0</v>
      </c>
      <c r="Z669" s="19">
        <v>7559</v>
      </c>
      <c r="AA669" s="30">
        <v>0</v>
      </c>
      <c r="AB669" s="19">
        <v>2031</v>
      </c>
      <c r="AC669" s="19">
        <v>15263</v>
      </c>
      <c r="AD669" s="19">
        <v>17808</v>
      </c>
      <c r="AE669" s="19">
        <v>4122</v>
      </c>
      <c r="AF669" s="19">
        <v>2387</v>
      </c>
      <c r="AG669" s="19">
        <v>4399</v>
      </c>
      <c r="AH669" s="19">
        <v>4429</v>
      </c>
      <c r="AI669" s="20">
        <v>15148</v>
      </c>
      <c r="AJ669" s="24">
        <v>1601</v>
      </c>
      <c r="AK669" s="24">
        <v>5777</v>
      </c>
      <c r="AL669" s="24">
        <v>276</v>
      </c>
      <c r="AM669" s="21">
        <v>1990</v>
      </c>
      <c r="AN669" s="19">
        <v>77500</v>
      </c>
      <c r="AO669" s="19">
        <v>3025</v>
      </c>
      <c r="AP669" s="49">
        <v>217438</v>
      </c>
      <c r="AQ669" s="24">
        <v>9520</v>
      </c>
      <c r="AR669" s="24">
        <v>27098</v>
      </c>
      <c r="AS669" s="49">
        <v>12778</v>
      </c>
      <c r="AT669" s="49">
        <v>21709</v>
      </c>
      <c r="AU669" s="49">
        <v>5421</v>
      </c>
      <c r="AV669" s="24">
        <f t="shared" si="51"/>
        <v>76526</v>
      </c>
      <c r="AW669" s="155">
        <v>33900</v>
      </c>
      <c r="AX669" s="89">
        <f t="shared" si="50"/>
        <v>327864</v>
      </c>
      <c r="AY669" s="68"/>
      <c r="AZ669" s="19">
        <v>87584</v>
      </c>
      <c r="BA669" s="19">
        <v>12271</v>
      </c>
      <c r="BB669" s="18">
        <f t="shared" si="52"/>
        <v>99855</v>
      </c>
      <c r="BC669" s="18">
        <v>427719</v>
      </c>
      <c r="BE669" s="19"/>
      <c r="BF669" s="20">
        <v>411942</v>
      </c>
      <c r="BH669" s="68">
        <f t="shared" si="53"/>
        <v>427719</v>
      </c>
      <c r="BI669" s="68">
        <f t="shared" si="54"/>
        <v>0</v>
      </c>
      <c r="BJ669" s="68"/>
      <c r="BK669" s="68"/>
      <c r="BL669" s="68"/>
      <c r="BM669" s="68"/>
      <c r="BN669" s="68"/>
    </row>
    <row r="670" spans="1:66" ht="22.5" customHeight="1" x14ac:dyDescent="0.2">
      <c r="A670" s="115" t="s">
        <v>1415</v>
      </c>
      <c r="B670" s="116" t="s">
        <v>1341</v>
      </c>
      <c r="C670" s="126" t="s">
        <v>1416</v>
      </c>
      <c r="D670" s="119">
        <v>5</v>
      </c>
      <c r="E670" s="120" t="s">
        <v>79</v>
      </c>
      <c r="F670" s="18">
        <v>205088</v>
      </c>
      <c r="G670" s="19">
        <v>84643</v>
      </c>
      <c r="H670" s="19">
        <v>111940</v>
      </c>
      <c r="I670" s="19">
        <v>0</v>
      </c>
      <c r="J670" s="19">
        <v>0</v>
      </c>
      <c r="K670" s="19">
        <v>150</v>
      </c>
      <c r="L670" s="19">
        <v>221</v>
      </c>
      <c r="M670" s="19">
        <v>8031</v>
      </c>
      <c r="N670" s="19">
        <v>3782</v>
      </c>
      <c r="O670" s="19">
        <v>4351</v>
      </c>
      <c r="P670" s="19">
        <v>5977</v>
      </c>
      <c r="Q670" s="19">
        <v>28910</v>
      </c>
      <c r="R670" s="19">
        <v>23108</v>
      </c>
      <c r="S670" s="19">
        <v>22880</v>
      </c>
      <c r="T670" s="20">
        <v>39717</v>
      </c>
      <c r="U670" s="49">
        <v>6690</v>
      </c>
      <c r="V670" s="19">
        <v>14287</v>
      </c>
      <c r="W670" s="19">
        <v>34686</v>
      </c>
      <c r="X670" s="19">
        <v>0</v>
      </c>
      <c r="Y670" s="20">
        <v>0</v>
      </c>
      <c r="Z670" s="19">
        <v>101099</v>
      </c>
      <c r="AA670" s="30">
        <v>0</v>
      </c>
      <c r="AB670" s="19">
        <v>96777</v>
      </c>
      <c r="AC670" s="19">
        <v>266086</v>
      </c>
      <c r="AD670" s="19">
        <v>279048</v>
      </c>
      <c r="AE670" s="19">
        <v>265917</v>
      </c>
      <c r="AF670" s="19">
        <v>123583</v>
      </c>
      <c r="AG670" s="19">
        <v>76890</v>
      </c>
      <c r="AH670" s="19">
        <v>56341</v>
      </c>
      <c r="AI670" s="20">
        <v>18394</v>
      </c>
      <c r="AJ670" s="24">
        <v>27332</v>
      </c>
      <c r="AK670" s="24">
        <v>55305</v>
      </c>
      <c r="AL670" s="24">
        <v>8282</v>
      </c>
      <c r="AM670" s="21">
        <v>22855</v>
      </c>
      <c r="AN670" s="19">
        <v>606360</v>
      </c>
      <c r="AO670" s="19">
        <v>12005</v>
      </c>
      <c r="AP670" s="49">
        <v>2610735</v>
      </c>
      <c r="AQ670" s="24">
        <v>41224</v>
      </c>
      <c r="AR670" s="24">
        <v>139818</v>
      </c>
      <c r="AS670" s="49">
        <v>77095</v>
      </c>
      <c r="AT670" s="49">
        <v>41659</v>
      </c>
      <c r="AU670" s="49">
        <v>34772</v>
      </c>
      <c r="AV670" s="24">
        <f t="shared" si="51"/>
        <v>334568</v>
      </c>
      <c r="AW670" s="155">
        <v>281608</v>
      </c>
      <c r="AX670" s="89">
        <f t="shared" si="50"/>
        <v>3226911</v>
      </c>
      <c r="AY670" s="68"/>
      <c r="AZ670" s="19">
        <v>415744</v>
      </c>
      <c r="BA670" s="19">
        <v>53750</v>
      </c>
      <c r="BB670" s="18">
        <f t="shared" si="52"/>
        <v>469494</v>
      </c>
      <c r="BC670" s="18">
        <v>3696405</v>
      </c>
      <c r="BE670" s="19"/>
      <c r="BF670" s="20">
        <v>3687860</v>
      </c>
      <c r="BH670" s="68">
        <f t="shared" si="53"/>
        <v>3696405</v>
      </c>
      <c r="BI670" s="68">
        <f t="shared" si="54"/>
        <v>0</v>
      </c>
      <c r="BJ670" s="68"/>
      <c r="BK670" s="68"/>
      <c r="BL670" s="68"/>
      <c r="BM670" s="68"/>
      <c r="BN670" s="68"/>
    </row>
    <row r="671" spans="1:66" ht="22.5" customHeight="1" x14ac:dyDescent="0.2">
      <c r="A671" s="115" t="s">
        <v>1417</v>
      </c>
      <c r="B671" s="116" t="s">
        <v>1341</v>
      </c>
      <c r="C671" s="126" t="s">
        <v>1418</v>
      </c>
      <c r="D671" s="119">
        <v>5</v>
      </c>
      <c r="E671" s="120" t="s">
        <v>79</v>
      </c>
      <c r="F671" s="18">
        <v>8099</v>
      </c>
      <c r="G671" s="19">
        <v>1379</v>
      </c>
      <c r="H671" s="19">
        <v>3667</v>
      </c>
      <c r="I671" s="19">
        <v>0</v>
      </c>
      <c r="J671" s="19">
        <v>0</v>
      </c>
      <c r="K671" s="19">
        <v>0</v>
      </c>
      <c r="L671" s="19">
        <v>0</v>
      </c>
      <c r="M671" s="19">
        <v>0</v>
      </c>
      <c r="N671" s="19">
        <v>98</v>
      </c>
      <c r="O671" s="19">
        <v>0</v>
      </c>
      <c r="P671" s="19">
        <v>1613</v>
      </c>
      <c r="Q671" s="19">
        <v>988</v>
      </c>
      <c r="R671" s="19">
        <v>265</v>
      </c>
      <c r="S671" s="19">
        <v>4400</v>
      </c>
      <c r="T671" s="20">
        <v>13239</v>
      </c>
      <c r="U671" s="49">
        <v>50</v>
      </c>
      <c r="V671" s="19">
        <v>2198</v>
      </c>
      <c r="W671" s="19">
        <v>11562</v>
      </c>
      <c r="X671" s="19">
        <v>0</v>
      </c>
      <c r="Y671" s="20">
        <v>0</v>
      </c>
      <c r="Z671" s="19">
        <v>3782</v>
      </c>
      <c r="AA671" s="30">
        <v>0</v>
      </c>
      <c r="AB671" s="19">
        <v>1172</v>
      </c>
      <c r="AC671" s="19">
        <v>14806</v>
      </c>
      <c r="AD671" s="19">
        <v>16296</v>
      </c>
      <c r="AE671" s="19">
        <v>2429</v>
      </c>
      <c r="AF671" s="19">
        <v>619</v>
      </c>
      <c r="AG671" s="19">
        <v>2627</v>
      </c>
      <c r="AH671" s="19">
        <v>1751</v>
      </c>
      <c r="AI671" s="20">
        <v>541</v>
      </c>
      <c r="AJ671" s="24">
        <v>925</v>
      </c>
      <c r="AK671" s="24">
        <v>3602</v>
      </c>
      <c r="AL671" s="24">
        <v>163</v>
      </c>
      <c r="AM671" s="21">
        <v>1238</v>
      </c>
      <c r="AN671" s="19">
        <v>57892</v>
      </c>
      <c r="AO671" s="19">
        <v>834</v>
      </c>
      <c r="AP671" s="49">
        <v>156235</v>
      </c>
      <c r="AQ671" s="24">
        <v>9571</v>
      </c>
      <c r="AR671" s="24">
        <v>15235</v>
      </c>
      <c r="AS671" s="49">
        <v>10826</v>
      </c>
      <c r="AT671" s="49">
        <v>19858</v>
      </c>
      <c r="AU671" s="49">
        <v>4262</v>
      </c>
      <c r="AV671" s="24">
        <f t="shared" si="51"/>
        <v>59752</v>
      </c>
      <c r="AW671" s="155">
        <v>14306</v>
      </c>
      <c r="AX671" s="89">
        <f t="shared" si="50"/>
        <v>230293</v>
      </c>
      <c r="AY671" s="68"/>
      <c r="AZ671" s="19">
        <v>56448</v>
      </c>
      <c r="BA671" s="19">
        <v>3769</v>
      </c>
      <c r="BB671" s="18">
        <f t="shared" si="52"/>
        <v>60217</v>
      </c>
      <c r="BC671" s="18">
        <v>290510</v>
      </c>
      <c r="BE671" s="19"/>
      <c r="BF671" s="20">
        <v>271025</v>
      </c>
      <c r="BH671" s="68">
        <f t="shared" si="53"/>
        <v>290510</v>
      </c>
      <c r="BI671" s="68">
        <f t="shared" si="54"/>
        <v>0</v>
      </c>
      <c r="BJ671" s="68"/>
      <c r="BK671" s="68"/>
      <c r="BL671" s="68"/>
      <c r="BM671" s="68"/>
      <c r="BN671" s="68"/>
    </row>
    <row r="672" spans="1:66" ht="22.5" customHeight="1" x14ac:dyDescent="0.2">
      <c r="A672" s="115" t="s">
        <v>1419</v>
      </c>
      <c r="B672" s="116" t="s">
        <v>1341</v>
      </c>
      <c r="C672" s="126" t="s">
        <v>1420</v>
      </c>
      <c r="D672" s="119">
        <v>5</v>
      </c>
      <c r="E672" s="120" t="s">
        <v>79</v>
      </c>
      <c r="F672" s="18">
        <v>129272</v>
      </c>
      <c r="G672" s="19">
        <v>6971</v>
      </c>
      <c r="H672" s="19">
        <v>1544</v>
      </c>
      <c r="I672" s="19">
        <v>0</v>
      </c>
      <c r="J672" s="19">
        <v>0</v>
      </c>
      <c r="K672" s="19">
        <v>0</v>
      </c>
      <c r="L672" s="19">
        <v>0</v>
      </c>
      <c r="M672" s="19">
        <v>2920</v>
      </c>
      <c r="N672" s="19">
        <v>1583</v>
      </c>
      <c r="O672" s="19">
        <v>347</v>
      </c>
      <c r="P672" s="19">
        <v>1290</v>
      </c>
      <c r="Q672" s="19">
        <v>15094</v>
      </c>
      <c r="R672" s="19">
        <v>7102</v>
      </c>
      <c r="S672" s="19">
        <v>11440</v>
      </c>
      <c r="T672" s="20">
        <v>26478</v>
      </c>
      <c r="U672" s="49">
        <v>3018</v>
      </c>
      <c r="V672" s="19">
        <v>8792</v>
      </c>
      <c r="W672" s="19">
        <v>23124</v>
      </c>
      <c r="X672" s="19">
        <v>0</v>
      </c>
      <c r="Y672" s="20">
        <v>0</v>
      </c>
      <c r="Z672" s="19">
        <v>61386</v>
      </c>
      <c r="AA672" s="30">
        <v>0</v>
      </c>
      <c r="AB672" s="19">
        <v>21017</v>
      </c>
      <c r="AC672" s="19">
        <v>111965</v>
      </c>
      <c r="AD672" s="19">
        <v>127680</v>
      </c>
      <c r="AE672" s="19">
        <v>53139</v>
      </c>
      <c r="AF672" s="19">
        <v>16266</v>
      </c>
      <c r="AG672" s="19">
        <v>31203</v>
      </c>
      <c r="AH672" s="19">
        <v>16171</v>
      </c>
      <c r="AI672" s="20">
        <v>18394</v>
      </c>
      <c r="AJ672" s="24">
        <v>14913</v>
      </c>
      <c r="AK672" s="24">
        <v>35949</v>
      </c>
      <c r="AL672" s="24">
        <v>3238</v>
      </c>
      <c r="AM672" s="21">
        <v>12750</v>
      </c>
      <c r="AN672" s="19">
        <v>673126</v>
      </c>
      <c r="AO672" s="19">
        <v>5653</v>
      </c>
      <c r="AP672" s="49">
        <v>1441825</v>
      </c>
      <c r="AQ672" s="24">
        <v>42299</v>
      </c>
      <c r="AR672" s="24">
        <v>100433</v>
      </c>
      <c r="AS672" s="49">
        <v>31750</v>
      </c>
      <c r="AT672" s="49">
        <v>34027</v>
      </c>
      <c r="AU672" s="49">
        <v>17920</v>
      </c>
      <c r="AV672" s="24">
        <f t="shared" si="51"/>
        <v>226429</v>
      </c>
      <c r="AW672" s="155">
        <v>250516</v>
      </c>
      <c r="AX672" s="89">
        <f t="shared" si="50"/>
        <v>1918770</v>
      </c>
      <c r="AY672" s="68"/>
      <c r="AZ672" s="19">
        <v>252448</v>
      </c>
      <c r="BA672" s="19">
        <v>54578</v>
      </c>
      <c r="BB672" s="18">
        <f t="shared" si="52"/>
        <v>307026</v>
      </c>
      <c r="BC672" s="18">
        <v>2225796</v>
      </c>
      <c r="BE672" s="19"/>
      <c r="BF672" s="20">
        <v>2123411</v>
      </c>
      <c r="BH672" s="68">
        <f t="shared" si="53"/>
        <v>2225796</v>
      </c>
      <c r="BI672" s="68">
        <f t="shared" si="54"/>
        <v>0</v>
      </c>
      <c r="BJ672" s="68"/>
      <c r="BK672" s="68"/>
      <c r="BL672" s="68"/>
      <c r="BM672" s="68"/>
      <c r="BN672" s="68"/>
    </row>
    <row r="673" spans="1:66" ht="22.5" customHeight="1" x14ac:dyDescent="0.2">
      <c r="A673" s="115" t="s">
        <v>1421</v>
      </c>
      <c r="B673" s="116" t="s">
        <v>1422</v>
      </c>
      <c r="C673" s="126" t="s">
        <v>1423</v>
      </c>
      <c r="D673" s="119">
        <v>5</v>
      </c>
      <c r="E673" s="120" t="s">
        <v>79</v>
      </c>
      <c r="F673" s="18">
        <v>51448813</v>
      </c>
      <c r="G673" s="19">
        <v>7427289</v>
      </c>
      <c r="H673" s="19">
        <v>7748564</v>
      </c>
      <c r="I673" s="19">
        <v>878311</v>
      </c>
      <c r="J673" s="19">
        <v>1594374</v>
      </c>
      <c r="K673" s="19">
        <v>17987</v>
      </c>
      <c r="L673" s="19">
        <v>1743</v>
      </c>
      <c r="M673" s="19">
        <v>9126267</v>
      </c>
      <c r="N673" s="19">
        <v>3368181</v>
      </c>
      <c r="O673" s="19">
        <v>675175</v>
      </c>
      <c r="P673" s="19">
        <v>10238247</v>
      </c>
      <c r="Q673" s="19">
        <v>5182280</v>
      </c>
      <c r="R673" s="19">
        <v>8695498</v>
      </c>
      <c r="S673" s="19">
        <v>8184000</v>
      </c>
      <c r="T673" s="20">
        <v>4506158</v>
      </c>
      <c r="U673" s="49">
        <v>3792419</v>
      </c>
      <c r="V673" s="19">
        <v>3536582</v>
      </c>
      <c r="W673" s="19">
        <v>1706436</v>
      </c>
      <c r="X673" s="19">
        <v>5617392</v>
      </c>
      <c r="Y673" s="20">
        <v>782116</v>
      </c>
      <c r="Z673" s="19">
        <v>168284121</v>
      </c>
      <c r="AA673" s="30">
        <v>43317037</v>
      </c>
      <c r="AB673" s="19">
        <v>26096856</v>
      </c>
      <c r="AC673" s="19">
        <v>53879660</v>
      </c>
      <c r="AD673" s="19">
        <v>97444536</v>
      </c>
      <c r="AE673" s="19">
        <v>60166381</v>
      </c>
      <c r="AF673" s="19">
        <v>43600825</v>
      </c>
      <c r="AG673" s="19">
        <v>34443858</v>
      </c>
      <c r="AH673" s="19">
        <v>293344</v>
      </c>
      <c r="AI673" s="20">
        <v>519360</v>
      </c>
      <c r="AJ673" s="24">
        <v>8146952</v>
      </c>
      <c r="AK673" s="24">
        <v>5475013</v>
      </c>
      <c r="AL673" s="24">
        <v>1416905</v>
      </c>
      <c r="AM673" s="21">
        <v>2662019</v>
      </c>
      <c r="AN673" s="19">
        <v>60948562</v>
      </c>
      <c r="AO673" s="19">
        <v>1942202</v>
      </c>
      <c r="AP673" s="49">
        <v>743165463</v>
      </c>
      <c r="AQ673" s="24">
        <v>2194441</v>
      </c>
      <c r="AR673" s="24">
        <v>4481027</v>
      </c>
      <c r="AS673" s="49">
        <v>1112935</v>
      </c>
      <c r="AT673" s="49">
        <v>816115</v>
      </c>
      <c r="AU673" s="49">
        <v>28364328</v>
      </c>
      <c r="AV673" s="24">
        <f t="shared" si="51"/>
        <v>36968846</v>
      </c>
      <c r="AW673" s="155">
        <v>64182373</v>
      </c>
      <c r="AX673" s="89">
        <f t="shared" si="50"/>
        <v>844316682</v>
      </c>
      <c r="AY673" s="68"/>
      <c r="AZ673" s="19">
        <v>48866989</v>
      </c>
      <c r="BA673" s="19">
        <v>690112</v>
      </c>
      <c r="BB673" s="18">
        <f t="shared" si="52"/>
        <v>49557101</v>
      </c>
      <c r="BC673" s="18">
        <v>893873783</v>
      </c>
      <c r="BE673" s="19"/>
      <c r="BF673" s="20">
        <v>828344538</v>
      </c>
      <c r="BH673" s="68">
        <f t="shared" si="53"/>
        <v>893873783</v>
      </c>
      <c r="BI673" s="68">
        <f t="shared" si="54"/>
        <v>0</v>
      </c>
      <c r="BJ673" s="68"/>
      <c r="BK673" s="68"/>
      <c r="BL673" s="68"/>
      <c r="BM673" s="68"/>
      <c r="BN673" s="68"/>
    </row>
    <row r="674" spans="1:66" ht="22.5" customHeight="1" x14ac:dyDescent="0.2">
      <c r="A674" s="115" t="s">
        <v>1424</v>
      </c>
      <c r="B674" s="116" t="s">
        <v>1422</v>
      </c>
      <c r="C674" s="126" t="s">
        <v>1425</v>
      </c>
      <c r="D674" s="119">
        <v>5</v>
      </c>
      <c r="E674" s="120" t="s">
        <v>210</v>
      </c>
      <c r="F674" s="18">
        <v>19604702</v>
      </c>
      <c r="G674" s="19">
        <v>2237256</v>
      </c>
      <c r="H674" s="19">
        <v>2330475</v>
      </c>
      <c r="I674" s="19">
        <v>326165</v>
      </c>
      <c r="J674" s="19">
        <v>878399</v>
      </c>
      <c r="K674" s="19">
        <v>0</v>
      </c>
      <c r="L674" s="19">
        <v>0</v>
      </c>
      <c r="M674" s="19">
        <v>2139783</v>
      </c>
      <c r="N674" s="19">
        <v>1307379</v>
      </c>
      <c r="O674" s="19">
        <v>234696</v>
      </c>
      <c r="P674" s="19">
        <v>3963745</v>
      </c>
      <c r="Q674" s="19">
        <v>2372921</v>
      </c>
      <c r="R674" s="19">
        <v>3732896</v>
      </c>
      <c r="S674" s="19">
        <v>3388880</v>
      </c>
      <c r="T674" s="20">
        <v>1522485</v>
      </c>
      <c r="U674" s="49">
        <v>1518809</v>
      </c>
      <c r="V674" s="19">
        <v>1464967</v>
      </c>
      <c r="W674" s="19">
        <v>601224</v>
      </c>
      <c r="X674" s="19">
        <v>3594446</v>
      </c>
      <c r="Y674" s="20">
        <v>414584</v>
      </c>
      <c r="Z674" s="19">
        <v>65266184</v>
      </c>
      <c r="AA674" s="30">
        <v>15968004</v>
      </c>
      <c r="AB674" s="19">
        <v>9538919</v>
      </c>
      <c r="AC674" s="19">
        <v>22021612</v>
      </c>
      <c r="AD674" s="19">
        <v>41295912</v>
      </c>
      <c r="AE674" s="19">
        <v>22253402</v>
      </c>
      <c r="AF674" s="19">
        <v>13921586</v>
      </c>
      <c r="AG674" s="19">
        <v>13910402</v>
      </c>
      <c r="AH674" s="19">
        <v>131943</v>
      </c>
      <c r="AI674" s="20">
        <v>210990</v>
      </c>
      <c r="AJ674" s="24">
        <v>2987913</v>
      </c>
      <c r="AK674" s="24">
        <v>2355832</v>
      </c>
      <c r="AL674" s="24">
        <v>480216</v>
      </c>
      <c r="AM674" s="21">
        <v>1189524</v>
      </c>
      <c r="AN674" s="19">
        <v>21705980</v>
      </c>
      <c r="AO674" s="19">
        <v>675290</v>
      </c>
      <c r="AP674" s="49">
        <v>285547521</v>
      </c>
      <c r="AQ674" s="24">
        <v>1528520</v>
      </c>
      <c r="AR674" s="24">
        <v>1947979</v>
      </c>
      <c r="AS674" s="49">
        <v>371393</v>
      </c>
      <c r="AT674" s="49">
        <v>304889</v>
      </c>
      <c r="AU674" s="49">
        <v>9731671</v>
      </c>
      <c r="AV674" s="24">
        <f t="shared" si="51"/>
        <v>13884452</v>
      </c>
      <c r="AW674" s="155">
        <v>16700823</v>
      </c>
      <c r="AX674" s="89">
        <f t="shared" si="50"/>
        <v>316132796</v>
      </c>
      <c r="AY674" s="68"/>
      <c r="AZ674" s="19">
        <v>21855859</v>
      </c>
      <c r="BA674" s="19">
        <v>231041</v>
      </c>
      <c r="BB674" s="18">
        <f t="shared" si="52"/>
        <v>22086900</v>
      </c>
      <c r="BC674" s="18">
        <v>338219696</v>
      </c>
      <c r="BE674" s="19"/>
      <c r="BF674" s="20">
        <v>314614974</v>
      </c>
      <c r="BH674" s="68">
        <f t="shared" si="53"/>
        <v>338219696</v>
      </c>
      <c r="BI674" s="68">
        <f t="shared" si="54"/>
        <v>0</v>
      </c>
      <c r="BJ674" s="68"/>
      <c r="BK674" s="68"/>
      <c r="BL674" s="68"/>
      <c r="BM674" s="68"/>
      <c r="BN674" s="68"/>
    </row>
    <row r="675" spans="1:66" ht="22.5" customHeight="1" x14ac:dyDescent="0.2">
      <c r="A675" s="115" t="s">
        <v>1426</v>
      </c>
      <c r="B675" s="116" t="s">
        <v>1422</v>
      </c>
      <c r="C675" s="126" t="s">
        <v>1427</v>
      </c>
      <c r="D675" s="119">
        <v>5</v>
      </c>
      <c r="E675" s="120" t="s">
        <v>79</v>
      </c>
      <c r="F675" s="18">
        <v>8914841</v>
      </c>
      <c r="G675" s="19">
        <v>1672408</v>
      </c>
      <c r="H675" s="19">
        <v>2852926</v>
      </c>
      <c r="I675" s="19">
        <v>0</v>
      </c>
      <c r="J675" s="19">
        <v>0</v>
      </c>
      <c r="K675" s="19">
        <v>0</v>
      </c>
      <c r="L675" s="19">
        <v>0</v>
      </c>
      <c r="M675" s="19">
        <v>973575</v>
      </c>
      <c r="N675" s="19">
        <v>522748</v>
      </c>
      <c r="O675" s="19">
        <v>91746</v>
      </c>
      <c r="P675" s="19">
        <v>2243886</v>
      </c>
      <c r="Q675" s="19">
        <v>1136519</v>
      </c>
      <c r="R675" s="19">
        <v>1676390</v>
      </c>
      <c r="S675" s="19">
        <v>1317360</v>
      </c>
      <c r="T675" s="20">
        <v>939969</v>
      </c>
      <c r="U675" s="49">
        <v>794438</v>
      </c>
      <c r="V675" s="19">
        <v>670390</v>
      </c>
      <c r="W675" s="19">
        <v>427794</v>
      </c>
      <c r="X675" s="19">
        <v>0</v>
      </c>
      <c r="Y675" s="20">
        <v>0</v>
      </c>
      <c r="Z675" s="19">
        <v>29148909</v>
      </c>
      <c r="AA675" s="30">
        <v>8402726</v>
      </c>
      <c r="AB675" s="19">
        <v>6046915</v>
      </c>
      <c r="AC675" s="19">
        <v>9116145</v>
      </c>
      <c r="AD675" s="19">
        <v>19608960</v>
      </c>
      <c r="AE675" s="19">
        <v>12706304</v>
      </c>
      <c r="AF675" s="19">
        <v>8958191</v>
      </c>
      <c r="AG675" s="19">
        <v>5756045</v>
      </c>
      <c r="AH675" s="19">
        <v>202395</v>
      </c>
      <c r="AI675" s="20">
        <v>228302</v>
      </c>
      <c r="AJ675" s="24">
        <v>1110648</v>
      </c>
      <c r="AK675" s="24">
        <v>1053608</v>
      </c>
      <c r="AL675" s="24">
        <v>261780</v>
      </c>
      <c r="AM675" s="21">
        <v>568276</v>
      </c>
      <c r="AN675" s="19">
        <v>10802632</v>
      </c>
      <c r="AO675" s="19">
        <v>484953</v>
      </c>
      <c r="AP675" s="49">
        <v>138691779</v>
      </c>
      <c r="AQ675" s="24">
        <v>1064761</v>
      </c>
      <c r="AR675" s="24">
        <v>888566</v>
      </c>
      <c r="AS675" s="49">
        <v>370757</v>
      </c>
      <c r="AT675" s="49">
        <v>244501</v>
      </c>
      <c r="AU675" s="49">
        <v>2604341</v>
      </c>
      <c r="AV675" s="24">
        <f t="shared" si="51"/>
        <v>5172926</v>
      </c>
      <c r="AW675" s="155">
        <v>13299191</v>
      </c>
      <c r="AX675" s="89">
        <f t="shared" si="50"/>
        <v>157163896</v>
      </c>
      <c r="AY675" s="68"/>
      <c r="AZ675" s="19">
        <v>11197715</v>
      </c>
      <c r="BA675" s="19">
        <v>298878</v>
      </c>
      <c r="BB675" s="18">
        <f t="shared" si="52"/>
        <v>11496593</v>
      </c>
      <c r="BC675" s="18">
        <v>168660489</v>
      </c>
      <c r="BE675" s="19"/>
      <c r="BF675" s="20">
        <v>160042460</v>
      </c>
      <c r="BH675" s="68">
        <f t="shared" si="53"/>
        <v>168660489</v>
      </c>
      <c r="BI675" s="68">
        <f t="shared" si="54"/>
        <v>0</v>
      </c>
      <c r="BJ675" s="68"/>
      <c r="BK675" s="68"/>
      <c r="BL675" s="68"/>
      <c r="BM675" s="68"/>
      <c r="BN675" s="68"/>
    </row>
    <row r="676" spans="1:66" ht="22.5" customHeight="1" x14ac:dyDescent="0.2">
      <c r="A676" s="115" t="s">
        <v>1428</v>
      </c>
      <c r="B676" s="116" t="s">
        <v>1422</v>
      </c>
      <c r="C676" s="126" t="s">
        <v>1429</v>
      </c>
      <c r="D676" s="119">
        <v>5</v>
      </c>
      <c r="E676" s="120" t="s">
        <v>79</v>
      </c>
      <c r="F676" s="18">
        <v>4298710</v>
      </c>
      <c r="G676" s="19">
        <v>475763</v>
      </c>
      <c r="H676" s="19">
        <v>693063</v>
      </c>
      <c r="I676" s="19">
        <v>258086</v>
      </c>
      <c r="J676" s="19">
        <v>121030</v>
      </c>
      <c r="K676" s="19">
        <v>35513</v>
      </c>
      <c r="L676" s="19">
        <v>32944</v>
      </c>
      <c r="M676" s="19">
        <v>509655</v>
      </c>
      <c r="N676" s="19">
        <v>251514</v>
      </c>
      <c r="O676" s="19">
        <v>239124</v>
      </c>
      <c r="P676" s="19">
        <v>1741160</v>
      </c>
      <c r="Q676" s="19">
        <v>640201</v>
      </c>
      <c r="R676" s="19">
        <v>777881</v>
      </c>
      <c r="S676" s="19">
        <v>802560</v>
      </c>
      <c r="T676" s="20">
        <v>608729</v>
      </c>
      <c r="U676" s="49">
        <v>405267</v>
      </c>
      <c r="V676" s="19">
        <v>404432</v>
      </c>
      <c r="W676" s="19">
        <v>265926</v>
      </c>
      <c r="X676" s="19">
        <v>680562</v>
      </c>
      <c r="Y676" s="20">
        <v>173951</v>
      </c>
      <c r="Z676" s="19">
        <v>1789999</v>
      </c>
      <c r="AA676" s="30">
        <v>3188153</v>
      </c>
      <c r="AB676" s="19">
        <v>2924073</v>
      </c>
      <c r="AC676" s="19">
        <v>4930567</v>
      </c>
      <c r="AD676" s="19">
        <v>8965152</v>
      </c>
      <c r="AE676" s="19">
        <v>8638285</v>
      </c>
      <c r="AF676" s="19">
        <v>5901938</v>
      </c>
      <c r="AG676" s="19">
        <v>2982813</v>
      </c>
      <c r="AH676" s="19">
        <v>87138</v>
      </c>
      <c r="AI676" s="20">
        <v>69248</v>
      </c>
      <c r="AJ676" s="24">
        <v>567100</v>
      </c>
      <c r="AK676" s="24">
        <v>554040</v>
      </c>
      <c r="AL676" s="24">
        <v>187262</v>
      </c>
      <c r="AM676" s="21">
        <v>307859</v>
      </c>
      <c r="AN676" s="19">
        <v>4859318</v>
      </c>
      <c r="AO676" s="19">
        <v>92598</v>
      </c>
      <c r="AP676" s="49">
        <v>59461614</v>
      </c>
      <c r="AQ676" s="24">
        <v>732253</v>
      </c>
      <c r="AR676" s="24">
        <v>676304</v>
      </c>
      <c r="AS676" s="49">
        <v>389304</v>
      </c>
      <c r="AT676" s="49">
        <v>167623</v>
      </c>
      <c r="AU676" s="49">
        <v>882720</v>
      </c>
      <c r="AV676" s="24">
        <f t="shared" si="51"/>
        <v>2848204</v>
      </c>
      <c r="AW676" s="155">
        <v>8071723</v>
      </c>
      <c r="AX676" s="89">
        <f t="shared" si="50"/>
        <v>70381541</v>
      </c>
      <c r="AY676" s="68"/>
      <c r="AZ676" s="19">
        <v>6564925</v>
      </c>
      <c r="BA676" s="19">
        <v>127608</v>
      </c>
      <c r="BB676" s="18">
        <f t="shared" si="52"/>
        <v>6692533</v>
      </c>
      <c r="BC676" s="18">
        <v>77074074</v>
      </c>
      <c r="BE676" s="19"/>
      <c r="BF676" s="20">
        <v>73965243</v>
      </c>
      <c r="BH676" s="68">
        <f t="shared" si="53"/>
        <v>77074074</v>
      </c>
      <c r="BI676" s="68">
        <f t="shared" si="54"/>
        <v>0</v>
      </c>
      <c r="BJ676" s="68"/>
      <c r="BK676" s="68"/>
      <c r="BL676" s="68"/>
      <c r="BM676" s="68"/>
      <c r="BN676" s="68"/>
    </row>
    <row r="677" spans="1:66" ht="22.5" customHeight="1" x14ac:dyDescent="0.2">
      <c r="A677" s="115" t="s">
        <v>1430</v>
      </c>
      <c r="B677" s="116" t="s">
        <v>1422</v>
      </c>
      <c r="C677" s="126" t="s">
        <v>1431</v>
      </c>
      <c r="D677" s="119">
        <v>5</v>
      </c>
      <c r="E677" s="120" t="s">
        <v>210</v>
      </c>
      <c r="F677" s="18">
        <v>3051828</v>
      </c>
      <c r="G677" s="19">
        <v>402763</v>
      </c>
      <c r="H677" s="19">
        <v>374613</v>
      </c>
      <c r="I677" s="19">
        <v>0</v>
      </c>
      <c r="J677" s="19">
        <v>0</v>
      </c>
      <c r="K677" s="19">
        <v>13503</v>
      </c>
      <c r="L677" s="19">
        <v>3099</v>
      </c>
      <c r="M677" s="19">
        <v>331007</v>
      </c>
      <c r="N677" s="19">
        <v>174762</v>
      </c>
      <c r="O677" s="19">
        <v>55017</v>
      </c>
      <c r="P677" s="19">
        <v>832273</v>
      </c>
      <c r="Q677" s="19">
        <v>462310</v>
      </c>
      <c r="R677" s="19">
        <v>598158</v>
      </c>
      <c r="S677" s="19">
        <v>499840</v>
      </c>
      <c r="T677" s="20">
        <v>383931</v>
      </c>
      <c r="U677" s="49">
        <v>285503</v>
      </c>
      <c r="V677" s="19">
        <v>275849</v>
      </c>
      <c r="W677" s="19">
        <v>184992</v>
      </c>
      <c r="X677" s="19">
        <v>0</v>
      </c>
      <c r="Y677" s="20">
        <v>0</v>
      </c>
      <c r="Z677" s="19">
        <v>1202261</v>
      </c>
      <c r="AA677" s="30">
        <v>2130081</v>
      </c>
      <c r="AB677" s="19">
        <v>2007267</v>
      </c>
      <c r="AC677" s="19">
        <v>2494465</v>
      </c>
      <c r="AD677" s="19">
        <v>5368104</v>
      </c>
      <c r="AE677" s="19">
        <v>5000531</v>
      </c>
      <c r="AF677" s="19">
        <v>3494540</v>
      </c>
      <c r="AG677" s="19">
        <v>1949686</v>
      </c>
      <c r="AH677" s="19">
        <v>149968</v>
      </c>
      <c r="AI677" s="20">
        <v>50313</v>
      </c>
      <c r="AJ677" s="24">
        <v>413352</v>
      </c>
      <c r="AK677" s="24">
        <v>399821</v>
      </c>
      <c r="AL677" s="24">
        <v>119376</v>
      </c>
      <c r="AM677" s="21">
        <v>221776</v>
      </c>
      <c r="AN677" s="19">
        <v>1456522</v>
      </c>
      <c r="AO677" s="19">
        <v>43389</v>
      </c>
      <c r="AP677" s="49">
        <v>34430900</v>
      </c>
      <c r="AQ677" s="24">
        <v>640272</v>
      </c>
      <c r="AR677" s="24">
        <v>535038</v>
      </c>
      <c r="AS677" s="49">
        <v>175564</v>
      </c>
      <c r="AT677" s="49">
        <v>104828</v>
      </c>
      <c r="AU677" s="49">
        <v>469742</v>
      </c>
      <c r="AV677" s="24">
        <f t="shared" si="51"/>
        <v>1925444</v>
      </c>
      <c r="AW677" s="155">
        <v>3289568</v>
      </c>
      <c r="AX677" s="89">
        <f t="shared" si="50"/>
        <v>39645912</v>
      </c>
      <c r="AY677" s="68"/>
      <c r="AZ677" s="19">
        <v>4790464</v>
      </c>
      <c r="BA677" s="19">
        <v>101503</v>
      </c>
      <c r="BB677" s="18">
        <f t="shared" si="52"/>
        <v>4891967</v>
      </c>
      <c r="BC677" s="18">
        <v>44537879</v>
      </c>
      <c r="BE677" s="19"/>
      <c r="BF677" s="20">
        <v>42289549</v>
      </c>
      <c r="BH677" s="68">
        <f t="shared" si="53"/>
        <v>44537879</v>
      </c>
      <c r="BI677" s="68">
        <f t="shared" si="54"/>
        <v>0</v>
      </c>
      <c r="BJ677" s="68"/>
      <c r="BK677" s="68"/>
      <c r="BL677" s="68"/>
      <c r="BM677" s="68"/>
      <c r="BN677" s="68"/>
    </row>
    <row r="678" spans="1:66" ht="22.5" customHeight="1" x14ac:dyDescent="0.2">
      <c r="A678" s="115" t="s">
        <v>1432</v>
      </c>
      <c r="B678" s="116" t="s">
        <v>1422</v>
      </c>
      <c r="C678" s="126" t="s">
        <v>1433</v>
      </c>
      <c r="D678" s="119">
        <v>5</v>
      </c>
      <c r="E678" s="120" t="s">
        <v>210</v>
      </c>
      <c r="F678" s="18">
        <v>2150889</v>
      </c>
      <c r="G678" s="19">
        <v>182002</v>
      </c>
      <c r="H678" s="19">
        <v>277727</v>
      </c>
      <c r="I678" s="19">
        <v>0</v>
      </c>
      <c r="J678" s="19">
        <v>0</v>
      </c>
      <c r="K678" s="19">
        <v>3681</v>
      </c>
      <c r="L678" s="19">
        <v>6809</v>
      </c>
      <c r="M678" s="19">
        <v>213201</v>
      </c>
      <c r="N678" s="19">
        <v>113093</v>
      </c>
      <c r="O678" s="19">
        <v>68684</v>
      </c>
      <c r="P678" s="19">
        <v>1352172</v>
      </c>
      <c r="Q678" s="19">
        <v>340570</v>
      </c>
      <c r="R678" s="19">
        <v>369145</v>
      </c>
      <c r="S678" s="19">
        <v>288640</v>
      </c>
      <c r="T678" s="20">
        <v>211824</v>
      </c>
      <c r="U678" s="49">
        <v>162218</v>
      </c>
      <c r="V678" s="19">
        <v>169246</v>
      </c>
      <c r="W678" s="19">
        <v>115620</v>
      </c>
      <c r="X678" s="19">
        <v>0</v>
      </c>
      <c r="Y678" s="20">
        <v>0</v>
      </c>
      <c r="Z678" s="19">
        <v>853004</v>
      </c>
      <c r="AA678" s="30">
        <v>775910</v>
      </c>
      <c r="AB678" s="19">
        <v>1255889</v>
      </c>
      <c r="AC678" s="19">
        <v>1258199</v>
      </c>
      <c r="AD678" s="19">
        <v>3563280</v>
      </c>
      <c r="AE678" s="19">
        <v>3853990</v>
      </c>
      <c r="AF678" s="19">
        <v>2665525</v>
      </c>
      <c r="AG678" s="19">
        <v>1183168</v>
      </c>
      <c r="AH678" s="19">
        <v>25853</v>
      </c>
      <c r="AI678" s="20">
        <v>29755</v>
      </c>
      <c r="AJ678" s="24">
        <v>257950</v>
      </c>
      <c r="AK678" s="24">
        <v>307216</v>
      </c>
      <c r="AL678" s="24">
        <v>97309</v>
      </c>
      <c r="AM678" s="21">
        <v>157972</v>
      </c>
      <c r="AN678" s="19">
        <v>940060</v>
      </c>
      <c r="AO678" s="19">
        <v>21590</v>
      </c>
      <c r="AP678" s="49">
        <v>23272191</v>
      </c>
      <c r="AQ678" s="24">
        <v>489079</v>
      </c>
      <c r="AR678" s="24">
        <v>429702</v>
      </c>
      <c r="AS678" s="49">
        <v>113948</v>
      </c>
      <c r="AT678" s="49">
        <v>108088</v>
      </c>
      <c r="AU678" s="49">
        <v>289878</v>
      </c>
      <c r="AV678" s="24">
        <f t="shared" si="51"/>
        <v>1430695</v>
      </c>
      <c r="AW678" s="155">
        <v>1020341</v>
      </c>
      <c r="AX678" s="89">
        <f t="shared" si="50"/>
        <v>25723227</v>
      </c>
      <c r="AY678" s="68"/>
      <c r="AZ678" s="19">
        <v>3367504</v>
      </c>
      <c r="BA678" s="19">
        <v>49476</v>
      </c>
      <c r="BB678" s="18">
        <f t="shared" si="52"/>
        <v>3416980</v>
      </c>
      <c r="BC678" s="18">
        <v>29140207</v>
      </c>
      <c r="BE678" s="19"/>
      <c r="BF678" s="20">
        <v>27920358</v>
      </c>
      <c r="BH678" s="68">
        <f t="shared" si="53"/>
        <v>29140207</v>
      </c>
      <c r="BI678" s="68">
        <f t="shared" si="54"/>
        <v>0</v>
      </c>
      <c r="BJ678" s="68"/>
      <c r="BK678" s="68"/>
      <c r="BL678" s="68"/>
      <c r="BM678" s="68"/>
      <c r="BN678" s="68"/>
    </row>
    <row r="679" spans="1:66" ht="22.5" customHeight="1" x14ac:dyDescent="0.2">
      <c r="A679" s="115" t="s">
        <v>1434</v>
      </c>
      <c r="B679" s="116" t="s">
        <v>1422</v>
      </c>
      <c r="C679" s="126" t="s">
        <v>1435</v>
      </c>
      <c r="D679" s="119">
        <v>5</v>
      </c>
      <c r="E679" s="120" t="s">
        <v>210</v>
      </c>
      <c r="F679" s="18">
        <v>5326282</v>
      </c>
      <c r="G679" s="19">
        <v>632946</v>
      </c>
      <c r="H679" s="19">
        <v>800757</v>
      </c>
      <c r="I679" s="19">
        <v>0</v>
      </c>
      <c r="J679" s="19">
        <v>0</v>
      </c>
      <c r="K679" s="19">
        <v>4622</v>
      </c>
      <c r="L679" s="19">
        <v>1380</v>
      </c>
      <c r="M679" s="19">
        <v>571891</v>
      </c>
      <c r="N679" s="19">
        <v>314969</v>
      </c>
      <c r="O679" s="19">
        <v>75345</v>
      </c>
      <c r="P679" s="19">
        <v>1167437</v>
      </c>
      <c r="Q679" s="19">
        <v>835977</v>
      </c>
      <c r="R679" s="19">
        <v>1183225</v>
      </c>
      <c r="S679" s="19">
        <v>802560</v>
      </c>
      <c r="T679" s="20">
        <v>463365</v>
      </c>
      <c r="U679" s="49">
        <v>527194</v>
      </c>
      <c r="V679" s="19">
        <v>470372</v>
      </c>
      <c r="W679" s="19">
        <v>219678</v>
      </c>
      <c r="X679" s="19">
        <v>0</v>
      </c>
      <c r="Y679" s="20">
        <v>0</v>
      </c>
      <c r="Z679" s="19">
        <v>2209527</v>
      </c>
      <c r="AA679" s="30">
        <v>3491923</v>
      </c>
      <c r="AB679" s="19">
        <v>3162992</v>
      </c>
      <c r="AC679" s="19">
        <v>4903976</v>
      </c>
      <c r="AD679" s="19">
        <v>9897384</v>
      </c>
      <c r="AE679" s="19">
        <v>7181152</v>
      </c>
      <c r="AF679" s="19">
        <v>5198274</v>
      </c>
      <c r="AG679" s="19">
        <v>3722051</v>
      </c>
      <c r="AH679" s="19">
        <v>127102</v>
      </c>
      <c r="AI679" s="20">
        <v>70330</v>
      </c>
      <c r="AJ679" s="24">
        <v>638821</v>
      </c>
      <c r="AK679" s="24">
        <v>647814</v>
      </c>
      <c r="AL679" s="24">
        <v>179018</v>
      </c>
      <c r="AM679" s="21">
        <v>357691</v>
      </c>
      <c r="AN679" s="19">
        <v>4199238</v>
      </c>
      <c r="AO679" s="19">
        <v>49928</v>
      </c>
      <c r="AP679" s="49">
        <v>59435221</v>
      </c>
      <c r="AQ679" s="24">
        <v>891704</v>
      </c>
      <c r="AR679" s="24">
        <v>655010</v>
      </c>
      <c r="AS679" s="49">
        <v>180909</v>
      </c>
      <c r="AT679" s="49">
        <v>154368</v>
      </c>
      <c r="AU679" s="49">
        <v>620646</v>
      </c>
      <c r="AV679" s="24">
        <f t="shared" si="51"/>
        <v>2502637</v>
      </c>
      <c r="AW679" s="155">
        <v>2503952</v>
      </c>
      <c r="AX679" s="89">
        <f t="shared" si="50"/>
        <v>64441810</v>
      </c>
      <c r="AY679" s="68"/>
      <c r="AZ679" s="19">
        <v>7715949</v>
      </c>
      <c r="BA679" s="19">
        <v>110603</v>
      </c>
      <c r="BB679" s="18">
        <f t="shared" si="52"/>
        <v>7826552</v>
      </c>
      <c r="BC679" s="18">
        <v>72268362</v>
      </c>
      <c r="BE679" s="19"/>
      <c r="BF679" s="20">
        <v>68051669</v>
      </c>
      <c r="BH679" s="68">
        <f t="shared" si="53"/>
        <v>72268362</v>
      </c>
      <c r="BI679" s="68">
        <f t="shared" si="54"/>
        <v>0</v>
      </c>
      <c r="BJ679" s="68"/>
      <c r="BK679" s="68"/>
      <c r="BL679" s="68"/>
      <c r="BM679" s="68"/>
      <c r="BN679" s="68"/>
    </row>
    <row r="680" spans="1:66" ht="22.5" customHeight="1" x14ac:dyDescent="0.2">
      <c r="A680" s="115" t="s">
        <v>1436</v>
      </c>
      <c r="B680" s="116" t="s">
        <v>1422</v>
      </c>
      <c r="C680" s="126" t="s">
        <v>1437</v>
      </c>
      <c r="D680" s="119">
        <v>5</v>
      </c>
      <c r="E680" s="120" t="s">
        <v>79</v>
      </c>
      <c r="F680" s="18">
        <v>2252679</v>
      </c>
      <c r="G680" s="19">
        <v>252397</v>
      </c>
      <c r="H680" s="19">
        <v>280622</v>
      </c>
      <c r="I680" s="19">
        <v>0</v>
      </c>
      <c r="J680" s="19">
        <v>0</v>
      </c>
      <c r="K680" s="19">
        <v>1830</v>
      </c>
      <c r="L680" s="19">
        <v>12728</v>
      </c>
      <c r="M680" s="19">
        <v>235986</v>
      </c>
      <c r="N680" s="19">
        <v>121178</v>
      </c>
      <c r="O680" s="19">
        <v>33572</v>
      </c>
      <c r="P680" s="19">
        <v>1577966</v>
      </c>
      <c r="Q680" s="19">
        <v>354467</v>
      </c>
      <c r="R680" s="19">
        <v>416633</v>
      </c>
      <c r="S680" s="19">
        <v>381920</v>
      </c>
      <c r="T680" s="20">
        <v>330975</v>
      </c>
      <c r="U680" s="49">
        <v>205878</v>
      </c>
      <c r="V680" s="19">
        <v>186830</v>
      </c>
      <c r="W680" s="19">
        <v>127182</v>
      </c>
      <c r="X680" s="19">
        <v>0</v>
      </c>
      <c r="Y680" s="20">
        <v>0</v>
      </c>
      <c r="Z680" s="19">
        <v>894358</v>
      </c>
      <c r="AA680" s="30">
        <v>1833836</v>
      </c>
      <c r="AB680" s="19">
        <v>1592572</v>
      </c>
      <c r="AC680" s="19">
        <v>2018547</v>
      </c>
      <c r="AD680" s="19">
        <v>4150272</v>
      </c>
      <c r="AE680" s="19">
        <v>3906688</v>
      </c>
      <c r="AF680" s="19">
        <v>2658453</v>
      </c>
      <c r="AG680" s="19">
        <v>1248806</v>
      </c>
      <c r="AH680" s="19">
        <v>173967</v>
      </c>
      <c r="AI680" s="20">
        <v>97380</v>
      </c>
      <c r="AJ680" s="24">
        <v>301485</v>
      </c>
      <c r="AK680" s="24">
        <v>321155</v>
      </c>
      <c r="AL680" s="24">
        <v>97653</v>
      </c>
      <c r="AM680" s="21">
        <v>167986</v>
      </c>
      <c r="AN680" s="19">
        <v>1069288</v>
      </c>
      <c r="AO680" s="19">
        <v>67430</v>
      </c>
      <c r="AP680" s="49">
        <v>27372719</v>
      </c>
      <c r="AQ680" s="24">
        <v>377582</v>
      </c>
      <c r="AR680" s="24">
        <v>418764</v>
      </c>
      <c r="AS680" s="49">
        <v>197982</v>
      </c>
      <c r="AT680" s="49">
        <v>97634</v>
      </c>
      <c r="AU680" s="49">
        <v>365252</v>
      </c>
      <c r="AV680" s="24">
        <f t="shared" si="51"/>
        <v>1457214</v>
      </c>
      <c r="AW680" s="155">
        <v>2341653</v>
      </c>
      <c r="AX680" s="89">
        <f t="shared" si="50"/>
        <v>31171586</v>
      </c>
      <c r="AY680" s="68"/>
      <c r="AZ680" s="19">
        <v>3608147</v>
      </c>
      <c r="BA680" s="19">
        <v>134755</v>
      </c>
      <c r="BB680" s="18">
        <f t="shared" si="52"/>
        <v>3742902</v>
      </c>
      <c r="BC680" s="18">
        <v>34914488</v>
      </c>
      <c r="BE680" s="19"/>
      <c r="BF680" s="20">
        <v>33535315</v>
      </c>
      <c r="BH680" s="68">
        <f t="shared" si="53"/>
        <v>34914488</v>
      </c>
      <c r="BI680" s="68">
        <f t="shared" si="54"/>
        <v>0</v>
      </c>
      <c r="BJ680" s="68"/>
      <c r="BK680" s="68"/>
      <c r="BL680" s="68"/>
      <c r="BM680" s="68"/>
      <c r="BN680" s="68"/>
    </row>
    <row r="681" spans="1:66" ht="22.5" customHeight="1" x14ac:dyDescent="0.2">
      <c r="A681" s="115" t="s">
        <v>1438</v>
      </c>
      <c r="B681" s="116" t="s">
        <v>1422</v>
      </c>
      <c r="C681" s="126" t="s">
        <v>1439</v>
      </c>
      <c r="D681" s="119">
        <v>5</v>
      </c>
      <c r="E681" s="120" t="s">
        <v>79</v>
      </c>
      <c r="F681" s="18">
        <v>2798263</v>
      </c>
      <c r="G681" s="19">
        <v>208582</v>
      </c>
      <c r="H681" s="19">
        <v>363419</v>
      </c>
      <c r="I681" s="19">
        <v>0</v>
      </c>
      <c r="J681" s="19">
        <v>0</v>
      </c>
      <c r="K681" s="19">
        <v>3135</v>
      </c>
      <c r="L681" s="19">
        <v>1851</v>
      </c>
      <c r="M681" s="19">
        <v>303927</v>
      </c>
      <c r="N681" s="19">
        <v>160990</v>
      </c>
      <c r="O681" s="19">
        <v>17826</v>
      </c>
      <c r="P681" s="19">
        <v>695717</v>
      </c>
      <c r="Q681" s="19">
        <v>465862</v>
      </c>
      <c r="R681" s="19">
        <v>643791</v>
      </c>
      <c r="S681" s="19">
        <v>461120</v>
      </c>
      <c r="T681" s="20">
        <v>251541</v>
      </c>
      <c r="U681" s="49">
        <v>296669</v>
      </c>
      <c r="V681" s="19">
        <v>241780</v>
      </c>
      <c r="W681" s="19">
        <v>150306</v>
      </c>
      <c r="X681" s="19">
        <v>0</v>
      </c>
      <c r="Y681" s="20">
        <v>0</v>
      </c>
      <c r="Z681" s="19">
        <v>1129203</v>
      </c>
      <c r="AA681" s="30">
        <v>1458652</v>
      </c>
      <c r="AB681" s="19">
        <v>1508136</v>
      </c>
      <c r="AC681" s="19">
        <v>2978099</v>
      </c>
      <c r="AD681" s="19">
        <v>5882688</v>
      </c>
      <c r="AE681" s="19">
        <v>4230896</v>
      </c>
      <c r="AF681" s="19">
        <v>3167726</v>
      </c>
      <c r="AG681" s="19">
        <v>1662673</v>
      </c>
      <c r="AH681" s="19">
        <v>83842</v>
      </c>
      <c r="AI681" s="20">
        <v>36788</v>
      </c>
      <c r="AJ681" s="24">
        <v>384736</v>
      </c>
      <c r="AK681" s="24">
        <v>374731</v>
      </c>
      <c r="AL681" s="24">
        <v>110190</v>
      </c>
      <c r="AM681" s="21">
        <v>204552</v>
      </c>
      <c r="AN681" s="19">
        <v>1321346</v>
      </c>
      <c r="AO681" s="19">
        <v>33251</v>
      </c>
      <c r="AP681" s="49">
        <v>31632288</v>
      </c>
      <c r="AQ681" s="24">
        <v>640505</v>
      </c>
      <c r="AR681" s="24">
        <v>507307</v>
      </c>
      <c r="AS681" s="49">
        <v>124968</v>
      </c>
      <c r="AT681" s="49">
        <v>100165</v>
      </c>
      <c r="AU681" s="49">
        <v>422963</v>
      </c>
      <c r="AV681" s="24">
        <f t="shared" si="51"/>
        <v>1795908</v>
      </c>
      <c r="AW681" s="155">
        <v>3176548</v>
      </c>
      <c r="AX681" s="89">
        <f t="shared" si="50"/>
        <v>36604744</v>
      </c>
      <c r="AY681" s="68"/>
      <c r="AZ681" s="19">
        <v>4569578</v>
      </c>
      <c r="BA681" s="19">
        <v>54715</v>
      </c>
      <c r="BB681" s="18">
        <f t="shared" si="52"/>
        <v>4624293</v>
      </c>
      <c r="BC681" s="18">
        <v>41229037</v>
      </c>
      <c r="BE681" s="19"/>
      <c r="BF681" s="20">
        <v>38622456</v>
      </c>
      <c r="BH681" s="68">
        <f t="shared" si="53"/>
        <v>41229037</v>
      </c>
      <c r="BI681" s="68">
        <f t="shared" si="54"/>
        <v>0</v>
      </c>
      <c r="BJ681" s="68"/>
      <c r="BK681" s="68"/>
      <c r="BL681" s="68"/>
      <c r="BM681" s="68"/>
      <c r="BN681" s="68"/>
    </row>
    <row r="682" spans="1:66" ht="22.5" customHeight="1" x14ac:dyDescent="0.2">
      <c r="A682" s="115" t="s">
        <v>1440</v>
      </c>
      <c r="B682" s="116" t="s">
        <v>1422</v>
      </c>
      <c r="C682" s="126" t="s">
        <v>1441</v>
      </c>
      <c r="D682" s="119">
        <v>5</v>
      </c>
      <c r="E682" s="120" t="s">
        <v>79</v>
      </c>
      <c r="F682" s="18">
        <v>885092</v>
      </c>
      <c r="G682" s="19">
        <v>62123</v>
      </c>
      <c r="H682" s="19">
        <v>81639</v>
      </c>
      <c r="I682" s="19">
        <v>0</v>
      </c>
      <c r="J682" s="19">
        <v>0</v>
      </c>
      <c r="K682" s="19">
        <v>3531</v>
      </c>
      <c r="L682" s="19">
        <v>3266</v>
      </c>
      <c r="M682" s="19">
        <v>69944</v>
      </c>
      <c r="N682" s="19">
        <v>35049</v>
      </c>
      <c r="O682" s="19">
        <v>30338</v>
      </c>
      <c r="P682" s="19">
        <v>228841</v>
      </c>
      <c r="Q682" s="19">
        <v>108276</v>
      </c>
      <c r="R682" s="19">
        <v>125398</v>
      </c>
      <c r="S682" s="19">
        <v>115280</v>
      </c>
      <c r="T682" s="20">
        <v>66195</v>
      </c>
      <c r="U682" s="49">
        <v>55380</v>
      </c>
      <c r="V682" s="19">
        <v>43960</v>
      </c>
      <c r="W682" s="19">
        <v>34686</v>
      </c>
      <c r="X682" s="19">
        <v>0</v>
      </c>
      <c r="Y682" s="20">
        <v>0</v>
      </c>
      <c r="Z682" s="19">
        <v>350589</v>
      </c>
      <c r="AA682" s="30">
        <v>297192</v>
      </c>
      <c r="AB682" s="19">
        <v>455501</v>
      </c>
      <c r="AC682" s="19">
        <v>459424</v>
      </c>
      <c r="AD682" s="19">
        <v>1260168</v>
      </c>
      <c r="AE682" s="19">
        <v>1455734</v>
      </c>
      <c r="AF682" s="19">
        <v>902387</v>
      </c>
      <c r="AG682" s="19">
        <v>460292</v>
      </c>
      <c r="AH682" s="19">
        <v>2060</v>
      </c>
      <c r="AI682" s="20">
        <v>10820</v>
      </c>
      <c r="AJ682" s="24">
        <v>97727</v>
      </c>
      <c r="AK682" s="24">
        <v>136635</v>
      </c>
      <c r="AL682" s="24">
        <v>34873</v>
      </c>
      <c r="AM682" s="21">
        <v>72862</v>
      </c>
      <c r="AN682" s="19">
        <v>547104</v>
      </c>
      <c r="AO682" s="19">
        <v>7009</v>
      </c>
      <c r="AP682" s="49">
        <v>8499375</v>
      </c>
      <c r="AQ682" s="24">
        <v>185254</v>
      </c>
      <c r="AR682" s="24">
        <v>237497</v>
      </c>
      <c r="AS682" s="49">
        <v>56144</v>
      </c>
      <c r="AT682" s="49">
        <v>36939</v>
      </c>
      <c r="AU682" s="49">
        <v>141181</v>
      </c>
      <c r="AV682" s="24">
        <f t="shared" si="51"/>
        <v>657015</v>
      </c>
      <c r="AW682" s="155">
        <v>889652</v>
      </c>
      <c r="AX682" s="89">
        <f t="shared" si="50"/>
        <v>10046042</v>
      </c>
      <c r="AY682" s="68"/>
      <c r="AZ682" s="19">
        <v>1398813</v>
      </c>
      <c r="BA682" s="19">
        <v>16913</v>
      </c>
      <c r="BB682" s="18">
        <f t="shared" si="52"/>
        <v>1415726</v>
      </c>
      <c r="BC682" s="18">
        <v>11461768</v>
      </c>
      <c r="BE682" s="19"/>
      <c r="BF682" s="20">
        <v>11008085</v>
      </c>
      <c r="BH682" s="68">
        <f t="shared" si="53"/>
        <v>11461768</v>
      </c>
      <c r="BI682" s="68">
        <f t="shared" si="54"/>
        <v>0</v>
      </c>
      <c r="BJ682" s="68"/>
      <c r="BK682" s="68"/>
      <c r="BL682" s="68"/>
      <c r="BM682" s="68"/>
      <c r="BN682" s="68"/>
    </row>
    <row r="683" spans="1:66" ht="22.5" customHeight="1" x14ac:dyDescent="0.2">
      <c r="A683" s="115" t="s">
        <v>1442</v>
      </c>
      <c r="B683" s="116" t="s">
        <v>1422</v>
      </c>
      <c r="C683" s="126" t="s">
        <v>1443</v>
      </c>
      <c r="D683" s="119">
        <v>6</v>
      </c>
      <c r="E683" s="120" t="s">
        <v>79</v>
      </c>
      <c r="F683" s="18">
        <v>609076</v>
      </c>
      <c r="G683" s="19">
        <v>106934</v>
      </c>
      <c r="H683" s="19">
        <v>134328</v>
      </c>
      <c r="I683" s="19">
        <v>0</v>
      </c>
      <c r="J683" s="19">
        <v>0</v>
      </c>
      <c r="K683" s="19">
        <v>19035</v>
      </c>
      <c r="L683" s="19">
        <v>15526</v>
      </c>
      <c r="M683" s="19">
        <v>48160</v>
      </c>
      <c r="N683" s="19">
        <v>22576</v>
      </c>
      <c r="O683" s="19">
        <v>9202</v>
      </c>
      <c r="P683" s="19">
        <v>156875</v>
      </c>
      <c r="Q683" s="19">
        <v>81557</v>
      </c>
      <c r="R683" s="19">
        <v>73352</v>
      </c>
      <c r="S683" s="19">
        <v>72160</v>
      </c>
      <c r="T683" s="20">
        <v>105912</v>
      </c>
      <c r="U683" s="49">
        <v>32293</v>
      </c>
      <c r="V683" s="19">
        <v>41762</v>
      </c>
      <c r="W683" s="19">
        <v>34686</v>
      </c>
      <c r="X683" s="19">
        <v>0</v>
      </c>
      <c r="Y683" s="20">
        <v>0</v>
      </c>
      <c r="Z683" s="19">
        <v>255614</v>
      </c>
      <c r="AA683" s="30">
        <v>344840</v>
      </c>
      <c r="AB683" s="19">
        <v>373215</v>
      </c>
      <c r="AC683" s="19">
        <v>643025</v>
      </c>
      <c r="AD683" s="19">
        <v>696024</v>
      </c>
      <c r="AE683" s="19">
        <v>1382797</v>
      </c>
      <c r="AF683" s="19">
        <v>809037</v>
      </c>
      <c r="AG683" s="19">
        <v>304476</v>
      </c>
      <c r="AH683" s="19">
        <v>107223</v>
      </c>
      <c r="AI683" s="20">
        <v>18394</v>
      </c>
      <c r="AJ683" s="24">
        <v>76090</v>
      </c>
      <c r="AK683" s="24">
        <v>100327</v>
      </c>
      <c r="AL683" s="24">
        <v>27358</v>
      </c>
      <c r="AM683" s="21">
        <v>58113</v>
      </c>
      <c r="AN683" s="19">
        <v>361830</v>
      </c>
      <c r="AO683" s="19">
        <v>12495</v>
      </c>
      <c r="AP683" s="49">
        <v>7134292</v>
      </c>
      <c r="AQ683" s="24">
        <v>105041</v>
      </c>
      <c r="AR683" s="24">
        <v>217916</v>
      </c>
      <c r="AS683" s="49">
        <v>120383</v>
      </c>
      <c r="AT683" s="49">
        <v>48196</v>
      </c>
      <c r="AU683" s="49">
        <v>118093</v>
      </c>
      <c r="AV683" s="24">
        <f t="shared" si="51"/>
        <v>609629</v>
      </c>
      <c r="AW683" s="155">
        <v>873813</v>
      </c>
      <c r="AX683" s="89">
        <f t="shared" si="50"/>
        <v>8617734</v>
      </c>
      <c r="AY683" s="68"/>
      <c r="AZ683" s="19">
        <v>1085862</v>
      </c>
      <c r="BA683" s="19">
        <v>43984</v>
      </c>
      <c r="BB683" s="18">
        <f t="shared" si="52"/>
        <v>1129846</v>
      </c>
      <c r="BC683" s="18">
        <v>9747580</v>
      </c>
      <c r="BE683" s="19"/>
      <c r="BF683" s="20">
        <v>9351806</v>
      </c>
      <c r="BH683" s="68">
        <f t="shared" si="53"/>
        <v>9747580</v>
      </c>
      <c r="BI683" s="68">
        <f t="shared" si="54"/>
        <v>0</v>
      </c>
      <c r="BJ683" s="68"/>
      <c r="BK683" s="68"/>
      <c r="BL683" s="68"/>
      <c r="BM683" s="68"/>
      <c r="BN683" s="68"/>
    </row>
    <row r="684" spans="1:66" ht="22.5" customHeight="1" x14ac:dyDescent="0.2">
      <c r="A684" s="115" t="s">
        <v>1444</v>
      </c>
      <c r="B684" s="116" t="s">
        <v>1422</v>
      </c>
      <c r="C684" s="126" t="s">
        <v>1445</v>
      </c>
      <c r="D684" s="119">
        <v>6</v>
      </c>
      <c r="E684" s="120" t="s">
        <v>79</v>
      </c>
      <c r="F684" s="18">
        <v>1968018</v>
      </c>
      <c r="G684" s="19">
        <v>285258</v>
      </c>
      <c r="H684" s="19">
        <v>206703</v>
      </c>
      <c r="I684" s="19">
        <v>0</v>
      </c>
      <c r="J684" s="19">
        <v>0</v>
      </c>
      <c r="K684" s="19">
        <v>0</v>
      </c>
      <c r="L684" s="19">
        <v>0</v>
      </c>
      <c r="M684" s="19">
        <v>192802</v>
      </c>
      <c r="N684" s="19">
        <v>103349</v>
      </c>
      <c r="O684" s="19">
        <v>26912</v>
      </c>
      <c r="P684" s="19">
        <v>536013</v>
      </c>
      <c r="Q684" s="19">
        <v>310337</v>
      </c>
      <c r="R684" s="19">
        <v>339465</v>
      </c>
      <c r="S684" s="19">
        <v>281600</v>
      </c>
      <c r="T684" s="20">
        <v>172107</v>
      </c>
      <c r="U684" s="49">
        <v>182690</v>
      </c>
      <c r="V684" s="19">
        <v>176939</v>
      </c>
      <c r="W684" s="19">
        <v>104058</v>
      </c>
      <c r="X684" s="19">
        <v>0</v>
      </c>
      <c r="Y684" s="20">
        <v>0</v>
      </c>
      <c r="Z684" s="19">
        <v>787749</v>
      </c>
      <c r="AA684" s="30">
        <v>1438019</v>
      </c>
      <c r="AB684" s="19">
        <v>1401779</v>
      </c>
      <c r="AC684" s="19">
        <v>1251750</v>
      </c>
      <c r="AD684" s="19">
        <v>3742368</v>
      </c>
      <c r="AE684" s="19">
        <v>2928176</v>
      </c>
      <c r="AF684" s="19">
        <v>2335351</v>
      </c>
      <c r="AG684" s="19">
        <v>1042647</v>
      </c>
      <c r="AH684" s="19">
        <v>126484</v>
      </c>
      <c r="AI684" s="20">
        <v>87101</v>
      </c>
      <c r="AJ684" s="24">
        <v>239198</v>
      </c>
      <c r="AK684" s="24">
        <v>289991</v>
      </c>
      <c r="AL684" s="24">
        <v>74525</v>
      </c>
      <c r="AM684" s="21">
        <v>146871</v>
      </c>
      <c r="AN684" s="19">
        <v>819912</v>
      </c>
      <c r="AO684" s="19">
        <v>50659</v>
      </c>
      <c r="AP684" s="49">
        <v>21648831</v>
      </c>
      <c r="AQ684" s="24">
        <v>383826</v>
      </c>
      <c r="AR684" s="24">
        <v>402410</v>
      </c>
      <c r="AS684" s="49">
        <v>165756</v>
      </c>
      <c r="AT684" s="49">
        <v>85683</v>
      </c>
      <c r="AU684" s="49">
        <v>331583</v>
      </c>
      <c r="AV684" s="24">
        <f t="shared" si="51"/>
        <v>1369258</v>
      </c>
      <c r="AW684" s="155">
        <v>2792956</v>
      </c>
      <c r="AX684" s="89">
        <f t="shared" si="50"/>
        <v>25811045</v>
      </c>
      <c r="AY684" s="68"/>
      <c r="AZ684" s="19">
        <v>3238726</v>
      </c>
      <c r="BA684" s="19">
        <v>108420</v>
      </c>
      <c r="BB684" s="18">
        <f t="shared" si="52"/>
        <v>3347146</v>
      </c>
      <c r="BC684" s="18">
        <v>29158191</v>
      </c>
      <c r="BE684" s="19"/>
      <c r="BF684" s="20">
        <v>27548946</v>
      </c>
      <c r="BH684" s="68">
        <f t="shared" si="53"/>
        <v>29158191</v>
      </c>
      <c r="BI684" s="68">
        <f t="shared" si="54"/>
        <v>0</v>
      </c>
      <c r="BJ684" s="68"/>
      <c r="BK684" s="68"/>
      <c r="BL684" s="68"/>
      <c r="BM684" s="68"/>
      <c r="BN684" s="68"/>
    </row>
    <row r="685" spans="1:66" ht="22.5" customHeight="1" x14ac:dyDescent="0.2">
      <c r="A685" s="115" t="s">
        <v>1446</v>
      </c>
      <c r="B685" s="116" t="s">
        <v>1422</v>
      </c>
      <c r="C685" s="126" t="s">
        <v>1447</v>
      </c>
      <c r="D685" s="119">
        <v>6</v>
      </c>
      <c r="E685" s="120" t="s">
        <v>210</v>
      </c>
      <c r="F685" s="18">
        <v>2691923</v>
      </c>
      <c r="G685" s="19">
        <v>495142</v>
      </c>
      <c r="H685" s="19">
        <v>508748</v>
      </c>
      <c r="I685" s="19">
        <v>0</v>
      </c>
      <c r="J685" s="19">
        <v>0</v>
      </c>
      <c r="K685" s="19">
        <v>0</v>
      </c>
      <c r="L685" s="19">
        <v>0</v>
      </c>
      <c r="M685" s="19">
        <v>291130</v>
      </c>
      <c r="N685" s="19">
        <v>150348</v>
      </c>
      <c r="O685" s="19">
        <v>55556</v>
      </c>
      <c r="P685" s="19">
        <v>638981</v>
      </c>
      <c r="Q685" s="19">
        <v>439427</v>
      </c>
      <c r="R685" s="19">
        <v>507263</v>
      </c>
      <c r="S685" s="19">
        <v>455840</v>
      </c>
      <c r="T685" s="20">
        <v>304497</v>
      </c>
      <c r="U685" s="49">
        <v>256480</v>
      </c>
      <c r="V685" s="19">
        <v>263760</v>
      </c>
      <c r="W685" s="19">
        <v>150306</v>
      </c>
      <c r="X685" s="19">
        <v>0</v>
      </c>
      <c r="Y685" s="20">
        <v>0</v>
      </c>
      <c r="Z685" s="19">
        <v>1088826</v>
      </c>
      <c r="AA685" s="30">
        <v>2001434</v>
      </c>
      <c r="AB685" s="19">
        <v>1627360</v>
      </c>
      <c r="AC685" s="19">
        <v>2224288</v>
      </c>
      <c r="AD685" s="19">
        <v>4956168</v>
      </c>
      <c r="AE685" s="19">
        <v>3729827</v>
      </c>
      <c r="AF685" s="19">
        <v>2735538</v>
      </c>
      <c r="AG685" s="19">
        <v>1601105</v>
      </c>
      <c r="AH685" s="19">
        <v>174276</v>
      </c>
      <c r="AI685" s="20">
        <v>60592</v>
      </c>
      <c r="AJ685" s="24">
        <v>367306</v>
      </c>
      <c r="AK685" s="24">
        <v>375929</v>
      </c>
      <c r="AL685" s="24">
        <v>98033</v>
      </c>
      <c r="AM685" s="21">
        <v>204794</v>
      </c>
      <c r="AN685" s="19">
        <v>1427878</v>
      </c>
      <c r="AO685" s="19">
        <v>42137</v>
      </c>
      <c r="AP685" s="49">
        <v>29924892</v>
      </c>
      <c r="AQ685" s="24">
        <v>659235</v>
      </c>
      <c r="AR685" s="24">
        <v>395597</v>
      </c>
      <c r="AS685" s="49">
        <v>165167</v>
      </c>
      <c r="AT685" s="49">
        <v>97595</v>
      </c>
      <c r="AU685" s="49">
        <v>371419</v>
      </c>
      <c r="AV685" s="24">
        <f t="shared" si="51"/>
        <v>1689013</v>
      </c>
      <c r="AW685" s="155">
        <v>1339531</v>
      </c>
      <c r="AX685" s="89">
        <f t="shared" si="50"/>
        <v>32953436</v>
      </c>
      <c r="AY685" s="68"/>
      <c r="AZ685" s="19">
        <v>4223990</v>
      </c>
      <c r="BA685" s="19">
        <v>110304</v>
      </c>
      <c r="BB685" s="18">
        <f t="shared" si="52"/>
        <v>4334294</v>
      </c>
      <c r="BC685" s="18">
        <v>37287730</v>
      </c>
      <c r="BE685" s="19"/>
      <c r="BF685" s="20">
        <v>35383409</v>
      </c>
      <c r="BH685" s="68">
        <f t="shared" si="53"/>
        <v>37287730</v>
      </c>
      <c r="BI685" s="68">
        <f t="shared" si="54"/>
        <v>0</v>
      </c>
      <c r="BJ685" s="68"/>
      <c r="BK685" s="68"/>
      <c r="BL685" s="68"/>
      <c r="BM685" s="68"/>
      <c r="BN685" s="68"/>
    </row>
    <row r="686" spans="1:66" ht="22.5" customHeight="1" x14ac:dyDescent="0.2">
      <c r="A686" s="115" t="s">
        <v>1448</v>
      </c>
      <c r="B686" s="116" t="s">
        <v>1422</v>
      </c>
      <c r="C686" s="126" t="s">
        <v>1449</v>
      </c>
      <c r="D686" s="119">
        <v>6</v>
      </c>
      <c r="E686" s="120" t="s">
        <v>79</v>
      </c>
      <c r="F686" s="18">
        <v>2878070</v>
      </c>
      <c r="G686" s="19">
        <v>252857</v>
      </c>
      <c r="H686" s="19">
        <v>298571</v>
      </c>
      <c r="I686" s="19">
        <v>0</v>
      </c>
      <c r="J686" s="19">
        <v>0</v>
      </c>
      <c r="K686" s="19">
        <v>0</v>
      </c>
      <c r="L686" s="19">
        <v>0</v>
      </c>
      <c r="M686" s="19">
        <v>303247</v>
      </c>
      <c r="N686" s="19">
        <v>164815</v>
      </c>
      <c r="O686" s="19">
        <v>30261</v>
      </c>
      <c r="P686" s="19">
        <v>491556</v>
      </c>
      <c r="Q686" s="19">
        <v>456296</v>
      </c>
      <c r="R686" s="19">
        <v>611037</v>
      </c>
      <c r="S686" s="19">
        <v>551760</v>
      </c>
      <c r="T686" s="20">
        <v>251541</v>
      </c>
      <c r="U686" s="49">
        <v>278310</v>
      </c>
      <c r="V686" s="19">
        <v>278047</v>
      </c>
      <c r="W686" s="19">
        <v>104058</v>
      </c>
      <c r="X686" s="19">
        <v>0</v>
      </c>
      <c r="Y686" s="20">
        <v>0</v>
      </c>
      <c r="Z686" s="19">
        <v>1141676</v>
      </c>
      <c r="AA686" s="30">
        <v>2321806</v>
      </c>
      <c r="AB686" s="19">
        <v>1725216</v>
      </c>
      <c r="AC686" s="19">
        <v>2168873</v>
      </c>
      <c r="AD686" s="19">
        <v>6146784</v>
      </c>
      <c r="AE686" s="19">
        <v>3930829</v>
      </c>
      <c r="AF686" s="19">
        <v>2717593</v>
      </c>
      <c r="AG686" s="19">
        <v>1731776</v>
      </c>
      <c r="AH686" s="19">
        <v>50470</v>
      </c>
      <c r="AI686" s="20">
        <v>35165</v>
      </c>
      <c r="AJ686" s="24">
        <v>392053</v>
      </c>
      <c r="AK686" s="24">
        <v>395453</v>
      </c>
      <c r="AL686" s="24">
        <v>96627</v>
      </c>
      <c r="AM686" s="21">
        <v>218720</v>
      </c>
      <c r="AN686" s="19">
        <v>1246584</v>
      </c>
      <c r="AO686" s="19">
        <v>18784</v>
      </c>
      <c r="AP686" s="49">
        <v>31288835</v>
      </c>
      <c r="AQ686" s="24">
        <v>690958</v>
      </c>
      <c r="AR686" s="24">
        <v>521635</v>
      </c>
      <c r="AS686" s="49">
        <v>102765</v>
      </c>
      <c r="AT686" s="49">
        <v>100845</v>
      </c>
      <c r="AU686" s="49">
        <v>385742</v>
      </c>
      <c r="AV686" s="24">
        <f t="shared" si="51"/>
        <v>1801945</v>
      </c>
      <c r="AW686" s="155">
        <v>2643772</v>
      </c>
      <c r="AX686" s="89">
        <f t="shared" si="50"/>
        <v>35734552</v>
      </c>
      <c r="AY686" s="68"/>
      <c r="AZ686" s="19">
        <v>4600579</v>
      </c>
      <c r="BA686" s="19">
        <v>42007</v>
      </c>
      <c r="BB686" s="18">
        <f t="shared" si="52"/>
        <v>4642586</v>
      </c>
      <c r="BC686" s="18">
        <v>40377138</v>
      </c>
      <c r="BE686" s="19"/>
      <c r="BF686" s="20">
        <v>38135625</v>
      </c>
      <c r="BH686" s="68">
        <f t="shared" si="53"/>
        <v>40377138</v>
      </c>
      <c r="BI686" s="68">
        <f t="shared" si="54"/>
        <v>0</v>
      </c>
      <c r="BJ686" s="68"/>
      <c r="BK686" s="68"/>
      <c r="BL686" s="68"/>
      <c r="BM686" s="68"/>
      <c r="BN686" s="68"/>
    </row>
    <row r="687" spans="1:66" ht="22.5" customHeight="1" x14ac:dyDescent="0.2">
      <c r="A687" s="115" t="s">
        <v>1450</v>
      </c>
      <c r="B687" s="116" t="s">
        <v>1422</v>
      </c>
      <c r="C687" s="126" t="s">
        <v>1451</v>
      </c>
      <c r="D687" s="119">
        <v>6</v>
      </c>
      <c r="E687" s="120" t="s">
        <v>79</v>
      </c>
      <c r="F687" s="18">
        <v>1381692</v>
      </c>
      <c r="G687" s="19">
        <v>179550</v>
      </c>
      <c r="H687" s="19">
        <v>140311</v>
      </c>
      <c r="I687" s="19">
        <v>0</v>
      </c>
      <c r="J687" s="19">
        <v>0</v>
      </c>
      <c r="K687" s="19">
        <v>0</v>
      </c>
      <c r="L687" s="19">
        <v>0</v>
      </c>
      <c r="M687" s="19">
        <v>119925</v>
      </c>
      <c r="N687" s="19">
        <v>62832</v>
      </c>
      <c r="O687" s="19">
        <v>14823</v>
      </c>
      <c r="P687" s="19">
        <v>359929</v>
      </c>
      <c r="Q687" s="19">
        <v>164300</v>
      </c>
      <c r="R687" s="19">
        <v>228748</v>
      </c>
      <c r="S687" s="19">
        <v>207680</v>
      </c>
      <c r="T687" s="20">
        <v>132390</v>
      </c>
      <c r="U687" s="49">
        <v>113125</v>
      </c>
      <c r="V687" s="19">
        <v>103306</v>
      </c>
      <c r="W687" s="19">
        <v>46248</v>
      </c>
      <c r="X687" s="19">
        <v>0</v>
      </c>
      <c r="Y687" s="20">
        <v>0</v>
      </c>
      <c r="Z687" s="19">
        <v>561312</v>
      </c>
      <c r="AA687" s="30">
        <v>786334</v>
      </c>
      <c r="AB687" s="19">
        <v>876222</v>
      </c>
      <c r="AC687" s="19">
        <v>742586</v>
      </c>
      <c r="AD687" s="19">
        <v>2261112</v>
      </c>
      <c r="AE687" s="19">
        <v>1966003</v>
      </c>
      <c r="AF687" s="19">
        <v>1282861</v>
      </c>
      <c r="AG687" s="19">
        <v>625012</v>
      </c>
      <c r="AH687" s="19">
        <v>127514</v>
      </c>
      <c r="AI687" s="20">
        <v>32460</v>
      </c>
      <c r="AJ687" s="24">
        <v>162735</v>
      </c>
      <c r="AK687" s="24">
        <v>226840</v>
      </c>
      <c r="AL687" s="24">
        <v>47673</v>
      </c>
      <c r="AM687" s="21">
        <v>108802</v>
      </c>
      <c r="AN687" s="19">
        <v>497262</v>
      </c>
      <c r="AO687" s="19">
        <v>19170</v>
      </c>
      <c r="AP687" s="49">
        <v>13578757</v>
      </c>
      <c r="AQ687" s="24">
        <v>307021</v>
      </c>
      <c r="AR687" s="24">
        <v>294420</v>
      </c>
      <c r="AS687" s="49">
        <v>95987</v>
      </c>
      <c r="AT687" s="49">
        <v>48985</v>
      </c>
      <c r="AU687" s="49">
        <v>195198</v>
      </c>
      <c r="AV687" s="24">
        <f t="shared" si="51"/>
        <v>941611</v>
      </c>
      <c r="AW687" s="155">
        <v>1392244</v>
      </c>
      <c r="AX687" s="89">
        <f t="shared" si="50"/>
        <v>15912612</v>
      </c>
      <c r="AY687" s="68"/>
      <c r="AZ687" s="19">
        <v>2247997</v>
      </c>
      <c r="BA687" s="19">
        <v>66251</v>
      </c>
      <c r="BB687" s="18">
        <f t="shared" si="52"/>
        <v>2314248</v>
      </c>
      <c r="BC687" s="18">
        <v>18226860</v>
      </c>
      <c r="BE687" s="19"/>
      <c r="BF687" s="20">
        <v>17396590</v>
      </c>
      <c r="BH687" s="68">
        <f t="shared" si="53"/>
        <v>18226860</v>
      </c>
      <c r="BI687" s="68">
        <f t="shared" si="54"/>
        <v>0</v>
      </c>
      <c r="BJ687" s="68"/>
      <c r="BK687" s="68"/>
      <c r="BL687" s="68"/>
      <c r="BM687" s="68"/>
      <c r="BN687" s="68"/>
    </row>
    <row r="688" spans="1:66" ht="22.5" customHeight="1" x14ac:dyDescent="0.2">
      <c r="A688" s="115" t="s">
        <v>1452</v>
      </c>
      <c r="B688" s="116" t="s">
        <v>1422</v>
      </c>
      <c r="C688" s="126" t="s">
        <v>1453</v>
      </c>
      <c r="D688" s="119">
        <v>6</v>
      </c>
      <c r="E688" s="120" t="s">
        <v>210</v>
      </c>
      <c r="F688" s="18">
        <v>1828684</v>
      </c>
      <c r="G688" s="19">
        <v>210420</v>
      </c>
      <c r="H688" s="19">
        <v>206317</v>
      </c>
      <c r="I688" s="19">
        <v>0</v>
      </c>
      <c r="J688" s="19">
        <v>0</v>
      </c>
      <c r="K688" s="19">
        <v>0</v>
      </c>
      <c r="L688" s="19">
        <v>0</v>
      </c>
      <c r="M688" s="19">
        <v>165130</v>
      </c>
      <c r="N688" s="19">
        <v>92243</v>
      </c>
      <c r="O688" s="19">
        <v>19173</v>
      </c>
      <c r="P688" s="19">
        <v>311605</v>
      </c>
      <c r="Q688" s="19">
        <v>223505</v>
      </c>
      <c r="R688" s="19">
        <v>374445</v>
      </c>
      <c r="S688" s="19">
        <v>286000</v>
      </c>
      <c r="T688" s="20">
        <v>172107</v>
      </c>
      <c r="U688" s="49">
        <v>164079</v>
      </c>
      <c r="V688" s="19">
        <v>135177</v>
      </c>
      <c r="W688" s="19">
        <v>69372</v>
      </c>
      <c r="X688" s="19">
        <v>0</v>
      </c>
      <c r="Y688" s="20">
        <v>0</v>
      </c>
      <c r="Z688" s="19">
        <v>737617</v>
      </c>
      <c r="AA688" s="30">
        <v>681619</v>
      </c>
      <c r="AB688" s="19">
        <v>1023792</v>
      </c>
      <c r="AC688" s="19">
        <v>1020023</v>
      </c>
      <c r="AD688" s="19">
        <v>3550344</v>
      </c>
      <c r="AE688" s="19">
        <v>2245536</v>
      </c>
      <c r="AF688" s="19">
        <v>1642737</v>
      </c>
      <c r="AG688" s="19">
        <v>991431</v>
      </c>
      <c r="AH688" s="19">
        <v>88992</v>
      </c>
      <c r="AI688" s="20">
        <v>20558</v>
      </c>
      <c r="AJ688" s="24">
        <v>218027</v>
      </c>
      <c r="AK688" s="24">
        <v>260720</v>
      </c>
      <c r="AL688" s="24">
        <v>60425</v>
      </c>
      <c r="AM688" s="21">
        <v>127826</v>
      </c>
      <c r="AN688" s="19">
        <v>793012</v>
      </c>
      <c r="AO688" s="19">
        <v>14331</v>
      </c>
      <c r="AP688" s="49">
        <v>17735247</v>
      </c>
      <c r="AQ688" s="24">
        <v>413594</v>
      </c>
      <c r="AR688" s="24">
        <v>363640</v>
      </c>
      <c r="AS688" s="49">
        <v>71546</v>
      </c>
      <c r="AT688" s="49">
        <v>62740</v>
      </c>
      <c r="AU688" s="49">
        <v>217118</v>
      </c>
      <c r="AV688" s="24">
        <f t="shared" si="51"/>
        <v>1128638</v>
      </c>
      <c r="AW688" s="155">
        <v>1003943</v>
      </c>
      <c r="AX688" s="89">
        <f t="shared" si="50"/>
        <v>19867828</v>
      </c>
      <c r="AY688" s="68"/>
      <c r="AZ688" s="19">
        <v>2912986</v>
      </c>
      <c r="BA688" s="19">
        <v>39135</v>
      </c>
      <c r="BB688" s="18">
        <f t="shared" si="52"/>
        <v>2952121</v>
      </c>
      <c r="BC688" s="18">
        <v>22819949</v>
      </c>
      <c r="BE688" s="19"/>
      <c r="BF688" s="20">
        <v>21542080</v>
      </c>
      <c r="BH688" s="68">
        <f t="shared" si="53"/>
        <v>22819949</v>
      </c>
      <c r="BI688" s="68">
        <f t="shared" si="54"/>
        <v>0</v>
      </c>
      <c r="BJ688" s="68"/>
      <c r="BK688" s="68"/>
      <c r="BL688" s="68"/>
      <c r="BM688" s="68"/>
      <c r="BN688" s="68"/>
    </row>
    <row r="689" spans="1:66" ht="22.5" customHeight="1" x14ac:dyDescent="0.2">
      <c r="A689" s="115" t="s">
        <v>1454</v>
      </c>
      <c r="B689" s="116" t="s">
        <v>1422</v>
      </c>
      <c r="C689" s="126" t="s">
        <v>1455</v>
      </c>
      <c r="D689" s="119">
        <v>6</v>
      </c>
      <c r="E689" s="120" t="s">
        <v>79</v>
      </c>
      <c r="F689" s="18">
        <v>1706094</v>
      </c>
      <c r="G689" s="19">
        <v>138186</v>
      </c>
      <c r="H689" s="19">
        <v>159997</v>
      </c>
      <c r="I689" s="19">
        <v>0</v>
      </c>
      <c r="J689" s="19">
        <v>0</v>
      </c>
      <c r="K689" s="19">
        <v>0</v>
      </c>
      <c r="L689" s="19">
        <v>0</v>
      </c>
      <c r="M689" s="19">
        <v>160632</v>
      </c>
      <c r="N689" s="19">
        <v>83113</v>
      </c>
      <c r="O689" s="19">
        <v>14053</v>
      </c>
      <c r="P689" s="19">
        <v>237884</v>
      </c>
      <c r="Q689" s="19">
        <v>203490</v>
      </c>
      <c r="R689" s="19">
        <v>305651</v>
      </c>
      <c r="S689" s="19">
        <v>241120</v>
      </c>
      <c r="T689" s="20">
        <v>145629</v>
      </c>
      <c r="U689" s="49">
        <v>146926</v>
      </c>
      <c r="V689" s="19">
        <v>129682</v>
      </c>
      <c r="W689" s="19">
        <v>69372</v>
      </c>
      <c r="X689" s="19">
        <v>0</v>
      </c>
      <c r="Y689" s="20">
        <v>0</v>
      </c>
      <c r="Z689" s="19">
        <v>650738</v>
      </c>
      <c r="AA689" s="30">
        <v>1428923</v>
      </c>
      <c r="AB689" s="19">
        <v>1084710</v>
      </c>
      <c r="AC689" s="19">
        <v>967224</v>
      </c>
      <c r="AD689" s="19">
        <v>3228120</v>
      </c>
      <c r="AE689" s="19">
        <v>2329661</v>
      </c>
      <c r="AF689" s="19">
        <v>1616482</v>
      </c>
      <c r="AG689" s="19">
        <v>996099</v>
      </c>
      <c r="AH689" s="19">
        <v>46041</v>
      </c>
      <c r="AI689" s="20">
        <v>16771</v>
      </c>
      <c r="AJ689" s="24">
        <v>190593</v>
      </c>
      <c r="AK689" s="24">
        <v>265538</v>
      </c>
      <c r="AL689" s="24">
        <v>56606</v>
      </c>
      <c r="AM689" s="21">
        <v>130516</v>
      </c>
      <c r="AN689" s="19">
        <v>764212</v>
      </c>
      <c r="AO689" s="19">
        <v>11254</v>
      </c>
      <c r="AP689" s="49">
        <v>17525317</v>
      </c>
      <c r="AQ689" s="24">
        <v>454833</v>
      </c>
      <c r="AR689" s="24">
        <v>334543</v>
      </c>
      <c r="AS689" s="49">
        <v>77674</v>
      </c>
      <c r="AT689" s="49">
        <v>58333</v>
      </c>
      <c r="AU689" s="49">
        <v>277210</v>
      </c>
      <c r="AV689" s="24">
        <f t="shared" si="51"/>
        <v>1202593</v>
      </c>
      <c r="AW689" s="155">
        <v>1993617</v>
      </c>
      <c r="AX689" s="89">
        <f t="shared" si="50"/>
        <v>20721527</v>
      </c>
      <c r="AY689" s="68"/>
      <c r="AZ689" s="19">
        <v>2753587</v>
      </c>
      <c r="BA689" s="19">
        <v>26726</v>
      </c>
      <c r="BB689" s="18">
        <f t="shared" si="52"/>
        <v>2780313</v>
      </c>
      <c r="BC689" s="18">
        <v>23501840</v>
      </c>
      <c r="BE689" s="19"/>
      <c r="BF689" s="20">
        <v>22164158</v>
      </c>
      <c r="BH689" s="68">
        <f t="shared" si="53"/>
        <v>23501840</v>
      </c>
      <c r="BI689" s="68">
        <f t="shared" si="54"/>
        <v>0</v>
      </c>
      <c r="BJ689" s="68"/>
      <c r="BK689" s="68"/>
      <c r="BL689" s="68"/>
      <c r="BM689" s="68"/>
      <c r="BN689" s="68"/>
    </row>
    <row r="690" spans="1:66" ht="22.5" customHeight="1" x14ac:dyDescent="0.2">
      <c r="A690" s="115" t="s">
        <v>1456</v>
      </c>
      <c r="B690" s="116" t="s">
        <v>1422</v>
      </c>
      <c r="C690" s="126" t="s">
        <v>1457</v>
      </c>
      <c r="D690" s="119">
        <v>6</v>
      </c>
      <c r="E690" s="120" t="s">
        <v>79</v>
      </c>
      <c r="F690" s="18">
        <v>614549</v>
      </c>
      <c r="G690" s="19">
        <v>90158</v>
      </c>
      <c r="H690" s="19">
        <v>51145</v>
      </c>
      <c r="I690" s="19">
        <v>0</v>
      </c>
      <c r="J690" s="19">
        <v>0</v>
      </c>
      <c r="K690" s="19">
        <v>0</v>
      </c>
      <c r="L690" s="19">
        <v>0</v>
      </c>
      <c r="M690" s="19">
        <v>46093</v>
      </c>
      <c r="N690" s="19">
        <v>22835</v>
      </c>
      <c r="O690" s="19">
        <v>7893</v>
      </c>
      <c r="P690" s="19">
        <v>323087</v>
      </c>
      <c r="Q690" s="19">
        <v>80235</v>
      </c>
      <c r="R690" s="19">
        <v>84164</v>
      </c>
      <c r="S690" s="19">
        <v>81840</v>
      </c>
      <c r="T690" s="20">
        <v>70167</v>
      </c>
      <c r="U690" s="49">
        <v>48540</v>
      </c>
      <c r="V690" s="19">
        <v>48356</v>
      </c>
      <c r="W690" s="19">
        <v>34686</v>
      </c>
      <c r="X690" s="19">
        <v>0</v>
      </c>
      <c r="Y690" s="20">
        <v>0</v>
      </c>
      <c r="Z690" s="19">
        <v>254165</v>
      </c>
      <c r="AA690" s="30">
        <v>290038</v>
      </c>
      <c r="AB690" s="19">
        <v>359462</v>
      </c>
      <c r="AC690" s="19">
        <v>329093</v>
      </c>
      <c r="AD690" s="19">
        <v>866880</v>
      </c>
      <c r="AE690" s="19">
        <v>979322</v>
      </c>
      <c r="AF690" s="19">
        <v>634005</v>
      </c>
      <c r="AG690" s="19">
        <v>218575</v>
      </c>
      <c r="AH690" s="19">
        <v>123703</v>
      </c>
      <c r="AI690" s="20">
        <v>44903</v>
      </c>
      <c r="AJ690" s="24">
        <v>75871</v>
      </c>
      <c r="AK690" s="24">
        <v>94933</v>
      </c>
      <c r="AL690" s="24">
        <v>24612</v>
      </c>
      <c r="AM690" s="21">
        <v>55657</v>
      </c>
      <c r="AN690" s="19">
        <v>215916</v>
      </c>
      <c r="AO690" s="19">
        <v>16605</v>
      </c>
      <c r="AP690" s="49">
        <v>6187488</v>
      </c>
      <c r="AQ690" s="24">
        <v>82306</v>
      </c>
      <c r="AR690" s="24">
        <v>157672</v>
      </c>
      <c r="AS690" s="49">
        <v>75561</v>
      </c>
      <c r="AT690" s="49">
        <v>39907</v>
      </c>
      <c r="AU690" s="49">
        <v>88097</v>
      </c>
      <c r="AV690" s="24">
        <f t="shared" si="51"/>
        <v>443543</v>
      </c>
      <c r="AW690" s="155">
        <v>646586</v>
      </c>
      <c r="AX690" s="89">
        <f t="shared" si="50"/>
        <v>7277617</v>
      </c>
      <c r="AY690" s="68"/>
      <c r="AZ690" s="19">
        <v>1093949</v>
      </c>
      <c r="BA690" s="19">
        <v>63701</v>
      </c>
      <c r="BB690" s="18">
        <f t="shared" si="52"/>
        <v>1157650</v>
      </c>
      <c r="BC690" s="18">
        <v>8435267</v>
      </c>
      <c r="BE690" s="19"/>
      <c r="BF690" s="20">
        <v>8112059</v>
      </c>
      <c r="BH690" s="68">
        <f t="shared" si="53"/>
        <v>8435267</v>
      </c>
      <c r="BI690" s="68">
        <f t="shared" si="54"/>
        <v>0</v>
      </c>
      <c r="BJ690" s="68"/>
      <c r="BK690" s="68"/>
      <c r="BL690" s="68"/>
      <c r="BM690" s="68"/>
      <c r="BN690" s="68"/>
    </row>
    <row r="691" spans="1:66" ht="22.5" customHeight="1" x14ac:dyDescent="0.2">
      <c r="A691" s="115" t="s">
        <v>1458</v>
      </c>
      <c r="B691" s="116" t="s">
        <v>1422</v>
      </c>
      <c r="C691" s="126" t="s">
        <v>1459</v>
      </c>
      <c r="D691" s="119">
        <v>6</v>
      </c>
      <c r="E691" s="120" t="s">
        <v>79</v>
      </c>
      <c r="F691" s="18">
        <v>1172197</v>
      </c>
      <c r="G691" s="19">
        <v>154272</v>
      </c>
      <c r="H691" s="19">
        <v>135679</v>
      </c>
      <c r="I691" s="19">
        <v>0</v>
      </c>
      <c r="J691" s="19">
        <v>0</v>
      </c>
      <c r="K691" s="19">
        <v>0</v>
      </c>
      <c r="L691" s="19">
        <v>0</v>
      </c>
      <c r="M691" s="19">
        <v>98148</v>
      </c>
      <c r="N691" s="19">
        <v>51835</v>
      </c>
      <c r="O691" s="19">
        <v>22484</v>
      </c>
      <c r="P691" s="19">
        <v>193763</v>
      </c>
      <c r="Q691" s="19">
        <v>137688</v>
      </c>
      <c r="R691" s="19">
        <v>212901</v>
      </c>
      <c r="S691" s="19">
        <v>176000</v>
      </c>
      <c r="T691" s="20">
        <v>132390</v>
      </c>
      <c r="U691" s="49">
        <v>108447</v>
      </c>
      <c r="V691" s="19">
        <v>95613</v>
      </c>
      <c r="W691" s="19">
        <v>57810</v>
      </c>
      <c r="X691" s="19">
        <v>0</v>
      </c>
      <c r="Y691" s="20">
        <v>0</v>
      </c>
      <c r="Z691" s="19">
        <v>484955</v>
      </c>
      <c r="AA691" s="30">
        <v>548912</v>
      </c>
      <c r="AB691" s="19">
        <v>610989</v>
      </c>
      <c r="AC691" s="19">
        <v>620525</v>
      </c>
      <c r="AD691" s="19">
        <v>1898232</v>
      </c>
      <c r="AE691" s="19">
        <v>1522195</v>
      </c>
      <c r="AF691" s="19">
        <v>1132581</v>
      </c>
      <c r="AG691" s="19">
        <v>547630</v>
      </c>
      <c r="AH691" s="19">
        <v>47998</v>
      </c>
      <c r="AI691" s="20">
        <v>11361</v>
      </c>
      <c r="AJ691" s="24">
        <v>138767</v>
      </c>
      <c r="AK691" s="24">
        <v>180435</v>
      </c>
      <c r="AL691" s="24">
        <v>40084</v>
      </c>
      <c r="AM691" s="21">
        <v>89862</v>
      </c>
      <c r="AN691" s="19">
        <v>761998</v>
      </c>
      <c r="AO691" s="19">
        <v>10753</v>
      </c>
      <c r="AP691" s="49">
        <v>11396504</v>
      </c>
      <c r="AQ691" s="24">
        <v>221830</v>
      </c>
      <c r="AR691" s="24">
        <v>232397</v>
      </c>
      <c r="AS691" s="49">
        <v>59202</v>
      </c>
      <c r="AT691" s="49">
        <v>55134</v>
      </c>
      <c r="AU691" s="49">
        <v>179026</v>
      </c>
      <c r="AV691" s="24">
        <f t="shared" si="51"/>
        <v>747589</v>
      </c>
      <c r="AW691" s="155">
        <v>1396275</v>
      </c>
      <c r="AX691" s="89">
        <f t="shared" si="50"/>
        <v>13540368</v>
      </c>
      <c r="AY691" s="68"/>
      <c r="AZ691" s="19">
        <v>1919434</v>
      </c>
      <c r="BA691" s="19">
        <v>28656</v>
      </c>
      <c r="BB691" s="18">
        <f t="shared" si="52"/>
        <v>1948090</v>
      </c>
      <c r="BC691" s="18">
        <v>15488458</v>
      </c>
      <c r="BE691" s="19"/>
      <c r="BF691" s="20">
        <v>14797624</v>
      </c>
      <c r="BH691" s="68">
        <f t="shared" si="53"/>
        <v>15488458</v>
      </c>
      <c r="BI691" s="68">
        <f t="shared" si="54"/>
        <v>0</v>
      </c>
      <c r="BJ691" s="68"/>
      <c r="BK691" s="68"/>
      <c r="BL691" s="68"/>
      <c r="BM691" s="68"/>
      <c r="BN691" s="68"/>
    </row>
    <row r="692" spans="1:66" ht="22.5" customHeight="1" x14ac:dyDescent="0.2">
      <c r="A692" s="115" t="s">
        <v>1460</v>
      </c>
      <c r="B692" s="116" t="s">
        <v>1422</v>
      </c>
      <c r="C692" s="126" t="s">
        <v>1461</v>
      </c>
      <c r="D692" s="119">
        <v>6</v>
      </c>
      <c r="E692" s="120" t="s">
        <v>79</v>
      </c>
      <c r="F692" s="18">
        <v>556582</v>
      </c>
      <c r="G692" s="19">
        <v>43585</v>
      </c>
      <c r="H692" s="19">
        <v>63883</v>
      </c>
      <c r="I692" s="19">
        <v>0</v>
      </c>
      <c r="J692" s="19">
        <v>0</v>
      </c>
      <c r="K692" s="19">
        <v>2889</v>
      </c>
      <c r="L692" s="19">
        <v>799</v>
      </c>
      <c r="M692" s="19">
        <v>37925</v>
      </c>
      <c r="N692" s="19">
        <v>18704</v>
      </c>
      <c r="O692" s="19">
        <v>12744</v>
      </c>
      <c r="P692" s="19">
        <v>327431</v>
      </c>
      <c r="Q692" s="19">
        <v>67863</v>
      </c>
      <c r="R692" s="19">
        <v>83581</v>
      </c>
      <c r="S692" s="19">
        <v>72160</v>
      </c>
      <c r="T692" s="20">
        <v>52956</v>
      </c>
      <c r="U692" s="49">
        <v>38530</v>
      </c>
      <c r="V692" s="19">
        <v>39564</v>
      </c>
      <c r="W692" s="19">
        <v>23124</v>
      </c>
      <c r="X692" s="19">
        <v>0</v>
      </c>
      <c r="Y692" s="20">
        <v>0</v>
      </c>
      <c r="Z692" s="19">
        <v>232244</v>
      </c>
      <c r="AA692" s="30">
        <v>0</v>
      </c>
      <c r="AB692" s="19">
        <v>236546</v>
      </c>
      <c r="AC692" s="19">
        <v>275019</v>
      </c>
      <c r="AD692" s="19">
        <v>667128</v>
      </c>
      <c r="AE692" s="19">
        <v>748659</v>
      </c>
      <c r="AF692" s="19">
        <v>496896</v>
      </c>
      <c r="AG692" s="19">
        <v>208764</v>
      </c>
      <c r="AH692" s="19">
        <v>22248</v>
      </c>
      <c r="AI692" s="20">
        <v>9197</v>
      </c>
      <c r="AJ692" s="24">
        <v>65233</v>
      </c>
      <c r="AK692" s="24">
        <v>81085</v>
      </c>
      <c r="AL692" s="24">
        <v>19396</v>
      </c>
      <c r="AM692" s="21">
        <v>49652</v>
      </c>
      <c r="AN692" s="19">
        <v>241142</v>
      </c>
      <c r="AO692" s="19">
        <v>6654</v>
      </c>
      <c r="AP692" s="49">
        <v>4802183</v>
      </c>
      <c r="AQ692" s="24">
        <v>89620</v>
      </c>
      <c r="AR692" s="24">
        <v>179891</v>
      </c>
      <c r="AS692" s="49">
        <v>52905</v>
      </c>
      <c r="AT692" s="49">
        <v>31724</v>
      </c>
      <c r="AU692" s="49">
        <v>75249</v>
      </c>
      <c r="AV692" s="24">
        <f t="shared" si="51"/>
        <v>429389</v>
      </c>
      <c r="AW692" s="155">
        <v>462815</v>
      </c>
      <c r="AX692" s="89">
        <f t="shared" si="50"/>
        <v>5694387</v>
      </c>
      <c r="AY692" s="68"/>
      <c r="AZ692" s="19">
        <v>924045</v>
      </c>
      <c r="BA692" s="19">
        <v>17672</v>
      </c>
      <c r="BB692" s="18">
        <f t="shared" si="52"/>
        <v>941717</v>
      </c>
      <c r="BC692" s="18">
        <v>6636104</v>
      </c>
      <c r="BE692" s="19"/>
      <c r="BF692" s="20">
        <v>6463820</v>
      </c>
      <c r="BH692" s="68">
        <f t="shared" si="53"/>
        <v>6636104</v>
      </c>
      <c r="BI692" s="68">
        <f t="shared" si="54"/>
        <v>0</v>
      </c>
      <c r="BJ692" s="68"/>
      <c r="BK692" s="68"/>
      <c r="BL692" s="68"/>
      <c r="BM692" s="68"/>
      <c r="BN692" s="68"/>
    </row>
    <row r="693" spans="1:66" ht="22.5" customHeight="1" x14ac:dyDescent="0.2">
      <c r="A693" s="115" t="s">
        <v>1462</v>
      </c>
      <c r="B693" s="116" t="s">
        <v>1422</v>
      </c>
      <c r="C693" s="126" t="s">
        <v>1463</v>
      </c>
      <c r="D693" s="119">
        <v>6</v>
      </c>
      <c r="E693" s="120" t="s">
        <v>210</v>
      </c>
      <c r="F693" s="18">
        <v>729209</v>
      </c>
      <c r="G693" s="19">
        <v>78745</v>
      </c>
      <c r="H693" s="19">
        <v>67357</v>
      </c>
      <c r="I693" s="19">
        <v>0</v>
      </c>
      <c r="J693" s="19">
        <v>0</v>
      </c>
      <c r="K693" s="19">
        <v>0</v>
      </c>
      <c r="L693" s="19">
        <v>0</v>
      </c>
      <c r="M693" s="19">
        <v>55610</v>
      </c>
      <c r="N693" s="19">
        <v>29278</v>
      </c>
      <c r="O693" s="19">
        <v>7046</v>
      </c>
      <c r="P693" s="19">
        <v>156053</v>
      </c>
      <c r="Q693" s="19">
        <v>93006</v>
      </c>
      <c r="R693" s="19">
        <v>133189</v>
      </c>
      <c r="S693" s="19">
        <v>88000</v>
      </c>
      <c r="T693" s="20">
        <v>66195</v>
      </c>
      <c r="U693" s="49">
        <v>63780</v>
      </c>
      <c r="V693" s="19">
        <v>51653</v>
      </c>
      <c r="W693" s="19">
        <v>34686</v>
      </c>
      <c r="X693" s="19">
        <v>0</v>
      </c>
      <c r="Y693" s="20">
        <v>0</v>
      </c>
      <c r="Z693" s="19">
        <v>295079</v>
      </c>
      <c r="AA693" s="30">
        <v>0</v>
      </c>
      <c r="AB693" s="19">
        <v>404163</v>
      </c>
      <c r="AC693" s="19">
        <v>380815</v>
      </c>
      <c r="AD693" s="19">
        <v>900312</v>
      </c>
      <c r="AE693" s="19">
        <v>923533</v>
      </c>
      <c r="AF693" s="19">
        <v>623397</v>
      </c>
      <c r="AG693" s="19">
        <v>304157</v>
      </c>
      <c r="AH693" s="19">
        <v>45526</v>
      </c>
      <c r="AI693" s="20">
        <v>6492</v>
      </c>
      <c r="AJ693" s="24">
        <v>86978</v>
      </c>
      <c r="AK693" s="24">
        <v>111027</v>
      </c>
      <c r="AL693" s="24">
        <v>24709</v>
      </c>
      <c r="AM693" s="21">
        <v>61995</v>
      </c>
      <c r="AN693" s="19">
        <v>241388</v>
      </c>
      <c r="AO693" s="19">
        <v>7051</v>
      </c>
      <c r="AP693" s="49">
        <v>6070429</v>
      </c>
      <c r="AQ693" s="24">
        <v>150307</v>
      </c>
      <c r="AR693" s="24">
        <v>179768</v>
      </c>
      <c r="AS693" s="49">
        <v>37397</v>
      </c>
      <c r="AT693" s="49">
        <v>31886</v>
      </c>
      <c r="AU693" s="49">
        <v>88852</v>
      </c>
      <c r="AV693" s="24">
        <f t="shared" si="51"/>
        <v>488210</v>
      </c>
      <c r="AW693" s="155">
        <v>356329</v>
      </c>
      <c r="AX693" s="89">
        <f t="shared" si="50"/>
        <v>6914968</v>
      </c>
      <c r="AY693" s="68"/>
      <c r="AZ693" s="19">
        <v>1262934</v>
      </c>
      <c r="BA693" s="19">
        <v>19924</v>
      </c>
      <c r="BB693" s="18">
        <f t="shared" si="52"/>
        <v>1282858</v>
      </c>
      <c r="BC693" s="18">
        <v>8197826</v>
      </c>
      <c r="BE693" s="19"/>
      <c r="BF693" s="20">
        <v>7692647</v>
      </c>
      <c r="BH693" s="68">
        <f t="shared" si="53"/>
        <v>8197826</v>
      </c>
      <c r="BI693" s="68">
        <f t="shared" si="54"/>
        <v>0</v>
      </c>
      <c r="BJ693" s="68"/>
      <c r="BK693" s="68"/>
      <c r="BL693" s="68"/>
      <c r="BM693" s="68"/>
      <c r="BN693" s="68"/>
    </row>
    <row r="694" spans="1:66" ht="22.5" customHeight="1" x14ac:dyDescent="0.2">
      <c r="A694" s="115" t="s">
        <v>1464</v>
      </c>
      <c r="B694" s="116" t="s">
        <v>1422</v>
      </c>
      <c r="C694" s="126" t="s">
        <v>1465</v>
      </c>
      <c r="D694" s="119">
        <v>6</v>
      </c>
      <c r="E694" s="120" t="s">
        <v>79</v>
      </c>
      <c r="F694" s="18">
        <v>529451</v>
      </c>
      <c r="G694" s="19">
        <v>44275</v>
      </c>
      <c r="H694" s="19">
        <v>47671</v>
      </c>
      <c r="I694" s="19">
        <v>0</v>
      </c>
      <c r="J694" s="19">
        <v>0</v>
      </c>
      <c r="K694" s="19">
        <v>0</v>
      </c>
      <c r="L694" s="19">
        <v>0</v>
      </c>
      <c r="M694" s="19">
        <v>36829</v>
      </c>
      <c r="N694" s="19">
        <v>18515</v>
      </c>
      <c r="O694" s="19">
        <v>6353</v>
      </c>
      <c r="P694" s="19">
        <v>327900</v>
      </c>
      <c r="Q694" s="19">
        <v>67974</v>
      </c>
      <c r="R694" s="19">
        <v>74306</v>
      </c>
      <c r="S694" s="19">
        <v>51040</v>
      </c>
      <c r="T694" s="20">
        <v>39717</v>
      </c>
      <c r="U694" s="49">
        <v>34405</v>
      </c>
      <c r="V694" s="19">
        <v>36267</v>
      </c>
      <c r="W694" s="19">
        <v>34686</v>
      </c>
      <c r="X694" s="19">
        <v>0</v>
      </c>
      <c r="Y694" s="20">
        <v>0</v>
      </c>
      <c r="Z694" s="19">
        <v>227159</v>
      </c>
      <c r="AA694" s="30">
        <v>0</v>
      </c>
      <c r="AB694" s="19">
        <v>253797</v>
      </c>
      <c r="AC694" s="19">
        <v>278136</v>
      </c>
      <c r="AD694" s="19">
        <v>727944</v>
      </c>
      <c r="AE694" s="19">
        <v>769194</v>
      </c>
      <c r="AF694" s="19">
        <v>517405</v>
      </c>
      <c r="AG694" s="19">
        <v>230901</v>
      </c>
      <c r="AH694" s="19">
        <v>42333</v>
      </c>
      <c r="AI694" s="20">
        <v>9197</v>
      </c>
      <c r="AJ694" s="24">
        <v>65784</v>
      </c>
      <c r="AK694" s="24">
        <v>80094</v>
      </c>
      <c r="AL694" s="24">
        <v>20305</v>
      </c>
      <c r="AM694" s="21">
        <v>48958</v>
      </c>
      <c r="AN694" s="19">
        <v>198024</v>
      </c>
      <c r="AO694" s="19">
        <v>5966</v>
      </c>
      <c r="AP694" s="49">
        <v>4824586</v>
      </c>
      <c r="AQ694" s="24">
        <v>88770</v>
      </c>
      <c r="AR694" s="24">
        <v>178269</v>
      </c>
      <c r="AS694" s="49">
        <v>49873</v>
      </c>
      <c r="AT694" s="49">
        <v>29326</v>
      </c>
      <c r="AU694" s="49">
        <v>78640</v>
      </c>
      <c r="AV694" s="24">
        <f t="shared" si="51"/>
        <v>424878</v>
      </c>
      <c r="AW694" s="155">
        <v>509880</v>
      </c>
      <c r="AX694" s="89">
        <f t="shared" si="50"/>
        <v>5759344</v>
      </c>
      <c r="AY694" s="68"/>
      <c r="AZ694" s="19">
        <v>932086</v>
      </c>
      <c r="BA694" s="19">
        <v>20567</v>
      </c>
      <c r="BB694" s="18">
        <f t="shared" si="52"/>
        <v>952653</v>
      </c>
      <c r="BC694" s="18">
        <v>6711997</v>
      </c>
      <c r="BE694" s="19"/>
      <c r="BF694" s="20">
        <v>6431672</v>
      </c>
      <c r="BH694" s="68">
        <f t="shared" si="53"/>
        <v>6711997</v>
      </c>
      <c r="BI694" s="68">
        <f t="shared" si="54"/>
        <v>0</v>
      </c>
      <c r="BJ694" s="68"/>
      <c r="BK694" s="68"/>
      <c r="BL694" s="68"/>
      <c r="BM694" s="68"/>
      <c r="BN694" s="68"/>
    </row>
    <row r="695" spans="1:66" ht="22.5" customHeight="1" x14ac:dyDescent="0.2">
      <c r="A695" s="115" t="s">
        <v>1466</v>
      </c>
      <c r="B695" s="116" t="s">
        <v>1422</v>
      </c>
      <c r="C695" s="126" t="s">
        <v>1467</v>
      </c>
      <c r="D695" s="119">
        <v>6</v>
      </c>
      <c r="E695" s="120" t="s">
        <v>79</v>
      </c>
      <c r="F695" s="18">
        <v>463489</v>
      </c>
      <c r="G695" s="19">
        <v>50326</v>
      </c>
      <c r="H695" s="19">
        <v>34354</v>
      </c>
      <c r="I695" s="19">
        <v>0</v>
      </c>
      <c r="J695" s="19">
        <v>0</v>
      </c>
      <c r="K695" s="19">
        <v>1509</v>
      </c>
      <c r="L695" s="19">
        <v>218</v>
      </c>
      <c r="M695" s="19">
        <v>31674</v>
      </c>
      <c r="N695" s="19">
        <v>15570</v>
      </c>
      <c r="O695" s="19">
        <v>9048</v>
      </c>
      <c r="P695" s="19">
        <v>169036</v>
      </c>
      <c r="Q695" s="19">
        <v>59782</v>
      </c>
      <c r="R695" s="19">
        <v>56816</v>
      </c>
      <c r="S695" s="19">
        <v>51920</v>
      </c>
      <c r="T695" s="20">
        <v>39717</v>
      </c>
      <c r="U695" s="49">
        <v>27313</v>
      </c>
      <c r="V695" s="19">
        <v>29673</v>
      </c>
      <c r="W695" s="19">
        <v>23124</v>
      </c>
      <c r="X695" s="19">
        <v>0</v>
      </c>
      <c r="Y695" s="20">
        <v>0</v>
      </c>
      <c r="Z695" s="19">
        <v>202769</v>
      </c>
      <c r="AA695" s="30">
        <v>0</v>
      </c>
      <c r="AB695" s="19">
        <v>240220</v>
      </c>
      <c r="AC695" s="19">
        <v>245804</v>
      </c>
      <c r="AD695" s="19">
        <v>507864</v>
      </c>
      <c r="AE695" s="19">
        <v>686909</v>
      </c>
      <c r="AF695" s="19">
        <v>467548</v>
      </c>
      <c r="AG695" s="19">
        <v>169584</v>
      </c>
      <c r="AH695" s="19">
        <v>29973</v>
      </c>
      <c r="AI695" s="20">
        <v>6492</v>
      </c>
      <c r="AJ695" s="24">
        <v>61120</v>
      </c>
      <c r="AK695" s="24">
        <v>75198</v>
      </c>
      <c r="AL695" s="24">
        <v>16326</v>
      </c>
      <c r="AM695" s="21">
        <v>45356</v>
      </c>
      <c r="AN695" s="19">
        <v>205086</v>
      </c>
      <c r="AO695" s="19">
        <v>4016</v>
      </c>
      <c r="AP695" s="49">
        <v>4027834</v>
      </c>
      <c r="AQ695" s="24">
        <v>68454</v>
      </c>
      <c r="AR695" s="24">
        <v>183090</v>
      </c>
      <c r="AS695" s="49">
        <v>46935</v>
      </c>
      <c r="AT695" s="49">
        <v>31576</v>
      </c>
      <c r="AU695" s="49">
        <v>74609</v>
      </c>
      <c r="AV695" s="24">
        <f t="shared" si="51"/>
        <v>404664</v>
      </c>
      <c r="AW695" s="155">
        <v>461145</v>
      </c>
      <c r="AX695" s="89">
        <f t="shared" si="50"/>
        <v>4893643</v>
      </c>
      <c r="AY695" s="68"/>
      <c r="AZ695" s="19">
        <v>837738</v>
      </c>
      <c r="BA695" s="19">
        <v>12616</v>
      </c>
      <c r="BB695" s="18">
        <f t="shared" si="52"/>
        <v>850354</v>
      </c>
      <c r="BC695" s="18">
        <v>5743997</v>
      </c>
      <c r="BE695" s="19"/>
      <c r="BF695" s="20">
        <v>5567050</v>
      </c>
      <c r="BH695" s="68">
        <f t="shared" si="53"/>
        <v>5743997</v>
      </c>
      <c r="BI695" s="68">
        <f t="shared" si="54"/>
        <v>0</v>
      </c>
      <c r="BJ695" s="68"/>
      <c r="BK695" s="68"/>
      <c r="BL695" s="68"/>
      <c r="BM695" s="68"/>
      <c r="BN695" s="68"/>
    </row>
    <row r="696" spans="1:66" ht="22.5" customHeight="1" x14ac:dyDescent="0.2">
      <c r="A696" s="115" t="s">
        <v>1468</v>
      </c>
      <c r="B696" s="116" t="s">
        <v>1422</v>
      </c>
      <c r="C696" s="126" t="s">
        <v>1469</v>
      </c>
      <c r="D696" s="119">
        <v>2</v>
      </c>
      <c r="E696" s="120" t="s">
        <v>79</v>
      </c>
      <c r="F696" s="18">
        <v>228280</v>
      </c>
      <c r="G696" s="19">
        <v>51552</v>
      </c>
      <c r="H696" s="19">
        <v>23932</v>
      </c>
      <c r="I696" s="19">
        <v>0</v>
      </c>
      <c r="J696" s="19">
        <v>0</v>
      </c>
      <c r="K696" s="19">
        <v>0</v>
      </c>
      <c r="L696" s="19">
        <v>0</v>
      </c>
      <c r="M696" s="19">
        <v>10497</v>
      </c>
      <c r="N696" s="19">
        <v>5077</v>
      </c>
      <c r="O696" s="19">
        <v>8509</v>
      </c>
      <c r="P696" s="19">
        <v>116927</v>
      </c>
      <c r="Q696" s="19">
        <v>28170</v>
      </c>
      <c r="R696" s="19">
        <v>15529</v>
      </c>
      <c r="S696" s="19">
        <v>14080</v>
      </c>
      <c r="T696" s="20">
        <v>26478</v>
      </c>
      <c r="U696" s="49">
        <v>8501</v>
      </c>
      <c r="V696" s="19">
        <v>8792</v>
      </c>
      <c r="W696" s="19">
        <v>11562</v>
      </c>
      <c r="X696" s="19">
        <v>0</v>
      </c>
      <c r="Y696" s="20">
        <v>0</v>
      </c>
      <c r="Z696" s="19">
        <v>87899</v>
      </c>
      <c r="AA696" s="30">
        <v>0</v>
      </c>
      <c r="AB696" s="19">
        <v>102942</v>
      </c>
      <c r="AC696" s="19">
        <v>121730</v>
      </c>
      <c r="AD696" s="19">
        <v>224280</v>
      </c>
      <c r="AE696" s="19">
        <v>278355</v>
      </c>
      <c r="AF696" s="19">
        <v>160623</v>
      </c>
      <c r="AG696" s="19">
        <v>48935</v>
      </c>
      <c r="AH696" s="19">
        <v>67568</v>
      </c>
      <c r="AI696" s="20">
        <v>7574</v>
      </c>
      <c r="AJ696" s="24">
        <v>31755</v>
      </c>
      <c r="AK696" s="24">
        <v>40605</v>
      </c>
      <c r="AL696" s="24">
        <v>6856</v>
      </c>
      <c r="AM696" s="21">
        <v>18746</v>
      </c>
      <c r="AN696" s="19">
        <v>97500</v>
      </c>
      <c r="AO696" s="19">
        <v>5194</v>
      </c>
      <c r="AP696" s="49">
        <v>1858448</v>
      </c>
      <c r="AQ696" s="24">
        <v>35739</v>
      </c>
      <c r="AR696" s="24">
        <v>100963</v>
      </c>
      <c r="AS696" s="49">
        <v>64992</v>
      </c>
      <c r="AT696" s="49">
        <v>31978</v>
      </c>
      <c r="AU696" s="49">
        <v>31458</v>
      </c>
      <c r="AV696" s="24">
        <f t="shared" si="51"/>
        <v>265130</v>
      </c>
      <c r="AW696" s="155">
        <v>116416</v>
      </c>
      <c r="AX696" s="89">
        <f t="shared" si="50"/>
        <v>2239994</v>
      </c>
      <c r="AY696" s="68"/>
      <c r="AZ696" s="19">
        <v>483302</v>
      </c>
      <c r="BA696" s="19">
        <v>23348</v>
      </c>
      <c r="BB696" s="18">
        <f t="shared" si="52"/>
        <v>506650</v>
      </c>
      <c r="BC696" s="18">
        <v>2746644</v>
      </c>
      <c r="BE696" s="19"/>
      <c r="BF696" s="20">
        <v>2616857</v>
      </c>
      <c r="BH696" s="68">
        <f t="shared" si="53"/>
        <v>2746644</v>
      </c>
      <c r="BI696" s="68">
        <f t="shared" si="54"/>
        <v>0</v>
      </c>
      <c r="BJ696" s="68"/>
      <c r="BK696" s="68"/>
      <c r="BL696" s="68"/>
      <c r="BM696" s="68"/>
      <c r="BN696" s="68"/>
    </row>
    <row r="697" spans="1:66" ht="22.5" customHeight="1" x14ac:dyDescent="0.2">
      <c r="A697" s="115" t="s">
        <v>1470</v>
      </c>
      <c r="B697" s="116" t="s">
        <v>1422</v>
      </c>
      <c r="C697" s="126" t="s">
        <v>1471</v>
      </c>
      <c r="D697" s="119">
        <v>2</v>
      </c>
      <c r="E697" s="120" t="s">
        <v>79</v>
      </c>
      <c r="F697" s="18">
        <v>340912</v>
      </c>
      <c r="G697" s="19">
        <v>44964</v>
      </c>
      <c r="H697" s="19">
        <v>27020</v>
      </c>
      <c r="I697" s="19">
        <v>0</v>
      </c>
      <c r="J697" s="19">
        <v>0</v>
      </c>
      <c r="K697" s="19">
        <v>0</v>
      </c>
      <c r="L697" s="19">
        <v>0</v>
      </c>
      <c r="M697" s="19">
        <v>19332</v>
      </c>
      <c r="N697" s="19">
        <v>10036</v>
      </c>
      <c r="O697" s="19">
        <v>1117</v>
      </c>
      <c r="P697" s="19">
        <v>92504</v>
      </c>
      <c r="Q697" s="19">
        <v>42682</v>
      </c>
      <c r="R697" s="19">
        <v>40174</v>
      </c>
      <c r="S697" s="19">
        <v>39600</v>
      </c>
      <c r="T697" s="20">
        <v>39717</v>
      </c>
      <c r="U697" s="49">
        <v>25754</v>
      </c>
      <c r="V697" s="19">
        <v>17584</v>
      </c>
      <c r="W697" s="19">
        <v>11562</v>
      </c>
      <c r="X697" s="19">
        <v>0</v>
      </c>
      <c r="Y697" s="20">
        <v>0</v>
      </c>
      <c r="Z697" s="19">
        <v>147849</v>
      </c>
      <c r="AA697" s="30">
        <v>0</v>
      </c>
      <c r="AB697" s="19">
        <v>161636</v>
      </c>
      <c r="AC697" s="19">
        <v>168198</v>
      </c>
      <c r="AD697" s="19">
        <v>550872</v>
      </c>
      <c r="AE697" s="19">
        <v>374403</v>
      </c>
      <c r="AF697" s="19">
        <v>242039</v>
      </c>
      <c r="AG697" s="19">
        <v>96064</v>
      </c>
      <c r="AH697" s="19">
        <v>68083</v>
      </c>
      <c r="AI697" s="20">
        <v>10279</v>
      </c>
      <c r="AJ697" s="24">
        <v>47897</v>
      </c>
      <c r="AK697" s="24">
        <v>53940</v>
      </c>
      <c r="AL697" s="24">
        <v>10665</v>
      </c>
      <c r="AM697" s="21">
        <v>29788</v>
      </c>
      <c r="AN697" s="19">
        <v>121292</v>
      </c>
      <c r="AO697" s="19">
        <v>4777</v>
      </c>
      <c r="AP697" s="49">
        <v>2840740</v>
      </c>
      <c r="AQ697" s="24">
        <v>69390</v>
      </c>
      <c r="AR697" s="24">
        <v>123927</v>
      </c>
      <c r="AS697" s="49">
        <v>30763</v>
      </c>
      <c r="AT697" s="49">
        <v>26200</v>
      </c>
      <c r="AU697" s="49">
        <v>57592</v>
      </c>
      <c r="AV697" s="24">
        <f t="shared" si="51"/>
        <v>307872</v>
      </c>
      <c r="AW697" s="155">
        <v>349207</v>
      </c>
      <c r="AX697" s="89">
        <f t="shared" si="50"/>
        <v>3497819</v>
      </c>
      <c r="AY697" s="68"/>
      <c r="AZ697" s="19">
        <v>635152</v>
      </c>
      <c r="BA697" s="19">
        <v>19188</v>
      </c>
      <c r="BB697" s="18">
        <f t="shared" si="52"/>
        <v>654340</v>
      </c>
      <c r="BC697" s="18">
        <v>4152159</v>
      </c>
      <c r="BE697" s="19"/>
      <c r="BF697" s="20">
        <v>3926811</v>
      </c>
      <c r="BH697" s="68">
        <f t="shared" si="53"/>
        <v>4152159</v>
      </c>
      <c r="BI697" s="68">
        <f t="shared" si="54"/>
        <v>0</v>
      </c>
      <c r="BJ697" s="68"/>
      <c r="BK697" s="68"/>
      <c r="BL697" s="68"/>
      <c r="BM697" s="68"/>
      <c r="BN697" s="68"/>
    </row>
    <row r="698" spans="1:66" ht="22.5" customHeight="1" x14ac:dyDescent="0.2">
      <c r="A698" s="115" t="s">
        <v>1472</v>
      </c>
      <c r="B698" s="116" t="s">
        <v>1422</v>
      </c>
      <c r="C698" s="126" t="s">
        <v>1473</v>
      </c>
      <c r="D698" s="119">
        <v>2</v>
      </c>
      <c r="E698" s="120" t="s">
        <v>79</v>
      </c>
      <c r="F698" s="18">
        <v>256542</v>
      </c>
      <c r="G698" s="19">
        <v>23363</v>
      </c>
      <c r="H698" s="19">
        <v>15440</v>
      </c>
      <c r="I698" s="19">
        <v>0</v>
      </c>
      <c r="J698" s="19">
        <v>0</v>
      </c>
      <c r="K698" s="19">
        <v>0</v>
      </c>
      <c r="L698" s="19">
        <v>0</v>
      </c>
      <c r="M698" s="19">
        <v>10192</v>
      </c>
      <c r="N698" s="19">
        <v>5874</v>
      </c>
      <c r="O698" s="19">
        <v>2503</v>
      </c>
      <c r="P698" s="19">
        <v>65913</v>
      </c>
      <c r="Q698" s="19">
        <v>31096</v>
      </c>
      <c r="R698" s="19">
        <v>20935</v>
      </c>
      <c r="S698" s="19">
        <v>19360</v>
      </c>
      <c r="T698" s="20">
        <v>26478</v>
      </c>
      <c r="U698" s="49">
        <v>15040</v>
      </c>
      <c r="V698" s="19">
        <v>12089</v>
      </c>
      <c r="W698" s="19">
        <v>11562</v>
      </c>
      <c r="X698" s="19">
        <v>0</v>
      </c>
      <c r="Y698" s="20">
        <v>0</v>
      </c>
      <c r="Z698" s="19">
        <v>122264</v>
      </c>
      <c r="AA698" s="30">
        <v>0</v>
      </c>
      <c r="AB698" s="19">
        <v>129598</v>
      </c>
      <c r="AC698" s="19">
        <v>150105</v>
      </c>
      <c r="AD698" s="19">
        <v>263760</v>
      </c>
      <c r="AE698" s="19">
        <v>314934</v>
      </c>
      <c r="AF698" s="19">
        <v>168932</v>
      </c>
      <c r="AG698" s="19">
        <v>61848</v>
      </c>
      <c r="AH698" s="19">
        <v>39037</v>
      </c>
      <c r="AI698" s="20">
        <v>21099</v>
      </c>
      <c r="AJ698" s="24">
        <v>34391</v>
      </c>
      <c r="AK698" s="24">
        <v>50218</v>
      </c>
      <c r="AL698" s="24">
        <v>8946</v>
      </c>
      <c r="AM698" s="21">
        <v>24184</v>
      </c>
      <c r="AN698" s="19">
        <v>147712</v>
      </c>
      <c r="AO698" s="19">
        <v>6738</v>
      </c>
      <c r="AP698" s="49">
        <v>2060153</v>
      </c>
      <c r="AQ698" s="24">
        <v>40156</v>
      </c>
      <c r="AR698" s="24">
        <v>136343</v>
      </c>
      <c r="AS698" s="49">
        <v>46777</v>
      </c>
      <c r="AT698" s="49">
        <v>27995</v>
      </c>
      <c r="AU698" s="49">
        <v>42217</v>
      </c>
      <c r="AV698" s="24">
        <f t="shared" si="51"/>
        <v>293488</v>
      </c>
      <c r="AW698" s="155">
        <v>269946</v>
      </c>
      <c r="AX698" s="89">
        <f t="shared" si="50"/>
        <v>2623587</v>
      </c>
      <c r="AY698" s="68"/>
      <c r="AZ698" s="19">
        <v>509622</v>
      </c>
      <c r="BA698" s="19">
        <v>27002</v>
      </c>
      <c r="BB698" s="18">
        <f t="shared" si="52"/>
        <v>536624</v>
      </c>
      <c r="BC698" s="18">
        <v>3160211</v>
      </c>
      <c r="BE698" s="19"/>
      <c r="BF698" s="20">
        <v>2981276</v>
      </c>
      <c r="BH698" s="68">
        <f t="shared" si="53"/>
        <v>3160211</v>
      </c>
      <c r="BI698" s="68">
        <f t="shared" si="54"/>
        <v>0</v>
      </c>
      <c r="BJ698" s="68"/>
      <c r="BK698" s="68"/>
      <c r="BL698" s="68"/>
      <c r="BM698" s="68"/>
      <c r="BN698" s="68"/>
    </row>
    <row r="699" spans="1:66" ht="22.5" customHeight="1" x14ac:dyDescent="0.2">
      <c r="A699" s="115" t="s">
        <v>1474</v>
      </c>
      <c r="B699" s="116" t="s">
        <v>1422</v>
      </c>
      <c r="C699" s="126" t="s">
        <v>1475</v>
      </c>
      <c r="D699" s="119">
        <v>3</v>
      </c>
      <c r="E699" s="120" t="s">
        <v>79</v>
      </c>
      <c r="F699" s="18">
        <v>270413</v>
      </c>
      <c r="G699" s="19">
        <v>31483</v>
      </c>
      <c r="H699" s="19">
        <v>21809</v>
      </c>
      <c r="I699" s="19">
        <v>0</v>
      </c>
      <c r="J699" s="19">
        <v>0</v>
      </c>
      <c r="K699" s="19">
        <v>0</v>
      </c>
      <c r="L699" s="19">
        <v>0</v>
      </c>
      <c r="M699" s="19">
        <v>9263</v>
      </c>
      <c r="N699" s="19">
        <v>5165</v>
      </c>
      <c r="O699" s="19">
        <v>1733</v>
      </c>
      <c r="P699" s="19">
        <v>123421</v>
      </c>
      <c r="Q699" s="19">
        <v>28983</v>
      </c>
      <c r="R699" s="19">
        <v>28461</v>
      </c>
      <c r="S699" s="19">
        <v>14080</v>
      </c>
      <c r="T699" s="20">
        <v>13239</v>
      </c>
      <c r="U699" s="49">
        <v>10362</v>
      </c>
      <c r="V699" s="19">
        <v>9891</v>
      </c>
      <c r="W699" s="19">
        <v>11562</v>
      </c>
      <c r="X699" s="19">
        <v>0</v>
      </c>
      <c r="Y699" s="20">
        <v>0</v>
      </c>
      <c r="Z699" s="19">
        <v>147947</v>
      </c>
      <c r="AA699" s="30">
        <v>0</v>
      </c>
      <c r="AB699" s="19">
        <v>114775</v>
      </c>
      <c r="AC699" s="19">
        <v>144570</v>
      </c>
      <c r="AD699" s="19">
        <v>267624</v>
      </c>
      <c r="AE699" s="19">
        <v>331200</v>
      </c>
      <c r="AF699" s="19">
        <v>174767</v>
      </c>
      <c r="AG699" s="19">
        <v>71485</v>
      </c>
      <c r="AH699" s="19">
        <v>72512</v>
      </c>
      <c r="AI699" s="20">
        <v>69789</v>
      </c>
      <c r="AJ699" s="24">
        <v>32034</v>
      </c>
      <c r="AK699" s="24">
        <v>58692</v>
      </c>
      <c r="AL699" s="24">
        <v>10517</v>
      </c>
      <c r="AM699" s="21">
        <v>23755</v>
      </c>
      <c r="AN699" s="19">
        <v>143822</v>
      </c>
      <c r="AO699" s="19">
        <v>26638</v>
      </c>
      <c r="AP699" s="49">
        <v>2269992</v>
      </c>
      <c r="AQ699" s="24">
        <v>44146</v>
      </c>
      <c r="AR699" s="24">
        <v>142650</v>
      </c>
      <c r="AS699" s="49">
        <v>81711</v>
      </c>
      <c r="AT699" s="49">
        <v>35168</v>
      </c>
      <c r="AU699" s="49">
        <v>46471</v>
      </c>
      <c r="AV699" s="24">
        <f t="shared" si="51"/>
        <v>350146</v>
      </c>
      <c r="AW699" s="155">
        <v>252421</v>
      </c>
      <c r="AX699" s="89">
        <f t="shared" si="50"/>
        <v>2872559</v>
      </c>
      <c r="AY699" s="68"/>
      <c r="AZ699" s="19">
        <v>486147</v>
      </c>
      <c r="BA699" s="19">
        <v>128136</v>
      </c>
      <c r="BB699" s="18">
        <f t="shared" si="52"/>
        <v>614283</v>
      </c>
      <c r="BC699" s="18">
        <v>3486842</v>
      </c>
      <c r="BE699" s="19"/>
      <c r="BF699" s="20">
        <v>3308892</v>
      </c>
      <c r="BH699" s="68">
        <f t="shared" si="53"/>
        <v>3486842</v>
      </c>
      <c r="BI699" s="68">
        <f t="shared" si="54"/>
        <v>0</v>
      </c>
      <c r="BJ699" s="68"/>
      <c r="BK699" s="68"/>
      <c r="BL699" s="68"/>
      <c r="BM699" s="68"/>
      <c r="BN699" s="68"/>
    </row>
    <row r="700" spans="1:66" ht="22.5" customHeight="1" x14ac:dyDescent="0.2">
      <c r="A700" s="115" t="s">
        <v>1476</v>
      </c>
      <c r="B700" s="116" t="s">
        <v>1422</v>
      </c>
      <c r="C700" s="126" t="s">
        <v>1477</v>
      </c>
      <c r="D700" s="119">
        <v>4</v>
      </c>
      <c r="E700" s="120" t="s">
        <v>79</v>
      </c>
      <c r="F700" s="18">
        <v>352729</v>
      </c>
      <c r="G700" s="19">
        <v>34164</v>
      </c>
      <c r="H700" s="19">
        <v>22581</v>
      </c>
      <c r="I700" s="19">
        <v>0</v>
      </c>
      <c r="J700" s="19">
        <v>0</v>
      </c>
      <c r="K700" s="19">
        <v>0</v>
      </c>
      <c r="L700" s="19">
        <v>0</v>
      </c>
      <c r="M700" s="19">
        <v>20686</v>
      </c>
      <c r="N700" s="19">
        <v>10861</v>
      </c>
      <c r="O700" s="19">
        <v>1232</v>
      </c>
      <c r="P700" s="19">
        <v>100500</v>
      </c>
      <c r="Q700" s="19">
        <v>44918</v>
      </c>
      <c r="R700" s="19">
        <v>57717</v>
      </c>
      <c r="S700" s="19">
        <v>58960</v>
      </c>
      <c r="T700" s="20">
        <v>26478</v>
      </c>
      <c r="U700" s="49">
        <v>26458</v>
      </c>
      <c r="V700" s="19">
        <v>20881</v>
      </c>
      <c r="W700" s="19">
        <v>11562</v>
      </c>
      <c r="X700" s="19">
        <v>0</v>
      </c>
      <c r="Y700" s="20">
        <v>0</v>
      </c>
      <c r="Z700" s="19">
        <v>157819</v>
      </c>
      <c r="AA700" s="30">
        <v>0</v>
      </c>
      <c r="AB700" s="19">
        <v>153283</v>
      </c>
      <c r="AC700" s="19">
        <v>176394</v>
      </c>
      <c r="AD700" s="19">
        <v>512232</v>
      </c>
      <c r="AE700" s="19">
        <v>391258</v>
      </c>
      <c r="AF700" s="19">
        <v>240978</v>
      </c>
      <c r="AG700" s="19">
        <v>108636</v>
      </c>
      <c r="AH700" s="19">
        <v>42230</v>
      </c>
      <c r="AI700" s="20">
        <v>12443</v>
      </c>
      <c r="AJ700" s="24">
        <v>50574</v>
      </c>
      <c r="AK700" s="24">
        <v>54984</v>
      </c>
      <c r="AL700" s="24">
        <v>9795</v>
      </c>
      <c r="AM700" s="21">
        <v>30552</v>
      </c>
      <c r="AN700" s="19">
        <v>148516</v>
      </c>
      <c r="AO700" s="19">
        <v>3087</v>
      </c>
      <c r="AP700" s="49">
        <v>2882508</v>
      </c>
      <c r="AQ700" s="24">
        <v>62248</v>
      </c>
      <c r="AR700" s="24">
        <v>114131</v>
      </c>
      <c r="AS700" s="49">
        <v>15920</v>
      </c>
      <c r="AT700" s="49">
        <v>24651</v>
      </c>
      <c r="AU700" s="49">
        <v>47834</v>
      </c>
      <c r="AV700" s="24">
        <f t="shared" si="51"/>
        <v>264784</v>
      </c>
      <c r="AW700" s="155">
        <v>289126</v>
      </c>
      <c r="AX700" s="89">
        <f t="shared" si="50"/>
        <v>3436418</v>
      </c>
      <c r="AY700" s="68"/>
      <c r="AZ700" s="19">
        <v>659434</v>
      </c>
      <c r="BA700" s="19">
        <v>12409</v>
      </c>
      <c r="BB700" s="18">
        <f t="shared" si="52"/>
        <v>671843</v>
      </c>
      <c r="BC700" s="18">
        <v>4108261</v>
      </c>
      <c r="BE700" s="19"/>
      <c r="BF700" s="20">
        <v>3883344</v>
      </c>
      <c r="BH700" s="68">
        <f t="shared" si="53"/>
        <v>4108261</v>
      </c>
      <c r="BI700" s="68">
        <f t="shared" si="54"/>
        <v>0</v>
      </c>
      <c r="BJ700" s="68"/>
      <c r="BK700" s="68"/>
      <c r="BL700" s="68"/>
      <c r="BM700" s="68"/>
      <c r="BN700" s="68"/>
    </row>
    <row r="701" spans="1:66" ht="22.5" customHeight="1" x14ac:dyDescent="0.2">
      <c r="A701" s="115" t="s">
        <v>1478</v>
      </c>
      <c r="B701" s="116" t="s">
        <v>1422</v>
      </c>
      <c r="C701" s="126" t="s">
        <v>1479</v>
      </c>
      <c r="D701" s="119">
        <v>5</v>
      </c>
      <c r="E701" s="120" t="s">
        <v>210</v>
      </c>
      <c r="F701" s="18">
        <v>274339</v>
      </c>
      <c r="G701" s="19">
        <v>39219</v>
      </c>
      <c r="H701" s="19">
        <v>27792</v>
      </c>
      <c r="I701" s="19">
        <v>0</v>
      </c>
      <c r="J701" s="19">
        <v>0</v>
      </c>
      <c r="K701" s="19">
        <v>0</v>
      </c>
      <c r="L701" s="19">
        <v>0</v>
      </c>
      <c r="M701" s="19">
        <v>12745</v>
      </c>
      <c r="N701" s="19">
        <v>6000</v>
      </c>
      <c r="O701" s="19">
        <v>1348</v>
      </c>
      <c r="P701" s="19">
        <v>291926</v>
      </c>
      <c r="Q701" s="19">
        <v>31248</v>
      </c>
      <c r="R701" s="19">
        <v>30528</v>
      </c>
      <c r="S701" s="19">
        <v>24640</v>
      </c>
      <c r="T701" s="20">
        <v>39717</v>
      </c>
      <c r="U701" s="49">
        <v>5583</v>
      </c>
      <c r="V701" s="19">
        <v>30772</v>
      </c>
      <c r="W701" s="19">
        <v>11562</v>
      </c>
      <c r="X701" s="19">
        <v>0</v>
      </c>
      <c r="Y701" s="20">
        <v>0</v>
      </c>
      <c r="Z701" s="19">
        <v>139280</v>
      </c>
      <c r="AA701" s="30">
        <v>0</v>
      </c>
      <c r="AB701" s="19">
        <v>107539</v>
      </c>
      <c r="AC701" s="19">
        <v>131672</v>
      </c>
      <c r="AD701" s="19">
        <v>346416</v>
      </c>
      <c r="AE701" s="19">
        <v>362995</v>
      </c>
      <c r="AF701" s="19">
        <v>190856</v>
      </c>
      <c r="AG701" s="19">
        <v>167527</v>
      </c>
      <c r="AH701" s="19">
        <v>3502</v>
      </c>
      <c r="AI701" s="20">
        <v>15689</v>
      </c>
      <c r="AJ701" s="24">
        <v>34813</v>
      </c>
      <c r="AK701" s="24">
        <v>66533</v>
      </c>
      <c r="AL701" s="24">
        <v>10205</v>
      </c>
      <c r="AM701" s="21">
        <v>32207</v>
      </c>
      <c r="AN701" s="19">
        <v>151192</v>
      </c>
      <c r="AO701" s="19">
        <v>17460</v>
      </c>
      <c r="AP701" s="49">
        <v>2605305</v>
      </c>
      <c r="AQ701" s="24">
        <v>40705</v>
      </c>
      <c r="AR701" s="24">
        <v>135990</v>
      </c>
      <c r="AS701" s="49">
        <v>99411</v>
      </c>
      <c r="AT701" s="49">
        <v>57212</v>
      </c>
      <c r="AU701" s="49">
        <v>36964</v>
      </c>
      <c r="AV701" s="24">
        <f t="shared" si="51"/>
        <v>370282</v>
      </c>
      <c r="AW701" s="155">
        <v>150185</v>
      </c>
      <c r="AX701" s="89">
        <f t="shared" si="50"/>
        <v>3125772</v>
      </c>
      <c r="AY701" s="68"/>
      <c r="AZ701" s="19">
        <v>513677</v>
      </c>
      <c r="BA701" s="19">
        <v>60254</v>
      </c>
      <c r="BB701" s="18">
        <f t="shared" si="52"/>
        <v>573931</v>
      </c>
      <c r="BC701" s="18">
        <v>3699703</v>
      </c>
      <c r="BE701" s="19"/>
      <c r="BF701" s="20">
        <v>3533969</v>
      </c>
      <c r="BH701" s="68">
        <f t="shared" si="53"/>
        <v>3699703</v>
      </c>
      <c r="BI701" s="68">
        <f t="shared" si="54"/>
        <v>0</v>
      </c>
      <c r="BJ701" s="68"/>
      <c r="BK701" s="68"/>
      <c r="BL701" s="68"/>
      <c r="BM701" s="68"/>
      <c r="BN701" s="68"/>
    </row>
    <row r="702" spans="1:66" ht="22.5" customHeight="1" x14ac:dyDescent="0.2">
      <c r="A702" s="115" t="s">
        <v>1480</v>
      </c>
      <c r="B702" s="116" t="s">
        <v>1422</v>
      </c>
      <c r="C702" s="126" t="s">
        <v>1481</v>
      </c>
      <c r="D702" s="119">
        <v>5</v>
      </c>
      <c r="E702" s="120" t="s">
        <v>79</v>
      </c>
      <c r="F702" s="18">
        <v>183573</v>
      </c>
      <c r="G702" s="19">
        <v>15933</v>
      </c>
      <c r="H702" s="19">
        <v>16598</v>
      </c>
      <c r="I702" s="19">
        <v>0</v>
      </c>
      <c r="J702" s="19">
        <v>0</v>
      </c>
      <c r="K702" s="19">
        <v>2429</v>
      </c>
      <c r="L702" s="19">
        <v>808</v>
      </c>
      <c r="M702" s="19">
        <v>7586</v>
      </c>
      <c r="N702" s="19">
        <v>3487</v>
      </c>
      <c r="O702" s="19">
        <v>847</v>
      </c>
      <c r="P702" s="19">
        <v>43829</v>
      </c>
      <c r="Q702" s="19">
        <v>24414</v>
      </c>
      <c r="R702" s="19">
        <v>16165</v>
      </c>
      <c r="S702" s="19">
        <v>10560</v>
      </c>
      <c r="T702" s="20">
        <v>13239</v>
      </c>
      <c r="U702" s="49">
        <v>5583</v>
      </c>
      <c r="V702" s="19">
        <v>5495</v>
      </c>
      <c r="W702" s="19">
        <v>11562</v>
      </c>
      <c r="X702" s="19">
        <v>0</v>
      </c>
      <c r="Y702" s="20">
        <v>0</v>
      </c>
      <c r="Z702" s="19">
        <v>64777</v>
      </c>
      <c r="AA702" s="30">
        <v>0</v>
      </c>
      <c r="AB702" s="19">
        <v>74569</v>
      </c>
      <c r="AC702" s="19">
        <v>122467</v>
      </c>
      <c r="AD702" s="19">
        <v>140280</v>
      </c>
      <c r="AE702" s="19">
        <v>262899</v>
      </c>
      <c r="AF702" s="19">
        <v>138965</v>
      </c>
      <c r="AG702" s="19">
        <v>61283</v>
      </c>
      <c r="AH702" s="19">
        <v>14420</v>
      </c>
      <c r="AI702" s="20">
        <v>3246</v>
      </c>
      <c r="AJ702" s="24">
        <v>26060</v>
      </c>
      <c r="AK702" s="24">
        <v>37793</v>
      </c>
      <c r="AL702" s="24">
        <v>6736</v>
      </c>
      <c r="AM702" s="21">
        <v>16943</v>
      </c>
      <c r="AN702" s="19">
        <v>120448</v>
      </c>
      <c r="AO702" s="19">
        <v>2086</v>
      </c>
      <c r="AP702" s="49">
        <v>1455080</v>
      </c>
      <c r="AQ702" s="24">
        <v>27117</v>
      </c>
      <c r="AR702" s="24">
        <v>122662</v>
      </c>
      <c r="AS702" s="49">
        <v>60895</v>
      </c>
      <c r="AT702" s="49">
        <v>30376</v>
      </c>
      <c r="AU702" s="49">
        <v>34008</v>
      </c>
      <c r="AV702" s="24">
        <f t="shared" si="51"/>
        <v>275058</v>
      </c>
      <c r="AW702" s="155">
        <v>274676</v>
      </c>
      <c r="AX702" s="89">
        <f t="shared" si="50"/>
        <v>2004814</v>
      </c>
      <c r="AY702" s="68"/>
      <c r="AZ702" s="19">
        <v>397645</v>
      </c>
      <c r="BA702" s="19">
        <v>7446</v>
      </c>
      <c r="BB702" s="18">
        <f t="shared" si="52"/>
        <v>405091</v>
      </c>
      <c r="BC702" s="18">
        <v>2409905</v>
      </c>
      <c r="BE702" s="19"/>
      <c r="BF702" s="20">
        <v>2330228</v>
      </c>
      <c r="BH702" s="68">
        <f t="shared" si="53"/>
        <v>2409905</v>
      </c>
      <c r="BI702" s="68">
        <f t="shared" si="54"/>
        <v>0</v>
      </c>
      <c r="BJ702" s="68"/>
      <c r="BK702" s="68"/>
      <c r="BL702" s="68"/>
      <c r="BM702" s="68"/>
      <c r="BN702" s="68"/>
    </row>
    <row r="703" spans="1:66" ht="22.5" customHeight="1" x14ac:dyDescent="0.2">
      <c r="A703" s="115" t="s">
        <v>1482</v>
      </c>
      <c r="B703" s="116" t="s">
        <v>1422</v>
      </c>
      <c r="C703" s="126" t="s">
        <v>1483</v>
      </c>
      <c r="D703" s="119">
        <v>4</v>
      </c>
      <c r="E703" s="120" t="s">
        <v>79</v>
      </c>
      <c r="F703" s="18">
        <v>390182</v>
      </c>
      <c r="G703" s="19">
        <v>54003</v>
      </c>
      <c r="H703" s="19">
        <v>29529</v>
      </c>
      <c r="I703" s="19">
        <v>0</v>
      </c>
      <c r="J703" s="19">
        <v>0</v>
      </c>
      <c r="K703" s="19">
        <v>2996</v>
      </c>
      <c r="L703" s="19">
        <v>659</v>
      </c>
      <c r="M703" s="19">
        <v>26438</v>
      </c>
      <c r="N703" s="19">
        <v>12656</v>
      </c>
      <c r="O703" s="19">
        <v>9972</v>
      </c>
      <c r="P703" s="19">
        <v>141083</v>
      </c>
      <c r="Q703" s="19">
        <v>50134</v>
      </c>
      <c r="R703" s="19">
        <v>29468</v>
      </c>
      <c r="S703" s="19">
        <v>33440</v>
      </c>
      <c r="T703" s="20">
        <v>39717</v>
      </c>
      <c r="U703" s="49">
        <v>19466</v>
      </c>
      <c r="V703" s="19">
        <v>17584</v>
      </c>
      <c r="W703" s="19">
        <v>11562</v>
      </c>
      <c r="X703" s="19">
        <v>0</v>
      </c>
      <c r="Y703" s="20">
        <v>0</v>
      </c>
      <c r="Z703" s="19">
        <v>175343</v>
      </c>
      <c r="AA703" s="30">
        <v>0</v>
      </c>
      <c r="AB703" s="19">
        <v>203826</v>
      </c>
      <c r="AC703" s="19">
        <v>230629</v>
      </c>
      <c r="AD703" s="19">
        <v>490392</v>
      </c>
      <c r="AE703" s="19">
        <v>689117</v>
      </c>
      <c r="AF703" s="19">
        <v>487703</v>
      </c>
      <c r="AG703" s="19">
        <v>307579</v>
      </c>
      <c r="AH703" s="19">
        <v>32548</v>
      </c>
      <c r="AI703" s="20">
        <v>24345</v>
      </c>
      <c r="AJ703" s="24">
        <v>55079</v>
      </c>
      <c r="AK703" s="24">
        <v>70700</v>
      </c>
      <c r="AL703" s="24">
        <v>15309</v>
      </c>
      <c r="AM703" s="21">
        <v>42091</v>
      </c>
      <c r="AN703" s="19">
        <v>204530</v>
      </c>
      <c r="AO703" s="19">
        <v>8772</v>
      </c>
      <c r="AP703" s="49">
        <v>3906852</v>
      </c>
      <c r="AQ703" s="24">
        <v>65299</v>
      </c>
      <c r="AR703" s="24">
        <v>158783</v>
      </c>
      <c r="AS703" s="49">
        <v>71206</v>
      </c>
      <c r="AT703" s="49">
        <v>40535</v>
      </c>
      <c r="AU703" s="49">
        <v>68562</v>
      </c>
      <c r="AV703" s="24">
        <f t="shared" si="51"/>
        <v>404385</v>
      </c>
      <c r="AW703" s="155">
        <v>459539</v>
      </c>
      <c r="AX703" s="89">
        <f t="shared" si="50"/>
        <v>4770776</v>
      </c>
      <c r="AY703" s="68"/>
      <c r="AZ703" s="19">
        <v>723296</v>
      </c>
      <c r="BA703" s="19">
        <v>32747</v>
      </c>
      <c r="BB703" s="18">
        <f t="shared" si="52"/>
        <v>756043</v>
      </c>
      <c r="BC703" s="18">
        <v>5526819</v>
      </c>
      <c r="BE703" s="19"/>
      <c r="BF703" s="20">
        <v>5333595</v>
      </c>
      <c r="BH703" s="68">
        <f t="shared" si="53"/>
        <v>5526819</v>
      </c>
      <c r="BI703" s="68">
        <f t="shared" si="54"/>
        <v>0</v>
      </c>
      <c r="BJ703" s="68"/>
      <c r="BK703" s="68"/>
      <c r="BL703" s="68"/>
      <c r="BM703" s="68"/>
      <c r="BN703" s="68"/>
    </row>
    <row r="704" spans="1:66" ht="22.5" customHeight="1" x14ac:dyDescent="0.2">
      <c r="A704" s="115" t="s">
        <v>1484</v>
      </c>
      <c r="B704" s="116" t="s">
        <v>1422</v>
      </c>
      <c r="C704" s="126" t="s">
        <v>1485</v>
      </c>
      <c r="D704" s="119">
        <v>4</v>
      </c>
      <c r="E704" s="120" t="s">
        <v>210</v>
      </c>
      <c r="F704" s="18">
        <v>625430</v>
      </c>
      <c r="G704" s="19">
        <v>126467</v>
      </c>
      <c r="H704" s="19">
        <v>99781</v>
      </c>
      <c r="I704" s="19">
        <v>0</v>
      </c>
      <c r="J704" s="19">
        <v>0</v>
      </c>
      <c r="K704" s="19">
        <v>0</v>
      </c>
      <c r="L704" s="19">
        <v>0</v>
      </c>
      <c r="M704" s="19">
        <v>45555</v>
      </c>
      <c r="N704" s="19">
        <v>23482</v>
      </c>
      <c r="O704" s="19">
        <v>18288</v>
      </c>
      <c r="P704" s="19">
        <v>161048</v>
      </c>
      <c r="Q704" s="19">
        <v>77408</v>
      </c>
      <c r="R704" s="19">
        <v>81885</v>
      </c>
      <c r="S704" s="19">
        <v>81840</v>
      </c>
      <c r="T704" s="20">
        <v>79434</v>
      </c>
      <c r="U704" s="49">
        <v>43610</v>
      </c>
      <c r="V704" s="19">
        <v>45059</v>
      </c>
      <c r="W704" s="19">
        <v>34686</v>
      </c>
      <c r="X704" s="19">
        <v>0</v>
      </c>
      <c r="Y704" s="20">
        <v>0</v>
      </c>
      <c r="Z704" s="19">
        <v>256917</v>
      </c>
      <c r="AA704" s="30">
        <v>0</v>
      </c>
      <c r="AB704" s="19">
        <v>384854</v>
      </c>
      <c r="AC704" s="19">
        <v>336986</v>
      </c>
      <c r="AD704" s="19">
        <v>934416</v>
      </c>
      <c r="AE704" s="19">
        <v>825645</v>
      </c>
      <c r="AF704" s="19">
        <v>547903</v>
      </c>
      <c r="AG704" s="19">
        <v>235920</v>
      </c>
      <c r="AH704" s="19">
        <v>72924</v>
      </c>
      <c r="AI704" s="20">
        <v>21099</v>
      </c>
      <c r="AJ704" s="24">
        <v>75896</v>
      </c>
      <c r="AK704" s="24">
        <v>98530</v>
      </c>
      <c r="AL704" s="24">
        <v>21782</v>
      </c>
      <c r="AM704" s="21">
        <v>57075</v>
      </c>
      <c r="AN704" s="19">
        <v>208086</v>
      </c>
      <c r="AO704" s="19">
        <v>10680</v>
      </c>
      <c r="AP704" s="49">
        <v>5632686</v>
      </c>
      <c r="AQ704" s="24">
        <v>140817</v>
      </c>
      <c r="AR704" s="24">
        <v>202807</v>
      </c>
      <c r="AS704" s="49">
        <v>72002</v>
      </c>
      <c r="AT704" s="49">
        <v>43838</v>
      </c>
      <c r="AU704" s="49">
        <v>80065</v>
      </c>
      <c r="AV704" s="24">
        <f t="shared" si="51"/>
        <v>539529</v>
      </c>
      <c r="AW704" s="155">
        <v>454604</v>
      </c>
      <c r="AX704" s="89">
        <f t="shared" si="50"/>
        <v>6626819</v>
      </c>
      <c r="AY704" s="68"/>
      <c r="AZ704" s="19">
        <v>1094307</v>
      </c>
      <c r="BA704" s="19">
        <v>35596</v>
      </c>
      <c r="BB704" s="18">
        <f t="shared" si="52"/>
        <v>1129903</v>
      </c>
      <c r="BC704" s="18">
        <v>7756722</v>
      </c>
      <c r="BE704" s="19"/>
      <c r="BF704" s="20">
        <v>7414173</v>
      </c>
      <c r="BH704" s="68">
        <f t="shared" si="53"/>
        <v>7756722</v>
      </c>
      <c r="BI704" s="68">
        <f t="shared" si="54"/>
        <v>0</v>
      </c>
      <c r="BJ704" s="68"/>
      <c r="BK704" s="68"/>
      <c r="BL704" s="68"/>
      <c r="BM704" s="68"/>
      <c r="BN704" s="68"/>
    </row>
    <row r="705" spans="1:66" ht="22.5" customHeight="1" x14ac:dyDescent="0.2">
      <c r="A705" s="115" t="s">
        <v>1486</v>
      </c>
      <c r="B705" s="116" t="s">
        <v>1422</v>
      </c>
      <c r="C705" s="126" t="s">
        <v>1487</v>
      </c>
      <c r="D705" s="119">
        <v>5</v>
      </c>
      <c r="E705" s="120" t="s">
        <v>79</v>
      </c>
      <c r="F705" s="18">
        <v>128960</v>
      </c>
      <c r="G705" s="19">
        <v>10111</v>
      </c>
      <c r="H705" s="19">
        <v>7527</v>
      </c>
      <c r="I705" s="19">
        <v>0</v>
      </c>
      <c r="J705" s="19">
        <v>0</v>
      </c>
      <c r="K705" s="19">
        <v>0</v>
      </c>
      <c r="L705" s="19">
        <v>0</v>
      </c>
      <c r="M705" s="19">
        <v>0</v>
      </c>
      <c r="N705" s="19">
        <v>1646</v>
      </c>
      <c r="O705" s="19">
        <v>0</v>
      </c>
      <c r="P705" s="19">
        <v>38555</v>
      </c>
      <c r="Q705" s="19">
        <v>15533</v>
      </c>
      <c r="R705" s="19">
        <v>5194</v>
      </c>
      <c r="S705" s="19">
        <v>7920</v>
      </c>
      <c r="T705" s="20">
        <v>26478</v>
      </c>
      <c r="U705" s="49">
        <v>2565</v>
      </c>
      <c r="V705" s="19">
        <v>6594</v>
      </c>
      <c r="W705" s="19">
        <v>23124</v>
      </c>
      <c r="X705" s="19">
        <v>0</v>
      </c>
      <c r="Y705" s="20">
        <v>0</v>
      </c>
      <c r="Z705" s="19">
        <v>58013</v>
      </c>
      <c r="AA705" s="30">
        <v>0</v>
      </c>
      <c r="AB705" s="19">
        <v>34400</v>
      </c>
      <c r="AC705" s="19">
        <v>91476</v>
      </c>
      <c r="AD705" s="19">
        <v>87864</v>
      </c>
      <c r="AE705" s="19">
        <v>130272</v>
      </c>
      <c r="AF705" s="19">
        <v>47382</v>
      </c>
      <c r="AG705" s="19">
        <v>26362</v>
      </c>
      <c r="AH705" s="19">
        <v>16995</v>
      </c>
      <c r="AI705" s="20">
        <v>42739</v>
      </c>
      <c r="AJ705" s="24">
        <v>15403</v>
      </c>
      <c r="AK705" s="24">
        <v>31537</v>
      </c>
      <c r="AL705" s="24">
        <v>3136</v>
      </c>
      <c r="AM705" s="21">
        <v>10926</v>
      </c>
      <c r="AN705" s="19">
        <v>95790</v>
      </c>
      <c r="AO705" s="19">
        <v>10722</v>
      </c>
      <c r="AP705" s="49">
        <v>977224</v>
      </c>
      <c r="AQ705" s="24">
        <v>34484</v>
      </c>
      <c r="AR705" s="24">
        <v>88332</v>
      </c>
      <c r="AS705" s="49">
        <v>44136</v>
      </c>
      <c r="AT705" s="49">
        <v>28346</v>
      </c>
      <c r="AU705" s="49">
        <v>18911</v>
      </c>
      <c r="AV705" s="24">
        <f t="shared" si="51"/>
        <v>214209</v>
      </c>
      <c r="AW705" s="155">
        <v>93101</v>
      </c>
      <c r="AX705" s="89">
        <f t="shared" si="50"/>
        <v>1284534</v>
      </c>
      <c r="AY705" s="68"/>
      <c r="AZ705" s="19">
        <v>258698</v>
      </c>
      <c r="BA705" s="19">
        <v>42559</v>
      </c>
      <c r="BB705" s="18">
        <f t="shared" si="52"/>
        <v>301257</v>
      </c>
      <c r="BC705" s="18">
        <v>1585791</v>
      </c>
      <c r="BE705" s="19"/>
      <c r="BF705" s="20">
        <v>1527864</v>
      </c>
      <c r="BH705" s="68">
        <f t="shared" si="53"/>
        <v>1585791</v>
      </c>
      <c r="BI705" s="68">
        <f t="shared" si="54"/>
        <v>0</v>
      </c>
      <c r="BJ705" s="68"/>
      <c r="BK705" s="68"/>
      <c r="BL705" s="68"/>
      <c r="BM705" s="68"/>
      <c r="BN705" s="68"/>
    </row>
    <row r="706" spans="1:66" ht="22.5" customHeight="1" x14ac:dyDescent="0.2">
      <c r="A706" s="115" t="s">
        <v>1488</v>
      </c>
      <c r="B706" s="116" t="s">
        <v>1489</v>
      </c>
      <c r="C706" s="126" t="s">
        <v>1490</v>
      </c>
      <c r="D706" s="119">
        <v>5</v>
      </c>
      <c r="E706" s="120" t="s">
        <v>79</v>
      </c>
      <c r="F706" s="18">
        <v>10645284</v>
      </c>
      <c r="G706" s="19">
        <v>7275774</v>
      </c>
      <c r="H706" s="19">
        <v>6859413</v>
      </c>
      <c r="I706" s="19">
        <v>0</v>
      </c>
      <c r="J706" s="19">
        <v>0</v>
      </c>
      <c r="K706" s="19">
        <v>15344</v>
      </c>
      <c r="L706" s="19">
        <v>19000</v>
      </c>
      <c r="M706" s="19">
        <v>1003295</v>
      </c>
      <c r="N706" s="19">
        <v>541656</v>
      </c>
      <c r="O706" s="19">
        <v>275814</v>
      </c>
      <c r="P706" s="19">
        <v>3925888</v>
      </c>
      <c r="Q706" s="19">
        <v>1151155</v>
      </c>
      <c r="R706" s="19">
        <v>2001863</v>
      </c>
      <c r="S706" s="19">
        <v>1869120</v>
      </c>
      <c r="T706" s="20">
        <v>1415117</v>
      </c>
      <c r="U706" s="49">
        <v>930651</v>
      </c>
      <c r="V706" s="19">
        <v>1023169</v>
      </c>
      <c r="W706" s="19">
        <v>670596</v>
      </c>
      <c r="X706" s="19">
        <v>1147177</v>
      </c>
      <c r="Y706" s="20">
        <v>234401</v>
      </c>
      <c r="Z706" s="19">
        <v>33410613</v>
      </c>
      <c r="AA706" s="30">
        <v>6917146</v>
      </c>
      <c r="AB706" s="19">
        <v>6141873</v>
      </c>
      <c r="AC706" s="19">
        <v>11594256</v>
      </c>
      <c r="AD706" s="19">
        <v>25518360</v>
      </c>
      <c r="AE706" s="19">
        <v>16439811</v>
      </c>
      <c r="AF706" s="19">
        <v>10574143</v>
      </c>
      <c r="AG706" s="19">
        <v>6097633</v>
      </c>
      <c r="AH706" s="19">
        <v>970569</v>
      </c>
      <c r="AI706" s="20">
        <v>182858</v>
      </c>
      <c r="AJ706" s="24">
        <v>1128922</v>
      </c>
      <c r="AK706" s="24">
        <v>993331</v>
      </c>
      <c r="AL706" s="24">
        <v>313324</v>
      </c>
      <c r="AM706" s="21">
        <v>533242</v>
      </c>
      <c r="AN706" s="19">
        <v>12114388</v>
      </c>
      <c r="AO706" s="19">
        <v>1979770</v>
      </c>
      <c r="AP706" s="49">
        <v>175914956</v>
      </c>
      <c r="AQ706" s="24">
        <v>1093524</v>
      </c>
      <c r="AR706" s="24">
        <v>994340</v>
      </c>
      <c r="AS706" s="49">
        <v>745072</v>
      </c>
      <c r="AT706" s="49">
        <v>257465</v>
      </c>
      <c r="AU706" s="49">
        <v>4086453</v>
      </c>
      <c r="AV706" s="24">
        <f t="shared" si="51"/>
        <v>7176854</v>
      </c>
      <c r="AW706" s="155">
        <v>28289382</v>
      </c>
      <c r="AX706" s="89">
        <f t="shared" si="50"/>
        <v>211381192</v>
      </c>
      <c r="AY706" s="68"/>
      <c r="AZ706" s="19">
        <v>11825744</v>
      </c>
      <c r="BA706" s="19">
        <v>1119494</v>
      </c>
      <c r="BB706" s="18">
        <f t="shared" si="52"/>
        <v>12945238</v>
      </c>
      <c r="BC706" s="18">
        <v>224326430</v>
      </c>
      <c r="BE706" s="19"/>
      <c r="BF706" s="20">
        <v>214207489</v>
      </c>
      <c r="BH706" s="68">
        <f t="shared" si="53"/>
        <v>224326430</v>
      </c>
      <c r="BI706" s="68">
        <f t="shared" si="54"/>
        <v>0</v>
      </c>
      <c r="BJ706" s="68"/>
      <c r="BK706" s="68"/>
      <c r="BL706" s="68"/>
      <c r="BM706" s="68"/>
      <c r="BN706" s="68"/>
    </row>
    <row r="707" spans="1:66" ht="22.5" customHeight="1" x14ac:dyDescent="0.2">
      <c r="A707" s="115" t="s">
        <v>1491</v>
      </c>
      <c r="B707" s="116" t="s">
        <v>1489</v>
      </c>
      <c r="C707" s="126" t="s">
        <v>1492</v>
      </c>
      <c r="D707" s="119">
        <v>5</v>
      </c>
      <c r="E707" s="120" t="s">
        <v>79</v>
      </c>
      <c r="F707" s="18">
        <v>3717324</v>
      </c>
      <c r="G707" s="19">
        <v>3486679</v>
      </c>
      <c r="H707" s="19">
        <v>1149508</v>
      </c>
      <c r="I707" s="19">
        <v>0</v>
      </c>
      <c r="J707" s="19">
        <v>0</v>
      </c>
      <c r="K707" s="19">
        <v>0</v>
      </c>
      <c r="L707" s="19">
        <v>0</v>
      </c>
      <c r="M707" s="19">
        <v>274567</v>
      </c>
      <c r="N707" s="19">
        <v>160830</v>
      </c>
      <c r="O707" s="19">
        <v>116463</v>
      </c>
      <c r="P707" s="19">
        <v>2428803</v>
      </c>
      <c r="Q707" s="19">
        <v>479709</v>
      </c>
      <c r="R707" s="19">
        <v>750109</v>
      </c>
      <c r="S707" s="19">
        <v>843920</v>
      </c>
      <c r="T707" s="20">
        <v>722849</v>
      </c>
      <c r="U707" s="49">
        <v>336608</v>
      </c>
      <c r="V707" s="19">
        <v>441798</v>
      </c>
      <c r="W707" s="19">
        <v>312174</v>
      </c>
      <c r="X707" s="19">
        <v>0</v>
      </c>
      <c r="Y707" s="20">
        <v>0</v>
      </c>
      <c r="Z707" s="19">
        <v>2621634</v>
      </c>
      <c r="AA707" s="30">
        <v>880420</v>
      </c>
      <c r="AB707" s="19">
        <v>1992231</v>
      </c>
      <c r="AC707" s="19">
        <v>2687073</v>
      </c>
      <c r="AD707" s="19">
        <v>6955704</v>
      </c>
      <c r="AE707" s="19">
        <v>5191155</v>
      </c>
      <c r="AF707" s="19">
        <v>3813841</v>
      </c>
      <c r="AG707" s="19">
        <v>1781047</v>
      </c>
      <c r="AH707" s="19">
        <v>581744</v>
      </c>
      <c r="AI707" s="20">
        <v>168792</v>
      </c>
      <c r="AJ707" s="24">
        <v>370478</v>
      </c>
      <c r="AK707" s="24">
        <v>396899</v>
      </c>
      <c r="AL707" s="24">
        <v>136238</v>
      </c>
      <c r="AM707" s="21">
        <v>204883</v>
      </c>
      <c r="AN707" s="19">
        <v>4510834</v>
      </c>
      <c r="AO707" s="19">
        <v>649737</v>
      </c>
      <c r="AP707" s="49">
        <v>48164051</v>
      </c>
      <c r="AQ707" s="24">
        <v>614739</v>
      </c>
      <c r="AR707" s="24">
        <v>510887</v>
      </c>
      <c r="AS707" s="49">
        <v>511540</v>
      </c>
      <c r="AT707" s="49">
        <v>150386</v>
      </c>
      <c r="AU707" s="49">
        <v>808847</v>
      </c>
      <c r="AV707" s="24">
        <f t="shared" si="51"/>
        <v>2596399</v>
      </c>
      <c r="AW707" s="155">
        <v>7960787</v>
      </c>
      <c r="AX707" s="89">
        <f t="shared" si="50"/>
        <v>58721237</v>
      </c>
      <c r="AY707" s="68"/>
      <c r="AZ707" s="19">
        <v>4682899</v>
      </c>
      <c r="BA707" s="19">
        <v>897576</v>
      </c>
      <c r="BB707" s="18">
        <f t="shared" si="52"/>
        <v>5580475</v>
      </c>
      <c r="BC707" s="18">
        <v>64301712</v>
      </c>
      <c r="BE707" s="19"/>
      <c r="BF707" s="20">
        <v>62564111</v>
      </c>
      <c r="BH707" s="68">
        <f t="shared" si="53"/>
        <v>64301712</v>
      </c>
      <c r="BI707" s="68">
        <f t="shared" si="54"/>
        <v>0</v>
      </c>
      <c r="BJ707" s="68"/>
      <c r="BK707" s="68"/>
      <c r="BL707" s="68"/>
      <c r="BM707" s="68"/>
      <c r="BN707" s="68"/>
    </row>
    <row r="708" spans="1:66" ht="22.5" customHeight="1" x14ac:dyDescent="0.2">
      <c r="A708" s="115" t="s">
        <v>1493</v>
      </c>
      <c r="B708" s="116" t="s">
        <v>1489</v>
      </c>
      <c r="C708" s="126" t="s">
        <v>1494</v>
      </c>
      <c r="D708" s="119">
        <v>4</v>
      </c>
      <c r="E708" s="120" t="s">
        <v>79</v>
      </c>
      <c r="F708" s="18">
        <v>1409889</v>
      </c>
      <c r="G708" s="19">
        <v>1081362</v>
      </c>
      <c r="H708" s="19">
        <v>318643</v>
      </c>
      <c r="I708" s="19">
        <v>0</v>
      </c>
      <c r="J708" s="19">
        <v>0</v>
      </c>
      <c r="K708" s="19">
        <v>0</v>
      </c>
      <c r="L708" s="19">
        <v>0</v>
      </c>
      <c r="M708" s="19">
        <v>93772</v>
      </c>
      <c r="N708" s="19">
        <v>53211</v>
      </c>
      <c r="O708" s="19">
        <v>28259</v>
      </c>
      <c r="P708" s="19">
        <v>704309</v>
      </c>
      <c r="Q708" s="19">
        <v>226700</v>
      </c>
      <c r="R708" s="19">
        <v>341267</v>
      </c>
      <c r="S708" s="19">
        <v>307120</v>
      </c>
      <c r="T708" s="20">
        <v>264780</v>
      </c>
      <c r="U708" s="49">
        <v>123990</v>
      </c>
      <c r="V708" s="19">
        <v>197820</v>
      </c>
      <c r="W708" s="19">
        <v>104058</v>
      </c>
      <c r="X708" s="19">
        <v>0</v>
      </c>
      <c r="Y708" s="20">
        <v>0</v>
      </c>
      <c r="Z708" s="19">
        <v>1191462</v>
      </c>
      <c r="AA708" s="30">
        <v>417874</v>
      </c>
      <c r="AB708" s="19">
        <v>812415</v>
      </c>
      <c r="AC708" s="19">
        <v>925783</v>
      </c>
      <c r="AD708" s="19">
        <v>2394336</v>
      </c>
      <c r="AE708" s="19">
        <v>2220070</v>
      </c>
      <c r="AF708" s="19">
        <v>1438887</v>
      </c>
      <c r="AG708" s="19">
        <v>603284</v>
      </c>
      <c r="AH708" s="19">
        <v>306425</v>
      </c>
      <c r="AI708" s="20">
        <v>49231</v>
      </c>
      <c r="AJ708" s="24">
        <v>136019</v>
      </c>
      <c r="AK708" s="24">
        <v>193803</v>
      </c>
      <c r="AL708" s="24">
        <v>57702</v>
      </c>
      <c r="AM708" s="21">
        <v>90233</v>
      </c>
      <c r="AN708" s="19">
        <v>1195816</v>
      </c>
      <c r="AO708" s="19">
        <v>67951</v>
      </c>
      <c r="AP708" s="49">
        <v>17356471</v>
      </c>
      <c r="AQ708" s="24">
        <v>284681</v>
      </c>
      <c r="AR708" s="24">
        <v>301067</v>
      </c>
      <c r="AS708" s="49">
        <v>220108</v>
      </c>
      <c r="AT708" s="49">
        <v>80865</v>
      </c>
      <c r="AU708" s="49">
        <v>279694</v>
      </c>
      <c r="AV708" s="24">
        <f t="shared" si="51"/>
        <v>1166415</v>
      </c>
      <c r="AW708" s="155">
        <v>3278252</v>
      </c>
      <c r="AX708" s="89">
        <f t="shared" si="50"/>
        <v>21801138</v>
      </c>
      <c r="AY708" s="68"/>
      <c r="AZ708" s="19">
        <v>2023146</v>
      </c>
      <c r="BA708" s="19">
        <v>359637</v>
      </c>
      <c r="BB708" s="18">
        <f t="shared" si="52"/>
        <v>2382783</v>
      </c>
      <c r="BC708" s="18">
        <v>24183921</v>
      </c>
      <c r="BE708" s="19"/>
      <c r="BF708" s="20">
        <v>23600465</v>
      </c>
      <c r="BH708" s="68">
        <f t="shared" si="53"/>
        <v>24183921</v>
      </c>
      <c r="BI708" s="68">
        <f t="shared" si="54"/>
        <v>0</v>
      </c>
      <c r="BJ708" s="68"/>
      <c r="BK708" s="68"/>
      <c r="BL708" s="68"/>
      <c r="BM708" s="68"/>
      <c r="BN708" s="68"/>
    </row>
    <row r="709" spans="1:66" ht="22.5" customHeight="1" x14ac:dyDescent="0.2">
      <c r="A709" s="115" t="s">
        <v>1495</v>
      </c>
      <c r="B709" s="116" t="s">
        <v>1489</v>
      </c>
      <c r="C709" s="126" t="s">
        <v>1496</v>
      </c>
      <c r="D709" s="119">
        <v>4</v>
      </c>
      <c r="E709" s="120" t="s">
        <v>79</v>
      </c>
      <c r="F709" s="18">
        <v>1163266</v>
      </c>
      <c r="G709" s="19">
        <v>993425</v>
      </c>
      <c r="H709" s="19">
        <v>270779</v>
      </c>
      <c r="I709" s="19">
        <v>0</v>
      </c>
      <c r="J709" s="19">
        <v>0</v>
      </c>
      <c r="K709" s="19">
        <v>5564</v>
      </c>
      <c r="L709" s="19">
        <v>18774</v>
      </c>
      <c r="M709" s="19">
        <v>71849</v>
      </c>
      <c r="N709" s="19">
        <v>43657</v>
      </c>
      <c r="O709" s="19">
        <v>42889</v>
      </c>
      <c r="P709" s="19">
        <v>1030167</v>
      </c>
      <c r="Q709" s="19">
        <v>155443</v>
      </c>
      <c r="R709" s="19">
        <v>232723</v>
      </c>
      <c r="S709" s="19">
        <v>240240</v>
      </c>
      <c r="T709" s="20">
        <v>263456</v>
      </c>
      <c r="U709" s="49">
        <v>110962</v>
      </c>
      <c r="V709" s="19">
        <v>140672</v>
      </c>
      <c r="W709" s="19">
        <v>127182</v>
      </c>
      <c r="X709" s="19">
        <v>0</v>
      </c>
      <c r="Y709" s="20">
        <v>0</v>
      </c>
      <c r="Z709" s="19">
        <v>513278</v>
      </c>
      <c r="AA709" s="30">
        <v>331977</v>
      </c>
      <c r="AB709" s="19">
        <v>677565</v>
      </c>
      <c r="AC709" s="19">
        <v>851206</v>
      </c>
      <c r="AD709" s="19">
        <v>1829520</v>
      </c>
      <c r="AE709" s="19">
        <v>1960042</v>
      </c>
      <c r="AF709" s="19">
        <v>1255810</v>
      </c>
      <c r="AG709" s="19">
        <v>472204</v>
      </c>
      <c r="AH709" s="19">
        <v>249260</v>
      </c>
      <c r="AI709" s="20">
        <v>102790</v>
      </c>
      <c r="AJ709" s="24">
        <v>116593</v>
      </c>
      <c r="AK709" s="24">
        <v>199590</v>
      </c>
      <c r="AL709" s="24">
        <v>53960</v>
      </c>
      <c r="AM709" s="21">
        <v>91293</v>
      </c>
      <c r="AN709" s="19">
        <v>934886</v>
      </c>
      <c r="AO709" s="19">
        <v>82595</v>
      </c>
      <c r="AP709" s="49">
        <v>14633617</v>
      </c>
      <c r="AQ709" s="24">
        <v>215609</v>
      </c>
      <c r="AR709" s="24">
        <v>284920</v>
      </c>
      <c r="AS709" s="49">
        <v>234694</v>
      </c>
      <c r="AT709" s="49">
        <v>63767</v>
      </c>
      <c r="AU709" s="49">
        <v>266007</v>
      </c>
      <c r="AV709" s="24">
        <f t="shared" si="51"/>
        <v>1064997</v>
      </c>
      <c r="AW709" s="155">
        <v>2968843</v>
      </c>
      <c r="AX709" s="89">
        <f t="shared" si="50"/>
        <v>18667457</v>
      </c>
      <c r="AY709" s="68"/>
      <c r="AZ709" s="19">
        <v>1764941</v>
      </c>
      <c r="BA709" s="19">
        <v>367795</v>
      </c>
      <c r="BB709" s="18">
        <f t="shared" si="52"/>
        <v>2132736</v>
      </c>
      <c r="BC709" s="18">
        <v>20800193</v>
      </c>
      <c r="BE709" s="19"/>
      <c r="BF709" s="20">
        <v>20376195</v>
      </c>
      <c r="BH709" s="68">
        <f t="shared" si="53"/>
        <v>20800193</v>
      </c>
      <c r="BI709" s="68">
        <f t="shared" si="54"/>
        <v>0</v>
      </c>
      <c r="BJ709" s="68"/>
      <c r="BK709" s="68"/>
      <c r="BL709" s="68"/>
      <c r="BM709" s="68"/>
      <c r="BN709" s="68"/>
    </row>
    <row r="710" spans="1:66" ht="22.5" customHeight="1" x14ac:dyDescent="0.2">
      <c r="A710" s="115" t="s">
        <v>1497</v>
      </c>
      <c r="B710" s="116" t="s">
        <v>1489</v>
      </c>
      <c r="C710" s="126" t="s">
        <v>1498</v>
      </c>
      <c r="D710" s="119">
        <v>5</v>
      </c>
      <c r="E710" s="120" t="s">
        <v>79</v>
      </c>
      <c r="F710" s="18">
        <v>1461031</v>
      </c>
      <c r="G710" s="19">
        <v>1113687</v>
      </c>
      <c r="H710" s="19">
        <v>258041</v>
      </c>
      <c r="I710" s="19">
        <v>0</v>
      </c>
      <c r="J710" s="19">
        <v>0</v>
      </c>
      <c r="K710" s="19">
        <v>3221</v>
      </c>
      <c r="L710" s="19">
        <v>10105</v>
      </c>
      <c r="M710" s="19">
        <v>83454</v>
      </c>
      <c r="N710" s="19">
        <v>53334</v>
      </c>
      <c r="O710" s="19">
        <v>54054</v>
      </c>
      <c r="P710" s="19">
        <v>1520491</v>
      </c>
      <c r="Q710" s="19">
        <v>189900</v>
      </c>
      <c r="R710" s="19">
        <v>398083</v>
      </c>
      <c r="S710" s="19">
        <v>312400</v>
      </c>
      <c r="T710" s="20">
        <v>198585</v>
      </c>
      <c r="U710" s="49">
        <v>134653</v>
      </c>
      <c r="V710" s="19">
        <v>168147</v>
      </c>
      <c r="W710" s="19">
        <v>115620</v>
      </c>
      <c r="X710" s="19">
        <v>0</v>
      </c>
      <c r="Y710" s="20">
        <v>0</v>
      </c>
      <c r="Z710" s="19">
        <v>606618</v>
      </c>
      <c r="AA710" s="30">
        <v>529207</v>
      </c>
      <c r="AB710" s="19">
        <v>861141</v>
      </c>
      <c r="AC710" s="19">
        <v>933978</v>
      </c>
      <c r="AD710" s="19">
        <v>2692536</v>
      </c>
      <c r="AE710" s="19">
        <v>2097674</v>
      </c>
      <c r="AF710" s="19">
        <v>1378863</v>
      </c>
      <c r="AG710" s="19">
        <v>601691</v>
      </c>
      <c r="AH710" s="19">
        <v>322184</v>
      </c>
      <c r="AI710" s="20">
        <v>83314</v>
      </c>
      <c r="AJ710" s="24">
        <v>136225</v>
      </c>
      <c r="AK710" s="24">
        <v>206324</v>
      </c>
      <c r="AL710" s="24">
        <v>60231</v>
      </c>
      <c r="AM710" s="21">
        <v>93715</v>
      </c>
      <c r="AN710" s="19">
        <v>1332874</v>
      </c>
      <c r="AO710" s="19">
        <v>81437</v>
      </c>
      <c r="AP710" s="49">
        <v>18092818</v>
      </c>
      <c r="AQ710" s="24">
        <v>253048</v>
      </c>
      <c r="AR710" s="24">
        <v>301672</v>
      </c>
      <c r="AS710" s="49">
        <v>235408</v>
      </c>
      <c r="AT710" s="49">
        <v>73966</v>
      </c>
      <c r="AU710" s="49">
        <v>287487</v>
      </c>
      <c r="AV710" s="24">
        <f t="shared" si="51"/>
        <v>1151581</v>
      </c>
      <c r="AW710" s="155">
        <v>2664252</v>
      </c>
      <c r="AX710" s="89">
        <f t="shared" ref="AX710:AX773" si="55">AP710+AV710+AW710</f>
        <v>21908651</v>
      </c>
      <c r="AY710" s="68"/>
      <c r="AZ710" s="19">
        <v>2045702</v>
      </c>
      <c r="BA710" s="19">
        <v>486119</v>
      </c>
      <c r="BB710" s="18">
        <f t="shared" si="52"/>
        <v>2531821</v>
      </c>
      <c r="BC710" s="18">
        <v>24440472</v>
      </c>
      <c r="BE710" s="19"/>
      <c r="BF710" s="20">
        <v>23816893</v>
      </c>
      <c r="BH710" s="68">
        <f t="shared" si="53"/>
        <v>24440472</v>
      </c>
      <c r="BI710" s="68">
        <f t="shared" si="54"/>
        <v>0</v>
      </c>
      <c r="BJ710" s="68"/>
      <c r="BK710" s="68"/>
      <c r="BL710" s="68"/>
      <c r="BM710" s="68"/>
      <c r="BN710" s="68"/>
    </row>
    <row r="711" spans="1:66" ht="22.5" customHeight="1" x14ac:dyDescent="0.2">
      <c r="A711" s="115" t="s">
        <v>1499</v>
      </c>
      <c r="B711" s="116" t="s">
        <v>1489</v>
      </c>
      <c r="C711" s="126" t="s">
        <v>1500</v>
      </c>
      <c r="D711" s="119">
        <v>5</v>
      </c>
      <c r="E711" s="120" t="s">
        <v>79</v>
      </c>
      <c r="F711" s="18">
        <v>561704</v>
      </c>
      <c r="G711" s="19">
        <v>532370</v>
      </c>
      <c r="H711" s="19">
        <v>93991</v>
      </c>
      <c r="I711" s="19">
        <v>0</v>
      </c>
      <c r="J711" s="19">
        <v>0</v>
      </c>
      <c r="K711" s="19">
        <v>0</v>
      </c>
      <c r="L711" s="19">
        <v>0</v>
      </c>
      <c r="M711" s="19">
        <v>34562</v>
      </c>
      <c r="N711" s="19">
        <v>18352</v>
      </c>
      <c r="O711" s="19">
        <v>22407</v>
      </c>
      <c r="P711" s="19">
        <v>434997</v>
      </c>
      <c r="Q711" s="19">
        <v>84687</v>
      </c>
      <c r="R711" s="19">
        <v>118508</v>
      </c>
      <c r="S711" s="19">
        <v>163680</v>
      </c>
      <c r="T711" s="20">
        <v>105912</v>
      </c>
      <c r="U711" s="49">
        <v>42353</v>
      </c>
      <c r="V711" s="19">
        <v>87920</v>
      </c>
      <c r="W711" s="19">
        <v>69372</v>
      </c>
      <c r="X711" s="19">
        <v>0</v>
      </c>
      <c r="Y711" s="20">
        <v>0</v>
      </c>
      <c r="Z711" s="19">
        <v>322495</v>
      </c>
      <c r="AA711" s="30">
        <v>129427</v>
      </c>
      <c r="AB711" s="19">
        <v>324268</v>
      </c>
      <c r="AC711" s="19">
        <v>301308</v>
      </c>
      <c r="AD711" s="19">
        <v>1126272</v>
      </c>
      <c r="AE711" s="19">
        <v>906899</v>
      </c>
      <c r="AF711" s="19">
        <v>561782</v>
      </c>
      <c r="AG711" s="19">
        <v>202011</v>
      </c>
      <c r="AH711" s="19">
        <v>195597</v>
      </c>
      <c r="AI711" s="20">
        <v>28132</v>
      </c>
      <c r="AJ711" s="24">
        <v>64348</v>
      </c>
      <c r="AK711" s="24">
        <v>85348</v>
      </c>
      <c r="AL711" s="24">
        <v>24769</v>
      </c>
      <c r="AM711" s="21">
        <v>48247</v>
      </c>
      <c r="AN711" s="19">
        <v>267482</v>
      </c>
      <c r="AO711" s="19">
        <v>30268</v>
      </c>
      <c r="AP711" s="49">
        <v>6989468</v>
      </c>
      <c r="AQ711" s="24">
        <v>104626</v>
      </c>
      <c r="AR711" s="24">
        <v>177463</v>
      </c>
      <c r="AS711" s="49">
        <v>128743</v>
      </c>
      <c r="AT711" s="49">
        <v>49315</v>
      </c>
      <c r="AU711" s="49">
        <v>99087</v>
      </c>
      <c r="AV711" s="24">
        <f t="shared" ref="AV711:AV774" si="56">SUM(AQ711:AU711)</f>
        <v>559234</v>
      </c>
      <c r="AW711" s="155">
        <v>869361</v>
      </c>
      <c r="AX711" s="89">
        <f t="shared" si="55"/>
        <v>8418063</v>
      </c>
      <c r="AY711" s="68"/>
      <c r="AZ711" s="19">
        <v>949558</v>
      </c>
      <c r="BA711" s="19">
        <v>157896</v>
      </c>
      <c r="BB711" s="18">
        <f t="shared" ref="BB711:BB774" si="57">SUM(AZ711:BA711)</f>
        <v>1107454</v>
      </c>
      <c r="BC711" s="18">
        <v>9525517</v>
      </c>
      <c r="BE711" s="19"/>
      <c r="BF711" s="20">
        <v>9243126</v>
      </c>
      <c r="BH711" s="68">
        <f t="shared" ref="BH711:BH774" si="58">AX711+BB711</f>
        <v>9525517</v>
      </c>
      <c r="BI711" s="68">
        <f t="shared" ref="BI711:BI774" si="59">BC711-BH711</f>
        <v>0</v>
      </c>
      <c r="BJ711" s="68"/>
      <c r="BK711" s="68"/>
      <c r="BL711" s="68"/>
      <c r="BM711" s="68"/>
      <c r="BN711" s="68"/>
    </row>
    <row r="712" spans="1:66" ht="22.5" customHeight="1" x14ac:dyDescent="0.2">
      <c r="A712" s="115" t="s">
        <v>1501</v>
      </c>
      <c r="B712" s="116" t="s">
        <v>1489</v>
      </c>
      <c r="C712" s="126" t="s">
        <v>1502</v>
      </c>
      <c r="D712" s="119">
        <v>5</v>
      </c>
      <c r="E712" s="120" t="s">
        <v>79</v>
      </c>
      <c r="F712" s="18">
        <v>428116</v>
      </c>
      <c r="G712" s="19">
        <v>206054</v>
      </c>
      <c r="H712" s="19">
        <v>81639</v>
      </c>
      <c r="I712" s="19">
        <v>0</v>
      </c>
      <c r="J712" s="19">
        <v>0</v>
      </c>
      <c r="K712" s="19">
        <v>0</v>
      </c>
      <c r="L712" s="19">
        <v>0</v>
      </c>
      <c r="M712" s="19">
        <v>25389</v>
      </c>
      <c r="N712" s="19">
        <v>13421</v>
      </c>
      <c r="O712" s="19">
        <v>17133</v>
      </c>
      <c r="P712" s="19">
        <v>330775</v>
      </c>
      <c r="Q712" s="19">
        <v>52746</v>
      </c>
      <c r="R712" s="19">
        <v>187779</v>
      </c>
      <c r="S712" s="19">
        <v>54560</v>
      </c>
      <c r="T712" s="20">
        <v>83406</v>
      </c>
      <c r="U712" s="49">
        <v>75702</v>
      </c>
      <c r="V712" s="19">
        <v>37366</v>
      </c>
      <c r="W712" s="19">
        <v>57810</v>
      </c>
      <c r="X712" s="19">
        <v>0</v>
      </c>
      <c r="Y712" s="20">
        <v>0</v>
      </c>
      <c r="Z712" s="19">
        <v>233825</v>
      </c>
      <c r="AA712" s="30">
        <v>149601</v>
      </c>
      <c r="AB712" s="19">
        <v>223357</v>
      </c>
      <c r="AC712" s="19">
        <v>274208</v>
      </c>
      <c r="AD712" s="19">
        <v>588168</v>
      </c>
      <c r="AE712" s="19">
        <v>729891</v>
      </c>
      <c r="AF712" s="19">
        <v>428033</v>
      </c>
      <c r="AG712" s="19">
        <v>146961</v>
      </c>
      <c r="AH712" s="19">
        <v>118862</v>
      </c>
      <c r="AI712" s="20">
        <v>51936</v>
      </c>
      <c r="AJ712" s="24">
        <v>54896</v>
      </c>
      <c r="AK712" s="24">
        <v>74667</v>
      </c>
      <c r="AL712" s="24">
        <v>19895</v>
      </c>
      <c r="AM712" s="21">
        <v>40039</v>
      </c>
      <c r="AN712" s="19">
        <v>302614</v>
      </c>
      <c r="AO712" s="19">
        <v>23050</v>
      </c>
      <c r="AP712" s="49">
        <v>5111899</v>
      </c>
      <c r="AQ712" s="24">
        <v>68434</v>
      </c>
      <c r="AR712" s="24">
        <v>176117</v>
      </c>
      <c r="AS712" s="49">
        <v>91687</v>
      </c>
      <c r="AT712" s="49">
        <v>37643</v>
      </c>
      <c r="AU712" s="49">
        <v>72964</v>
      </c>
      <c r="AV712" s="24">
        <f t="shared" si="56"/>
        <v>446845</v>
      </c>
      <c r="AW712" s="155">
        <v>506261</v>
      </c>
      <c r="AX712" s="89">
        <f t="shared" si="55"/>
        <v>6065005</v>
      </c>
      <c r="AY712" s="68"/>
      <c r="AZ712" s="19">
        <v>754656</v>
      </c>
      <c r="BA712" s="19">
        <v>108581</v>
      </c>
      <c r="BB712" s="18">
        <f t="shared" si="57"/>
        <v>863237</v>
      </c>
      <c r="BC712" s="18">
        <v>6928242</v>
      </c>
      <c r="BE712" s="19"/>
      <c r="BF712" s="20">
        <v>6715034</v>
      </c>
      <c r="BH712" s="68">
        <f t="shared" si="58"/>
        <v>6928242</v>
      </c>
      <c r="BI712" s="68">
        <f t="shared" si="59"/>
        <v>0</v>
      </c>
      <c r="BJ712" s="68"/>
      <c r="BK712" s="68"/>
      <c r="BL712" s="68"/>
      <c r="BM712" s="68"/>
      <c r="BN712" s="68"/>
    </row>
    <row r="713" spans="1:66" ht="22.5" customHeight="1" x14ac:dyDescent="0.2">
      <c r="A713" s="115" t="s">
        <v>1503</v>
      </c>
      <c r="B713" s="116" t="s">
        <v>1489</v>
      </c>
      <c r="C713" s="126" t="s">
        <v>1504</v>
      </c>
      <c r="D713" s="119">
        <v>5</v>
      </c>
      <c r="E713" s="120" t="s">
        <v>79</v>
      </c>
      <c r="F713" s="18">
        <v>931086</v>
      </c>
      <c r="G713" s="19">
        <v>1172593</v>
      </c>
      <c r="H713" s="19">
        <v>250514</v>
      </c>
      <c r="I713" s="19">
        <v>0</v>
      </c>
      <c r="J713" s="19">
        <v>0</v>
      </c>
      <c r="K713" s="19">
        <v>0</v>
      </c>
      <c r="L713" s="19">
        <v>0</v>
      </c>
      <c r="M713" s="19">
        <v>42804</v>
      </c>
      <c r="N713" s="19">
        <v>26012</v>
      </c>
      <c r="O713" s="19">
        <v>50050</v>
      </c>
      <c r="P713" s="19">
        <v>724393</v>
      </c>
      <c r="Q713" s="19">
        <v>91533</v>
      </c>
      <c r="R713" s="19">
        <v>246609</v>
      </c>
      <c r="S713" s="19">
        <v>231440</v>
      </c>
      <c r="T713" s="20">
        <v>225195</v>
      </c>
      <c r="U713" s="49">
        <v>70722</v>
      </c>
      <c r="V713" s="19">
        <v>138474</v>
      </c>
      <c r="W713" s="19">
        <v>115620</v>
      </c>
      <c r="X713" s="19">
        <v>0</v>
      </c>
      <c r="Y713" s="20">
        <v>0</v>
      </c>
      <c r="Z713" s="19">
        <v>423852</v>
      </c>
      <c r="AA713" s="30">
        <v>203886</v>
      </c>
      <c r="AB713" s="19">
        <v>562402</v>
      </c>
      <c r="AC713" s="19">
        <v>848567</v>
      </c>
      <c r="AD713" s="19">
        <v>1201704</v>
      </c>
      <c r="AE713" s="19">
        <v>1603155</v>
      </c>
      <c r="AF713" s="19">
        <v>958875</v>
      </c>
      <c r="AG713" s="19">
        <v>382440</v>
      </c>
      <c r="AH713" s="19">
        <v>386559</v>
      </c>
      <c r="AI713" s="20">
        <v>171497</v>
      </c>
      <c r="AJ713" s="24">
        <v>80141</v>
      </c>
      <c r="AK713" s="24">
        <v>131313</v>
      </c>
      <c r="AL713" s="24">
        <v>42143</v>
      </c>
      <c r="AM713" s="21">
        <v>64025</v>
      </c>
      <c r="AN713" s="19">
        <v>1467270</v>
      </c>
      <c r="AO713" s="19">
        <v>84681</v>
      </c>
      <c r="AP713" s="49">
        <v>12929555</v>
      </c>
      <c r="AQ713" s="24">
        <v>141763</v>
      </c>
      <c r="AR713" s="24">
        <v>253358</v>
      </c>
      <c r="AS713" s="49">
        <v>200895</v>
      </c>
      <c r="AT713" s="49">
        <v>77588</v>
      </c>
      <c r="AU713" s="49">
        <v>210248</v>
      </c>
      <c r="AV713" s="24">
        <f t="shared" si="56"/>
        <v>883852</v>
      </c>
      <c r="AW713" s="155">
        <v>3272569</v>
      </c>
      <c r="AX713" s="89">
        <f t="shared" si="55"/>
        <v>17085976</v>
      </c>
      <c r="AY713" s="68"/>
      <c r="AZ713" s="19">
        <v>1196272</v>
      </c>
      <c r="BA713" s="19">
        <v>456107</v>
      </c>
      <c r="BB713" s="18">
        <f t="shared" si="57"/>
        <v>1652379</v>
      </c>
      <c r="BC713" s="18">
        <v>18738355</v>
      </c>
      <c r="BE713" s="19"/>
      <c r="BF713" s="20">
        <v>18321852</v>
      </c>
      <c r="BH713" s="68">
        <f t="shared" si="58"/>
        <v>18738355</v>
      </c>
      <c r="BI713" s="68">
        <f t="shared" si="59"/>
        <v>0</v>
      </c>
      <c r="BJ713" s="68"/>
      <c r="BK713" s="68"/>
      <c r="BL713" s="68"/>
      <c r="BM713" s="68"/>
      <c r="BN713" s="68"/>
    </row>
    <row r="714" spans="1:66" ht="22.5" customHeight="1" x14ac:dyDescent="0.2">
      <c r="A714" s="115" t="s">
        <v>1505</v>
      </c>
      <c r="B714" s="116" t="s">
        <v>1489</v>
      </c>
      <c r="C714" s="126" t="s">
        <v>1506</v>
      </c>
      <c r="D714" s="119">
        <v>5</v>
      </c>
      <c r="E714" s="120" t="s">
        <v>79</v>
      </c>
      <c r="F714" s="18">
        <v>598156</v>
      </c>
      <c r="G714" s="19">
        <v>411725</v>
      </c>
      <c r="H714" s="19">
        <v>76042</v>
      </c>
      <c r="I714" s="19">
        <v>0</v>
      </c>
      <c r="J714" s="19">
        <v>0</v>
      </c>
      <c r="K714" s="19">
        <v>0</v>
      </c>
      <c r="L714" s="19">
        <v>0</v>
      </c>
      <c r="M714" s="19">
        <v>41221</v>
      </c>
      <c r="N714" s="19">
        <v>21428</v>
      </c>
      <c r="O714" s="19">
        <v>12782</v>
      </c>
      <c r="P714" s="19">
        <v>409037</v>
      </c>
      <c r="Q714" s="19">
        <v>72113</v>
      </c>
      <c r="R714" s="19">
        <v>95718</v>
      </c>
      <c r="S714" s="19">
        <v>167200</v>
      </c>
      <c r="T714" s="20">
        <v>105912</v>
      </c>
      <c r="U714" s="49">
        <v>43459</v>
      </c>
      <c r="V714" s="19">
        <v>63742</v>
      </c>
      <c r="W714" s="19">
        <v>46248</v>
      </c>
      <c r="X714" s="19">
        <v>0</v>
      </c>
      <c r="Y714" s="20">
        <v>0</v>
      </c>
      <c r="Z714" s="19">
        <v>284162</v>
      </c>
      <c r="AA714" s="30">
        <v>132863</v>
      </c>
      <c r="AB714" s="19">
        <v>355604</v>
      </c>
      <c r="AC714" s="19">
        <v>561395</v>
      </c>
      <c r="AD714" s="19">
        <v>1179024</v>
      </c>
      <c r="AE714" s="19">
        <v>987565</v>
      </c>
      <c r="AF714" s="19">
        <v>604302</v>
      </c>
      <c r="AG714" s="19">
        <v>307662</v>
      </c>
      <c r="AH714" s="19">
        <v>146981</v>
      </c>
      <c r="AI714" s="20">
        <v>14607</v>
      </c>
      <c r="AJ714" s="24">
        <v>70711</v>
      </c>
      <c r="AK714" s="24">
        <v>82000</v>
      </c>
      <c r="AL714" s="24">
        <v>23906</v>
      </c>
      <c r="AM714" s="21">
        <v>49699</v>
      </c>
      <c r="AN714" s="19">
        <v>180818</v>
      </c>
      <c r="AO714" s="19">
        <v>20495</v>
      </c>
      <c r="AP714" s="49">
        <v>7166577</v>
      </c>
      <c r="AQ714" s="24">
        <v>130427</v>
      </c>
      <c r="AR714" s="24">
        <v>175029</v>
      </c>
      <c r="AS714" s="49">
        <v>93945</v>
      </c>
      <c r="AT714" s="49">
        <v>35390</v>
      </c>
      <c r="AU714" s="49">
        <v>98678</v>
      </c>
      <c r="AV714" s="24">
        <f t="shared" si="56"/>
        <v>533469</v>
      </c>
      <c r="AW714" s="155">
        <v>682666</v>
      </c>
      <c r="AX714" s="89">
        <f t="shared" si="55"/>
        <v>8382712</v>
      </c>
      <c r="AY714" s="68"/>
      <c r="AZ714" s="19">
        <v>1048746</v>
      </c>
      <c r="BA714" s="19">
        <v>97987</v>
      </c>
      <c r="BB714" s="18">
        <f t="shared" si="57"/>
        <v>1146733</v>
      </c>
      <c r="BC714" s="18">
        <v>9529445</v>
      </c>
      <c r="BE714" s="19"/>
      <c r="BF714" s="20">
        <v>9274803</v>
      </c>
      <c r="BH714" s="68">
        <f t="shared" si="58"/>
        <v>9529445</v>
      </c>
      <c r="BI714" s="68">
        <f t="shared" si="59"/>
        <v>0</v>
      </c>
      <c r="BJ714" s="68"/>
      <c r="BK714" s="68"/>
      <c r="BL714" s="68"/>
      <c r="BM714" s="68"/>
      <c r="BN714" s="68"/>
    </row>
    <row r="715" spans="1:66" ht="22.5" customHeight="1" x14ac:dyDescent="0.2">
      <c r="A715" s="115" t="s">
        <v>1507</v>
      </c>
      <c r="B715" s="116" t="s">
        <v>1489</v>
      </c>
      <c r="C715" s="126" t="s">
        <v>1508</v>
      </c>
      <c r="D715" s="119">
        <v>6</v>
      </c>
      <c r="E715" s="120" t="s">
        <v>79</v>
      </c>
      <c r="F715" s="18">
        <v>1159795</v>
      </c>
      <c r="G715" s="19">
        <v>1045590</v>
      </c>
      <c r="H715" s="19">
        <v>296062</v>
      </c>
      <c r="I715" s="19">
        <v>0</v>
      </c>
      <c r="J715" s="19">
        <v>0</v>
      </c>
      <c r="K715" s="19">
        <v>6655</v>
      </c>
      <c r="L715" s="19">
        <v>13419</v>
      </c>
      <c r="M715" s="19">
        <v>55298</v>
      </c>
      <c r="N715" s="19">
        <v>30064</v>
      </c>
      <c r="O715" s="19">
        <v>54632</v>
      </c>
      <c r="P715" s="19">
        <v>1104608</v>
      </c>
      <c r="Q715" s="19">
        <v>90847</v>
      </c>
      <c r="R715" s="19">
        <v>361831</v>
      </c>
      <c r="S715" s="19">
        <v>213840</v>
      </c>
      <c r="T715" s="20">
        <v>172107</v>
      </c>
      <c r="U715" s="49">
        <v>119312</v>
      </c>
      <c r="V715" s="19">
        <v>86821</v>
      </c>
      <c r="W715" s="19">
        <v>80934</v>
      </c>
      <c r="X715" s="19">
        <v>0</v>
      </c>
      <c r="Y715" s="20">
        <v>0</v>
      </c>
      <c r="Z715" s="19">
        <v>486116</v>
      </c>
      <c r="AA715" s="30">
        <v>319552</v>
      </c>
      <c r="AB715" s="19">
        <v>613906</v>
      </c>
      <c r="AC715" s="19">
        <v>821040</v>
      </c>
      <c r="AD715" s="19">
        <v>1861608</v>
      </c>
      <c r="AE715" s="19">
        <v>1631491</v>
      </c>
      <c r="AF715" s="19">
        <v>1087408</v>
      </c>
      <c r="AG715" s="19">
        <v>418423</v>
      </c>
      <c r="AH715" s="19">
        <v>310648</v>
      </c>
      <c r="AI715" s="20">
        <v>366257</v>
      </c>
      <c r="AJ715" s="24">
        <v>88541</v>
      </c>
      <c r="AK715" s="24">
        <v>157409</v>
      </c>
      <c r="AL715" s="24">
        <v>47854</v>
      </c>
      <c r="AM715" s="21">
        <v>71781</v>
      </c>
      <c r="AN715" s="19">
        <v>1898274</v>
      </c>
      <c r="AO715" s="19">
        <v>163511</v>
      </c>
      <c r="AP715" s="49">
        <v>15235634</v>
      </c>
      <c r="AQ715" s="24">
        <v>187291</v>
      </c>
      <c r="AR715" s="24">
        <v>263248</v>
      </c>
      <c r="AS715" s="49">
        <v>231992</v>
      </c>
      <c r="AT715" s="49">
        <v>101773</v>
      </c>
      <c r="AU715" s="49">
        <v>234833</v>
      </c>
      <c r="AV715" s="24">
        <f t="shared" si="56"/>
        <v>1019137</v>
      </c>
      <c r="AW715" s="155">
        <v>2766809</v>
      </c>
      <c r="AX715" s="89">
        <f t="shared" si="55"/>
        <v>19021580</v>
      </c>
      <c r="AY715" s="68"/>
      <c r="AZ715" s="19">
        <v>1327267</v>
      </c>
      <c r="BA715" s="19">
        <v>770152</v>
      </c>
      <c r="BB715" s="18">
        <f t="shared" si="57"/>
        <v>2097419</v>
      </c>
      <c r="BC715" s="18">
        <v>21118999</v>
      </c>
      <c r="BE715" s="19"/>
      <c r="BF715" s="20">
        <v>20252737</v>
      </c>
      <c r="BH715" s="68">
        <f t="shared" si="58"/>
        <v>21118999</v>
      </c>
      <c r="BI715" s="68">
        <f t="shared" si="59"/>
        <v>0</v>
      </c>
      <c r="BJ715" s="68"/>
      <c r="BK715" s="68"/>
      <c r="BL715" s="68"/>
      <c r="BM715" s="68"/>
      <c r="BN715" s="68"/>
    </row>
    <row r="716" spans="1:66" ht="22.5" customHeight="1" x14ac:dyDescent="0.2">
      <c r="A716" s="115" t="s">
        <v>1509</v>
      </c>
      <c r="B716" s="116" t="s">
        <v>1489</v>
      </c>
      <c r="C716" s="126" t="s">
        <v>1510</v>
      </c>
      <c r="D716" s="119">
        <v>6</v>
      </c>
      <c r="E716" s="120" t="s">
        <v>79</v>
      </c>
      <c r="F716" s="18">
        <v>1152047</v>
      </c>
      <c r="G716" s="19">
        <v>747922</v>
      </c>
      <c r="H716" s="19">
        <v>198597</v>
      </c>
      <c r="I716" s="19">
        <v>0</v>
      </c>
      <c r="J716" s="19">
        <v>0</v>
      </c>
      <c r="K716" s="19">
        <v>0</v>
      </c>
      <c r="L716" s="19">
        <v>0</v>
      </c>
      <c r="M716" s="19">
        <v>82996</v>
      </c>
      <c r="N716" s="19">
        <v>43056</v>
      </c>
      <c r="O716" s="19">
        <v>16555</v>
      </c>
      <c r="P716" s="19">
        <v>368204</v>
      </c>
      <c r="Q716" s="19">
        <v>119235</v>
      </c>
      <c r="R716" s="19">
        <v>206223</v>
      </c>
      <c r="S716" s="19">
        <v>200640</v>
      </c>
      <c r="T716" s="20">
        <v>197261</v>
      </c>
      <c r="U716" s="49">
        <v>92250</v>
      </c>
      <c r="V716" s="19">
        <v>92316</v>
      </c>
      <c r="W716" s="19">
        <v>57810</v>
      </c>
      <c r="X716" s="19">
        <v>0</v>
      </c>
      <c r="Y716" s="20">
        <v>0</v>
      </c>
      <c r="Z716" s="19">
        <v>385330</v>
      </c>
      <c r="AA716" s="30">
        <v>297182</v>
      </c>
      <c r="AB716" s="19">
        <v>679808</v>
      </c>
      <c r="AC716" s="19">
        <v>714522</v>
      </c>
      <c r="AD716" s="19">
        <v>2704296</v>
      </c>
      <c r="AE716" s="19">
        <v>1742480</v>
      </c>
      <c r="AF716" s="19">
        <v>1103939</v>
      </c>
      <c r="AG716" s="19">
        <v>445512</v>
      </c>
      <c r="AH716" s="19">
        <v>203940</v>
      </c>
      <c r="AI716" s="20">
        <v>13525</v>
      </c>
      <c r="AJ716" s="24">
        <v>115313</v>
      </c>
      <c r="AK716" s="24">
        <v>143997</v>
      </c>
      <c r="AL716" s="24">
        <v>43617</v>
      </c>
      <c r="AM716" s="21">
        <v>74200</v>
      </c>
      <c r="AN716" s="19">
        <v>1158678</v>
      </c>
      <c r="AO716" s="19">
        <v>64176</v>
      </c>
      <c r="AP716" s="49">
        <v>13465627</v>
      </c>
      <c r="AQ716" s="24">
        <v>200890</v>
      </c>
      <c r="AR716" s="24">
        <v>249917</v>
      </c>
      <c r="AS716" s="49">
        <v>168494</v>
      </c>
      <c r="AT716" s="49">
        <v>85277</v>
      </c>
      <c r="AU716" s="49">
        <v>228996</v>
      </c>
      <c r="AV716" s="24">
        <f t="shared" si="56"/>
        <v>933574</v>
      </c>
      <c r="AW716" s="155">
        <v>2827336</v>
      </c>
      <c r="AX716" s="89">
        <f t="shared" si="55"/>
        <v>17226537</v>
      </c>
      <c r="AY716" s="68"/>
      <c r="AZ716" s="19">
        <v>1745587</v>
      </c>
      <c r="BA716" s="19">
        <v>178463</v>
      </c>
      <c r="BB716" s="18">
        <f t="shared" si="57"/>
        <v>1924050</v>
      </c>
      <c r="BC716" s="18">
        <v>19150587</v>
      </c>
      <c r="BE716" s="19"/>
      <c r="BF716" s="20">
        <v>18502186</v>
      </c>
      <c r="BH716" s="68">
        <f t="shared" si="58"/>
        <v>19150587</v>
      </c>
      <c r="BI716" s="68">
        <f t="shared" si="59"/>
        <v>0</v>
      </c>
      <c r="BJ716" s="68"/>
      <c r="BK716" s="68"/>
      <c r="BL716" s="68"/>
      <c r="BM716" s="68"/>
      <c r="BN716" s="68"/>
    </row>
    <row r="717" spans="1:66" ht="22.5" customHeight="1" x14ac:dyDescent="0.2">
      <c r="A717" s="115" t="s">
        <v>1511</v>
      </c>
      <c r="B717" s="116" t="s">
        <v>1489</v>
      </c>
      <c r="C717" s="126" t="s">
        <v>1512</v>
      </c>
      <c r="D717" s="119">
        <v>6</v>
      </c>
      <c r="E717" s="120" t="s">
        <v>79</v>
      </c>
      <c r="F717" s="18">
        <v>810654</v>
      </c>
      <c r="G717" s="19">
        <v>744246</v>
      </c>
      <c r="H717" s="19">
        <v>154207</v>
      </c>
      <c r="I717" s="19">
        <v>0</v>
      </c>
      <c r="J717" s="19">
        <v>0</v>
      </c>
      <c r="K717" s="19">
        <v>4002</v>
      </c>
      <c r="L717" s="19">
        <v>20648</v>
      </c>
      <c r="M717" s="19">
        <v>39315</v>
      </c>
      <c r="N717" s="19">
        <v>21334</v>
      </c>
      <c r="O717" s="19">
        <v>31339</v>
      </c>
      <c r="P717" s="19">
        <v>517877</v>
      </c>
      <c r="Q717" s="19">
        <v>114053</v>
      </c>
      <c r="R717" s="19">
        <v>101495</v>
      </c>
      <c r="S717" s="19">
        <v>183040</v>
      </c>
      <c r="T717" s="20">
        <v>180050</v>
      </c>
      <c r="U717" s="49">
        <v>38932</v>
      </c>
      <c r="V717" s="19">
        <v>76930</v>
      </c>
      <c r="W717" s="19">
        <v>46248</v>
      </c>
      <c r="X717" s="19">
        <v>0</v>
      </c>
      <c r="Y717" s="20">
        <v>0</v>
      </c>
      <c r="Z717" s="19">
        <v>405386</v>
      </c>
      <c r="AA717" s="30">
        <v>174704</v>
      </c>
      <c r="AB717" s="19">
        <v>372920</v>
      </c>
      <c r="AC717" s="19">
        <v>529579</v>
      </c>
      <c r="AD717" s="19">
        <v>1127280</v>
      </c>
      <c r="AE717" s="19">
        <v>1165824</v>
      </c>
      <c r="AF717" s="19">
        <v>806738</v>
      </c>
      <c r="AG717" s="19">
        <v>274050</v>
      </c>
      <c r="AH717" s="19">
        <v>180868</v>
      </c>
      <c r="AI717" s="20">
        <v>180694</v>
      </c>
      <c r="AJ717" s="24">
        <v>70509</v>
      </c>
      <c r="AK717" s="24">
        <v>126959</v>
      </c>
      <c r="AL717" s="24">
        <v>35385</v>
      </c>
      <c r="AM717" s="21">
        <v>61706</v>
      </c>
      <c r="AN717" s="19">
        <v>1050340</v>
      </c>
      <c r="AO717" s="19">
        <v>98689</v>
      </c>
      <c r="AP717" s="49">
        <v>9746001</v>
      </c>
      <c r="AQ717" s="24">
        <v>145844</v>
      </c>
      <c r="AR717" s="24">
        <v>224441</v>
      </c>
      <c r="AS717" s="49">
        <v>164412</v>
      </c>
      <c r="AT717" s="49">
        <v>68974</v>
      </c>
      <c r="AU717" s="49">
        <v>164417</v>
      </c>
      <c r="AV717" s="24">
        <f t="shared" si="56"/>
        <v>768088</v>
      </c>
      <c r="AW717" s="155">
        <v>2758774</v>
      </c>
      <c r="AX717" s="89">
        <f t="shared" si="55"/>
        <v>13272863</v>
      </c>
      <c r="AY717" s="68"/>
      <c r="AZ717" s="19">
        <v>1045789</v>
      </c>
      <c r="BA717" s="19">
        <v>455464</v>
      </c>
      <c r="BB717" s="18">
        <f t="shared" si="57"/>
        <v>1501253</v>
      </c>
      <c r="BC717" s="18">
        <v>14774116</v>
      </c>
      <c r="BE717" s="19"/>
      <c r="BF717" s="20">
        <v>14442444</v>
      </c>
      <c r="BH717" s="68">
        <f t="shared" si="58"/>
        <v>14774116</v>
      </c>
      <c r="BI717" s="68">
        <f t="shared" si="59"/>
        <v>0</v>
      </c>
      <c r="BJ717" s="68"/>
      <c r="BK717" s="68"/>
      <c r="BL717" s="68"/>
      <c r="BM717" s="68"/>
      <c r="BN717" s="68"/>
    </row>
    <row r="718" spans="1:66" ht="22.5" customHeight="1" x14ac:dyDescent="0.2">
      <c r="A718" s="115" t="s">
        <v>1513</v>
      </c>
      <c r="B718" s="116" t="s">
        <v>1489</v>
      </c>
      <c r="C718" s="126" t="s">
        <v>1514</v>
      </c>
      <c r="D718" s="119">
        <v>6</v>
      </c>
      <c r="E718" s="120" t="s">
        <v>79</v>
      </c>
      <c r="F718" s="18">
        <v>633321</v>
      </c>
      <c r="G718" s="19">
        <v>840225</v>
      </c>
      <c r="H718" s="19">
        <v>126608</v>
      </c>
      <c r="I718" s="19">
        <v>0</v>
      </c>
      <c r="J718" s="19">
        <v>0</v>
      </c>
      <c r="K718" s="19">
        <v>0</v>
      </c>
      <c r="L718" s="19">
        <v>0</v>
      </c>
      <c r="M718" s="19">
        <v>29397</v>
      </c>
      <c r="N718" s="19">
        <v>16313</v>
      </c>
      <c r="O718" s="19">
        <v>14861</v>
      </c>
      <c r="P718" s="19">
        <v>523082</v>
      </c>
      <c r="Q718" s="19">
        <v>67214</v>
      </c>
      <c r="R718" s="19">
        <v>141669</v>
      </c>
      <c r="S718" s="19">
        <v>139920</v>
      </c>
      <c r="T718" s="20">
        <v>100616</v>
      </c>
      <c r="U718" s="49">
        <v>87924</v>
      </c>
      <c r="V718" s="19">
        <v>60445</v>
      </c>
      <c r="W718" s="19">
        <v>34686</v>
      </c>
      <c r="X718" s="19">
        <v>0</v>
      </c>
      <c r="Y718" s="20">
        <v>0</v>
      </c>
      <c r="Z718" s="19">
        <v>342156</v>
      </c>
      <c r="AA718" s="30">
        <v>141774</v>
      </c>
      <c r="AB718" s="19">
        <v>312232</v>
      </c>
      <c r="AC718" s="19">
        <v>446541</v>
      </c>
      <c r="AD718" s="19">
        <v>1057224</v>
      </c>
      <c r="AE718" s="19">
        <v>945539</v>
      </c>
      <c r="AF718" s="19">
        <v>539947</v>
      </c>
      <c r="AG718" s="19">
        <v>221263</v>
      </c>
      <c r="AH718" s="19">
        <v>179941</v>
      </c>
      <c r="AI718" s="20">
        <v>73576</v>
      </c>
      <c r="AJ718" s="24">
        <v>60363</v>
      </c>
      <c r="AK718" s="24">
        <v>95043</v>
      </c>
      <c r="AL718" s="24">
        <v>25426</v>
      </c>
      <c r="AM718" s="21">
        <v>48126</v>
      </c>
      <c r="AN718" s="19">
        <v>861484</v>
      </c>
      <c r="AO718" s="19">
        <v>52484</v>
      </c>
      <c r="AP718" s="49">
        <v>8219400</v>
      </c>
      <c r="AQ718" s="24">
        <v>88130</v>
      </c>
      <c r="AR718" s="24">
        <v>192800</v>
      </c>
      <c r="AS718" s="49">
        <v>140318</v>
      </c>
      <c r="AT718" s="49">
        <v>57459</v>
      </c>
      <c r="AU718" s="49">
        <v>136596</v>
      </c>
      <c r="AV718" s="24">
        <f t="shared" si="56"/>
        <v>615303</v>
      </c>
      <c r="AW718" s="155">
        <v>1261940</v>
      </c>
      <c r="AX718" s="89">
        <f t="shared" si="55"/>
        <v>10096643</v>
      </c>
      <c r="AY718" s="68"/>
      <c r="AZ718" s="19">
        <v>873510</v>
      </c>
      <c r="BA718" s="19">
        <v>288629</v>
      </c>
      <c r="BB718" s="18">
        <f t="shared" si="57"/>
        <v>1162139</v>
      </c>
      <c r="BC718" s="18">
        <v>11258782</v>
      </c>
      <c r="BE718" s="19"/>
      <c r="BF718" s="20">
        <v>11103577</v>
      </c>
      <c r="BH718" s="68">
        <f t="shared" si="58"/>
        <v>11258782</v>
      </c>
      <c r="BI718" s="68">
        <f t="shared" si="59"/>
        <v>0</v>
      </c>
      <c r="BJ718" s="68"/>
      <c r="BK718" s="68"/>
      <c r="BL718" s="68"/>
      <c r="BM718" s="68"/>
      <c r="BN718" s="68"/>
    </row>
    <row r="719" spans="1:66" ht="22.5" customHeight="1" x14ac:dyDescent="0.2">
      <c r="A719" s="115" t="s">
        <v>1515</v>
      </c>
      <c r="B719" s="116" t="s">
        <v>1489</v>
      </c>
      <c r="C719" s="126" t="s">
        <v>1516</v>
      </c>
      <c r="D719" s="119">
        <v>6</v>
      </c>
      <c r="E719" s="120" t="s">
        <v>79</v>
      </c>
      <c r="F719" s="18">
        <v>788073</v>
      </c>
      <c r="G719" s="19">
        <v>411648</v>
      </c>
      <c r="H719" s="19">
        <v>129889</v>
      </c>
      <c r="I719" s="19">
        <v>0</v>
      </c>
      <c r="J719" s="19">
        <v>0</v>
      </c>
      <c r="K719" s="19">
        <v>0</v>
      </c>
      <c r="L719" s="19">
        <v>0</v>
      </c>
      <c r="M719" s="19">
        <v>51003</v>
      </c>
      <c r="N719" s="19">
        <v>25415</v>
      </c>
      <c r="O719" s="19">
        <v>22985</v>
      </c>
      <c r="P719" s="19">
        <v>580101</v>
      </c>
      <c r="Q719" s="19">
        <v>80236</v>
      </c>
      <c r="R719" s="19">
        <v>176331</v>
      </c>
      <c r="S719" s="19">
        <v>110880</v>
      </c>
      <c r="T719" s="20">
        <v>119151</v>
      </c>
      <c r="U719" s="49">
        <v>81486</v>
      </c>
      <c r="V719" s="19">
        <v>60445</v>
      </c>
      <c r="W719" s="19">
        <v>46248</v>
      </c>
      <c r="X719" s="19">
        <v>0</v>
      </c>
      <c r="Y719" s="20">
        <v>0</v>
      </c>
      <c r="Z719" s="19">
        <v>366122</v>
      </c>
      <c r="AA719" s="30">
        <v>191560</v>
      </c>
      <c r="AB719" s="19">
        <v>427783</v>
      </c>
      <c r="AC719" s="19">
        <v>610022</v>
      </c>
      <c r="AD719" s="19">
        <v>1325856</v>
      </c>
      <c r="AE719" s="19">
        <v>1365206</v>
      </c>
      <c r="AF719" s="19">
        <v>785788</v>
      </c>
      <c r="AG719" s="19">
        <v>306757</v>
      </c>
      <c r="AH719" s="19">
        <v>223510</v>
      </c>
      <c r="AI719" s="20">
        <v>66002</v>
      </c>
      <c r="AJ719" s="24">
        <v>78940</v>
      </c>
      <c r="AK719" s="24">
        <v>118711</v>
      </c>
      <c r="AL719" s="24">
        <v>36365</v>
      </c>
      <c r="AM719" s="21">
        <v>60928</v>
      </c>
      <c r="AN719" s="19">
        <v>654684</v>
      </c>
      <c r="AO719" s="19">
        <v>53464</v>
      </c>
      <c r="AP719" s="49">
        <v>9355589</v>
      </c>
      <c r="AQ719" s="24">
        <v>127386</v>
      </c>
      <c r="AR719" s="24">
        <v>232594</v>
      </c>
      <c r="AS719" s="49">
        <v>163695</v>
      </c>
      <c r="AT719" s="49">
        <v>54559</v>
      </c>
      <c r="AU719" s="49">
        <v>142103</v>
      </c>
      <c r="AV719" s="24">
        <f t="shared" si="56"/>
        <v>720337</v>
      </c>
      <c r="AW719" s="155">
        <v>1459566</v>
      </c>
      <c r="AX719" s="89">
        <f t="shared" si="55"/>
        <v>11535492</v>
      </c>
      <c r="AY719" s="68"/>
      <c r="AZ719" s="19">
        <v>1177568</v>
      </c>
      <c r="BA719" s="19">
        <v>290398</v>
      </c>
      <c r="BB719" s="18">
        <f t="shared" si="57"/>
        <v>1467966</v>
      </c>
      <c r="BC719" s="18">
        <v>13003458</v>
      </c>
      <c r="BE719" s="19"/>
      <c r="BF719" s="20">
        <v>12657187</v>
      </c>
      <c r="BH719" s="68">
        <f t="shared" si="58"/>
        <v>13003458</v>
      </c>
      <c r="BI719" s="68">
        <f t="shared" si="59"/>
        <v>0</v>
      </c>
      <c r="BJ719" s="68"/>
      <c r="BK719" s="68"/>
      <c r="BL719" s="68"/>
      <c r="BM719" s="68"/>
      <c r="BN719" s="68"/>
    </row>
    <row r="720" spans="1:66" ht="22.5" customHeight="1" x14ac:dyDescent="0.2">
      <c r="A720" s="115" t="s">
        <v>1517</v>
      </c>
      <c r="B720" s="116" t="s">
        <v>1489</v>
      </c>
      <c r="C720" s="126" t="s">
        <v>1518</v>
      </c>
      <c r="D720" s="119">
        <v>6</v>
      </c>
      <c r="E720" s="120" t="s">
        <v>79</v>
      </c>
      <c r="F720" s="18">
        <v>2946242</v>
      </c>
      <c r="G720" s="19">
        <v>3860104</v>
      </c>
      <c r="H720" s="19">
        <v>671061</v>
      </c>
      <c r="I720" s="19">
        <v>0</v>
      </c>
      <c r="J720" s="19">
        <v>0</v>
      </c>
      <c r="K720" s="19">
        <v>9919</v>
      </c>
      <c r="L720" s="19">
        <v>10308</v>
      </c>
      <c r="M720" s="19">
        <v>175314</v>
      </c>
      <c r="N720" s="19">
        <v>108008</v>
      </c>
      <c r="O720" s="19">
        <v>62255</v>
      </c>
      <c r="P720" s="19">
        <v>3331476</v>
      </c>
      <c r="Q720" s="19">
        <v>348512</v>
      </c>
      <c r="R720" s="19">
        <v>582947</v>
      </c>
      <c r="S720" s="19">
        <v>819280</v>
      </c>
      <c r="T720" s="20">
        <v>626205</v>
      </c>
      <c r="U720" s="49">
        <v>260856</v>
      </c>
      <c r="V720" s="19">
        <v>412125</v>
      </c>
      <c r="W720" s="19">
        <v>263729</v>
      </c>
      <c r="X720" s="19">
        <v>0</v>
      </c>
      <c r="Y720" s="20">
        <v>0</v>
      </c>
      <c r="Z720" s="19">
        <v>1012014</v>
      </c>
      <c r="AA720" s="30">
        <v>767204</v>
      </c>
      <c r="AB720" s="19">
        <v>1734769</v>
      </c>
      <c r="AC720" s="19">
        <v>2465737</v>
      </c>
      <c r="AD720" s="19">
        <v>5215392</v>
      </c>
      <c r="AE720" s="19">
        <v>4622963</v>
      </c>
      <c r="AF720" s="19">
        <v>2825264</v>
      </c>
      <c r="AG720" s="19">
        <v>1120745</v>
      </c>
      <c r="AH720" s="19">
        <v>557333</v>
      </c>
      <c r="AI720" s="20">
        <v>216941</v>
      </c>
      <c r="AJ720" s="24">
        <v>264600</v>
      </c>
      <c r="AK720" s="24">
        <v>331506</v>
      </c>
      <c r="AL720" s="24">
        <v>108822</v>
      </c>
      <c r="AM720" s="21">
        <v>155799</v>
      </c>
      <c r="AN720" s="19">
        <v>4366992</v>
      </c>
      <c r="AO720" s="19">
        <v>192997</v>
      </c>
      <c r="AP720" s="49">
        <v>40447419</v>
      </c>
      <c r="AQ720" s="24">
        <v>487579</v>
      </c>
      <c r="AR720" s="24">
        <v>438430</v>
      </c>
      <c r="AS720" s="49">
        <v>434013</v>
      </c>
      <c r="AT720" s="49">
        <v>136547</v>
      </c>
      <c r="AU720" s="49">
        <v>685336</v>
      </c>
      <c r="AV720" s="24">
        <f t="shared" si="56"/>
        <v>2181905</v>
      </c>
      <c r="AW720" s="155">
        <v>6558008</v>
      </c>
      <c r="AX720" s="89">
        <f t="shared" si="55"/>
        <v>49187332</v>
      </c>
      <c r="AY720" s="68"/>
      <c r="AZ720" s="19">
        <v>3478048</v>
      </c>
      <c r="BA720" s="19">
        <v>911984</v>
      </c>
      <c r="BB720" s="18">
        <f t="shared" si="57"/>
        <v>4390032</v>
      </c>
      <c r="BC720" s="18">
        <v>53577364</v>
      </c>
      <c r="BE720" s="19"/>
      <c r="BF720" s="20">
        <v>52041886</v>
      </c>
      <c r="BH720" s="68">
        <f t="shared" si="58"/>
        <v>53577364</v>
      </c>
      <c r="BI720" s="68">
        <f t="shared" si="59"/>
        <v>0</v>
      </c>
      <c r="BJ720" s="68"/>
      <c r="BK720" s="68"/>
      <c r="BL720" s="68"/>
      <c r="BM720" s="68"/>
      <c r="BN720" s="68"/>
    </row>
    <row r="721" spans="1:66" ht="22.5" customHeight="1" x14ac:dyDescent="0.2">
      <c r="A721" s="115" t="s">
        <v>1519</v>
      </c>
      <c r="B721" s="116" t="s">
        <v>1489</v>
      </c>
      <c r="C721" s="126" t="s">
        <v>1520</v>
      </c>
      <c r="D721" s="119">
        <v>6</v>
      </c>
      <c r="E721" s="120" t="s">
        <v>79</v>
      </c>
      <c r="F721" s="18">
        <v>790738</v>
      </c>
      <c r="G721" s="19">
        <v>462358</v>
      </c>
      <c r="H721" s="19">
        <v>112133</v>
      </c>
      <c r="I721" s="19">
        <v>0</v>
      </c>
      <c r="J721" s="19">
        <v>0</v>
      </c>
      <c r="K721" s="19">
        <v>0</v>
      </c>
      <c r="L721" s="19">
        <v>0</v>
      </c>
      <c r="M721" s="19">
        <v>43952</v>
      </c>
      <c r="N721" s="19">
        <v>21927</v>
      </c>
      <c r="O721" s="19">
        <v>27412</v>
      </c>
      <c r="P721" s="19">
        <v>605367</v>
      </c>
      <c r="Q721" s="19">
        <v>71739</v>
      </c>
      <c r="R721" s="19">
        <v>194192</v>
      </c>
      <c r="S721" s="19">
        <v>101200</v>
      </c>
      <c r="T721" s="20">
        <v>100616</v>
      </c>
      <c r="U721" s="49">
        <v>53016</v>
      </c>
      <c r="V721" s="19">
        <v>52752</v>
      </c>
      <c r="W721" s="19">
        <v>46248</v>
      </c>
      <c r="X721" s="19">
        <v>0</v>
      </c>
      <c r="Y721" s="20">
        <v>0</v>
      </c>
      <c r="Z721" s="19">
        <v>311305</v>
      </c>
      <c r="AA721" s="30">
        <v>179935</v>
      </c>
      <c r="AB721" s="19">
        <v>409637</v>
      </c>
      <c r="AC721" s="19">
        <v>710070</v>
      </c>
      <c r="AD721" s="19">
        <v>989016</v>
      </c>
      <c r="AE721" s="19">
        <v>1025027</v>
      </c>
      <c r="AF721" s="19">
        <v>622159</v>
      </c>
      <c r="AG721" s="19">
        <v>235702</v>
      </c>
      <c r="AH721" s="19">
        <v>250805</v>
      </c>
      <c r="AI721" s="20">
        <v>36247</v>
      </c>
      <c r="AJ721" s="24">
        <v>71698</v>
      </c>
      <c r="AK721" s="24">
        <v>92231</v>
      </c>
      <c r="AL721" s="24">
        <v>29513</v>
      </c>
      <c r="AM721" s="21">
        <v>52757</v>
      </c>
      <c r="AN721" s="19">
        <v>1062580</v>
      </c>
      <c r="AO721" s="19">
        <v>39853</v>
      </c>
      <c r="AP721" s="49">
        <v>8802185</v>
      </c>
      <c r="AQ721" s="24">
        <v>120264</v>
      </c>
      <c r="AR721" s="24">
        <v>199148</v>
      </c>
      <c r="AS721" s="49">
        <v>163786</v>
      </c>
      <c r="AT721" s="49">
        <v>52679</v>
      </c>
      <c r="AU721" s="49">
        <v>164567</v>
      </c>
      <c r="AV721" s="24">
        <f t="shared" si="56"/>
        <v>700444</v>
      </c>
      <c r="AW721" s="155">
        <v>1575788</v>
      </c>
      <c r="AX721" s="89">
        <f t="shared" si="55"/>
        <v>11078417</v>
      </c>
      <c r="AY721" s="68"/>
      <c r="AZ721" s="19">
        <v>1064784</v>
      </c>
      <c r="BA721" s="19">
        <v>229271</v>
      </c>
      <c r="BB721" s="18">
        <f t="shared" si="57"/>
        <v>1294055</v>
      </c>
      <c r="BC721" s="18">
        <v>12372472</v>
      </c>
      <c r="BE721" s="19"/>
      <c r="BF721" s="20">
        <v>11965011</v>
      </c>
      <c r="BH721" s="68">
        <f t="shared" si="58"/>
        <v>12372472</v>
      </c>
      <c r="BI721" s="68">
        <f t="shared" si="59"/>
        <v>0</v>
      </c>
      <c r="BJ721" s="68"/>
      <c r="BK721" s="68"/>
      <c r="BL721" s="68"/>
      <c r="BM721" s="68"/>
      <c r="BN721" s="68"/>
    </row>
    <row r="722" spans="1:66" ht="22.5" customHeight="1" x14ac:dyDescent="0.2">
      <c r="A722" s="115" t="s">
        <v>1521</v>
      </c>
      <c r="B722" s="116" t="s">
        <v>1489</v>
      </c>
      <c r="C722" s="126" t="s">
        <v>1522</v>
      </c>
      <c r="D722" s="119">
        <v>6</v>
      </c>
      <c r="E722" s="120" t="s">
        <v>79</v>
      </c>
      <c r="F722" s="18">
        <v>1224184</v>
      </c>
      <c r="G722" s="19">
        <v>1124948</v>
      </c>
      <c r="H722" s="19">
        <v>515117</v>
      </c>
      <c r="I722" s="19">
        <v>0</v>
      </c>
      <c r="J722" s="19">
        <v>0</v>
      </c>
      <c r="K722" s="19">
        <v>86788</v>
      </c>
      <c r="L722" s="19">
        <v>103787</v>
      </c>
      <c r="M722" s="19">
        <v>38207</v>
      </c>
      <c r="N722" s="19">
        <v>26516</v>
      </c>
      <c r="O722" s="19">
        <v>13090</v>
      </c>
      <c r="P722" s="19">
        <v>629419</v>
      </c>
      <c r="Q722" s="19">
        <v>83437</v>
      </c>
      <c r="R722" s="19">
        <v>231716</v>
      </c>
      <c r="S722" s="19">
        <v>168960</v>
      </c>
      <c r="T722" s="20">
        <v>291258</v>
      </c>
      <c r="U722" s="49">
        <v>81285</v>
      </c>
      <c r="V722" s="19">
        <v>81326</v>
      </c>
      <c r="W722" s="19">
        <v>150306</v>
      </c>
      <c r="X722" s="19">
        <v>0</v>
      </c>
      <c r="Y722" s="20">
        <v>0</v>
      </c>
      <c r="Z722" s="19">
        <v>433617</v>
      </c>
      <c r="AA722" s="30">
        <v>236641</v>
      </c>
      <c r="AB722" s="19">
        <v>523433</v>
      </c>
      <c r="AC722" s="19">
        <v>1312744</v>
      </c>
      <c r="AD722" s="19">
        <v>1457232</v>
      </c>
      <c r="AE722" s="19">
        <v>1784874</v>
      </c>
      <c r="AF722" s="19">
        <v>1113663</v>
      </c>
      <c r="AG722" s="19">
        <v>341119</v>
      </c>
      <c r="AH722" s="19">
        <v>471225</v>
      </c>
      <c r="AI722" s="20">
        <v>221810</v>
      </c>
      <c r="AJ722" s="24">
        <v>81160</v>
      </c>
      <c r="AK722" s="24">
        <v>154693</v>
      </c>
      <c r="AL722" s="24">
        <v>46582</v>
      </c>
      <c r="AM722" s="21">
        <v>71015</v>
      </c>
      <c r="AN722" s="19">
        <v>3790780</v>
      </c>
      <c r="AO722" s="19">
        <v>147668</v>
      </c>
      <c r="AP722" s="49">
        <v>17038600</v>
      </c>
      <c r="AQ722" s="24">
        <v>149908</v>
      </c>
      <c r="AR722" s="24">
        <v>296242</v>
      </c>
      <c r="AS722" s="49">
        <v>276682</v>
      </c>
      <c r="AT722" s="49">
        <v>100774</v>
      </c>
      <c r="AU722" s="49">
        <v>288217</v>
      </c>
      <c r="AV722" s="24">
        <f t="shared" si="56"/>
        <v>1111823</v>
      </c>
      <c r="AW722" s="155">
        <v>4239634</v>
      </c>
      <c r="AX722" s="89">
        <f t="shared" si="55"/>
        <v>22390057</v>
      </c>
      <c r="AY722" s="68"/>
      <c r="AZ722" s="19">
        <v>1212333</v>
      </c>
      <c r="BA722" s="19">
        <v>693146</v>
      </c>
      <c r="BB722" s="18">
        <f t="shared" si="57"/>
        <v>1905479</v>
      </c>
      <c r="BC722" s="18">
        <v>24295536</v>
      </c>
      <c r="BE722" s="19"/>
      <c r="BF722" s="20">
        <v>23751533</v>
      </c>
      <c r="BH722" s="68">
        <f t="shared" si="58"/>
        <v>24295536</v>
      </c>
      <c r="BI722" s="68">
        <f t="shared" si="59"/>
        <v>0</v>
      </c>
      <c r="BJ722" s="68"/>
      <c r="BK722" s="68"/>
      <c r="BL722" s="68"/>
      <c r="BM722" s="68"/>
      <c r="BN722" s="68"/>
    </row>
    <row r="723" spans="1:66" ht="22.5" customHeight="1" x14ac:dyDescent="0.2">
      <c r="A723" s="115" t="s">
        <v>1523</v>
      </c>
      <c r="B723" s="116" t="s">
        <v>1489</v>
      </c>
      <c r="C723" s="126" t="s">
        <v>1524</v>
      </c>
      <c r="D723" s="119">
        <v>6</v>
      </c>
      <c r="E723" s="120" t="s">
        <v>79</v>
      </c>
      <c r="F723" s="18">
        <v>847587</v>
      </c>
      <c r="G723" s="19">
        <v>901659</v>
      </c>
      <c r="H723" s="19">
        <v>226196</v>
      </c>
      <c r="I723" s="19">
        <v>0</v>
      </c>
      <c r="J723" s="19">
        <v>0</v>
      </c>
      <c r="K723" s="19">
        <v>0</v>
      </c>
      <c r="L723" s="19">
        <v>0</v>
      </c>
      <c r="M723" s="19">
        <v>36711</v>
      </c>
      <c r="N723" s="19">
        <v>18131</v>
      </c>
      <c r="O723" s="19">
        <v>24063</v>
      </c>
      <c r="P723" s="19">
        <v>447507</v>
      </c>
      <c r="Q723" s="19">
        <v>67956</v>
      </c>
      <c r="R723" s="19">
        <v>169494</v>
      </c>
      <c r="S723" s="19">
        <v>153120</v>
      </c>
      <c r="T723" s="20">
        <v>113855</v>
      </c>
      <c r="U723" s="49">
        <v>32796</v>
      </c>
      <c r="V723" s="19">
        <v>85722</v>
      </c>
      <c r="W723" s="19">
        <v>57810</v>
      </c>
      <c r="X723" s="19">
        <v>0</v>
      </c>
      <c r="Y723" s="20">
        <v>0</v>
      </c>
      <c r="Z723" s="19">
        <v>368772</v>
      </c>
      <c r="AA723" s="30">
        <v>145151</v>
      </c>
      <c r="AB723" s="19">
        <v>394029</v>
      </c>
      <c r="AC723" s="19">
        <v>878651</v>
      </c>
      <c r="AD723" s="19">
        <v>1033872</v>
      </c>
      <c r="AE723" s="19">
        <v>1035773</v>
      </c>
      <c r="AF723" s="19">
        <v>600855</v>
      </c>
      <c r="AG723" s="19">
        <v>250784</v>
      </c>
      <c r="AH723" s="19">
        <v>265122</v>
      </c>
      <c r="AI723" s="20">
        <v>212613</v>
      </c>
      <c r="AJ723" s="24">
        <v>63895</v>
      </c>
      <c r="AK723" s="24">
        <v>105327</v>
      </c>
      <c r="AL723" s="24">
        <v>29319</v>
      </c>
      <c r="AM723" s="21">
        <v>53436</v>
      </c>
      <c r="AN723" s="19">
        <v>1472372</v>
      </c>
      <c r="AO723" s="19">
        <v>107919</v>
      </c>
      <c r="AP723" s="49">
        <v>10200497</v>
      </c>
      <c r="AQ723" s="24">
        <v>102192</v>
      </c>
      <c r="AR723" s="24">
        <v>219144</v>
      </c>
      <c r="AS723" s="49">
        <v>170789</v>
      </c>
      <c r="AT723" s="49">
        <v>69769</v>
      </c>
      <c r="AU723" s="49">
        <v>196817</v>
      </c>
      <c r="AV723" s="24">
        <f t="shared" si="56"/>
        <v>758711</v>
      </c>
      <c r="AW723" s="155">
        <v>2563662</v>
      </c>
      <c r="AX723" s="89">
        <f t="shared" si="55"/>
        <v>13522870</v>
      </c>
      <c r="AY723" s="68"/>
      <c r="AZ723" s="19">
        <v>942346</v>
      </c>
      <c r="BA723" s="19">
        <v>575189</v>
      </c>
      <c r="BB723" s="18">
        <f t="shared" si="57"/>
        <v>1517535</v>
      </c>
      <c r="BC723" s="18">
        <v>15040405</v>
      </c>
      <c r="BE723" s="19"/>
      <c r="BF723" s="20">
        <v>14637793</v>
      </c>
      <c r="BH723" s="68">
        <f t="shared" si="58"/>
        <v>15040405</v>
      </c>
      <c r="BI723" s="68">
        <f t="shared" si="59"/>
        <v>0</v>
      </c>
      <c r="BJ723" s="68"/>
      <c r="BK723" s="68"/>
      <c r="BL723" s="68"/>
      <c r="BM723" s="68"/>
      <c r="BN723" s="68"/>
    </row>
    <row r="724" spans="1:66" ht="22.5" customHeight="1" x14ac:dyDescent="0.2">
      <c r="A724" s="115" t="s">
        <v>1525</v>
      </c>
      <c r="B724" s="116" t="s">
        <v>1489</v>
      </c>
      <c r="C724" s="126" t="s">
        <v>1526</v>
      </c>
      <c r="D724" s="119">
        <v>6</v>
      </c>
      <c r="E724" s="120" t="s">
        <v>79</v>
      </c>
      <c r="F724" s="18">
        <v>989040</v>
      </c>
      <c r="G724" s="19">
        <v>1115449</v>
      </c>
      <c r="H724" s="19">
        <v>164050</v>
      </c>
      <c r="I724" s="19">
        <v>0</v>
      </c>
      <c r="J724" s="19">
        <v>0</v>
      </c>
      <c r="K724" s="19">
        <v>0</v>
      </c>
      <c r="L724" s="19">
        <v>0</v>
      </c>
      <c r="M724" s="19">
        <v>59239</v>
      </c>
      <c r="N724" s="19">
        <v>29900</v>
      </c>
      <c r="O724" s="19">
        <v>15824</v>
      </c>
      <c r="P724" s="19">
        <v>896281</v>
      </c>
      <c r="Q724" s="19">
        <v>89805</v>
      </c>
      <c r="R724" s="19">
        <v>191860</v>
      </c>
      <c r="S724" s="19">
        <v>278080</v>
      </c>
      <c r="T724" s="20">
        <v>215796</v>
      </c>
      <c r="U724" s="49">
        <v>166795</v>
      </c>
      <c r="V724" s="19">
        <v>128583</v>
      </c>
      <c r="W724" s="19">
        <v>46248</v>
      </c>
      <c r="X724" s="19">
        <v>0</v>
      </c>
      <c r="Y724" s="20">
        <v>0</v>
      </c>
      <c r="Z724" s="19">
        <v>474458</v>
      </c>
      <c r="AA724" s="30">
        <v>161899</v>
      </c>
      <c r="AB724" s="19">
        <v>457910</v>
      </c>
      <c r="AC724" s="19">
        <v>892006</v>
      </c>
      <c r="AD724" s="19">
        <v>1849344</v>
      </c>
      <c r="AE724" s="19">
        <v>1413120</v>
      </c>
      <c r="AF724" s="19">
        <v>811600</v>
      </c>
      <c r="AG724" s="19">
        <v>374631</v>
      </c>
      <c r="AH724" s="19">
        <v>398713</v>
      </c>
      <c r="AI724" s="20">
        <v>149316</v>
      </c>
      <c r="AJ724" s="24">
        <v>88206</v>
      </c>
      <c r="AK724" s="24">
        <v>138685</v>
      </c>
      <c r="AL724" s="24">
        <v>39430</v>
      </c>
      <c r="AM724" s="21">
        <v>66861</v>
      </c>
      <c r="AN724" s="19">
        <v>1109564</v>
      </c>
      <c r="AO724" s="19">
        <v>80374</v>
      </c>
      <c r="AP724" s="49">
        <v>12893067</v>
      </c>
      <c r="AQ724" s="24">
        <v>178104</v>
      </c>
      <c r="AR724" s="24">
        <v>233607</v>
      </c>
      <c r="AS724" s="49">
        <v>225129</v>
      </c>
      <c r="AT724" s="49">
        <v>92281</v>
      </c>
      <c r="AU724" s="49">
        <v>186870</v>
      </c>
      <c r="AV724" s="24">
        <f t="shared" si="56"/>
        <v>915991</v>
      </c>
      <c r="AW724" s="155">
        <v>2008091</v>
      </c>
      <c r="AX724" s="89">
        <f t="shared" si="55"/>
        <v>15817149</v>
      </c>
      <c r="AY724" s="68"/>
      <c r="AZ724" s="19">
        <v>1322294</v>
      </c>
      <c r="BA724" s="19">
        <v>434782</v>
      </c>
      <c r="BB724" s="18">
        <f t="shared" si="57"/>
        <v>1757076</v>
      </c>
      <c r="BC724" s="18">
        <v>17574225</v>
      </c>
      <c r="BE724" s="19"/>
      <c r="BF724" s="20">
        <v>17172151</v>
      </c>
      <c r="BH724" s="68">
        <f t="shared" si="58"/>
        <v>17574225</v>
      </c>
      <c r="BI724" s="68">
        <f t="shared" si="59"/>
        <v>0</v>
      </c>
      <c r="BJ724" s="68"/>
      <c r="BK724" s="68"/>
      <c r="BL724" s="68"/>
      <c r="BM724" s="68"/>
      <c r="BN724" s="68"/>
    </row>
    <row r="725" spans="1:66" ht="22.5" customHeight="1" x14ac:dyDescent="0.2">
      <c r="A725" s="115" t="s">
        <v>1527</v>
      </c>
      <c r="B725" s="116" t="s">
        <v>1489</v>
      </c>
      <c r="C725" s="126" t="s">
        <v>1528</v>
      </c>
      <c r="D725" s="119">
        <v>6</v>
      </c>
      <c r="E725" s="120" t="s">
        <v>79</v>
      </c>
      <c r="F725" s="18">
        <v>547235</v>
      </c>
      <c r="G725" s="19">
        <v>373425</v>
      </c>
      <c r="H725" s="19">
        <v>73147</v>
      </c>
      <c r="I725" s="19">
        <v>0</v>
      </c>
      <c r="J725" s="19">
        <v>0</v>
      </c>
      <c r="K725" s="19">
        <v>0</v>
      </c>
      <c r="L725" s="19">
        <v>0</v>
      </c>
      <c r="M725" s="19">
        <v>29022</v>
      </c>
      <c r="N725" s="19">
        <v>15326</v>
      </c>
      <c r="O725" s="19">
        <v>10511</v>
      </c>
      <c r="P725" s="19">
        <v>472726</v>
      </c>
      <c r="Q725" s="19">
        <v>62508</v>
      </c>
      <c r="R725" s="19">
        <v>137111</v>
      </c>
      <c r="S725" s="19">
        <v>111760</v>
      </c>
      <c r="T725" s="20">
        <v>66195</v>
      </c>
      <c r="U725" s="49">
        <v>30331</v>
      </c>
      <c r="V725" s="19">
        <v>50554</v>
      </c>
      <c r="W725" s="19">
        <v>46248</v>
      </c>
      <c r="X725" s="19">
        <v>0</v>
      </c>
      <c r="Y725" s="20">
        <v>0</v>
      </c>
      <c r="Z725" s="19">
        <v>273944</v>
      </c>
      <c r="AA725" s="30">
        <v>148567</v>
      </c>
      <c r="AB725" s="19">
        <v>302790</v>
      </c>
      <c r="AC725" s="19">
        <v>383358</v>
      </c>
      <c r="AD725" s="19">
        <v>726936</v>
      </c>
      <c r="AE725" s="19">
        <v>793040</v>
      </c>
      <c r="AF725" s="19">
        <v>469404</v>
      </c>
      <c r="AG725" s="19">
        <v>194381</v>
      </c>
      <c r="AH725" s="19">
        <v>176439</v>
      </c>
      <c r="AI725" s="20">
        <v>29214</v>
      </c>
      <c r="AJ725" s="24">
        <v>58485</v>
      </c>
      <c r="AK725" s="24">
        <v>86776</v>
      </c>
      <c r="AL725" s="24">
        <v>22053</v>
      </c>
      <c r="AM725" s="21">
        <v>44289</v>
      </c>
      <c r="AN725" s="19">
        <v>507402</v>
      </c>
      <c r="AO725" s="19">
        <v>36755</v>
      </c>
      <c r="AP725" s="49">
        <v>6279932</v>
      </c>
      <c r="AQ725" s="24">
        <v>92026</v>
      </c>
      <c r="AR725" s="24">
        <v>159810</v>
      </c>
      <c r="AS725" s="49">
        <v>129782</v>
      </c>
      <c r="AT725" s="49">
        <v>51271</v>
      </c>
      <c r="AU725" s="49">
        <v>103201</v>
      </c>
      <c r="AV725" s="24">
        <f t="shared" si="56"/>
        <v>536090</v>
      </c>
      <c r="AW725" s="155">
        <v>1399768</v>
      </c>
      <c r="AX725" s="89">
        <f t="shared" si="55"/>
        <v>8215790</v>
      </c>
      <c r="AY725" s="68"/>
      <c r="AZ725" s="19">
        <v>833011</v>
      </c>
      <c r="BA725" s="19">
        <v>220470</v>
      </c>
      <c r="BB725" s="18">
        <f t="shared" si="57"/>
        <v>1053481</v>
      </c>
      <c r="BC725" s="18">
        <v>9269271</v>
      </c>
      <c r="BE725" s="19"/>
      <c r="BF725" s="20">
        <v>8949433</v>
      </c>
      <c r="BH725" s="68">
        <f t="shared" si="58"/>
        <v>9269271</v>
      </c>
      <c r="BI725" s="68">
        <f t="shared" si="59"/>
        <v>0</v>
      </c>
      <c r="BJ725" s="68"/>
      <c r="BK725" s="68"/>
      <c r="BL725" s="68"/>
      <c r="BM725" s="68"/>
      <c r="BN725" s="68"/>
    </row>
    <row r="726" spans="1:66" ht="22.5" customHeight="1" x14ac:dyDescent="0.2">
      <c r="A726" s="115" t="s">
        <v>1529</v>
      </c>
      <c r="B726" s="116" t="s">
        <v>1489</v>
      </c>
      <c r="C726" s="126" t="s">
        <v>1530</v>
      </c>
      <c r="D726" s="119">
        <v>6</v>
      </c>
      <c r="E726" s="120" t="s">
        <v>210</v>
      </c>
      <c r="F726" s="18">
        <v>407875</v>
      </c>
      <c r="G726" s="19">
        <v>154349</v>
      </c>
      <c r="H726" s="19">
        <v>24125</v>
      </c>
      <c r="I726" s="19">
        <v>0</v>
      </c>
      <c r="J726" s="19">
        <v>0</v>
      </c>
      <c r="K726" s="19">
        <v>0</v>
      </c>
      <c r="L726" s="19">
        <v>0</v>
      </c>
      <c r="M726" s="19">
        <v>15400</v>
      </c>
      <c r="N726" s="19">
        <v>8220</v>
      </c>
      <c r="O726" s="19">
        <v>4466</v>
      </c>
      <c r="P726" s="19">
        <v>211744</v>
      </c>
      <c r="Q726" s="19">
        <v>36244</v>
      </c>
      <c r="R726" s="19">
        <v>43089</v>
      </c>
      <c r="S726" s="19">
        <v>51920</v>
      </c>
      <c r="T726" s="20">
        <v>39717</v>
      </c>
      <c r="U726" s="49">
        <v>21277</v>
      </c>
      <c r="V726" s="19">
        <v>23079</v>
      </c>
      <c r="W726" s="19">
        <v>11562</v>
      </c>
      <c r="X726" s="19">
        <v>0</v>
      </c>
      <c r="Y726" s="20">
        <v>0</v>
      </c>
      <c r="Z726" s="19">
        <v>132917</v>
      </c>
      <c r="AA726" s="30">
        <v>0</v>
      </c>
      <c r="AB726" s="19">
        <v>127319</v>
      </c>
      <c r="AC726" s="19">
        <v>161005</v>
      </c>
      <c r="AD726" s="19">
        <v>423360</v>
      </c>
      <c r="AE726" s="19">
        <v>336131</v>
      </c>
      <c r="AF726" s="19">
        <v>169640</v>
      </c>
      <c r="AG726" s="19">
        <v>83956</v>
      </c>
      <c r="AH726" s="19">
        <v>83430</v>
      </c>
      <c r="AI726" s="20">
        <v>2705</v>
      </c>
      <c r="AJ726" s="24">
        <v>40804</v>
      </c>
      <c r="AK726" s="24">
        <v>46046</v>
      </c>
      <c r="AL726" s="24">
        <v>9391</v>
      </c>
      <c r="AM726" s="21">
        <v>23046</v>
      </c>
      <c r="AN726" s="19">
        <v>45072</v>
      </c>
      <c r="AO726" s="19">
        <v>13413</v>
      </c>
      <c r="AP726" s="49">
        <v>2751302</v>
      </c>
      <c r="AQ726" s="24">
        <v>77565</v>
      </c>
      <c r="AR726" s="24">
        <v>101939</v>
      </c>
      <c r="AS726" s="49">
        <v>63652</v>
      </c>
      <c r="AT726" s="49">
        <v>19563</v>
      </c>
      <c r="AU726" s="49">
        <v>36188</v>
      </c>
      <c r="AV726" s="24">
        <f t="shared" si="56"/>
        <v>298907</v>
      </c>
      <c r="AW726" s="155">
        <v>106718</v>
      </c>
      <c r="AX726" s="89">
        <f t="shared" si="55"/>
        <v>3156927</v>
      </c>
      <c r="AY726" s="68"/>
      <c r="AZ726" s="19">
        <v>582355</v>
      </c>
      <c r="BA726" s="19">
        <v>57887</v>
      </c>
      <c r="BB726" s="18">
        <f t="shared" si="57"/>
        <v>640242</v>
      </c>
      <c r="BC726" s="18">
        <v>3797169</v>
      </c>
      <c r="BE726" s="19"/>
      <c r="BF726" s="20">
        <v>3635981</v>
      </c>
      <c r="BH726" s="68">
        <f t="shared" si="58"/>
        <v>3797169</v>
      </c>
      <c r="BI726" s="68">
        <f t="shared" si="59"/>
        <v>0</v>
      </c>
      <c r="BJ726" s="68"/>
      <c r="BK726" s="68"/>
      <c r="BL726" s="68"/>
      <c r="BM726" s="68"/>
      <c r="BN726" s="68"/>
    </row>
    <row r="727" spans="1:66" ht="22.5" customHeight="1" x14ac:dyDescent="0.2">
      <c r="A727" s="115" t="s">
        <v>1531</v>
      </c>
      <c r="B727" s="116" t="s">
        <v>1489</v>
      </c>
      <c r="C727" s="126" t="s">
        <v>1532</v>
      </c>
      <c r="D727" s="119">
        <v>6</v>
      </c>
      <c r="E727" s="120" t="s">
        <v>79</v>
      </c>
      <c r="F727" s="18">
        <v>206440</v>
      </c>
      <c r="G727" s="19">
        <v>106397</v>
      </c>
      <c r="H727" s="19">
        <v>31652</v>
      </c>
      <c r="I727" s="19">
        <v>0</v>
      </c>
      <c r="J727" s="19">
        <v>0</v>
      </c>
      <c r="K727" s="19">
        <v>0</v>
      </c>
      <c r="L727" s="19">
        <v>0</v>
      </c>
      <c r="M727" s="19">
        <v>8321</v>
      </c>
      <c r="N727" s="19">
        <v>4159</v>
      </c>
      <c r="O727" s="19">
        <v>4736</v>
      </c>
      <c r="P727" s="19">
        <v>98456</v>
      </c>
      <c r="Q727" s="19">
        <v>25620</v>
      </c>
      <c r="R727" s="19">
        <v>47329</v>
      </c>
      <c r="S727" s="19">
        <v>17600</v>
      </c>
      <c r="T727" s="20">
        <v>13239</v>
      </c>
      <c r="U727" s="49">
        <v>9104</v>
      </c>
      <c r="V727" s="19">
        <v>12089</v>
      </c>
      <c r="W727" s="19">
        <v>11562</v>
      </c>
      <c r="X727" s="19">
        <v>0</v>
      </c>
      <c r="Y727" s="20">
        <v>0</v>
      </c>
      <c r="Z727" s="19">
        <v>88650</v>
      </c>
      <c r="AA727" s="30">
        <v>0</v>
      </c>
      <c r="AB727" s="19">
        <v>80319</v>
      </c>
      <c r="AC727" s="19">
        <v>109371</v>
      </c>
      <c r="AD727" s="19">
        <v>279216</v>
      </c>
      <c r="AE727" s="19">
        <v>233901</v>
      </c>
      <c r="AF727" s="19">
        <v>109439</v>
      </c>
      <c r="AG727" s="19">
        <v>45620</v>
      </c>
      <c r="AH727" s="19">
        <v>58092</v>
      </c>
      <c r="AI727" s="20">
        <v>3787</v>
      </c>
      <c r="AJ727" s="24">
        <v>27667</v>
      </c>
      <c r="AK727" s="24">
        <v>37132</v>
      </c>
      <c r="AL727" s="24">
        <v>6555</v>
      </c>
      <c r="AM727" s="21">
        <v>15561</v>
      </c>
      <c r="AN727" s="19">
        <v>66794</v>
      </c>
      <c r="AO727" s="19">
        <v>6362</v>
      </c>
      <c r="AP727" s="49">
        <v>1765170</v>
      </c>
      <c r="AQ727" s="24">
        <v>41059</v>
      </c>
      <c r="AR727" s="24">
        <v>90576</v>
      </c>
      <c r="AS727" s="49">
        <v>67277</v>
      </c>
      <c r="AT727" s="49">
        <v>17801</v>
      </c>
      <c r="AU727" s="49">
        <v>33914</v>
      </c>
      <c r="AV727" s="24">
        <f t="shared" si="56"/>
        <v>250627</v>
      </c>
      <c r="AW727" s="155">
        <v>188250</v>
      </c>
      <c r="AX727" s="89">
        <f t="shared" si="55"/>
        <v>2204047</v>
      </c>
      <c r="AY727" s="68"/>
      <c r="AZ727" s="19">
        <v>438659</v>
      </c>
      <c r="BA727" s="19">
        <v>34010</v>
      </c>
      <c r="BB727" s="18">
        <f t="shared" si="57"/>
        <v>472669</v>
      </c>
      <c r="BC727" s="18">
        <v>2676716</v>
      </c>
      <c r="BE727" s="19"/>
      <c r="BF727" s="20">
        <v>2613598</v>
      </c>
      <c r="BH727" s="68">
        <f t="shared" si="58"/>
        <v>2676716</v>
      </c>
      <c r="BI727" s="68">
        <f t="shared" si="59"/>
        <v>0</v>
      </c>
      <c r="BJ727" s="68"/>
      <c r="BK727" s="68"/>
      <c r="BL727" s="68"/>
      <c r="BM727" s="68"/>
      <c r="BN727" s="68"/>
    </row>
    <row r="728" spans="1:66" ht="22.5" customHeight="1" x14ac:dyDescent="0.2">
      <c r="A728" s="115" t="s">
        <v>1533</v>
      </c>
      <c r="B728" s="116" t="s">
        <v>1489</v>
      </c>
      <c r="C728" s="126" t="s">
        <v>1534</v>
      </c>
      <c r="D728" s="119">
        <v>6</v>
      </c>
      <c r="E728" s="120" t="s">
        <v>79</v>
      </c>
      <c r="F728" s="18">
        <v>261703</v>
      </c>
      <c r="G728" s="19">
        <v>138263</v>
      </c>
      <c r="H728" s="19">
        <v>51338</v>
      </c>
      <c r="I728" s="19">
        <v>0</v>
      </c>
      <c r="J728" s="19">
        <v>0</v>
      </c>
      <c r="K728" s="19">
        <v>0</v>
      </c>
      <c r="L728" s="19">
        <v>0</v>
      </c>
      <c r="M728" s="19">
        <v>12125</v>
      </c>
      <c r="N728" s="19">
        <v>6013</v>
      </c>
      <c r="O728" s="19">
        <v>5929</v>
      </c>
      <c r="P728" s="19">
        <v>86649</v>
      </c>
      <c r="Q728" s="19">
        <v>29973</v>
      </c>
      <c r="R728" s="19">
        <v>43884</v>
      </c>
      <c r="S728" s="19">
        <v>22880</v>
      </c>
      <c r="T728" s="20">
        <v>26478</v>
      </c>
      <c r="U728" s="49">
        <v>23591</v>
      </c>
      <c r="V728" s="19">
        <v>13188</v>
      </c>
      <c r="W728" s="19">
        <v>11562</v>
      </c>
      <c r="X728" s="19">
        <v>0</v>
      </c>
      <c r="Y728" s="20">
        <v>0</v>
      </c>
      <c r="Z728" s="19">
        <v>112108</v>
      </c>
      <c r="AA728" s="30">
        <v>0</v>
      </c>
      <c r="AB728" s="19">
        <v>116713</v>
      </c>
      <c r="AC728" s="19">
        <v>153753</v>
      </c>
      <c r="AD728" s="19">
        <v>326928</v>
      </c>
      <c r="AE728" s="19">
        <v>349158</v>
      </c>
      <c r="AF728" s="19">
        <v>191651</v>
      </c>
      <c r="AG728" s="19">
        <v>64643</v>
      </c>
      <c r="AH728" s="19">
        <v>55208</v>
      </c>
      <c r="AI728" s="20">
        <v>7574</v>
      </c>
      <c r="AJ728" s="24">
        <v>33814</v>
      </c>
      <c r="AK728" s="24">
        <v>44169</v>
      </c>
      <c r="AL728" s="24">
        <v>8468</v>
      </c>
      <c r="AM728" s="21">
        <v>20541</v>
      </c>
      <c r="AN728" s="19">
        <v>112094</v>
      </c>
      <c r="AO728" s="19">
        <v>11515</v>
      </c>
      <c r="AP728" s="49">
        <v>2341913</v>
      </c>
      <c r="AQ728" s="24">
        <v>48143</v>
      </c>
      <c r="AR728" s="24">
        <v>120329</v>
      </c>
      <c r="AS728" s="49">
        <v>76401</v>
      </c>
      <c r="AT728" s="49">
        <v>24579</v>
      </c>
      <c r="AU728" s="49">
        <v>41451</v>
      </c>
      <c r="AV728" s="24">
        <f t="shared" si="56"/>
        <v>310903</v>
      </c>
      <c r="AW728" s="155">
        <v>208489</v>
      </c>
      <c r="AX728" s="89">
        <f t="shared" si="55"/>
        <v>2861305</v>
      </c>
      <c r="AY728" s="68"/>
      <c r="AZ728" s="19">
        <v>514125</v>
      </c>
      <c r="BA728" s="19">
        <v>36975</v>
      </c>
      <c r="BB728" s="18">
        <f t="shared" si="57"/>
        <v>551100</v>
      </c>
      <c r="BC728" s="18">
        <v>3412405</v>
      </c>
      <c r="BE728" s="19"/>
      <c r="BF728" s="20">
        <v>3266727</v>
      </c>
      <c r="BH728" s="68">
        <f t="shared" si="58"/>
        <v>3412405</v>
      </c>
      <c r="BI728" s="68">
        <f t="shared" si="59"/>
        <v>0</v>
      </c>
      <c r="BJ728" s="68"/>
      <c r="BK728" s="68"/>
      <c r="BL728" s="68"/>
      <c r="BM728" s="68"/>
      <c r="BN728" s="68"/>
    </row>
    <row r="729" spans="1:66" ht="22.5" customHeight="1" x14ac:dyDescent="0.2">
      <c r="A729" s="115" t="s">
        <v>1535</v>
      </c>
      <c r="B729" s="116" t="s">
        <v>1489</v>
      </c>
      <c r="C729" s="126" t="s">
        <v>1536</v>
      </c>
      <c r="D729" s="119">
        <v>2</v>
      </c>
      <c r="E729" s="120" t="s">
        <v>79</v>
      </c>
      <c r="F729" s="18">
        <v>358293</v>
      </c>
      <c r="G729" s="19">
        <v>397707</v>
      </c>
      <c r="H729" s="19">
        <v>90324</v>
      </c>
      <c r="I729" s="19">
        <v>0</v>
      </c>
      <c r="J729" s="19">
        <v>0</v>
      </c>
      <c r="K729" s="19">
        <v>0</v>
      </c>
      <c r="L729" s="19">
        <v>0</v>
      </c>
      <c r="M729" s="19">
        <v>3619</v>
      </c>
      <c r="N729" s="19">
        <v>4864</v>
      </c>
      <c r="O729" s="19">
        <v>0</v>
      </c>
      <c r="P729" s="19">
        <v>222336</v>
      </c>
      <c r="Q729" s="19">
        <v>33030</v>
      </c>
      <c r="R729" s="19">
        <v>86708</v>
      </c>
      <c r="S729" s="19">
        <v>42240</v>
      </c>
      <c r="T729" s="20">
        <v>39717</v>
      </c>
      <c r="U729" s="49">
        <v>44063</v>
      </c>
      <c r="V729" s="19">
        <v>24178</v>
      </c>
      <c r="W729" s="19">
        <v>23124</v>
      </c>
      <c r="X729" s="19">
        <v>0</v>
      </c>
      <c r="Y729" s="20">
        <v>0</v>
      </c>
      <c r="Z729" s="19">
        <v>199368</v>
      </c>
      <c r="AA729" s="30">
        <v>0</v>
      </c>
      <c r="AB729" s="19">
        <v>128149</v>
      </c>
      <c r="AC729" s="19">
        <v>313557</v>
      </c>
      <c r="AD729" s="19">
        <v>269472</v>
      </c>
      <c r="AE729" s="19">
        <v>628029</v>
      </c>
      <c r="AF729" s="19">
        <v>264846</v>
      </c>
      <c r="AG729" s="19">
        <v>100055</v>
      </c>
      <c r="AH729" s="19">
        <v>111343</v>
      </c>
      <c r="AI729" s="20">
        <v>156349</v>
      </c>
      <c r="AJ729" s="24">
        <v>30107</v>
      </c>
      <c r="AK729" s="24">
        <v>58883</v>
      </c>
      <c r="AL729" s="24">
        <v>13905</v>
      </c>
      <c r="AM729" s="21">
        <v>24147</v>
      </c>
      <c r="AN729" s="19">
        <v>753158</v>
      </c>
      <c r="AO729" s="19">
        <v>106834</v>
      </c>
      <c r="AP729" s="49">
        <v>4528405</v>
      </c>
      <c r="AQ729" s="24">
        <v>58053</v>
      </c>
      <c r="AR729" s="24">
        <v>159123</v>
      </c>
      <c r="AS729" s="49">
        <v>124833</v>
      </c>
      <c r="AT729" s="49">
        <v>65932</v>
      </c>
      <c r="AU729" s="49">
        <v>97402</v>
      </c>
      <c r="AV729" s="24">
        <f t="shared" si="56"/>
        <v>505343</v>
      </c>
      <c r="AW729" s="155">
        <v>1249306</v>
      </c>
      <c r="AX729" s="89">
        <f t="shared" si="55"/>
        <v>6283054</v>
      </c>
      <c r="AY729" s="68"/>
      <c r="AZ729" s="19">
        <v>476314</v>
      </c>
      <c r="BA729" s="19">
        <v>534676</v>
      </c>
      <c r="BB729" s="18">
        <f t="shared" si="57"/>
        <v>1010990</v>
      </c>
      <c r="BC729" s="18">
        <v>7294044</v>
      </c>
      <c r="BE729" s="19"/>
      <c r="BF729" s="20">
        <v>7183250</v>
      </c>
      <c r="BH729" s="68">
        <f t="shared" si="58"/>
        <v>7294044</v>
      </c>
      <c r="BI729" s="68">
        <f t="shared" si="59"/>
        <v>0</v>
      </c>
      <c r="BJ729" s="68"/>
      <c r="BK729" s="68"/>
      <c r="BL729" s="68"/>
      <c r="BM729" s="68"/>
      <c r="BN729" s="68"/>
    </row>
    <row r="730" spans="1:66" ht="22.5" customHeight="1" x14ac:dyDescent="0.2">
      <c r="A730" s="115" t="s">
        <v>1537</v>
      </c>
      <c r="B730" s="116" t="s">
        <v>1489</v>
      </c>
      <c r="C730" s="126" t="s">
        <v>1538</v>
      </c>
      <c r="D730" s="119">
        <v>4</v>
      </c>
      <c r="E730" s="120" t="s">
        <v>79</v>
      </c>
      <c r="F730" s="18">
        <v>156169</v>
      </c>
      <c r="G730" s="19">
        <v>68710</v>
      </c>
      <c r="H730" s="19">
        <v>16019</v>
      </c>
      <c r="I730" s="19">
        <v>0</v>
      </c>
      <c r="J730" s="19">
        <v>0</v>
      </c>
      <c r="K730" s="19">
        <v>0</v>
      </c>
      <c r="L730" s="19">
        <v>0</v>
      </c>
      <c r="M730" s="19">
        <v>0</v>
      </c>
      <c r="N730" s="19">
        <v>2103</v>
      </c>
      <c r="O730" s="19">
        <v>0</v>
      </c>
      <c r="P730" s="19">
        <v>59298</v>
      </c>
      <c r="Q730" s="19">
        <v>19529</v>
      </c>
      <c r="R730" s="19">
        <v>26235</v>
      </c>
      <c r="S730" s="19">
        <v>8800</v>
      </c>
      <c r="T730" s="20">
        <v>13239</v>
      </c>
      <c r="U730" s="49">
        <v>3320</v>
      </c>
      <c r="V730" s="19">
        <v>5495</v>
      </c>
      <c r="W730" s="19">
        <v>11562</v>
      </c>
      <c r="X730" s="19">
        <v>0</v>
      </c>
      <c r="Y730" s="20">
        <v>0</v>
      </c>
      <c r="Z730" s="19">
        <v>62752</v>
      </c>
      <c r="AA730" s="30">
        <v>0</v>
      </c>
      <c r="AB730" s="19">
        <v>70794</v>
      </c>
      <c r="AC730" s="19">
        <v>120757</v>
      </c>
      <c r="AD730" s="19">
        <v>110544</v>
      </c>
      <c r="AE730" s="19">
        <v>170531</v>
      </c>
      <c r="AF730" s="19">
        <v>90875</v>
      </c>
      <c r="AG730" s="19">
        <v>25021</v>
      </c>
      <c r="AH730" s="19">
        <v>45011</v>
      </c>
      <c r="AI730" s="20">
        <v>11361</v>
      </c>
      <c r="AJ730" s="24">
        <v>19084</v>
      </c>
      <c r="AK730" s="24">
        <v>33247</v>
      </c>
      <c r="AL730" s="24">
        <v>5572</v>
      </c>
      <c r="AM730" s="21">
        <v>12120</v>
      </c>
      <c r="AN730" s="19">
        <v>120368</v>
      </c>
      <c r="AO730" s="19">
        <v>7468</v>
      </c>
      <c r="AP730" s="49">
        <v>1295984</v>
      </c>
      <c r="AQ730" s="24">
        <v>48396</v>
      </c>
      <c r="AR730" s="24">
        <v>122128</v>
      </c>
      <c r="AS730" s="49">
        <v>69207</v>
      </c>
      <c r="AT730" s="49">
        <v>35522</v>
      </c>
      <c r="AU730" s="49">
        <v>24327</v>
      </c>
      <c r="AV730" s="24">
        <f t="shared" si="56"/>
        <v>299580</v>
      </c>
      <c r="AW730" s="155">
        <v>234885</v>
      </c>
      <c r="AX730" s="89">
        <f t="shared" si="55"/>
        <v>1830449</v>
      </c>
      <c r="AY730" s="68"/>
      <c r="AZ730" s="19">
        <v>304259</v>
      </c>
      <c r="BA730" s="19">
        <v>35067</v>
      </c>
      <c r="BB730" s="18">
        <f t="shared" si="57"/>
        <v>339326</v>
      </c>
      <c r="BC730" s="18">
        <v>2169775</v>
      </c>
      <c r="BE730" s="19"/>
      <c r="BF730" s="20">
        <v>2168771</v>
      </c>
      <c r="BH730" s="68">
        <f t="shared" si="58"/>
        <v>2169775</v>
      </c>
      <c r="BI730" s="68">
        <f t="shared" si="59"/>
        <v>0</v>
      </c>
      <c r="BJ730" s="68"/>
      <c r="BK730" s="68"/>
      <c r="BL730" s="68"/>
      <c r="BM730" s="68"/>
      <c r="BN730" s="68"/>
    </row>
    <row r="731" spans="1:66" ht="22.5" customHeight="1" x14ac:dyDescent="0.2">
      <c r="A731" s="115" t="s">
        <v>1539</v>
      </c>
      <c r="B731" s="116" t="s">
        <v>1489</v>
      </c>
      <c r="C731" s="126" t="s">
        <v>1540</v>
      </c>
      <c r="D731" s="119">
        <v>5</v>
      </c>
      <c r="E731" s="120" t="s">
        <v>79</v>
      </c>
      <c r="F731" s="18">
        <v>259727</v>
      </c>
      <c r="G731" s="19">
        <v>195100</v>
      </c>
      <c r="H731" s="19">
        <v>33196</v>
      </c>
      <c r="I731" s="19">
        <v>0</v>
      </c>
      <c r="J731" s="19">
        <v>0</v>
      </c>
      <c r="K731" s="19">
        <v>0</v>
      </c>
      <c r="L731" s="19">
        <v>0</v>
      </c>
      <c r="M731" s="19">
        <v>7617</v>
      </c>
      <c r="N731" s="19">
        <v>4385</v>
      </c>
      <c r="O731" s="19">
        <v>9972</v>
      </c>
      <c r="P731" s="19">
        <v>137881</v>
      </c>
      <c r="Q731" s="19">
        <v>25323</v>
      </c>
      <c r="R731" s="19">
        <v>26235</v>
      </c>
      <c r="S731" s="19">
        <v>29040</v>
      </c>
      <c r="T731" s="20">
        <v>13239</v>
      </c>
      <c r="U731" s="49">
        <v>6388</v>
      </c>
      <c r="V731" s="19">
        <v>18683</v>
      </c>
      <c r="W731" s="19">
        <v>11562</v>
      </c>
      <c r="X731" s="19">
        <v>0</v>
      </c>
      <c r="Y731" s="20">
        <v>0</v>
      </c>
      <c r="Z731" s="19">
        <v>139631</v>
      </c>
      <c r="AA731" s="30">
        <v>0</v>
      </c>
      <c r="AB731" s="19">
        <v>70960</v>
      </c>
      <c r="AC731" s="19">
        <v>264384</v>
      </c>
      <c r="AD731" s="19">
        <v>236544</v>
      </c>
      <c r="AE731" s="19">
        <v>254950</v>
      </c>
      <c r="AF731" s="19">
        <v>135429</v>
      </c>
      <c r="AG731" s="19">
        <v>90362</v>
      </c>
      <c r="AH731" s="19">
        <v>43878</v>
      </c>
      <c r="AI731" s="20">
        <v>68707</v>
      </c>
      <c r="AJ731" s="24">
        <v>28464</v>
      </c>
      <c r="AK731" s="24">
        <v>54884</v>
      </c>
      <c r="AL731" s="24">
        <v>6983</v>
      </c>
      <c r="AM731" s="21">
        <v>21525</v>
      </c>
      <c r="AN731" s="19">
        <v>127606</v>
      </c>
      <c r="AO731" s="19">
        <v>23175</v>
      </c>
      <c r="AP731" s="49">
        <v>2345830</v>
      </c>
      <c r="AQ731" s="24">
        <v>30335</v>
      </c>
      <c r="AR731" s="24">
        <v>111374</v>
      </c>
      <c r="AS731" s="49">
        <v>72618</v>
      </c>
      <c r="AT731" s="49">
        <v>42897</v>
      </c>
      <c r="AU731" s="49">
        <v>36693</v>
      </c>
      <c r="AV731" s="24">
        <f t="shared" si="56"/>
        <v>293917</v>
      </c>
      <c r="AW731" s="155">
        <v>261188</v>
      </c>
      <c r="AX731" s="89">
        <f t="shared" si="55"/>
        <v>2900935</v>
      </c>
      <c r="AY731" s="68"/>
      <c r="AZ731" s="19">
        <v>452413</v>
      </c>
      <c r="BA731" s="19">
        <v>176394</v>
      </c>
      <c r="BB731" s="18">
        <f t="shared" si="57"/>
        <v>628807</v>
      </c>
      <c r="BC731" s="18">
        <v>3529742</v>
      </c>
      <c r="BE731" s="19"/>
      <c r="BF731" s="20">
        <v>3424852</v>
      </c>
      <c r="BH731" s="68">
        <f t="shared" si="58"/>
        <v>3529742</v>
      </c>
      <c r="BI731" s="68">
        <f t="shared" si="59"/>
        <v>0</v>
      </c>
      <c r="BJ731" s="68"/>
      <c r="BK731" s="68"/>
      <c r="BL731" s="68"/>
      <c r="BM731" s="68"/>
      <c r="BN731" s="68"/>
    </row>
    <row r="732" spans="1:66" ht="22.5" customHeight="1" x14ac:dyDescent="0.2">
      <c r="A732" s="115" t="s">
        <v>1541</v>
      </c>
      <c r="B732" s="116" t="s">
        <v>1489</v>
      </c>
      <c r="C732" s="126" t="s">
        <v>1542</v>
      </c>
      <c r="D732" s="119">
        <v>5</v>
      </c>
      <c r="E732" s="120" t="s">
        <v>79</v>
      </c>
      <c r="F732" s="18">
        <v>253552</v>
      </c>
      <c r="G732" s="19">
        <v>274841</v>
      </c>
      <c r="H732" s="19">
        <v>60602</v>
      </c>
      <c r="I732" s="19">
        <v>0</v>
      </c>
      <c r="J732" s="19">
        <v>0</v>
      </c>
      <c r="K732" s="19">
        <v>0</v>
      </c>
      <c r="L732" s="19">
        <v>0</v>
      </c>
      <c r="M732" s="19">
        <v>0</v>
      </c>
      <c r="N732" s="19">
        <v>4657</v>
      </c>
      <c r="O732" s="19">
        <v>0</v>
      </c>
      <c r="P732" s="19">
        <v>278755</v>
      </c>
      <c r="Q732" s="19">
        <v>27282</v>
      </c>
      <c r="R732" s="19">
        <v>42824</v>
      </c>
      <c r="S732" s="19">
        <v>43120</v>
      </c>
      <c r="T732" s="20">
        <v>39717</v>
      </c>
      <c r="U732" s="49">
        <v>5483</v>
      </c>
      <c r="V732" s="19">
        <v>20881</v>
      </c>
      <c r="W732" s="19">
        <v>11562</v>
      </c>
      <c r="X732" s="19">
        <v>0</v>
      </c>
      <c r="Y732" s="20">
        <v>0</v>
      </c>
      <c r="Z732" s="19">
        <v>127793</v>
      </c>
      <c r="AA732" s="30">
        <v>0</v>
      </c>
      <c r="AB732" s="19">
        <v>100026</v>
      </c>
      <c r="AC732" s="19">
        <v>263227</v>
      </c>
      <c r="AD732" s="19">
        <v>327432</v>
      </c>
      <c r="AE732" s="19">
        <v>393981</v>
      </c>
      <c r="AF732" s="19">
        <v>196867</v>
      </c>
      <c r="AG732" s="19">
        <v>60802</v>
      </c>
      <c r="AH732" s="19">
        <v>168920</v>
      </c>
      <c r="AI732" s="20">
        <v>78445</v>
      </c>
      <c r="AJ732" s="24">
        <v>29434</v>
      </c>
      <c r="AK732" s="24">
        <v>51780</v>
      </c>
      <c r="AL732" s="24">
        <v>9936</v>
      </c>
      <c r="AM732" s="21">
        <v>19394</v>
      </c>
      <c r="AN732" s="19">
        <v>199302</v>
      </c>
      <c r="AO732" s="19">
        <v>25366</v>
      </c>
      <c r="AP732" s="49">
        <v>3115981</v>
      </c>
      <c r="AQ732" s="24">
        <v>56386</v>
      </c>
      <c r="AR732" s="24">
        <v>135204</v>
      </c>
      <c r="AS732" s="49">
        <v>103449</v>
      </c>
      <c r="AT732" s="49">
        <v>59304</v>
      </c>
      <c r="AU732" s="49">
        <v>41939</v>
      </c>
      <c r="AV732" s="24">
        <f t="shared" si="56"/>
        <v>396282</v>
      </c>
      <c r="AW732" s="155">
        <v>466303</v>
      </c>
      <c r="AX732" s="89">
        <f t="shared" si="55"/>
        <v>3978566</v>
      </c>
      <c r="AY732" s="68"/>
      <c r="AZ732" s="19">
        <v>469056</v>
      </c>
      <c r="BA732" s="19">
        <v>144728</v>
      </c>
      <c r="BB732" s="18">
        <f t="shared" si="57"/>
        <v>613784</v>
      </c>
      <c r="BC732" s="18">
        <v>4592350</v>
      </c>
      <c r="BE732" s="19"/>
      <c r="BF732" s="20">
        <v>4471739</v>
      </c>
      <c r="BH732" s="68">
        <f t="shared" si="58"/>
        <v>4592350</v>
      </c>
      <c r="BI732" s="68">
        <f t="shared" si="59"/>
        <v>0</v>
      </c>
      <c r="BJ732" s="68"/>
      <c r="BK732" s="68"/>
      <c r="BL732" s="68"/>
      <c r="BM732" s="68"/>
      <c r="BN732" s="68"/>
    </row>
    <row r="733" spans="1:66" ht="22.5" customHeight="1" x14ac:dyDescent="0.2">
      <c r="A733" s="115" t="s">
        <v>1543</v>
      </c>
      <c r="B733" s="116" t="s">
        <v>1489</v>
      </c>
      <c r="C733" s="126" t="s">
        <v>1544</v>
      </c>
      <c r="D733" s="119">
        <v>5</v>
      </c>
      <c r="E733" s="120" t="s">
        <v>210</v>
      </c>
      <c r="F733" s="18">
        <v>170040</v>
      </c>
      <c r="G733" s="19">
        <v>77443</v>
      </c>
      <c r="H733" s="19">
        <v>14668</v>
      </c>
      <c r="I733" s="19">
        <v>0</v>
      </c>
      <c r="J733" s="19">
        <v>0</v>
      </c>
      <c r="K733" s="19">
        <v>0</v>
      </c>
      <c r="L733" s="19">
        <v>0</v>
      </c>
      <c r="M733" s="19">
        <v>0</v>
      </c>
      <c r="N733" s="19">
        <v>2519</v>
      </c>
      <c r="O733" s="19">
        <v>0</v>
      </c>
      <c r="P733" s="19">
        <v>20434</v>
      </c>
      <c r="Q733" s="19">
        <v>21482</v>
      </c>
      <c r="R733" s="19">
        <v>24221</v>
      </c>
      <c r="S733" s="19">
        <v>12320</v>
      </c>
      <c r="T733" s="20">
        <v>13239</v>
      </c>
      <c r="U733" s="49">
        <v>5432</v>
      </c>
      <c r="V733" s="19">
        <v>7693</v>
      </c>
      <c r="W733" s="19">
        <v>11562</v>
      </c>
      <c r="X733" s="19">
        <v>0</v>
      </c>
      <c r="Y733" s="20">
        <v>0</v>
      </c>
      <c r="Z733" s="19">
        <v>66734</v>
      </c>
      <c r="AA733" s="30">
        <v>0</v>
      </c>
      <c r="AB733" s="19">
        <v>56266</v>
      </c>
      <c r="AC733" s="19">
        <v>100976</v>
      </c>
      <c r="AD733" s="19">
        <v>181944</v>
      </c>
      <c r="AE733" s="19">
        <v>156989</v>
      </c>
      <c r="AF733" s="19">
        <v>58167</v>
      </c>
      <c r="AG733" s="19">
        <v>27296</v>
      </c>
      <c r="AH733" s="19">
        <v>42642</v>
      </c>
      <c r="AI733" s="20">
        <v>3246</v>
      </c>
      <c r="AJ733" s="24">
        <v>21847</v>
      </c>
      <c r="AK733" s="24">
        <v>30728</v>
      </c>
      <c r="AL733" s="24">
        <v>4317</v>
      </c>
      <c r="AM733" s="21">
        <v>11991</v>
      </c>
      <c r="AN733" s="19">
        <v>70258</v>
      </c>
      <c r="AO733" s="19">
        <v>5538</v>
      </c>
      <c r="AP733" s="49">
        <v>1219992</v>
      </c>
      <c r="AQ733" s="24">
        <v>35789</v>
      </c>
      <c r="AR733" s="24">
        <v>85836</v>
      </c>
      <c r="AS733" s="49">
        <v>59937</v>
      </c>
      <c r="AT733" s="49">
        <v>27189</v>
      </c>
      <c r="AU733" s="49">
        <v>20620</v>
      </c>
      <c r="AV733" s="24">
        <f t="shared" si="56"/>
        <v>229371</v>
      </c>
      <c r="AW733" s="155">
        <v>35994</v>
      </c>
      <c r="AX733" s="89">
        <f t="shared" si="55"/>
        <v>1485357</v>
      </c>
      <c r="AY733" s="68"/>
      <c r="AZ733" s="19">
        <v>338710</v>
      </c>
      <c r="BA733" s="19">
        <v>28105</v>
      </c>
      <c r="BB733" s="18">
        <f t="shared" si="57"/>
        <v>366815</v>
      </c>
      <c r="BC733" s="18">
        <v>1852172</v>
      </c>
      <c r="BE733" s="19"/>
      <c r="BF733" s="20">
        <v>1759949</v>
      </c>
      <c r="BH733" s="68">
        <f t="shared" si="58"/>
        <v>1852172</v>
      </c>
      <c r="BI733" s="68">
        <f t="shared" si="59"/>
        <v>0</v>
      </c>
      <c r="BJ733" s="68"/>
      <c r="BK733" s="68"/>
      <c r="BL733" s="68"/>
      <c r="BM733" s="68"/>
      <c r="BN733" s="68"/>
    </row>
    <row r="734" spans="1:66" ht="22.5" customHeight="1" x14ac:dyDescent="0.2">
      <c r="A734" s="115" t="s">
        <v>1545</v>
      </c>
      <c r="B734" s="116" t="s">
        <v>1489</v>
      </c>
      <c r="C734" s="126" t="s">
        <v>1546</v>
      </c>
      <c r="D734" s="119">
        <v>5</v>
      </c>
      <c r="E734" s="120" t="s">
        <v>79</v>
      </c>
      <c r="F734" s="18">
        <v>218933</v>
      </c>
      <c r="G734" s="19">
        <v>209041</v>
      </c>
      <c r="H734" s="19">
        <v>78744</v>
      </c>
      <c r="I734" s="19">
        <v>0</v>
      </c>
      <c r="J734" s="19">
        <v>0</v>
      </c>
      <c r="K734" s="19">
        <v>0</v>
      </c>
      <c r="L734" s="19">
        <v>0</v>
      </c>
      <c r="M734" s="19">
        <v>0</v>
      </c>
      <c r="N734" s="19">
        <v>2520</v>
      </c>
      <c r="O734" s="19">
        <v>0</v>
      </c>
      <c r="P734" s="19">
        <v>182349</v>
      </c>
      <c r="Q734" s="19">
        <v>23932</v>
      </c>
      <c r="R734" s="19">
        <v>7685</v>
      </c>
      <c r="S734" s="19">
        <v>16720</v>
      </c>
      <c r="T734" s="20">
        <v>13239</v>
      </c>
      <c r="U734" s="49">
        <v>30935</v>
      </c>
      <c r="V734" s="19">
        <v>13188</v>
      </c>
      <c r="W734" s="19">
        <v>11562</v>
      </c>
      <c r="X734" s="19">
        <v>0</v>
      </c>
      <c r="Y734" s="20">
        <v>0</v>
      </c>
      <c r="Z734" s="19">
        <v>104066</v>
      </c>
      <c r="AA734" s="30">
        <v>0</v>
      </c>
      <c r="AB734" s="19">
        <v>70093</v>
      </c>
      <c r="AC734" s="19">
        <v>142315</v>
      </c>
      <c r="AD734" s="19">
        <v>168840</v>
      </c>
      <c r="AE734" s="19">
        <v>244352</v>
      </c>
      <c r="AF734" s="19">
        <v>113152</v>
      </c>
      <c r="AG734" s="19">
        <v>44938</v>
      </c>
      <c r="AH734" s="19">
        <v>87241</v>
      </c>
      <c r="AI734" s="20">
        <v>43280</v>
      </c>
      <c r="AJ734" s="24">
        <v>21852</v>
      </c>
      <c r="AK734" s="24">
        <v>37784</v>
      </c>
      <c r="AL734" s="24">
        <v>6866</v>
      </c>
      <c r="AM734" s="21">
        <v>13568</v>
      </c>
      <c r="AN734" s="19">
        <v>105294</v>
      </c>
      <c r="AO734" s="19">
        <v>22258</v>
      </c>
      <c r="AP734" s="49">
        <v>2034747</v>
      </c>
      <c r="AQ734" s="24">
        <v>54051</v>
      </c>
      <c r="AR734" s="24">
        <v>124763</v>
      </c>
      <c r="AS734" s="49">
        <v>84874</v>
      </c>
      <c r="AT734" s="49">
        <v>52727</v>
      </c>
      <c r="AU734" s="49">
        <v>35358</v>
      </c>
      <c r="AV734" s="24">
        <f t="shared" si="56"/>
        <v>351773</v>
      </c>
      <c r="AW734" s="155">
        <v>469770</v>
      </c>
      <c r="AX734" s="89">
        <f t="shared" si="55"/>
        <v>2856290</v>
      </c>
      <c r="AY734" s="68"/>
      <c r="AZ734" s="19">
        <v>338688</v>
      </c>
      <c r="BA734" s="19">
        <v>167019</v>
      </c>
      <c r="BB734" s="18">
        <f t="shared" si="57"/>
        <v>505707</v>
      </c>
      <c r="BC734" s="18">
        <v>3361997</v>
      </c>
      <c r="BE734" s="19"/>
      <c r="BF734" s="20">
        <v>3249088</v>
      </c>
      <c r="BH734" s="68">
        <f t="shared" si="58"/>
        <v>3361997</v>
      </c>
      <c r="BI734" s="68">
        <f t="shared" si="59"/>
        <v>0</v>
      </c>
      <c r="BJ734" s="68"/>
      <c r="BK734" s="68"/>
      <c r="BL734" s="68"/>
      <c r="BM734" s="68"/>
      <c r="BN734" s="68"/>
    </row>
    <row r="735" spans="1:66" ht="22.5" customHeight="1" x14ac:dyDescent="0.2">
      <c r="A735" s="115" t="s">
        <v>1547</v>
      </c>
      <c r="B735" s="116" t="s">
        <v>1489</v>
      </c>
      <c r="C735" s="126" t="s">
        <v>1548</v>
      </c>
      <c r="D735" s="119">
        <v>5</v>
      </c>
      <c r="E735" s="120" t="s">
        <v>79</v>
      </c>
      <c r="F735" s="18">
        <v>14391</v>
      </c>
      <c r="G735" s="19">
        <v>10724</v>
      </c>
      <c r="H735" s="19">
        <v>3474</v>
      </c>
      <c r="I735" s="19">
        <v>0</v>
      </c>
      <c r="J735" s="19">
        <v>0</v>
      </c>
      <c r="K735" s="19">
        <v>2365</v>
      </c>
      <c r="L735" s="19">
        <v>1702</v>
      </c>
      <c r="M735" s="19">
        <v>0</v>
      </c>
      <c r="N735" s="19">
        <v>176</v>
      </c>
      <c r="O735" s="19">
        <v>0</v>
      </c>
      <c r="P735" s="19">
        <v>1793</v>
      </c>
      <c r="Q735" s="19">
        <v>3490</v>
      </c>
      <c r="R735" s="19">
        <v>689</v>
      </c>
      <c r="S735" s="19">
        <v>2640</v>
      </c>
      <c r="T735" s="20">
        <v>13239</v>
      </c>
      <c r="U735" s="49">
        <v>654</v>
      </c>
      <c r="V735" s="19">
        <v>3297</v>
      </c>
      <c r="W735" s="19">
        <v>11562</v>
      </c>
      <c r="X735" s="19">
        <v>0</v>
      </c>
      <c r="Y735" s="20">
        <v>0</v>
      </c>
      <c r="Z735" s="19">
        <v>6188</v>
      </c>
      <c r="AA735" s="30">
        <v>0</v>
      </c>
      <c r="AB735" s="19">
        <v>3821</v>
      </c>
      <c r="AC735" s="19">
        <v>16737</v>
      </c>
      <c r="AD735" s="19">
        <v>13776</v>
      </c>
      <c r="AE735" s="19">
        <v>16486</v>
      </c>
      <c r="AF735" s="19">
        <v>7602</v>
      </c>
      <c r="AG735" s="19">
        <v>2404</v>
      </c>
      <c r="AH735" s="19">
        <v>14626</v>
      </c>
      <c r="AI735" s="20">
        <v>10820</v>
      </c>
      <c r="AJ735" s="24">
        <v>1595</v>
      </c>
      <c r="AK735" s="24">
        <v>4934</v>
      </c>
      <c r="AL735" s="24">
        <v>431</v>
      </c>
      <c r="AM735" s="21">
        <v>1689</v>
      </c>
      <c r="AN735" s="19">
        <v>60904</v>
      </c>
      <c r="AO735" s="19">
        <v>1533</v>
      </c>
      <c r="AP735" s="49">
        <v>233742</v>
      </c>
      <c r="AQ735" s="24">
        <v>15706</v>
      </c>
      <c r="AR735" s="24">
        <v>17286</v>
      </c>
      <c r="AS735" s="49">
        <v>16698</v>
      </c>
      <c r="AT735" s="49">
        <v>34608</v>
      </c>
      <c r="AU735" s="49">
        <v>5188</v>
      </c>
      <c r="AV735" s="24">
        <f t="shared" si="56"/>
        <v>89486</v>
      </c>
      <c r="AW735" s="155">
        <v>103376</v>
      </c>
      <c r="AX735" s="89">
        <f t="shared" si="55"/>
        <v>426604</v>
      </c>
      <c r="AY735" s="68"/>
      <c r="AZ735" s="19">
        <v>88435</v>
      </c>
      <c r="BA735" s="19">
        <v>6756</v>
      </c>
      <c r="BB735" s="18">
        <f t="shared" si="57"/>
        <v>95191</v>
      </c>
      <c r="BC735" s="18">
        <v>521795</v>
      </c>
      <c r="BE735" s="19"/>
      <c r="BF735" s="20">
        <v>527675</v>
      </c>
      <c r="BH735" s="68">
        <f t="shared" si="58"/>
        <v>521795</v>
      </c>
      <c r="BI735" s="68">
        <f t="shared" si="59"/>
        <v>0</v>
      </c>
      <c r="BJ735" s="68"/>
      <c r="BK735" s="68"/>
      <c r="BL735" s="68"/>
      <c r="BM735" s="68"/>
      <c r="BN735" s="68"/>
    </row>
    <row r="736" spans="1:66" ht="22.5" customHeight="1" x14ac:dyDescent="0.2">
      <c r="A736" s="115" t="s">
        <v>1549</v>
      </c>
      <c r="B736" s="116" t="s">
        <v>1550</v>
      </c>
      <c r="C736" s="126" t="s">
        <v>1551</v>
      </c>
      <c r="D736" s="119">
        <v>5</v>
      </c>
      <c r="E736" s="120" t="s">
        <v>79</v>
      </c>
      <c r="F736" s="18">
        <v>5253872</v>
      </c>
      <c r="G736" s="19">
        <v>2620026</v>
      </c>
      <c r="H736" s="19">
        <v>1082923</v>
      </c>
      <c r="I736" s="19">
        <v>0</v>
      </c>
      <c r="J736" s="19">
        <v>0</v>
      </c>
      <c r="K736" s="19">
        <v>20491</v>
      </c>
      <c r="L736" s="19">
        <v>9661</v>
      </c>
      <c r="M736" s="19">
        <v>501766</v>
      </c>
      <c r="N736" s="19">
        <v>269133</v>
      </c>
      <c r="O736" s="19">
        <v>185801</v>
      </c>
      <c r="P736" s="19">
        <v>3468614</v>
      </c>
      <c r="Q736" s="19">
        <v>731657</v>
      </c>
      <c r="R736" s="19">
        <v>1090899</v>
      </c>
      <c r="S736" s="19">
        <v>1057760</v>
      </c>
      <c r="T736" s="20">
        <v>863448</v>
      </c>
      <c r="U736" s="49">
        <v>474731</v>
      </c>
      <c r="V736" s="19">
        <v>560490</v>
      </c>
      <c r="W736" s="19">
        <v>304196</v>
      </c>
      <c r="X736" s="19">
        <v>0</v>
      </c>
      <c r="Y736" s="20">
        <v>0</v>
      </c>
      <c r="Z736" s="19">
        <v>2103705</v>
      </c>
      <c r="AA736" s="30">
        <v>1946710</v>
      </c>
      <c r="AB736" s="19">
        <v>3154934</v>
      </c>
      <c r="AC736" s="19">
        <v>4896068</v>
      </c>
      <c r="AD736" s="19">
        <v>10751328</v>
      </c>
      <c r="AE736" s="19">
        <v>8872995</v>
      </c>
      <c r="AF736" s="19">
        <v>5787283</v>
      </c>
      <c r="AG736" s="19">
        <v>2881841</v>
      </c>
      <c r="AH736" s="19">
        <v>491001</v>
      </c>
      <c r="AI736" s="20">
        <v>312698</v>
      </c>
      <c r="AJ736" s="24">
        <v>580496</v>
      </c>
      <c r="AK736" s="24">
        <v>592906</v>
      </c>
      <c r="AL736" s="24">
        <v>187657</v>
      </c>
      <c r="AM736" s="21">
        <v>313578</v>
      </c>
      <c r="AN736" s="19">
        <v>5436034</v>
      </c>
      <c r="AO736" s="19">
        <v>1158752</v>
      </c>
      <c r="AP736" s="49">
        <v>67963454</v>
      </c>
      <c r="AQ736" s="24">
        <v>857665</v>
      </c>
      <c r="AR736" s="24">
        <v>628935</v>
      </c>
      <c r="AS736" s="49">
        <v>501078</v>
      </c>
      <c r="AT736" s="49">
        <v>175061</v>
      </c>
      <c r="AU736" s="49">
        <v>1007796</v>
      </c>
      <c r="AV736" s="24">
        <f t="shared" si="56"/>
        <v>3170535</v>
      </c>
      <c r="AW736" s="155">
        <v>12357654</v>
      </c>
      <c r="AX736" s="89">
        <f t="shared" si="55"/>
        <v>83491643</v>
      </c>
      <c r="AY736" s="68"/>
      <c r="AZ736" s="19">
        <v>7170195</v>
      </c>
      <c r="BA736" s="19">
        <v>1037915</v>
      </c>
      <c r="BB736" s="18">
        <f t="shared" si="57"/>
        <v>8208110</v>
      </c>
      <c r="BC736" s="18">
        <v>91699753</v>
      </c>
      <c r="BE736" s="19"/>
      <c r="BF736" s="20">
        <v>87840723</v>
      </c>
      <c r="BH736" s="68">
        <f t="shared" si="58"/>
        <v>91699753</v>
      </c>
      <c r="BI736" s="68">
        <f t="shared" si="59"/>
        <v>0</v>
      </c>
      <c r="BJ736" s="68"/>
      <c r="BK736" s="68"/>
      <c r="BL736" s="68"/>
      <c r="BM736" s="68"/>
      <c r="BN736" s="68"/>
    </row>
    <row r="737" spans="1:66" ht="22.5" customHeight="1" x14ac:dyDescent="0.2">
      <c r="A737" s="115" t="s">
        <v>1552</v>
      </c>
      <c r="B737" s="116" t="s">
        <v>1550</v>
      </c>
      <c r="C737" s="126" t="s">
        <v>1553</v>
      </c>
      <c r="D737" s="119">
        <v>5</v>
      </c>
      <c r="E737" s="120" t="s">
        <v>79</v>
      </c>
      <c r="F737" s="18">
        <v>2020096</v>
      </c>
      <c r="G737" s="19">
        <v>1199403</v>
      </c>
      <c r="H737" s="19">
        <v>439461</v>
      </c>
      <c r="I737" s="19">
        <v>0</v>
      </c>
      <c r="J737" s="19">
        <v>0</v>
      </c>
      <c r="K737" s="19">
        <v>0</v>
      </c>
      <c r="L737" s="19">
        <v>0</v>
      </c>
      <c r="M737" s="19">
        <v>183218</v>
      </c>
      <c r="N737" s="19">
        <v>99175</v>
      </c>
      <c r="O737" s="19">
        <v>50705</v>
      </c>
      <c r="P737" s="19">
        <v>1248022</v>
      </c>
      <c r="Q737" s="19">
        <v>323444</v>
      </c>
      <c r="R737" s="19">
        <v>369145</v>
      </c>
      <c r="S737" s="19">
        <v>385440</v>
      </c>
      <c r="T737" s="20">
        <v>317736</v>
      </c>
      <c r="U737" s="49">
        <v>174189</v>
      </c>
      <c r="V737" s="19">
        <v>189028</v>
      </c>
      <c r="W737" s="19">
        <v>138744</v>
      </c>
      <c r="X737" s="19">
        <v>0</v>
      </c>
      <c r="Y737" s="20">
        <v>0</v>
      </c>
      <c r="Z737" s="19">
        <v>739740</v>
      </c>
      <c r="AA737" s="30">
        <v>648435</v>
      </c>
      <c r="AB737" s="19">
        <v>1302547</v>
      </c>
      <c r="AC737" s="19">
        <v>2062598</v>
      </c>
      <c r="AD737" s="19">
        <v>3703056</v>
      </c>
      <c r="AE737" s="19">
        <v>4016426</v>
      </c>
      <c r="AF737" s="19">
        <v>2615579</v>
      </c>
      <c r="AG737" s="19">
        <v>944867</v>
      </c>
      <c r="AH737" s="19">
        <v>240917</v>
      </c>
      <c r="AI737" s="20">
        <v>84396</v>
      </c>
      <c r="AJ737" s="24">
        <v>246141</v>
      </c>
      <c r="AK737" s="24">
        <v>263579</v>
      </c>
      <c r="AL737" s="24">
        <v>87304</v>
      </c>
      <c r="AM737" s="21">
        <v>130546</v>
      </c>
      <c r="AN737" s="19">
        <v>1297996</v>
      </c>
      <c r="AO737" s="19">
        <v>139939</v>
      </c>
      <c r="AP737" s="49">
        <v>25661872</v>
      </c>
      <c r="AQ737" s="24">
        <v>444491</v>
      </c>
      <c r="AR737" s="24">
        <v>451238</v>
      </c>
      <c r="AS737" s="49">
        <v>292810</v>
      </c>
      <c r="AT737" s="49">
        <v>114080</v>
      </c>
      <c r="AU737" s="49">
        <v>424413</v>
      </c>
      <c r="AV737" s="24">
        <f t="shared" si="56"/>
        <v>1727032</v>
      </c>
      <c r="AW737" s="155">
        <v>4545301</v>
      </c>
      <c r="AX737" s="89">
        <f t="shared" si="55"/>
        <v>31934205</v>
      </c>
      <c r="AY737" s="68"/>
      <c r="AZ737" s="19">
        <v>3185974</v>
      </c>
      <c r="BA737" s="19">
        <v>267901</v>
      </c>
      <c r="BB737" s="18">
        <f t="shared" si="57"/>
        <v>3453875</v>
      </c>
      <c r="BC737" s="18">
        <v>35388080</v>
      </c>
      <c r="BE737" s="19"/>
      <c r="BF737" s="20">
        <v>34423323</v>
      </c>
      <c r="BH737" s="68">
        <f t="shared" si="58"/>
        <v>35388080</v>
      </c>
      <c r="BI737" s="68">
        <f t="shared" si="59"/>
        <v>0</v>
      </c>
      <c r="BJ737" s="68"/>
      <c r="BK737" s="68"/>
      <c r="BL737" s="68"/>
      <c r="BM737" s="68"/>
      <c r="BN737" s="68"/>
    </row>
    <row r="738" spans="1:66" ht="22.5" customHeight="1" x14ac:dyDescent="0.2">
      <c r="A738" s="115" t="s">
        <v>1554</v>
      </c>
      <c r="B738" s="116" t="s">
        <v>1550</v>
      </c>
      <c r="C738" s="126" t="s">
        <v>1555</v>
      </c>
      <c r="D738" s="119">
        <v>5</v>
      </c>
      <c r="E738" s="120" t="s">
        <v>79</v>
      </c>
      <c r="F738" s="18">
        <v>620113</v>
      </c>
      <c r="G738" s="19">
        <v>275760</v>
      </c>
      <c r="H738" s="19">
        <v>79323</v>
      </c>
      <c r="I738" s="19">
        <v>0</v>
      </c>
      <c r="J738" s="19">
        <v>0</v>
      </c>
      <c r="K738" s="19">
        <v>11952</v>
      </c>
      <c r="L738" s="19">
        <v>1290</v>
      </c>
      <c r="M738" s="19">
        <v>41404</v>
      </c>
      <c r="N738" s="19">
        <v>21901</v>
      </c>
      <c r="O738" s="19">
        <v>23177</v>
      </c>
      <c r="P738" s="19">
        <v>543698</v>
      </c>
      <c r="Q738" s="19">
        <v>75755</v>
      </c>
      <c r="R738" s="19">
        <v>125822</v>
      </c>
      <c r="S738" s="19">
        <v>124960</v>
      </c>
      <c r="T738" s="20">
        <v>66195</v>
      </c>
      <c r="U738" s="49">
        <v>40542</v>
      </c>
      <c r="V738" s="19">
        <v>41762</v>
      </c>
      <c r="W738" s="19">
        <v>23124</v>
      </c>
      <c r="X738" s="19">
        <v>0</v>
      </c>
      <c r="Y738" s="20">
        <v>0</v>
      </c>
      <c r="Z738" s="19">
        <v>313306</v>
      </c>
      <c r="AA738" s="30">
        <v>150792</v>
      </c>
      <c r="AB738" s="19">
        <v>362407</v>
      </c>
      <c r="AC738" s="19">
        <v>328068</v>
      </c>
      <c r="AD738" s="19">
        <v>914424</v>
      </c>
      <c r="AE738" s="19">
        <v>998899</v>
      </c>
      <c r="AF738" s="19">
        <v>658757</v>
      </c>
      <c r="AG738" s="19">
        <v>266861</v>
      </c>
      <c r="AH738" s="19">
        <v>103927</v>
      </c>
      <c r="AI738" s="20">
        <v>65461</v>
      </c>
      <c r="AJ738" s="24">
        <v>71664</v>
      </c>
      <c r="AK738" s="24">
        <v>104594</v>
      </c>
      <c r="AL738" s="24">
        <v>28673</v>
      </c>
      <c r="AM738" s="21">
        <v>57242</v>
      </c>
      <c r="AN738" s="19">
        <v>303458</v>
      </c>
      <c r="AO738" s="19">
        <v>33564</v>
      </c>
      <c r="AP738" s="49">
        <v>6878875</v>
      </c>
      <c r="AQ738" s="24">
        <v>108160</v>
      </c>
      <c r="AR738" s="24">
        <v>183348</v>
      </c>
      <c r="AS738" s="49">
        <v>125120</v>
      </c>
      <c r="AT738" s="49">
        <v>36242</v>
      </c>
      <c r="AU738" s="49">
        <v>110805</v>
      </c>
      <c r="AV738" s="24">
        <f t="shared" si="56"/>
        <v>563675</v>
      </c>
      <c r="AW738" s="155">
        <v>832158</v>
      </c>
      <c r="AX738" s="89">
        <f t="shared" si="55"/>
        <v>8274708</v>
      </c>
      <c r="AY738" s="68"/>
      <c r="AZ738" s="19">
        <v>1064314</v>
      </c>
      <c r="BA738" s="19">
        <v>156678</v>
      </c>
      <c r="BB738" s="18">
        <f t="shared" si="57"/>
        <v>1220992</v>
      </c>
      <c r="BC738" s="18">
        <v>9495700</v>
      </c>
      <c r="BE738" s="19"/>
      <c r="BF738" s="20">
        <v>9194625</v>
      </c>
      <c r="BH738" s="68">
        <f t="shared" si="58"/>
        <v>9495700</v>
      </c>
      <c r="BI738" s="68">
        <f t="shared" si="59"/>
        <v>0</v>
      </c>
      <c r="BJ738" s="68"/>
      <c r="BK738" s="68"/>
      <c r="BL738" s="68"/>
      <c r="BM738" s="68"/>
      <c r="BN738" s="68"/>
    </row>
    <row r="739" spans="1:66" ht="22.5" customHeight="1" x14ac:dyDescent="0.2">
      <c r="A739" s="115" t="s">
        <v>1556</v>
      </c>
      <c r="B739" s="116" t="s">
        <v>1550</v>
      </c>
      <c r="C739" s="126" t="s">
        <v>1557</v>
      </c>
      <c r="D739" s="119">
        <v>5</v>
      </c>
      <c r="E739" s="120" t="s">
        <v>79</v>
      </c>
      <c r="F739" s="18">
        <v>645333</v>
      </c>
      <c r="G739" s="19">
        <v>349985</v>
      </c>
      <c r="H739" s="19">
        <v>125257</v>
      </c>
      <c r="I739" s="19">
        <v>0</v>
      </c>
      <c r="J739" s="19">
        <v>0</v>
      </c>
      <c r="K739" s="19">
        <v>21710</v>
      </c>
      <c r="L739" s="19">
        <v>25065</v>
      </c>
      <c r="M739" s="19">
        <v>47466</v>
      </c>
      <c r="N739" s="19">
        <v>22863</v>
      </c>
      <c r="O739" s="19">
        <v>36691</v>
      </c>
      <c r="P739" s="19">
        <v>317148</v>
      </c>
      <c r="Q739" s="19">
        <v>80750</v>
      </c>
      <c r="R739" s="19">
        <v>162339</v>
      </c>
      <c r="S739" s="19">
        <v>88000</v>
      </c>
      <c r="T739" s="20">
        <v>132390</v>
      </c>
      <c r="U739" s="49">
        <v>59756</v>
      </c>
      <c r="V739" s="19">
        <v>50554</v>
      </c>
      <c r="W739" s="19">
        <v>57810</v>
      </c>
      <c r="X739" s="19">
        <v>0</v>
      </c>
      <c r="Y739" s="20">
        <v>0</v>
      </c>
      <c r="Z739" s="19">
        <v>327838</v>
      </c>
      <c r="AA739" s="30">
        <v>133351</v>
      </c>
      <c r="AB739" s="19">
        <v>396392</v>
      </c>
      <c r="AC739" s="19">
        <v>675446</v>
      </c>
      <c r="AD739" s="19">
        <v>882000</v>
      </c>
      <c r="AE739" s="19">
        <v>1247962</v>
      </c>
      <c r="AF739" s="19">
        <v>807888</v>
      </c>
      <c r="AG739" s="19">
        <v>263708</v>
      </c>
      <c r="AH739" s="19">
        <v>170362</v>
      </c>
      <c r="AI739" s="20">
        <v>83855</v>
      </c>
      <c r="AJ739" s="24">
        <v>73663</v>
      </c>
      <c r="AK739" s="24">
        <v>106055</v>
      </c>
      <c r="AL739" s="24">
        <v>36289</v>
      </c>
      <c r="AM739" s="21">
        <v>57488</v>
      </c>
      <c r="AN739" s="19">
        <v>536184</v>
      </c>
      <c r="AO739" s="19">
        <v>44192</v>
      </c>
      <c r="AP739" s="49">
        <v>8065790</v>
      </c>
      <c r="AQ739" s="24">
        <v>123907</v>
      </c>
      <c r="AR739" s="24">
        <v>235331</v>
      </c>
      <c r="AS739" s="49">
        <v>184133</v>
      </c>
      <c r="AT739" s="49">
        <v>53965</v>
      </c>
      <c r="AU739" s="49">
        <v>120261</v>
      </c>
      <c r="AV739" s="24">
        <f t="shared" si="56"/>
        <v>717597</v>
      </c>
      <c r="AW739" s="155">
        <v>1837945</v>
      </c>
      <c r="AX739" s="89">
        <f t="shared" si="55"/>
        <v>10621332</v>
      </c>
      <c r="AY739" s="68"/>
      <c r="AZ739" s="19">
        <v>1095293</v>
      </c>
      <c r="BA739" s="19">
        <v>215185</v>
      </c>
      <c r="BB739" s="18">
        <f t="shared" si="57"/>
        <v>1310478</v>
      </c>
      <c r="BC739" s="18">
        <v>11931810</v>
      </c>
      <c r="BE739" s="19"/>
      <c r="BF739" s="20">
        <v>11418849</v>
      </c>
      <c r="BH739" s="68">
        <f t="shared" si="58"/>
        <v>11931810</v>
      </c>
      <c r="BI739" s="68">
        <f t="shared" si="59"/>
        <v>0</v>
      </c>
      <c r="BJ739" s="68"/>
      <c r="BK739" s="68"/>
      <c r="BL739" s="68"/>
      <c r="BM739" s="68"/>
      <c r="BN739" s="68"/>
    </row>
    <row r="740" spans="1:66" ht="22.5" customHeight="1" x14ac:dyDescent="0.2">
      <c r="A740" s="115" t="s">
        <v>1558</v>
      </c>
      <c r="B740" s="116" t="s">
        <v>1550</v>
      </c>
      <c r="C740" s="126" t="s">
        <v>1559</v>
      </c>
      <c r="D740" s="119">
        <v>5</v>
      </c>
      <c r="E740" s="120" t="s">
        <v>79</v>
      </c>
      <c r="F740" s="18">
        <v>529906</v>
      </c>
      <c r="G740" s="19">
        <v>202301</v>
      </c>
      <c r="H740" s="19">
        <v>43811</v>
      </c>
      <c r="I740" s="19">
        <v>0</v>
      </c>
      <c r="J740" s="19">
        <v>0</v>
      </c>
      <c r="K740" s="19">
        <v>1102</v>
      </c>
      <c r="L740" s="19">
        <v>8565</v>
      </c>
      <c r="M740" s="19">
        <v>34925</v>
      </c>
      <c r="N740" s="19">
        <v>18297</v>
      </c>
      <c r="O740" s="19">
        <v>14207</v>
      </c>
      <c r="P740" s="19">
        <v>459038</v>
      </c>
      <c r="Q740" s="19">
        <v>65149</v>
      </c>
      <c r="R740" s="19">
        <v>90948</v>
      </c>
      <c r="S740" s="19">
        <v>88000</v>
      </c>
      <c r="T740" s="20">
        <v>92673</v>
      </c>
      <c r="U740" s="49">
        <v>37121</v>
      </c>
      <c r="V740" s="19">
        <v>38465</v>
      </c>
      <c r="W740" s="19">
        <v>23124</v>
      </c>
      <c r="X740" s="19">
        <v>0</v>
      </c>
      <c r="Y740" s="20">
        <v>0</v>
      </c>
      <c r="Z740" s="19">
        <v>214051</v>
      </c>
      <c r="AA740" s="30">
        <v>84707</v>
      </c>
      <c r="AB740" s="19">
        <v>315214</v>
      </c>
      <c r="AC740" s="19">
        <v>260235</v>
      </c>
      <c r="AD740" s="19">
        <v>858144</v>
      </c>
      <c r="AE740" s="19">
        <v>720765</v>
      </c>
      <c r="AF740" s="19">
        <v>459061</v>
      </c>
      <c r="AG740" s="19">
        <v>180395</v>
      </c>
      <c r="AH740" s="19">
        <v>93936</v>
      </c>
      <c r="AI740" s="20">
        <v>12984</v>
      </c>
      <c r="AJ740" s="24">
        <v>64202</v>
      </c>
      <c r="AK740" s="24">
        <v>73699</v>
      </c>
      <c r="AL740" s="24">
        <v>19439</v>
      </c>
      <c r="AM740" s="21">
        <v>44526</v>
      </c>
      <c r="AN740" s="19">
        <v>137920</v>
      </c>
      <c r="AO740" s="19">
        <v>19296</v>
      </c>
      <c r="AP740" s="49">
        <v>5306206</v>
      </c>
      <c r="AQ740" s="24">
        <v>135388</v>
      </c>
      <c r="AR740" s="24">
        <v>160534</v>
      </c>
      <c r="AS740" s="49">
        <v>97754</v>
      </c>
      <c r="AT740" s="49">
        <v>41352</v>
      </c>
      <c r="AU740" s="49">
        <v>82457</v>
      </c>
      <c r="AV740" s="24">
        <f t="shared" si="56"/>
        <v>517485</v>
      </c>
      <c r="AW740" s="155">
        <v>603198</v>
      </c>
      <c r="AX740" s="89">
        <f t="shared" si="55"/>
        <v>6426889</v>
      </c>
      <c r="AY740" s="68"/>
      <c r="AZ740" s="19">
        <v>948147</v>
      </c>
      <c r="BA740" s="19">
        <v>83923</v>
      </c>
      <c r="BB740" s="18">
        <f t="shared" si="57"/>
        <v>1032070</v>
      </c>
      <c r="BC740" s="18">
        <v>7458959</v>
      </c>
      <c r="BE740" s="19"/>
      <c r="BF740" s="20">
        <v>7226224</v>
      </c>
      <c r="BH740" s="68">
        <f t="shared" si="58"/>
        <v>7458959</v>
      </c>
      <c r="BI740" s="68">
        <f t="shared" si="59"/>
        <v>0</v>
      </c>
      <c r="BJ740" s="68"/>
      <c r="BK740" s="68"/>
      <c r="BL740" s="68"/>
      <c r="BM740" s="68"/>
      <c r="BN740" s="68"/>
    </row>
    <row r="741" spans="1:66" ht="22.5" customHeight="1" x14ac:dyDescent="0.2">
      <c r="A741" s="115" t="s">
        <v>1560</v>
      </c>
      <c r="B741" s="116" t="s">
        <v>1550</v>
      </c>
      <c r="C741" s="126" t="s">
        <v>1561</v>
      </c>
      <c r="D741" s="119">
        <v>5</v>
      </c>
      <c r="E741" s="120" t="s">
        <v>79</v>
      </c>
      <c r="F741" s="18">
        <v>695669</v>
      </c>
      <c r="G741" s="19">
        <v>522106</v>
      </c>
      <c r="H741" s="19">
        <v>56549</v>
      </c>
      <c r="I741" s="19">
        <v>0</v>
      </c>
      <c r="J741" s="19">
        <v>0</v>
      </c>
      <c r="K741" s="19">
        <v>3852</v>
      </c>
      <c r="L741" s="19">
        <v>3025</v>
      </c>
      <c r="M741" s="19">
        <v>42797</v>
      </c>
      <c r="N741" s="19">
        <v>21977</v>
      </c>
      <c r="O741" s="19">
        <v>39155</v>
      </c>
      <c r="P741" s="19">
        <v>558475</v>
      </c>
      <c r="Q741" s="19">
        <v>81340</v>
      </c>
      <c r="R741" s="19">
        <v>109074</v>
      </c>
      <c r="S741" s="19">
        <v>146080</v>
      </c>
      <c r="T741" s="20">
        <v>119151</v>
      </c>
      <c r="U741" s="49">
        <v>76909</v>
      </c>
      <c r="V741" s="19">
        <v>90118</v>
      </c>
      <c r="W741" s="19">
        <v>23124</v>
      </c>
      <c r="X741" s="19">
        <v>0</v>
      </c>
      <c r="Y741" s="20">
        <v>0</v>
      </c>
      <c r="Z741" s="19">
        <v>350208</v>
      </c>
      <c r="AA741" s="30">
        <v>112757</v>
      </c>
      <c r="AB741" s="19">
        <v>349079</v>
      </c>
      <c r="AC741" s="19">
        <v>967666</v>
      </c>
      <c r="AD741" s="19">
        <v>1129296</v>
      </c>
      <c r="AE741" s="19">
        <v>893578</v>
      </c>
      <c r="AF741" s="19">
        <v>581318</v>
      </c>
      <c r="AG741" s="19">
        <v>295979</v>
      </c>
      <c r="AH741" s="19">
        <v>126484</v>
      </c>
      <c r="AI741" s="20">
        <v>63297</v>
      </c>
      <c r="AJ741" s="24">
        <v>71804</v>
      </c>
      <c r="AK741" s="24">
        <v>114155</v>
      </c>
      <c r="AL741" s="24">
        <v>27709</v>
      </c>
      <c r="AM741" s="21">
        <v>58402</v>
      </c>
      <c r="AN741" s="19">
        <v>520826</v>
      </c>
      <c r="AO741" s="19">
        <v>45235</v>
      </c>
      <c r="AP741" s="49">
        <v>8297194</v>
      </c>
      <c r="AQ741" s="24">
        <v>106920</v>
      </c>
      <c r="AR741" s="24">
        <v>178361</v>
      </c>
      <c r="AS741" s="49">
        <v>133483</v>
      </c>
      <c r="AT741" s="49">
        <v>41632</v>
      </c>
      <c r="AU741" s="49">
        <v>136566</v>
      </c>
      <c r="AV741" s="24">
        <f t="shared" si="56"/>
        <v>596962</v>
      </c>
      <c r="AW741" s="155">
        <v>1475646</v>
      </c>
      <c r="AX741" s="89">
        <f t="shared" si="55"/>
        <v>10369802</v>
      </c>
      <c r="AY741" s="68"/>
      <c r="AZ741" s="19">
        <v>1066330</v>
      </c>
      <c r="BA741" s="19">
        <v>270888</v>
      </c>
      <c r="BB741" s="18">
        <f t="shared" si="57"/>
        <v>1337218</v>
      </c>
      <c r="BC741" s="18">
        <v>11707020</v>
      </c>
      <c r="BE741" s="19"/>
      <c r="BF741" s="20">
        <v>11405205</v>
      </c>
      <c r="BH741" s="68">
        <f t="shared" si="58"/>
        <v>11707020</v>
      </c>
      <c r="BI741" s="68">
        <f t="shared" si="59"/>
        <v>0</v>
      </c>
      <c r="BJ741" s="68"/>
      <c r="BK741" s="68"/>
      <c r="BL741" s="68"/>
      <c r="BM741" s="68"/>
      <c r="BN741" s="68"/>
    </row>
    <row r="742" spans="1:66" ht="22.5" customHeight="1" x14ac:dyDescent="0.2">
      <c r="A742" s="115" t="s">
        <v>1562</v>
      </c>
      <c r="B742" s="116" t="s">
        <v>1550</v>
      </c>
      <c r="C742" s="126" t="s">
        <v>1563</v>
      </c>
      <c r="D742" s="119">
        <v>5</v>
      </c>
      <c r="E742" s="120" t="s">
        <v>79</v>
      </c>
      <c r="F742" s="18">
        <v>756535</v>
      </c>
      <c r="G742" s="19">
        <v>583615</v>
      </c>
      <c r="H742" s="19">
        <v>126994</v>
      </c>
      <c r="I742" s="19">
        <v>0</v>
      </c>
      <c r="J742" s="19">
        <v>0</v>
      </c>
      <c r="K742" s="19">
        <v>0</v>
      </c>
      <c r="L742" s="19">
        <v>0</v>
      </c>
      <c r="M742" s="19">
        <v>52006</v>
      </c>
      <c r="N742" s="19">
        <v>26761</v>
      </c>
      <c r="O742" s="19">
        <v>37615</v>
      </c>
      <c r="P742" s="19">
        <v>483155</v>
      </c>
      <c r="Q742" s="19">
        <v>82048</v>
      </c>
      <c r="R742" s="19">
        <v>140503</v>
      </c>
      <c r="S742" s="19">
        <v>129360</v>
      </c>
      <c r="T742" s="20">
        <v>105912</v>
      </c>
      <c r="U742" s="49">
        <v>58247</v>
      </c>
      <c r="V742" s="19">
        <v>59346</v>
      </c>
      <c r="W742" s="19">
        <v>46248</v>
      </c>
      <c r="X742" s="19">
        <v>0</v>
      </c>
      <c r="Y742" s="20">
        <v>0</v>
      </c>
      <c r="Z742" s="19">
        <v>300764</v>
      </c>
      <c r="AA742" s="30">
        <v>85420</v>
      </c>
      <c r="AB742" s="19">
        <v>396724</v>
      </c>
      <c r="AC742" s="19">
        <v>1180313</v>
      </c>
      <c r="AD742" s="19">
        <v>1564920</v>
      </c>
      <c r="AE742" s="19">
        <v>1061165</v>
      </c>
      <c r="AF742" s="19">
        <v>673078</v>
      </c>
      <c r="AG742" s="19">
        <v>305074</v>
      </c>
      <c r="AH742" s="19">
        <v>171186</v>
      </c>
      <c r="AI742" s="20">
        <v>52477</v>
      </c>
      <c r="AJ742" s="24">
        <v>81707</v>
      </c>
      <c r="AK742" s="24">
        <v>99709</v>
      </c>
      <c r="AL742" s="24">
        <v>27385</v>
      </c>
      <c r="AM742" s="21">
        <v>55632</v>
      </c>
      <c r="AN742" s="19">
        <v>490032</v>
      </c>
      <c r="AO742" s="19">
        <v>55404</v>
      </c>
      <c r="AP742" s="49">
        <v>9289335</v>
      </c>
      <c r="AQ742" s="24">
        <v>140625</v>
      </c>
      <c r="AR742" s="24">
        <v>181662</v>
      </c>
      <c r="AS742" s="49">
        <v>146184</v>
      </c>
      <c r="AT742" s="49">
        <v>51559</v>
      </c>
      <c r="AU742" s="49">
        <v>136657</v>
      </c>
      <c r="AV742" s="24">
        <f t="shared" si="56"/>
        <v>656687</v>
      </c>
      <c r="AW742" s="155">
        <v>1405271</v>
      </c>
      <c r="AX742" s="89">
        <f t="shared" si="55"/>
        <v>11351293</v>
      </c>
      <c r="AY742" s="68"/>
      <c r="AZ742" s="19">
        <v>1220442</v>
      </c>
      <c r="BA742" s="19">
        <v>171040</v>
      </c>
      <c r="BB742" s="18">
        <f t="shared" si="57"/>
        <v>1391482</v>
      </c>
      <c r="BC742" s="18">
        <v>12742775</v>
      </c>
      <c r="BE742" s="19"/>
      <c r="BF742" s="20">
        <v>12285908</v>
      </c>
      <c r="BH742" s="68">
        <f t="shared" si="58"/>
        <v>12742775</v>
      </c>
      <c r="BI742" s="68">
        <f t="shared" si="59"/>
        <v>0</v>
      </c>
      <c r="BJ742" s="68"/>
      <c r="BK742" s="68"/>
      <c r="BL742" s="68"/>
      <c r="BM742" s="68"/>
      <c r="BN742" s="68"/>
    </row>
    <row r="743" spans="1:66" ht="22.5" customHeight="1" x14ac:dyDescent="0.2">
      <c r="A743" s="115" t="s">
        <v>1564</v>
      </c>
      <c r="B743" s="116" t="s">
        <v>1550</v>
      </c>
      <c r="C743" s="126" t="s">
        <v>1565</v>
      </c>
      <c r="D743" s="119">
        <v>4</v>
      </c>
      <c r="E743" s="120" t="s">
        <v>79</v>
      </c>
      <c r="F743" s="18">
        <v>484042</v>
      </c>
      <c r="G743" s="19">
        <v>384915</v>
      </c>
      <c r="H743" s="19">
        <v>114256</v>
      </c>
      <c r="I743" s="19">
        <v>0</v>
      </c>
      <c r="J743" s="19">
        <v>0</v>
      </c>
      <c r="K743" s="19">
        <v>0</v>
      </c>
      <c r="L743" s="19">
        <v>0</v>
      </c>
      <c r="M743" s="19">
        <v>31302</v>
      </c>
      <c r="N743" s="19">
        <v>15588</v>
      </c>
      <c r="O743" s="19">
        <v>14938</v>
      </c>
      <c r="P743" s="19">
        <v>556274</v>
      </c>
      <c r="Q743" s="19">
        <v>57935</v>
      </c>
      <c r="R743" s="19">
        <v>100859</v>
      </c>
      <c r="S743" s="19">
        <v>59840</v>
      </c>
      <c r="T743" s="20">
        <v>66195</v>
      </c>
      <c r="U743" s="49">
        <v>28269</v>
      </c>
      <c r="V743" s="19">
        <v>35168</v>
      </c>
      <c r="W743" s="19">
        <v>46248</v>
      </c>
      <c r="X743" s="19">
        <v>0</v>
      </c>
      <c r="Y743" s="20">
        <v>0</v>
      </c>
      <c r="Z743" s="19">
        <v>250998</v>
      </c>
      <c r="AA743" s="30">
        <v>80500</v>
      </c>
      <c r="AB743" s="19">
        <v>257932</v>
      </c>
      <c r="AC743" s="19">
        <v>241169</v>
      </c>
      <c r="AD743" s="19">
        <v>861672</v>
      </c>
      <c r="AE743" s="19">
        <v>860605</v>
      </c>
      <c r="AF743" s="19">
        <v>500786</v>
      </c>
      <c r="AG743" s="19">
        <v>179042</v>
      </c>
      <c r="AH743" s="19">
        <v>121643</v>
      </c>
      <c r="AI743" s="20">
        <v>41657</v>
      </c>
      <c r="AJ743" s="24">
        <v>58972</v>
      </c>
      <c r="AK743" s="24">
        <v>74446</v>
      </c>
      <c r="AL743" s="24">
        <v>21535</v>
      </c>
      <c r="AM743" s="21">
        <v>40691</v>
      </c>
      <c r="AN743" s="19">
        <v>336254</v>
      </c>
      <c r="AO743" s="19">
        <v>30518</v>
      </c>
      <c r="AP743" s="49">
        <v>5954249</v>
      </c>
      <c r="AQ743" s="24">
        <v>111353</v>
      </c>
      <c r="AR743" s="24">
        <v>180227</v>
      </c>
      <c r="AS743" s="49">
        <v>135792</v>
      </c>
      <c r="AT743" s="49">
        <v>61393</v>
      </c>
      <c r="AU743" s="49">
        <v>82259</v>
      </c>
      <c r="AV743" s="24">
        <f t="shared" si="56"/>
        <v>571024</v>
      </c>
      <c r="AW743" s="155">
        <v>758690</v>
      </c>
      <c r="AX743" s="89">
        <f t="shared" si="55"/>
        <v>7283963</v>
      </c>
      <c r="AY743" s="68"/>
      <c r="AZ743" s="19">
        <v>843606</v>
      </c>
      <c r="BA743" s="19">
        <v>150703</v>
      </c>
      <c r="BB743" s="18">
        <f t="shared" si="57"/>
        <v>994309</v>
      </c>
      <c r="BC743" s="18">
        <v>8278272</v>
      </c>
      <c r="BE743" s="19"/>
      <c r="BF743" s="20">
        <v>8026240</v>
      </c>
      <c r="BH743" s="68">
        <f t="shared" si="58"/>
        <v>8278272</v>
      </c>
      <c r="BI743" s="68">
        <f t="shared" si="59"/>
        <v>0</v>
      </c>
      <c r="BJ743" s="68"/>
      <c r="BK743" s="68"/>
      <c r="BL743" s="68"/>
      <c r="BM743" s="68"/>
      <c r="BN743" s="68"/>
    </row>
    <row r="744" spans="1:66" ht="22.5" customHeight="1" x14ac:dyDescent="0.2">
      <c r="A744" s="115" t="s">
        <v>1566</v>
      </c>
      <c r="B744" s="116" t="s">
        <v>1550</v>
      </c>
      <c r="C744" s="126" t="s">
        <v>1567</v>
      </c>
      <c r="D744" s="119">
        <v>5</v>
      </c>
      <c r="E744" s="120" t="s">
        <v>79</v>
      </c>
      <c r="F744" s="18">
        <v>997464</v>
      </c>
      <c r="G744" s="19">
        <v>1319818</v>
      </c>
      <c r="H744" s="19">
        <v>209019</v>
      </c>
      <c r="I744" s="19">
        <v>0</v>
      </c>
      <c r="J744" s="19">
        <v>0</v>
      </c>
      <c r="K744" s="19">
        <v>0</v>
      </c>
      <c r="L744" s="19">
        <v>0</v>
      </c>
      <c r="M744" s="19">
        <v>49171</v>
      </c>
      <c r="N744" s="19">
        <v>25664</v>
      </c>
      <c r="O744" s="19">
        <v>23562</v>
      </c>
      <c r="P744" s="19">
        <v>799487</v>
      </c>
      <c r="Q744" s="19">
        <v>81492</v>
      </c>
      <c r="R744" s="19">
        <v>189263</v>
      </c>
      <c r="S744" s="19">
        <v>139040</v>
      </c>
      <c r="T744" s="20">
        <v>119151</v>
      </c>
      <c r="U744" s="49">
        <v>49043</v>
      </c>
      <c r="V744" s="19">
        <v>83524</v>
      </c>
      <c r="W744" s="19">
        <v>92496</v>
      </c>
      <c r="X744" s="19">
        <v>0</v>
      </c>
      <c r="Y744" s="20">
        <v>0</v>
      </c>
      <c r="Z744" s="19">
        <v>405313</v>
      </c>
      <c r="AA744" s="30">
        <v>83633</v>
      </c>
      <c r="AB744" s="19">
        <v>457531</v>
      </c>
      <c r="AC744" s="19">
        <v>1239148</v>
      </c>
      <c r="AD744" s="19">
        <v>1477392</v>
      </c>
      <c r="AE744" s="19">
        <v>1434022</v>
      </c>
      <c r="AF744" s="19">
        <v>884530</v>
      </c>
      <c r="AG744" s="19">
        <v>341214</v>
      </c>
      <c r="AH744" s="19">
        <v>237106</v>
      </c>
      <c r="AI744" s="20">
        <v>235876</v>
      </c>
      <c r="AJ744" s="24">
        <v>79456</v>
      </c>
      <c r="AK744" s="24">
        <v>123798</v>
      </c>
      <c r="AL744" s="24">
        <v>39971</v>
      </c>
      <c r="AM744" s="21">
        <v>61220</v>
      </c>
      <c r="AN744" s="19">
        <v>1944830</v>
      </c>
      <c r="AO744" s="19">
        <v>100889</v>
      </c>
      <c r="AP744" s="49">
        <v>13324123</v>
      </c>
      <c r="AQ744" s="24">
        <v>123967</v>
      </c>
      <c r="AR744" s="24">
        <v>232189</v>
      </c>
      <c r="AS744" s="49">
        <v>216546</v>
      </c>
      <c r="AT744" s="49">
        <v>82059</v>
      </c>
      <c r="AU744" s="49">
        <v>228951</v>
      </c>
      <c r="AV744" s="24">
        <f t="shared" si="56"/>
        <v>883712</v>
      </c>
      <c r="AW744" s="155">
        <v>3869539</v>
      </c>
      <c r="AX744" s="89">
        <f t="shared" si="55"/>
        <v>18077374</v>
      </c>
      <c r="AY744" s="68"/>
      <c r="AZ744" s="19">
        <v>1185184</v>
      </c>
      <c r="BA744" s="19">
        <v>516269</v>
      </c>
      <c r="BB744" s="18">
        <f t="shared" si="57"/>
        <v>1701453</v>
      </c>
      <c r="BC744" s="18">
        <v>19778827</v>
      </c>
      <c r="BE744" s="19"/>
      <c r="BF744" s="20">
        <v>19412323</v>
      </c>
      <c r="BH744" s="68">
        <f t="shared" si="58"/>
        <v>19778827</v>
      </c>
      <c r="BI744" s="68">
        <f t="shared" si="59"/>
        <v>0</v>
      </c>
      <c r="BJ744" s="68"/>
      <c r="BK744" s="68"/>
      <c r="BL744" s="68"/>
      <c r="BM744" s="68"/>
      <c r="BN744" s="68"/>
    </row>
    <row r="745" spans="1:66" ht="22.5" customHeight="1" x14ac:dyDescent="0.2">
      <c r="A745" s="115" t="s">
        <v>1568</v>
      </c>
      <c r="B745" s="116" t="s">
        <v>1550</v>
      </c>
      <c r="C745" s="126" t="s">
        <v>1569</v>
      </c>
      <c r="D745" s="119">
        <v>5</v>
      </c>
      <c r="E745" s="120" t="s">
        <v>79</v>
      </c>
      <c r="F745" s="18">
        <v>1479868</v>
      </c>
      <c r="G745" s="19">
        <v>757421</v>
      </c>
      <c r="H745" s="19">
        <v>215388</v>
      </c>
      <c r="I745" s="19">
        <v>0</v>
      </c>
      <c r="J745" s="19">
        <v>0</v>
      </c>
      <c r="K745" s="19">
        <v>0</v>
      </c>
      <c r="L745" s="19">
        <v>5173</v>
      </c>
      <c r="M745" s="19">
        <v>98295</v>
      </c>
      <c r="N745" s="19">
        <v>51986</v>
      </c>
      <c r="O745" s="19">
        <v>44583</v>
      </c>
      <c r="P745" s="19">
        <v>887187</v>
      </c>
      <c r="Q745" s="19">
        <v>141704</v>
      </c>
      <c r="R745" s="19">
        <v>270459</v>
      </c>
      <c r="S745" s="19">
        <v>245520</v>
      </c>
      <c r="T745" s="20">
        <v>198453</v>
      </c>
      <c r="U745" s="49">
        <v>107944</v>
      </c>
      <c r="V745" s="19">
        <v>125286</v>
      </c>
      <c r="W745" s="19">
        <v>69372</v>
      </c>
      <c r="X745" s="19">
        <v>0</v>
      </c>
      <c r="Y745" s="20">
        <v>0</v>
      </c>
      <c r="Z745" s="19">
        <v>441674</v>
      </c>
      <c r="AA745" s="30">
        <v>215706</v>
      </c>
      <c r="AB745" s="19">
        <v>686435</v>
      </c>
      <c r="AC745" s="19">
        <v>1290774</v>
      </c>
      <c r="AD745" s="19">
        <v>2689680</v>
      </c>
      <c r="AE745" s="19">
        <v>2078611</v>
      </c>
      <c r="AF745" s="19">
        <v>1315480</v>
      </c>
      <c r="AG745" s="19">
        <v>543197</v>
      </c>
      <c r="AH745" s="19">
        <v>123703</v>
      </c>
      <c r="AI745" s="20">
        <v>30837</v>
      </c>
      <c r="AJ745" s="24">
        <v>133433</v>
      </c>
      <c r="AK745" s="24">
        <v>166817</v>
      </c>
      <c r="AL745" s="24">
        <v>48979</v>
      </c>
      <c r="AM745" s="21">
        <v>83104</v>
      </c>
      <c r="AN745" s="19">
        <v>1709818</v>
      </c>
      <c r="AO745" s="19">
        <v>65198</v>
      </c>
      <c r="AP745" s="49">
        <v>16322085</v>
      </c>
      <c r="AQ745" s="24">
        <v>252947</v>
      </c>
      <c r="AR745" s="24">
        <v>276117</v>
      </c>
      <c r="AS745" s="49">
        <v>172386</v>
      </c>
      <c r="AT745" s="49">
        <v>77186</v>
      </c>
      <c r="AU745" s="49">
        <v>282697</v>
      </c>
      <c r="AV745" s="24">
        <f t="shared" si="56"/>
        <v>1061333</v>
      </c>
      <c r="AW745" s="155">
        <v>3947720</v>
      </c>
      <c r="AX745" s="89">
        <f t="shared" si="55"/>
        <v>21331138</v>
      </c>
      <c r="AY745" s="68"/>
      <c r="AZ745" s="19">
        <v>2007712</v>
      </c>
      <c r="BA745" s="19">
        <v>163687</v>
      </c>
      <c r="BB745" s="18">
        <f t="shared" si="57"/>
        <v>2171399</v>
      </c>
      <c r="BC745" s="18">
        <v>23502537</v>
      </c>
      <c r="BE745" s="19"/>
      <c r="BF745" s="20">
        <v>22768623</v>
      </c>
      <c r="BH745" s="68">
        <f t="shared" si="58"/>
        <v>23502537</v>
      </c>
      <c r="BI745" s="68">
        <f t="shared" si="59"/>
        <v>0</v>
      </c>
      <c r="BJ745" s="68"/>
      <c r="BK745" s="68"/>
      <c r="BL745" s="68"/>
      <c r="BM745" s="68"/>
      <c r="BN745" s="68"/>
    </row>
    <row r="746" spans="1:66" ht="22.5" customHeight="1" x14ac:dyDescent="0.2">
      <c r="A746" s="115" t="s">
        <v>1570</v>
      </c>
      <c r="B746" s="116" t="s">
        <v>1550</v>
      </c>
      <c r="C746" s="126" t="s">
        <v>1571</v>
      </c>
      <c r="D746" s="119">
        <v>5</v>
      </c>
      <c r="E746" s="120" t="s">
        <v>79</v>
      </c>
      <c r="F746" s="18">
        <v>127634</v>
      </c>
      <c r="G746" s="19">
        <v>23057</v>
      </c>
      <c r="H746" s="19">
        <v>5018</v>
      </c>
      <c r="I746" s="19">
        <v>0</v>
      </c>
      <c r="J746" s="19">
        <v>0</v>
      </c>
      <c r="K746" s="19">
        <v>0</v>
      </c>
      <c r="L746" s="19">
        <v>0</v>
      </c>
      <c r="M746" s="19">
        <v>3397</v>
      </c>
      <c r="N746" s="19">
        <v>1914</v>
      </c>
      <c r="O746" s="19">
        <v>1463</v>
      </c>
      <c r="P746" s="19">
        <v>35262</v>
      </c>
      <c r="Q746" s="19">
        <v>17374</v>
      </c>
      <c r="R746" s="19">
        <v>11554</v>
      </c>
      <c r="S746" s="19">
        <v>14960</v>
      </c>
      <c r="T746" s="20">
        <v>13239</v>
      </c>
      <c r="U746" s="49">
        <v>4376</v>
      </c>
      <c r="V746" s="19">
        <v>6594</v>
      </c>
      <c r="W746" s="19">
        <v>11562</v>
      </c>
      <c r="X746" s="19">
        <v>0</v>
      </c>
      <c r="Y746" s="20">
        <v>0</v>
      </c>
      <c r="Z746" s="19">
        <v>39050</v>
      </c>
      <c r="AA746" s="30">
        <v>0</v>
      </c>
      <c r="AB746" s="19">
        <v>34991</v>
      </c>
      <c r="AC746" s="19">
        <v>91874</v>
      </c>
      <c r="AD746" s="19">
        <v>210168</v>
      </c>
      <c r="AE746" s="19">
        <v>71981</v>
      </c>
      <c r="AF746" s="19">
        <v>32266</v>
      </c>
      <c r="AG746" s="19">
        <v>18335</v>
      </c>
      <c r="AH746" s="19">
        <v>17407</v>
      </c>
      <c r="AI746" s="20">
        <v>541</v>
      </c>
      <c r="AJ746" s="24">
        <v>17420</v>
      </c>
      <c r="AK746" s="24">
        <v>21402</v>
      </c>
      <c r="AL746" s="24">
        <v>1992</v>
      </c>
      <c r="AM746" s="21">
        <v>8826</v>
      </c>
      <c r="AN746" s="19">
        <v>39698</v>
      </c>
      <c r="AO746" s="19">
        <v>1179</v>
      </c>
      <c r="AP746" s="49">
        <v>884534</v>
      </c>
      <c r="AQ746" s="24">
        <v>41720</v>
      </c>
      <c r="AR746" s="24">
        <v>76119</v>
      </c>
      <c r="AS746" s="49">
        <v>22053</v>
      </c>
      <c r="AT746" s="49">
        <v>14968</v>
      </c>
      <c r="AU746" s="49">
        <v>15090</v>
      </c>
      <c r="AV746" s="24">
        <f t="shared" si="56"/>
        <v>169950</v>
      </c>
      <c r="AW746" s="155">
        <v>75444</v>
      </c>
      <c r="AX746" s="89">
        <f t="shared" si="55"/>
        <v>1129928</v>
      </c>
      <c r="AY746" s="68"/>
      <c r="AZ746" s="19">
        <v>285398</v>
      </c>
      <c r="BA746" s="19">
        <v>5745</v>
      </c>
      <c r="BB746" s="18">
        <f t="shared" si="57"/>
        <v>291143</v>
      </c>
      <c r="BC746" s="18">
        <v>1421071</v>
      </c>
      <c r="BE746" s="19"/>
      <c r="BF746" s="20">
        <v>1337403</v>
      </c>
      <c r="BH746" s="68">
        <f t="shared" si="58"/>
        <v>1421071</v>
      </c>
      <c r="BI746" s="68">
        <f t="shared" si="59"/>
        <v>0</v>
      </c>
      <c r="BJ746" s="68"/>
      <c r="BK746" s="68"/>
      <c r="BL746" s="68"/>
      <c r="BM746" s="68"/>
      <c r="BN746" s="68"/>
    </row>
    <row r="747" spans="1:66" ht="22.5" customHeight="1" x14ac:dyDescent="0.2">
      <c r="A747" s="115" t="s">
        <v>1572</v>
      </c>
      <c r="B747" s="116" t="s">
        <v>1550</v>
      </c>
      <c r="C747" s="126" t="s">
        <v>1573</v>
      </c>
      <c r="D747" s="119">
        <v>5</v>
      </c>
      <c r="E747" s="120" t="s">
        <v>79</v>
      </c>
      <c r="F747" s="18">
        <v>374374</v>
      </c>
      <c r="G747" s="19">
        <v>321873</v>
      </c>
      <c r="H747" s="19">
        <v>66585</v>
      </c>
      <c r="I747" s="19">
        <v>0</v>
      </c>
      <c r="J747" s="19">
        <v>0</v>
      </c>
      <c r="K747" s="19">
        <v>0</v>
      </c>
      <c r="L747" s="19">
        <v>0</v>
      </c>
      <c r="M747" s="19">
        <v>20801</v>
      </c>
      <c r="N747" s="19">
        <v>10343</v>
      </c>
      <c r="O747" s="19">
        <v>10434</v>
      </c>
      <c r="P747" s="19">
        <v>372295</v>
      </c>
      <c r="Q747" s="19">
        <v>43180</v>
      </c>
      <c r="R747" s="19">
        <v>40386</v>
      </c>
      <c r="S747" s="19">
        <v>58960</v>
      </c>
      <c r="T747" s="20">
        <v>79434</v>
      </c>
      <c r="U747" s="49">
        <v>37121</v>
      </c>
      <c r="V747" s="19">
        <v>21980</v>
      </c>
      <c r="W747" s="19">
        <v>11562</v>
      </c>
      <c r="X747" s="19">
        <v>0</v>
      </c>
      <c r="Y747" s="20">
        <v>0</v>
      </c>
      <c r="Z747" s="19">
        <v>218492</v>
      </c>
      <c r="AA747" s="30">
        <v>0</v>
      </c>
      <c r="AB747" s="19">
        <v>207287</v>
      </c>
      <c r="AC747" s="19">
        <v>522776</v>
      </c>
      <c r="AD747" s="19">
        <v>392616</v>
      </c>
      <c r="AE747" s="19">
        <v>557962</v>
      </c>
      <c r="AF747" s="19">
        <v>340605</v>
      </c>
      <c r="AG747" s="19">
        <v>127223</v>
      </c>
      <c r="AH747" s="19">
        <v>102897</v>
      </c>
      <c r="AI747" s="20">
        <v>31919</v>
      </c>
      <c r="AJ747" s="24">
        <v>47435</v>
      </c>
      <c r="AK747" s="24">
        <v>72013</v>
      </c>
      <c r="AL747" s="24">
        <v>15564</v>
      </c>
      <c r="AM747" s="21">
        <v>34362</v>
      </c>
      <c r="AN747" s="19">
        <v>183344</v>
      </c>
      <c r="AO747" s="19">
        <v>32385</v>
      </c>
      <c r="AP747" s="49">
        <v>4356208</v>
      </c>
      <c r="AQ747" s="24">
        <v>69185</v>
      </c>
      <c r="AR747" s="24">
        <v>142535</v>
      </c>
      <c r="AS747" s="49">
        <v>104058</v>
      </c>
      <c r="AT747" s="49">
        <v>37569</v>
      </c>
      <c r="AU747" s="49">
        <v>63809</v>
      </c>
      <c r="AV747" s="24">
        <f t="shared" si="56"/>
        <v>417156</v>
      </c>
      <c r="AW747" s="155">
        <v>465436</v>
      </c>
      <c r="AX747" s="89">
        <f t="shared" si="55"/>
        <v>5238800</v>
      </c>
      <c r="AY747" s="68"/>
      <c r="AZ747" s="19">
        <v>644291</v>
      </c>
      <c r="BA747" s="19">
        <v>165134</v>
      </c>
      <c r="BB747" s="18">
        <f t="shared" si="57"/>
        <v>809425</v>
      </c>
      <c r="BC747" s="18">
        <v>6048225</v>
      </c>
      <c r="BE747" s="19"/>
      <c r="BF747" s="20">
        <v>5854898</v>
      </c>
      <c r="BH747" s="68">
        <f t="shared" si="58"/>
        <v>6048225</v>
      </c>
      <c r="BI747" s="68">
        <f t="shared" si="59"/>
        <v>0</v>
      </c>
      <c r="BJ747" s="68"/>
      <c r="BK747" s="68"/>
      <c r="BL747" s="68"/>
      <c r="BM747" s="68"/>
      <c r="BN747" s="68"/>
    </row>
    <row r="748" spans="1:66" ht="22.5" customHeight="1" x14ac:dyDescent="0.2">
      <c r="A748" s="115" t="s">
        <v>1574</v>
      </c>
      <c r="B748" s="116" t="s">
        <v>1550</v>
      </c>
      <c r="C748" s="126" t="s">
        <v>1575</v>
      </c>
      <c r="D748" s="119">
        <v>5</v>
      </c>
      <c r="E748" s="120" t="s">
        <v>79</v>
      </c>
      <c r="F748" s="18">
        <v>453973</v>
      </c>
      <c r="G748" s="19">
        <v>360633</v>
      </c>
      <c r="H748" s="19">
        <v>73726</v>
      </c>
      <c r="I748" s="19">
        <v>0</v>
      </c>
      <c r="J748" s="19">
        <v>0</v>
      </c>
      <c r="K748" s="19">
        <v>0</v>
      </c>
      <c r="L748" s="19">
        <v>0</v>
      </c>
      <c r="M748" s="19">
        <v>25694</v>
      </c>
      <c r="N748" s="19">
        <v>13569</v>
      </c>
      <c r="O748" s="19">
        <v>14014</v>
      </c>
      <c r="P748" s="19">
        <v>489240</v>
      </c>
      <c r="Q748" s="19">
        <v>51561</v>
      </c>
      <c r="R748" s="19">
        <v>73511</v>
      </c>
      <c r="S748" s="19">
        <v>86240</v>
      </c>
      <c r="T748" s="20">
        <v>79434</v>
      </c>
      <c r="U748" s="49">
        <v>39435</v>
      </c>
      <c r="V748" s="19">
        <v>30772</v>
      </c>
      <c r="W748" s="19">
        <v>11562</v>
      </c>
      <c r="X748" s="19">
        <v>0</v>
      </c>
      <c r="Y748" s="20">
        <v>0</v>
      </c>
      <c r="Z748" s="19">
        <v>264633</v>
      </c>
      <c r="AA748" s="30">
        <v>0</v>
      </c>
      <c r="AB748" s="19">
        <v>226670</v>
      </c>
      <c r="AC748" s="19">
        <v>220039</v>
      </c>
      <c r="AD748" s="19">
        <v>849240</v>
      </c>
      <c r="AE748" s="19">
        <v>641130</v>
      </c>
      <c r="AF748" s="19">
        <v>377556</v>
      </c>
      <c r="AG748" s="19">
        <v>169623</v>
      </c>
      <c r="AH748" s="19">
        <v>146672</v>
      </c>
      <c r="AI748" s="20">
        <v>27591</v>
      </c>
      <c r="AJ748" s="24">
        <v>55159</v>
      </c>
      <c r="AK748" s="24">
        <v>81555</v>
      </c>
      <c r="AL748" s="24">
        <v>18507</v>
      </c>
      <c r="AM748" s="21">
        <v>40326</v>
      </c>
      <c r="AN748" s="19">
        <v>243632</v>
      </c>
      <c r="AO748" s="19">
        <v>36369</v>
      </c>
      <c r="AP748" s="49">
        <v>5202066</v>
      </c>
      <c r="AQ748" s="24">
        <v>84295</v>
      </c>
      <c r="AR748" s="24">
        <v>156570</v>
      </c>
      <c r="AS748" s="49">
        <v>116255</v>
      </c>
      <c r="AT748" s="49">
        <v>36755</v>
      </c>
      <c r="AU748" s="49">
        <v>72254</v>
      </c>
      <c r="AV748" s="24">
        <f t="shared" si="56"/>
        <v>466129</v>
      </c>
      <c r="AW748" s="155">
        <v>792315</v>
      </c>
      <c r="AX748" s="89">
        <f t="shared" si="55"/>
        <v>6460510</v>
      </c>
      <c r="AY748" s="68"/>
      <c r="AZ748" s="19">
        <v>760883</v>
      </c>
      <c r="BA748" s="19">
        <v>220884</v>
      </c>
      <c r="BB748" s="18">
        <f t="shared" si="57"/>
        <v>981767</v>
      </c>
      <c r="BC748" s="18">
        <v>7442277</v>
      </c>
      <c r="BE748" s="19"/>
      <c r="BF748" s="20">
        <v>7152922</v>
      </c>
      <c r="BH748" s="68">
        <f t="shared" si="58"/>
        <v>7442277</v>
      </c>
      <c r="BI748" s="68">
        <f t="shared" si="59"/>
        <v>0</v>
      </c>
      <c r="BJ748" s="68"/>
      <c r="BK748" s="68"/>
      <c r="BL748" s="68"/>
      <c r="BM748" s="68"/>
      <c r="BN748" s="68"/>
    </row>
    <row r="749" spans="1:66" ht="22.5" customHeight="1" x14ac:dyDescent="0.2">
      <c r="A749" s="115" t="s">
        <v>1576</v>
      </c>
      <c r="B749" s="116" t="s">
        <v>1550</v>
      </c>
      <c r="C749" s="126" t="s">
        <v>1577</v>
      </c>
      <c r="D749" s="119">
        <v>6</v>
      </c>
      <c r="E749" s="120" t="s">
        <v>79</v>
      </c>
      <c r="F749" s="18">
        <v>398866</v>
      </c>
      <c r="G749" s="19">
        <v>260287</v>
      </c>
      <c r="H749" s="19">
        <v>93605</v>
      </c>
      <c r="I749" s="19">
        <v>0</v>
      </c>
      <c r="J749" s="19">
        <v>0</v>
      </c>
      <c r="K749" s="19">
        <v>5575</v>
      </c>
      <c r="L749" s="19">
        <v>4848</v>
      </c>
      <c r="M749" s="19">
        <v>25746</v>
      </c>
      <c r="N749" s="19">
        <v>12495</v>
      </c>
      <c r="O749" s="19">
        <v>23023</v>
      </c>
      <c r="P749" s="19">
        <v>306655</v>
      </c>
      <c r="Q749" s="19">
        <v>51286</v>
      </c>
      <c r="R749" s="19">
        <v>39379</v>
      </c>
      <c r="S749" s="19">
        <v>54560</v>
      </c>
      <c r="T749" s="20">
        <v>79434</v>
      </c>
      <c r="U749" s="49">
        <v>28973</v>
      </c>
      <c r="V749" s="19">
        <v>26376</v>
      </c>
      <c r="W749" s="19">
        <v>23124</v>
      </c>
      <c r="X749" s="19">
        <v>0</v>
      </c>
      <c r="Y749" s="20">
        <v>0</v>
      </c>
      <c r="Z749" s="19">
        <v>205277</v>
      </c>
      <c r="AA749" s="30">
        <v>0</v>
      </c>
      <c r="AB749" s="19">
        <v>220791</v>
      </c>
      <c r="AC749" s="19">
        <v>220923</v>
      </c>
      <c r="AD749" s="19">
        <v>706944</v>
      </c>
      <c r="AE749" s="19">
        <v>675280</v>
      </c>
      <c r="AF749" s="19">
        <v>408408</v>
      </c>
      <c r="AG749" s="19">
        <v>150818</v>
      </c>
      <c r="AH749" s="19">
        <v>126484</v>
      </c>
      <c r="AI749" s="20">
        <v>18935</v>
      </c>
      <c r="AJ749" s="24">
        <v>53123</v>
      </c>
      <c r="AK749" s="24">
        <v>65963</v>
      </c>
      <c r="AL749" s="24">
        <v>17185</v>
      </c>
      <c r="AM749" s="21">
        <v>35958</v>
      </c>
      <c r="AN749" s="19">
        <v>298304</v>
      </c>
      <c r="AO749" s="19">
        <v>19661</v>
      </c>
      <c r="AP749" s="49">
        <v>4658286</v>
      </c>
      <c r="AQ749" s="24">
        <v>66041</v>
      </c>
      <c r="AR749" s="24">
        <v>150005</v>
      </c>
      <c r="AS749" s="49">
        <v>124874</v>
      </c>
      <c r="AT749" s="49">
        <v>33416</v>
      </c>
      <c r="AU749" s="49">
        <v>71514</v>
      </c>
      <c r="AV749" s="24">
        <f t="shared" si="56"/>
        <v>445850</v>
      </c>
      <c r="AW749" s="155">
        <v>638311</v>
      </c>
      <c r="AX749" s="89">
        <f t="shared" si="55"/>
        <v>5742447</v>
      </c>
      <c r="AY749" s="68"/>
      <c r="AZ749" s="19">
        <v>716509</v>
      </c>
      <c r="BA749" s="19">
        <v>110764</v>
      </c>
      <c r="BB749" s="18">
        <f t="shared" si="57"/>
        <v>827273</v>
      </c>
      <c r="BC749" s="18">
        <v>6569720</v>
      </c>
      <c r="BE749" s="19"/>
      <c r="BF749" s="20">
        <v>6493100</v>
      </c>
      <c r="BH749" s="68">
        <f t="shared" si="58"/>
        <v>6569720</v>
      </c>
      <c r="BI749" s="68">
        <f t="shared" si="59"/>
        <v>0</v>
      </c>
      <c r="BJ749" s="68"/>
      <c r="BK749" s="68"/>
      <c r="BL749" s="68"/>
      <c r="BM749" s="68"/>
      <c r="BN749" s="68"/>
    </row>
    <row r="750" spans="1:66" ht="22.5" customHeight="1" x14ac:dyDescent="0.2">
      <c r="A750" s="115" t="s">
        <v>1578</v>
      </c>
      <c r="B750" s="116" t="s">
        <v>1550</v>
      </c>
      <c r="C750" s="126" t="s">
        <v>743</v>
      </c>
      <c r="D750" s="119">
        <v>6</v>
      </c>
      <c r="E750" s="120" t="s">
        <v>79</v>
      </c>
      <c r="F750" s="18">
        <v>285181</v>
      </c>
      <c r="G750" s="19">
        <v>189279</v>
      </c>
      <c r="H750" s="19">
        <v>36284</v>
      </c>
      <c r="I750" s="19">
        <v>0</v>
      </c>
      <c r="J750" s="19">
        <v>0</v>
      </c>
      <c r="K750" s="19">
        <v>0</v>
      </c>
      <c r="L750" s="19">
        <v>2089</v>
      </c>
      <c r="M750" s="19">
        <v>11952</v>
      </c>
      <c r="N750" s="19">
        <v>5599</v>
      </c>
      <c r="O750" s="19">
        <v>4967</v>
      </c>
      <c r="P750" s="19">
        <v>190662</v>
      </c>
      <c r="Q750" s="19">
        <v>28827</v>
      </c>
      <c r="R750" s="19">
        <v>53901</v>
      </c>
      <c r="S750" s="19">
        <v>27280</v>
      </c>
      <c r="T750" s="20">
        <v>26478</v>
      </c>
      <c r="U750" s="49">
        <v>15694</v>
      </c>
      <c r="V750" s="19">
        <v>13188</v>
      </c>
      <c r="W750" s="19">
        <v>11562</v>
      </c>
      <c r="X750" s="19">
        <v>0</v>
      </c>
      <c r="Y750" s="20">
        <v>0</v>
      </c>
      <c r="Z750" s="19">
        <v>150192</v>
      </c>
      <c r="AA750" s="30">
        <v>0</v>
      </c>
      <c r="AB750" s="19">
        <v>116990</v>
      </c>
      <c r="AC750" s="19">
        <v>407731</v>
      </c>
      <c r="AD750" s="19">
        <v>275856</v>
      </c>
      <c r="AE750" s="19">
        <v>423053</v>
      </c>
      <c r="AF750" s="19">
        <v>246901</v>
      </c>
      <c r="AG750" s="19">
        <v>84364</v>
      </c>
      <c r="AH750" s="19">
        <v>72100</v>
      </c>
      <c r="AI750" s="20">
        <v>25427</v>
      </c>
      <c r="AJ750" s="24">
        <v>32474</v>
      </c>
      <c r="AK750" s="24">
        <v>58697</v>
      </c>
      <c r="AL750" s="24">
        <v>12489</v>
      </c>
      <c r="AM750" s="21">
        <v>24464</v>
      </c>
      <c r="AN750" s="19">
        <v>202768</v>
      </c>
      <c r="AO750" s="19">
        <v>22070</v>
      </c>
      <c r="AP750" s="49">
        <v>3058519</v>
      </c>
      <c r="AQ750" s="24">
        <v>43663</v>
      </c>
      <c r="AR750" s="24">
        <v>143568</v>
      </c>
      <c r="AS750" s="49">
        <v>101373</v>
      </c>
      <c r="AT750" s="49">
        <v>54889</v>
      </c>
      <c r="AU750" s="49">
        <v>48472</v>
      </c>
      <c r="AV750" s="24">
        <f t="shared" si="56"/>
        <v>391965</v>
      </c>
      <c r="AW750" s="155">
        <v>831422</v>
      </c>
      <c r="AX750" s="89">
        <f t="shared" si="55"/>
        <v>4281906</v>
      </c>
      <c r="AY750" s="68"/>
      <c r="AZ750" s="19">
        <v>500640</v>
      </c>
      <c r="BA750" s="19">
        <v>142384</v>
      </c>
      <c r="BB750" s="18">
        <f t="shared" si="57"/>
        <v>643024</v>
      </c>
      <c r="BC750" s="18">
        <v>4924930</v>
      </c>
      <c r="BE750" s="19"/>
      <c r="BF750" s="20">
        <v>4796741</v>
      </c>
      <c r="BH750" s="68">
        <f t="shared" si="58"/>
        <v>4924930</v>
      </c>
      <c r="BI750" s="68">
        <f t="shared" si="59"/>
        <v>0</v>
      </c>
      <c r="BJ750" s="68"/>
      <c r="BK750" s="68"/>
      <c r="BL750" s="68"/>
      <c r="BM750" s="68"/>
      <c r="BN750" s="68"/>
    </row>
    <row r="751" spans="1:66" ht="22.5" customHeight="1" x14ac:dyDescent="0.2">
      <c r="A751" s="115" t="s">
        <v>1579</v>
      </c>
      <c r="B751" s="116" t="s">
        <v>1580</v>
      </c>
      <c r="C751" s="126" t="s">
        <v>1581</v>
      </c>
      <c r="D751" s="119">
        <v>6</v>
      </c>
      <c r="E751" s="120" t="s">
        <v>79</v>
      </c>
      <c r="F751" s="18">
        <v>5495620</v>
      </c>
      <c r="G751" s="19">
        <v>2126263</v>
      </c>
      <c r="H751" s="19">
        <v>975229</v>
      </c>
      <c r="I751" s="19">
        <v>0</v>
      </c>
      <c r="J751" s="19">
        <v>115639</v>
      </c>
      <c r="K751" s="19">
        <v>0</v>
      </c>
      <c r="L751" s="19">
        <v>0</v>
      </c>
      <c r="M751" s="19">
        <v>592264</v>
      </c>
      <c r="N751" s="19">
        <v>320600</v>
      </c>
      <c r="O751" s="19">
        <v>122238</v>
      </c>
      <c r="P751" s="19">
        <v>5600548</v>
      </c>
      <c r="Q751" s="19">
        <v>820633</v>
      </c>
      <c r="R751" s="19">
        <v>1103937</v>
      </c>
      <c r="S751" s="19">
        <v>1066560</v>
      </c>
      <c r="T751" s="20">
        <v>726953</v>
      </c>
      <c r="U751" s="49">
        <v>526591</v>
      </c>
      <c r="V751" s="19">
        <v>522025</v>
      </c>
      <c r="W751" s="19">
        <v>289050</v>
      </c>
      <c r="X751" s="19">
        <v>591600</v>
      </c>
      <c r="Y751" s="20">
        <v>120044</v>
      </c>
      <c r="Z751" s="19">
        <v>2814150</v>
      </c>
      <c r="AA751" s="30">
        <v>3093354</v>
      </c>
      <c r="AB751" s="19">
        <v>3818073</v>
      </c>
      <c r="AC751" s="19">
        <v>4588053</v>
      </c>
      <c r="AD751" s="19">
        <v>11797296</v>
      </c>
      <c r="AE751" s="19">
        <v>8725648</v>
      </c>
      <c r="AF751" s="19">
        <v>5847130</v>
      </c>
      <c r="AG751" s="19">
        <v>3776928</v>
      </c>
      <c r="AH751" s="19">
        <v>227424</v>
      </c>
      <c r="AI751" s="20">
        <v>245614</v>
      </c>
      <c r="AJ751" s="24">
        <v>692849</v>
      </c>
      <c r="AK751" s="24">
        <v>653073</v>
      </c>
      <c r="AL751" s="24">
        <v>192111</v>
      </c>
      <c r="AM751" s="21">
        <v>357226</v>
      </c>
      <c r="AN751" s="19">
        <v>4559780</v>
      </c>
      <c r="AO751" s="19">
        <v>416532</v>
      </c>
      <c r="AP751" s="49">
        <v>72921035</v>
      </c>
      <c r="AQ751" s="24">
        <v>1000605</v>
      </c>
      <c r="AR751" s="24">
        <v>612904</v>
      </c>
      <c r="AS751" s="49">
        <v>301934</v>
      </c>
      <c r="AT751" s="49">
        <v>191950</v>
      </c>
      <c r="AU751" s="49">
        <v>924825</v>
      </c>
      <c r="AV751" s="24">
        <f t="shared" si="56"/>
        <v>3032218</v>
      </c>
      <c r="AW751" s="155">
        <v>8477817</v>
      </c>
      <c r="AX751" s="89">
        <f t="shared" si="55"/>
        <v>84431070</v>
      </c>
      <c r="AY751" s="68"/>
      <c r="AZ751" s="19">
        <v>7852163</v>
      </c>
      <c r="BA751" s="19">
        <v>414743</v>
      </c>
      <c r="BB751" s="18">
        <f t="shared" si="57"/>
        <v>8266906</v>
      </c>
      <c r="BC751" s="18">
        <v>92697976</v>
      </c>
      <c r="BE751" s="19"/>
      <c r="BF751" s="20">
        <v>88714588</v>
      </c>
      <c r="BH751" s="68">
        <f t="shared" si="58"/>
        <v>92697976</v>
      </c>
      <c r="BI751" s="68">
        <f t="shared" si="59"/>
        <v>0</v>
      </c>
      <c r="BJ751" s="68"/>
      <c r="BK751" s="68"/>
      <c r="BL751" s="68"/>
      <c r="BM751" s="68"/>
      <c r="BN751" s="68"/>
    </row>
    <row r="752" spans="1:66" ht="22.5" customHeight="1" x14ac:dyDescent="0.2">
      <c r="A752" s="115" t="s">
        <v>1582</v>
      </c>
      <c r="B752" s="116" t="s">
        <v>1580</v>
      </c>
      <c r="C752" s="126" t="s">
        <v>1583</v>
      </c>
      <c r="D752" s="119">
        <v>6</v>
      </c>
      <c r="E752" s="120" t="s">
        <v>79</v>
      </c>
      <c r="F752" s="18">
        <v>874939</v>
      </c>
      <c r="G752" s="19">
        <v>470860</v>
      </c>
      <c r="H752" s="19">
        <v>182771</v>
      </c>
      <c r="I752" s="19">
        <v>13915</v>
      </c>
      <c r="J752" s="19">
        <v>35485</v>
      </c>
      <c r="K752" s="19">
        <v>60894</v>
      </c>
      <c r="L752" s="19">
        <v>63143</v>
      </c>
      <c r="M752" s="19">
        <v>37812</v>
      </c>
      <c r="N752" s="19">
        <v>25841</v>
      </c>
      <c r="O752" s="19">
        <v>19096</v>
      </c>
      <c r="P752" s="19">
        <v>849033</v>
      </c>
      <c r="Q752" s="19">
        <v>107344</v>
      </c>
      <c r="R752" s="19">
        <v>211099</v>
      </c>
      <c r="S752" s="19">
        <v>96800</v>
      </c>
      <c r="T752" s="20">
        <v>132390</v>
      </c>
      <c r="U752" s="49">
        <v>86566</v>
      </c>
      <c r="V752" s="19">
        <v>78029</v>
      </c>
      <c r="W752" s="19">
        <v>46248</v>
      </c>
      <c r="X752" s="19">
        <v>0</v>
      </c>
      <c r="Y752" s="20">
        <v>0</v>
      </c>
      <c r="Z752" s="19">
        <v>365580</v>
      </c>
      <c r="AA752" s="30">
        <v>127836</v>
      </c>
      <c r="AB752" s="19">
        <v>552185</v>
      </c>
      <c r="AC752" s="19">
        <v>1328590</v>
      </c>
      <c r="AD752" s="19">
        <v>1076208</v>
      </c>
      <c r="AE752" s="19">
        <v>1532573</v>
      </c>
      <c r="AF752" s="19">
        <v>890011</v>
      </c>
      <c r="AG752" s="19">
        <v>307953</v>
      </c>
      <c r="AH752" s="19">
        <v>208678</v>
      </c>
      <c r="AI752" s="20">
        <v>135791</v>
      </c>
      <c r="AJ752" s="24">
        <v>79812</v>
      </c>
      <c r="AK752" s="24">
        <v>133981</v>
      </c>
      <c r="AL752" s="24">
        <v>40456</v>
      </c>
      <c r="AM752" s="21">
        <v>66879</v>
      </c>
      <c r="AN752" s="19">
        <v>1686860</v>
      </c>
      <c r="AO752" s="19">
        <v>59190</v>
      </c>
      <c r="AP752" s="49">
        <v>11984848</v>
      </c>
      <c r="AQ752" s="24">
        <v>152476</v>
      </c>
      <c r="AR752" s="24">
        <v>245079</v>
      </c>
      <c r="AS752" s="49">
        <v>203375</v>
      </c>
      <c r="AT752" s="49">
        <v>83212</v>
      </c>
      <c r="AU752" s="49">
        <v>194105</v>
      </c>
      <c r="AV752" s="24">
        <f t="shared" si="56"/>
        <v>878247</v>
      </c>
      <c r="AW752" s="155">
        <v>2781215</v>
      </c>
      <c r="AX752" s="89">
        <f t="shared" si="55"/>
        <v>15644310</v>
      </c>
      <c r="AY752" s="68"/>
      <c r="AZ752" s="19">
        <v>1191389</v>
      </c>
      <c r="BA752" s="19">
        <v>275691</v>
      </c>
      <c r="BB752" s="18">
        <f t="shared" si="57"/>
        <v>1467080</v>
      </c>
      <c r="BC752" s="18">
        <v>17111390</v>
      </c>
      <c r="BE752" s="19"/>
      <c r="BF752" s="20">
        <v>16077944</v>
      </c>
      <c r="BH752" s="68">
        <f t="shared" si="58"/>
        <v>17111390</v>
      </c>
      <c r="BI752" s="68">
        <f t="shared" si="59"/>
        <v>0</v>
      </c>
      <c r="BJ752" s="68"/>
      <c r="BK752" s="68"/>
      <c r="BL752" s="68"/>
      <c r="BM752" s="68"/>
      <c r="BN752" s="68"/>
    </row>
    <row r="753" spans="1:66" ht="22.5" customHeight="1" x14ac:dyDescent="0.2">
      <c r="A753" s="115" t="s">
        <v>1584</v>
      </c>
      <c r="B753" s="116" t="s">
        <v>1580</v>
      </c>
      <c r="C753" s="126" t="s">
        <v>1585</v>
      </c>
      <c r="D753" s="119">
        <v>6</v>
      </c>
      <c r="E753" s="120" t="s">
        <v>79</v>
      </c>
      <c r="F753" s="18">
        <v>1348113</v>
      </c>
      <c r="G753" s="19">
        <v>701273</v>
      </c>
      <c r="H753" s="19">
        <v>191456</v>
      </c>
      <c r="I753" s="19">
        <v>0</v>
      </c>
      <c r="J753" s="19">
        <v>0</v>
      </c>
      <c r="K753" s="19">
        <v>5029</v>
      </c>
      <c r="L753" s="19">
        <v>2974</v>
      </c>
      <c r="M753" s="19">
        <v>110660</v>
      </c>
      <c r="N753" s="19">
        <v>60742</v>
      </c>
      <c r="O753" s="19">
        <v>35074</v>
      </c>
      <c r="P753" s="19">
        <v>1184386</v>
      </c>
      <c r="Q753" s="19">
        <v>222973</v>
      </c>
      <c r="R753" s="19">
        <v>306764</v>
      </c>
      <c r="S753" s="19">
        <v>308000</v>
      </c>
      <c r="T753" s="20">
        <v>304497</v>
      </c>
      <c r="U753" s="49">
        <v>133245</v>
      </c>
      <c r="V753" s="19">
        <v>169246</v>
      </c>
      <c r="W753" s="19">
        <v>115620</v>
      </c>
      <c r="X753" s="19">
        <v>277096</v>
      </c>
      <c r="Y753" s="20">
        <v>36535</v>
      </c>
      <c r="Z753" s="19">
        <v>2148601</v>
      </c>
      <c r="AA753" s="30">
        <v>325574</v>
      </c>
      <c r="AB753" s="19">
        <v>930384</v>
      </c>
      <c r="AC753" s="19">
        <v>1203293</v>
      </c>
      <c r="AD753" s="19">
        <v>2901360</v>
      </c>
      <c r="AE753" s="19">
        <v>2209251</v>
      </c>
      <c r="AF753" s="19">
        <v>1467086</v>
      </c>
      <c r="AG753" s="19">
        <v>791639</v>
      </c>
      <c r="AH753" s="19">
        <v>153985</v>
      </c>
      <c r="AI753" s="20">
        <v>104954</v>
      </c>
      <c r="AJ753" s="24">
        <v>151069</v>
      </c>
      <c r="AK753" s="24">
        <v>221039</v>
      </c>
      <c r="AL753" s="24">
        <v>59835</v>
      </c>
      <c r="AM753" s="21">
        <v>100596</v>
      </c>
      <c r="AN753" s="19">
        <v>457278</v>
      </c>
      <c r="AO753" s="19">
        <v>118568</v>
      </c>
      <c r="AP753" s="49">
        <v>18858195</v>
      </c>
      <c r="AQ753" s="24">
        <v>349117</v>
      </c>
      <c r="AR753" s="24">
        <v>321939</v>
      </c>
      <c r="AS753" s="49">
        <v>199590</v>
      </c>
      <c r="AT753" s="49">
        <v>88109</v>
      </c>
      <c r="AU753" s="49">
        <v>266281</v>
      </c>
      <c r="AV753" s="24">
        <f t="shared" si="56"/>
        <v>1225036</v>
      </c>
      <c r="AW753" s="155">
        <v>2486464</v>
      </c>
      <c r="AX753" s="89">
        <f t="shared" si="55"/>
        <v>22569695</v>
      </c>
      <c r="AY753" s="68"/>
      <c r="AZ753" s="19">
        <v>2297366</v>
      </c>
      <c r="BA753" s="19">
        <v>321191</v>
      </c>
      <c r="BB753" s="18">
        <f t="shared" si="57"/>
        <v>2618557</v>
      </c>
      <c r="BC753" s="18">
        <v>25188252</v>
      </c>
      <c r="BE753" s="19"/>
      <c r="BF753" s="20">
        <v>23982086</v>
      </c>
      <c r="BH753" s="68">
        <f t="shared" si="58"/>
        <v>25188252</v>
      </c>
      <c r="BI753" s="68">
        <f t="shared" si="59"/>
        <v>0</v>
      </c>
      <c r="BJ753" s="68"/>
      <c r="BK753" s="68"/>
      <c r="BL753" s="68"/>
      <c r="BM753" s="68"/>
      <c r="BN753" s="68"/>
    </row>
    <row r="754" spans="1:66" ht="22.5" customHeight="1" x14ac:dyDescent="0.2">
      <c r="A754" s="115" t="s">
        <v>1586</v>
      </c>
      <c r="B754" s="116" t="s">
        <v>1580</v>
      </c>
      <c r="C754" s="126" t="s">
        <v>1587</v>
      </c>
      <c r="D754" s="119">
        <v>6</v>
      </c>
      <c r="E754" s="120" t="s">
        <v>79</v>
      </c>
      <c r="F754" s="18">
        <v>453661</v>
      </c>
      <c r="G754" s="19">
        <v>402150</v>
      </c>
      <c r="H754" s="19">
        <v>126608</v>
      </c>
      <c r="I754" s="19">
        <v>1342</v>
      </c>
      <c r="J754" s="19">
        <v>3428</v>
      </c>
      <c r="K754" s="19">
        <v>21507</v>
      </c>
      <c r="L754" s="19">
        <v>31797</v>
      </c>
      <c r="M754" s="19">
        <v>13772</v>
      </c>
      <c r="N754" s="19">
        <v>10554</v>
      </c>
      <c r="O754" s="19">
        <v>4967</v>
      </c>
      <c r="P754" s="19">
        <v>284849</v>
      </c>
      <c r="Q754" s="19">
        <v>49034</v>
      </c>
      <c r="R754" s="19">
        <v>86761</v>
      </c>
      <c r="S754" s="19">
        <v>45760</v>
      </c>
      <c r="T754" s="20">
        <v>119151</v>
      </c>
      <c r="U754" s="49">
        <v>32091</v>
      </c>
      <c r="V754" s="19">
        <v>25277</v>
      </c>
      <c r="W754" s="19">
        <v>34686</v>
      </c>
      <c r="X754" s="19">
        <v>0</v>
      </c>
      <c r="Y754" s="20">
        <v>0</v>
      </c>
      <c r="Z754" s="19">
        <v>247113</v>
      </c>
      <c r="AA754" s="30">
        <v>93306</v>
      </c>
      <c r="AB754" s="19">
        <v>316432</v>
      </c>
      <c r="AC754" s="19">
        <v>761852</v>
      </c>
      <c r="AD754" s="19">
        <v>464520</v>
      </c>
      <c r="AE754" s="19">
        <v>1118794</v>
      </c>
      <c r="AF754" s="19">
        <v>566202</v>
      </c>
      <c r="AG754" s="19">
        <v>136782</v>
      </c>
      <c r="AH754" s="19">
        <v>160577</v>
      </c>
      <c r="AI754" s="20">
        <v>228302</v>
      </c>
      <c r="AJ754" s="24">
        <v>48084</v>
      </c>
      <c r="AK754" s="24">
        <v>91240</v>
      </c>
      <c r="AL754" s="24">
        <v>26930</v>
      </c>
      <c r="AM754" s="21">
        <v>44827</v>
      </c>
      <c r="AN754" s="19">
        <v>1709612</v>
      </c>
      <c r="AO754" s="19">
        <v>71268</v>
      </c>
      <c r="AP754" s="49">
        <v>7833236</v>
      </c>
      <c r="AQ754" s="24">
        <v>65841</v>
      </c>
      <c r="AR754" s="24">
        <v>178558</v>
      </c>
      <c r="AS754" s="49">
        <v>132963</v>
      </c>
      <c r="AT754" s="49">
        <v>72012</v>
      </c>
      <c r="AU754" s="49">
        <v>96764</v>
      </c>
      <c r="AV754" s="24">
        <f t="shared" si="56"/>
        <v>546138</v>
      </c>
      <c r="AW754" s="155">
        <v>2644876</v>
      </c>
      <c r="AX754" s="89">
        <f t="shared" si="55"/>
        <v>11024250</v>
      </c>
      <c r="AY754" s="68"/>
      <c r="AZ754" s="19">
        <v>650541</v>
      </c>
      <c r="BA754" s="19">
        <v>320157</v>
      </c>
      <c r="BB754" s="18">
        <f t="shared" si="57"/>
        <v>970698</v>
      </c>
      <c r="BC754" s="18">
        <v>11994948</v>
      </c>
      <c r="BE754" s="19"/>
      <c r="BF754" s="20">
        <v>11155811</v>
      </c>
      <c r="BH754" s="68">
        <f t="shared" si="58"/>
        <v>11994948</v>
      </c>
      <c r="BI754" s="68">
        <f t="shared" si="59"/>
        <v>0</v>
      </c>
      <c r="BJ754" s="68"/>
      <c r="BK754" s="68"/>
      <c r="BL754" s="68"/>
      <c r="BM754" s="68"/>
      <c r="BN754" s="68"/>
    </row>
    <row r="755" spans="1:66" ht="22.5" customHeight="1" x14ac:dyDescent="0.2">
      <c r="A755" s="115" t="s">
        <v>1588</v>
      </c>
      <c r="B755" s="116" t="s">
        <v>1580</v>
      </c>
      <c r="C755" s="126" t="s">
        <v>1589</v>
      </c>
      <c r="D755" s="119">
        <v>6</v>
      </c>
      <c r="E755" s="120" t="s">
        <v>79</v>
      </c>
      <c r="F755" s="18">
        <v>264849</v>
      </c>
      <c r="G755" s="19">
        <v>284339</v>
      </c>
      <c r="H755" s="19">
        <v>77586</v>
      </c>
      <c r="I755" s="19">
        <v>0</v>
      </c>
      <c r="J755" s="19">
        <v>3846</v>
      </c>
      <c r="K755" s="19">
        <v>15248</v>
      </c>
      <c r="L755" s="19">
        <v>18291</v>
      </c>
      <c r="M755" s="19">
        <v>10462</v>
      </c>
      <c r="N755" s="19">
        <v>4980</v>
      </c>
      <c r="O755" s="19">
        <v>6815</v>
      </c>
      <c r="P755" s="19">
        <v>150798</v>
      </c>
      <c r="Q755" s="19">
        <v>26690</v>
      </c>
      <c r="R755" s="19">
        <v>38001</v>
      </c>
      <c r="S755" s="19">
        <v>41360</v>
      </c>
      <c r="T755" s="20">
        <v>119151</v>
      </c>
      <c r="U755" s="49">
        <v>6539</v>
      </c>
      <c r="V755" s="19">
        <v>16485</v>
      </c>
      <c r="W755" s="19">
        <v>46248</v>
      </c>
      <c r="X755" s="19">
        <v>0</v>
      </c>
      <c r="Y755" s="20">
        <v>0</v>
      </c>
      <c r="Z755" s="19">
        <v>140871</v>
      </c>
      <c r="AA755" s="30">
        <v>57848</v>
      </c>
      <c r="AB755" s="19">
        <v>150181</v>
      </c>
      <c r="AC755" s="19">
        <v>534303</v>
      </c>
      <c r="AD755" s="19">
        <v>296184</v>
      </c>
      <c r="AE755" s="19">
        <v>565322</v>
      </c>
      <c r="AF755" s="19">
        <v>332296</v>
      </c>
      <c r="AG755" s="19">
        <v>67315</v>
      </c>
      <c r="AH755" s="19">
        <v>137814</v>
      </c>
      <c r="AI755" s="20">
        <v>98462</v>
      </c>
      <c r="AJ755" s="24">
        <v>30488</v>
      </c>
      <c r="AK755" s="24">
        <v>65302</v>
      </c>
      <c r="AL755" s="24">
        <v>17220</v>
      </c>
      <c r="AM755" s="21">
        <v>29020</v>
      </c>
      <c r="AN755" s="19">
        <v>1183208</v>
      </c>
      <c r="AO755" s="19">
        <v>40302</v>
      </c>
      <c r="AP755" s="49">
        <v>4877824</v>
      </c>
      <c r="AQ755" s="24">
        <v>49042</v>
      </c>
      <c r="AR755" s="24">
        <v>162200</v>
      </c>
      <c r="AS755" s="49">
        <v>115559</v>
      </c>
      <c r="AT755" s="49">
        <v>67357</v>
      </c>
      <c r="AU755" s="49">
        <v>51650</v>
      </c>
      <c r="AV755" s="24">
        <f t="shared" si="56"/>
        <v>445808</v>
      </c>
      <c r="AW755" s="155">
        <v>1362203</v>
      </c>
      <c r="AX755" s="89">
        <f t="shared" si="55"/>
        <v>6685835</v>
      </c>
      <c r="AY755" s="68"/>
      <c r="AZ755" s="19">
        <v>480054</v>
      </c>
      <c r="BA755" s="19">
        <v>194112</v>
      </c>
      <c r="BB755" s="18">
        <f t="shared" si="57"/>
        <v>674166</v>
      </c>
      <c r="BC755" s="18">
        <v>7360001</v>
      </c>
      <c r="BE755" s="19"/>
      <c r="BF755" s="20">
        <v>6709776</v>
      </c>
      <c r="BH755" s="68">
        <f t="shared" si="58"/>
        <v>7360001</v>
      </c>
      <c r="BI755" s="68">
        <f t="shared" si="59"/>
        <v>0</v>
      </c>
      <c r="BJ755" s="68"/>
      <c r="BK755" s="68"/>
      <c r="BL755" s="68"/>
      <c r="BM755" s="68"/>
      <c r="BN755" s="68"/>
    </row>
    <row r="756" spans="1:66" ht="22.5" customHeight="1" x14ac:dyDescent="0.2">
      <c r="A756" s="115" t="s">
        <v>1590</v>
      </c>
      <c r="B756" s="116" t="s">
        <v>1580</v>
      </c>
      <c r="C756" s="126" t="s">
        <v>1591</v>
      </c>
      <c r="D756" s="119">
        <v>6</v>
      </c>
      <c r="E756" s="120" t="s">
        <v>79</v>
      </c>
      <c r="F756" s="18">
        <v>916344</v>
      </c>
      <c r="G756" s="19">
        <v>523561</v>
      </c>
      <c r="H756" s="19">
        <v>125257</v>
      </c>
      <c r="I756" s="19">
        <v>0</v>
      </c>
      <c r="J756" s="19">
        <v>2185</v>
      </c>
      <c r="K756" s="19">
        <v>0</v>
      </c>
      <c r="L756" s="19">
        <v>3832</v>
      </c>
      <c r="M756" s="19">
        <v>68215</v>
      </c>
      <c r="N756" s="19">
        <v>34276</v>
      </c>
      <c r="O756" s="19">
        <v>42851</v>
      </c>
      <c r="P756" s="19">
        <v>605897</v>
      </c>
      <c r="Q756" s="19">
        <v>139793</v>
      </c>
      <c r="R756" s="19">
        <v>164247</v>
      </c>
      <c r="S756" s="19">
        <v>156640</v>
      </c>
      <c r="T756" s="20">
        <v>229167</v>
      </c>
      <c r="U756" s="49">
        <v>68559</v>
      </c>
      <c r="V756" s="19">
        <v>108801</v>
      </c>
      <c r="W756" s="19">
        <v>69372</v>
      </c>
      <c r="X756" s="19">
        <v>0</v>
      </c>
      <c r="Y756" s="20">
        <v>0</v>
      </c>
      <c r="Z756" s="19">
        <v>420739</v>
      </c>
      <c r="AA756" s="30">
        <v>463415</v>
      </c>
      <c r="AB756" s="19">
        <v>652229</v>
      </c>
      <c r="AC756" s="19">
        <v>1163133</v>
      </c>
      <c r="AD756" s="19">
        <v>1617336</v>
      </c>
      <c r="AE756" s="19">
        <v>1502397</v>
      </c>
      <c r="AF756" s="19">
        <v>1067342</v>
      </c>
      <c r="AG756" s="19">
        <v>450129</v>
      </c>
      <c r="AH756" s="19">
        <v>156972</v>
      </c>
      <c r="AI756" s="20">
        <v>90888</v>
      </c>
      <c r="AJ756" s="24">
        <v>97233</v>
      </c>
      <c r="AK756" s="24">
        <v>151733</v>
      </c>
      <c r="AL756" s="24">
        <v>44420</v>
      </c>
      <c r="AM756" s="21">
        <v>74759</v>
      </c>
      <c r="AN756" s="19">
        <v>698658</v>
      </c>
      <c r="AO756" s="19">
        <v>55050</v>
      </c>
      <c r="AP756" s="49">
        <v>11965430</v>
      </c>
      <c r="AQ756" s="24">
        <v>217388</v>
      </c>
      <c r="AR756" s="24">
        <v>264003</v>
      </c>
      <c r="AS756" s="49">
        <v>209095</v>
      </c>
      <c r="AT756" s="49">
        <v>67036</v>
      </c>
      <c r="AU756" s="49">
        <v>189375</v>
      </c>
      <c r="AV756" s="24">
        <f t="shared" si="56"/>
        <v>946897</v>
      </c>
      <c r="AW756" s="155">
        <v>2113235</v>
      </c>
      <c r="AX756" s="89">
        <f t="shared" si="55"/>
        <v>15025562</v>
      </c>
      <c r="AY756" s="68"/>
      <c r="AZ756" s="19">
        <v>1463235</v>
      </c>
      <c r="BA756" s="19">
        <v>252251</v>
      </c>
      <c r="BB756" s="18">
        <f t="shared" si="57"/>
        <v>1715486</v>
      </c>
      <c r="BC756" s="18">
        <v>16741048</v>
      </c>
      <c r="BE756" s="19"/>
      <c r="BF756" s="20">
        <v>16241432</v>
      </c>
      <c r="BH756" s="68">
        <f t="shared" si="58"/>
        <v>16741048</v>
      </c>
      <c r="BI756" s="68">
        <f t="shared" si="59"/>
        <v>0</v>
      </c>
      <c r="BJ756" s="68"/>
      <c r="BK756" s="68"/>
      <c r="BL756" s="68"/>
      <c r="BM756" s="68"/>
      <c r="BN756" s="68"/>
    </row>
    <row r="757" spans="1:66" ht="22.5" customHeight="1" x14ac:dyDescent="0.2">
      <c r="A757" s="115" t="s">
        <v>1592</v>
      </c>
      <c r="B757" s="116" t="s">
        <v>1580</v>
      </c>
      <c r="C757" s="126" t="s">
        <v>1593</v>
      </c>
      <c r="D757" s="119">
        <v>6</v>
      </c>
      <c r="E757" s="120" t="s">
        <v>79</v>
      </c>
      <c r="F757" s="18">
        <v>364221</v>
      </c>
      <c r="G757" s="19">
        <v>203450</v>
      </c>
      <c r="H757" s="19">
        <v>55005</v>
      </c>
      <c r="I757" s="19">
        <v>0</v>
      </c>
      <c r="J757" s="19">
        <v>3375</v>
      </c>
      <c r="K757" s="19">
        <v>3274</v>
      </c>
      <c r="L757" s="19">
        <v>7170</v>
      </c>
      <c r="M757" s="19">
        <v>15120</v>
      </c>
      <c r="N757" s="19">
        <v>11011</v>
      </c>
      <c r="O757" s="19">
        <v>14284</v>
      </c>
      <c r="P757" s="19">
        <v>242095</v>
      </c>
      <c r="Q757" s="19">
        <v>43388</v>
      </c>
      <c r="R757" s="19">
        <v>65985</v>
      </c>
      <c r="S757" s="19">
        <v>43120</v>
      </c>
      <c r="T757" s="20">
        <v>74138</v>
      </c>
      <c r="U757" s="49">
        <v>45874</v>
      </c>
      <c r="V757" s="19">
        <v>24178</v>
      </c>
      <c r="W757" s="19">
        <v>23124</v>
      </c>
      <c r="X757" s="19">
        <v>0</v>
      </c>
      <c r="Y757" s="20">
        <v>0</v>
      </c>
      <c r="Z757" s="19">
        <v>195146</v>
      </c>
      <c r="AA757" s="30">
        <v>84834</v>
      </c>
      <c r="AB757" s="19">
        <v>208127</v>
      </c>
      <c r="AC757" s="19">
        <v>412558</v>
      </c>
      <c r="AD757" s="19">
        <v>641256</v>
      </c>
      <c r="AE757" s="19">
        <v>653642</v>
      </c>
      <c r="AF757" s="19">
        <v>389667</v>
      </c>
      <c r="AG757" s="19">
        <v>118145</v>
      </c>
      <c r="AH757" s="19">
        <v>112064</v>
      </c>
      <c r="AI757" s="20">
        <v>23263</v>
      </c>
      <c r="AJ757" s="24">
        <v>49499</v>
      </c>
      <c r="AK757" s="24">
        <v>65211</v>
      </c>
      <c r="AL757" s="24">
        <v>17394</v>
      </c>
      <c r="AM757" s="21">
        <v>34800</v>
      </c>
      <c r="AN757" s="19">
        <v>247816</v>
      </c>
      <c r="AO757" s="19">
        <v>18993</v>
      </c>
      <c r="AP757" s="49">
        <v>4511227</v>
      </c>
      <c r="AQ757" s="24">
        <v>69785</v>
      </c>
      <c r="AR757" s="24">
        <v>175899</v>
      </c>
      <c r="AS757" s="49">
        <v>104670</v>
      </c>
      <c r="AT757" s="49">
        <v>50707</v>
      </c>
      <c r="AU757" s="49">
        <v>64460</v>
      </c>
      <c r="AV757" s="24">
        <f t="shared" si="56"/>
        <v>465521</v>
      </c>
      <c r="AW757" s="155">
        <v>1018150</v>
      </c>
      <c r="AX757" s="89">
        <f t="shared" si="55"/>
        <v>5994898</v>
      </c>
      <c r="AY757" s="68"/>
      <c r="AZ757" s="19">
        <v>663488</v>
      </c>
      <c r="BA757" s="19">
        <v>96585</v>
      </c>
      <c r="BB757" s="18">
        <f t="shared" si="57"/>
        <v>760073</v>
      </c>
      <c r="BC757" s="18">
        <v>6754971</v>
      </c>
      <c r="BE757" s="19"/>
      <c r="BF757" s="20">
        <v>6425586</v>
      </c>
      <c r="BH757" s="68">
        <f t="shared" si="58"/>
        <v>6754971</v>
      </c>
      <c r="BI757" s="68">
        <f t="shared" si="59"/>
        <v>0</v>
      </c>
      <c r="BJ757" s="68"/>
      <c r="BK757" s="68"/>
      <c r="BL757" s="68"/>
      <c r="BM757" s="68"/>
      <c r="BN757" s="68"/>
    </row>
    <row r="758" spans="1:66" ht="22.5" customHeight="1" x14ac:dyDescent="0.2">
      <c r="A758" s="115" t="s">
        <v>1594</v>
      </c>
      <c r="B758" s="116" t="s">
        <v>1580</v>
      </c>
      <c r="C758" s="126" t="s">
        <v>1595</v>
      </c>
      <c r="D758" s="119">
        <v>6</v>
      </c>
      <c r="E758" s="120" t="s">
        <v>79</v>
      </c>
      <c r="F758" s="18">
        <v>714818</v>
      </c>
      <c r="G758" s="19">
        <v>192726</v>
      </c>
      <c r="H758" s="19">
        <v>45355</v>
      </c>
      <c r="I758" s="19">
        <v>0</v>
      </c>
      <c r="J758" s="19">
        <v>0</v>
      </c>
      <c r="K758" s="19">
        <v>0</v>
      </c>
      <c r="L758" s="19">
        <v>0</v>
      </c>
      <c r="M758" s="19">
        <v>36854</v>
      </c>
      <c r="N758" s="19">
        <v>21029</v>
      </c>
      <c r="O758" s="19">
        <v>20251</v>
      </c>
      <c r="P758" s="19">
        <v>506516</v>
      </c>
      <c r="Q758" s="19">
        <v>69839</v>
      </c>
      <c r="R758" s="19">
        <v>140132</v>
      </c>
      <c r="S758" s="19">
        <v>96800</v>
      </c>
      <c r="T758" s="20">
        <v>79434</v>
      </c>
      <c r="U758" s="49">
        <v>46326</v>
      </c>
      <c r="V758" s="19">
        <v>65940</v>
      </c>
      <c r="W758" s="19">
        <v>34686</v>
      </c>
      <c r="X758" s="19">
        <v>0</v>
      </c>
      <c r="Y758" s="20">
        <v>0</v>
      </c>
      <c r="Z758" s="19">
        <v>235294</v>
      </c>
      <c r="AA758" s="30">
        <v>112464</v>
      </c>
      <c r="AB758" s="19">
        <v>371249</v>
      </c>
      <c r="AC758" s="19">
        <v>417717</v>
      </c>
      <c r="AD758" s="19">
        <v>1782648</v>
      </c>
      <c r="AE758" s="19">
        <v>746966</v>
      </c>
      <c r="AF758" s="19">
        <v>505294</v>
      </c>
      <c r="AG758" s="19">
        <v>252014</v>
      </c>
      <c r="AH758" s="19">
        <v>79001</v>
      </c>
      <c r="AI758" s="20">
        <v>25427</v>
      </c>
      <c r="AJ758" s="24">
        <v>69872</v>
      </c>
      <c r="AK758" s="24">
        <v>75371</v>
      </c>
      <c r="AL758" s="24">
        <v>21288</v>
      </c>
      <c r="AM758" s="21">
        <v>45730</v>
      </c>
      <c r="AN758" s="19">
        <v>972244</v>
      </c>
      <c r="AO758" s="19">
        <v>17992</v>
      </c>
      <c r="AP758" s="49">
        <v>7801277</v>
      </c>
      <c r="AQ758" s="24">
        <v>145763</v>
      </c>
      <c r="AR758" s="24">
        <v>260777</v>
      </c>
      <c r="AS758" s="49">
        <v>87491</v>
      </c>
      <c r="AT758" s="49">
        <v>38089</v>
      </c>
      <c r="AU758" s="49">
        <v>122270</v>
      </c>
      <c r="AV758" s="24">
        <f t="shared" si="56"/>
        <v>654390</v>
      </c>
      <c r="AW758" s="155">
        <v>1101989</v>
      </c>
      <c r="AX758" s="89">
        <f t="shared" si="55"/>
        <v>9557656</v>
      </c>
      <c r="AY758" s="68"/>
      <c r="AZ758" s="19">
        <v>1035686</v>
      </c>
      <c r="BA758" s="19">
        <v>76271</v>
      </c>
      <c r="BB758" s="18">
        <f t="shared" si="57"/>
        <v>1111957</v>
      </c>
      <c r="BC758" s="18">
        <v>10669613</v>
      </c>
      <c r="BE758" s="19"/>
      <c r="BF758" s="20">
        <v>10109372</v>
      </c>
      <c r="BH758" s="68">
        <f t="shared" si="58"/>
        <v>10669613</v>
      </c>
      <c r="BI758" s="68">
        <f t="shared" si="59"/>
        <v>0</v>
      </c>
      <c r="BJ758" s="68"/>
      <c r="BK758" s="68"/>
      <c r="BL758" s="68"/>
      <c r="BM758" s="68"/>
      <c r="BN758" s="68"/>
    </row>
    <row r="759" spans="1:66" ht="22.5" customHeight="1" x14ac:dyDescent="0.2">
      <c r="A759" s="115" t="s">
        <v>1596</v>
      </c>
      <c r="B759" s="116" t="s">
        <v>1580</v>
      </c>
      <c r="C759" s="126" t="s">
        <v>1597</v>
      </c>
      <c r="D759" s="119">
        <v>3</v>
      </c>
      <c r="E759" s="120" t="s">
        <v>79</v>
      </c>
      <c r="F759" s="18">
        <v>1756677</v>
      </c>
      <c r="G759" s="19">
        <v>1151145</v>
      </c>
      <c r="H759" s="19">
        <v>223880</v>
      </c>
      <c r="I759" s="19">
        <v>0</v>
      </c>
      <c r="J759" s="19">
        <v>0</v>
      </c>
      <c r="K759" s="19">
        <v>3371</v>
      </c>
      <c r="L759" s="19">
        <v>1812</v>
      </c>
      <c r="M759" s="19">
        <v>114009</v>
      </c>
      <c r="N759" s="19">
        <v>64712</v>
      </c>
      <c r="O759" s="19">
        <v>31570</v>
      </c>
      <c r="P759" s="19">
        <v>1160847</v>
      </c>
      <c r="Q759" s="19">
        <v>222472</v>
      </c>
      <c r="R759" s="19">
        <v>406457</v>
      </c>
      <c r="S759" s="19">
        <v>379280</v>
      </c>
      <c r="T759" s="20">
        <v>251541</v>
      </c>
      <c r="U759" s="49">
        <v>152057</v>
      </c>
      <c r="V759" s="19">
        <v>176939</v>
      </c>
      <c r="W759" s="19">
        <v>104058</v>
      </c>
      <c r="X759" s="19">
        <v>0</v>
      </c>
      <c r="Y759" s="20">
        <v>0</v>
      </c>
      <c r="Z759" s="19">
        <v>726490</v>
      </c>
      <c r="AA759" s="30">
        <v>253340</v>
      </c>
      <c r="AB759" s="19">
        <v>989539</v>
      </c>
      <c r="AC759" s="19">
        <v>1896154</v>
      </c>
      <c r="AD759" s="19">
        <v>3315816</v>
      </c>
      <c r="AE759" s="19">
        <v>2080893</v>
      </c>
      <c r="AF759" s="19">
        <v>1456036</v>
      </c>
      <c r="AG759" s="19">
        <v>762079</v>
      </c>
      <c r="AH759" s="19">
        <v>165624</v>
      </c>
      <c r="AI759" s="20">
        <v>139578</v>
      </c>
      <c r="AJ759" s="24">
        <v>158719</v>
      </c>
      <c r="AK759" s="24">
        <v>242489</v>
      </c>
      <c r="AL759" s="24">
        <v>60709</v>
      </c>
      <c r="AM759" s="21">
        <v>105525</v>
      </c>
      <c r="AN759" s="19">
        <v>2178860</v>
      </c>
      <c r="AO759" s="19">
        <v>109442</v>
      </c>
      <c r="AP759" s="49">
        <v>20842120</v>
      </c>
      <c r="AQ759" s="24">
        <v>355948</v>
      </c>
      <c r="AR759" s="24">
        <v>321868</v>
      </c>
      <c r="AS759" s="49">
        <v>193107</v>
      </c>
      <c r="AT759" s="49">
        <v>61976</v>
      </c>
      <c r="AU759" s="49">
        <v>350159</v>
      </c>
      <c r="AV759" s="24">
        <f t="shared" si="56"/>
        <v>1283058</v>
      </c>
      <c r="AW759" s="155">
        <v>5115423</v>
      </c>
      <c r="AX759" s="89">
        <f t="shared" si="55"/>
        <v>27240601</v>
      </c>
      <c r="AY759" s="68"/>
      <c r="AZ759" s="19">
        <v>2386832</v>
      </c>
      <c r="BA759" s="19">
        <v>512477</v>
      </c>
      <c r="BB759" s="18">
        <f t="shared" si="57"/>
        <v>2899309</v>
      </c>
      <c r="BC759" s="18">
        <v>30139910</v>
      </c>
      <c r="BE759" s="19"/>
      <c r="BF759" s="20">
        <v>28773592</v>
      </c>
      <c r="BH759" s="68">
        <f t="shared" si="58"/>
        <v>30139910</v>
      </c>
      <c r="BI759" s="68">
        <f t="shared" si="59"/>
        <v>0</v>
      </c>
      <c r="BJ759" s="68"/>
      <c r="BK759" s="68"/>
      <c r="BL759" s="68"/>
      <c r="BM759" s="68"/>
      <c r="BN759" s="68"/>
    </row>
    <row r="760" spans="1:66" ht="22.5" customHeight="1" x14ac:dyDescent="0.2">
      <c r="A760" s="115" t="s">
        <v>1598</v>
      </c>
      <c r="B760" s="116" t="s">
        <v>1580</v>
      </c>
      <c r="C760" s="126" t="s">
        <v>1599</v>
      </c>
      <c r="D760" s="119">
        <v>5</v>
      </c>
      <c r="E760" s="120" t="s">
        <v>79</v>
      </c>
      <c r="F760" s="18">
        <v>869609</v>
      </c>
      <c r="G760" s="19">
        <v>361322</v>
      </c>
      <c r="H760" s="19">
        <v>89166</v>
      </c>
      <c r="I760" s="19">
        <v>0</v>
      </c>
      <c r="J760" s="19">
        <v>0</v>
      </c>
      <c r="K760" s="19">
        <v>0</v>
      </c>
      <c r="L760" s="19">
        <v>0</v>
      </c>
      <c r="M760" s="19">
        <v>51915</v>
      </c>
      <c r="N760" s="19">
        <v>28308</v>
      </c>
      <c r="O760" s="19">
        <v>57057</v>
      </c>
      <c r="P760" s="19">
        <v>583026</v>
      </c>
      <c r="Q760" s="19">
        <v>100425</v>
      </c>
      <c r="R760" s="19">
        <v>128949</v>
      </c>
      <c r="S760" s="19">
        <v>120560</v>
      </c>
      <c r="T760" s="20">
        <v>105912</v>
      </c>
      <c r="U760" s="49">
        <v>66597</v>
      </c>
      <c r="V760" s="19">
        <v>61544</v>
      </c>
      <c r="W760" s="19">
        <v>34686</v>
      </c>
      <c r="X760" s="19">
        <v>0</v>
      </c>
      <c r="Y760" s="20">
        <v>0</v>
      </c>
      <c r="Z760" s="19">
        <v>280546</v>
      </c>
      <c r="AA760" s="30">
        <v>149494</v>
      </c>
      <c r="AB760" s="19">
        <v>466641</v>
      </c>
      <c r="AC760" s="19">
        <v>668761</v>
      </c>
      <c r="AD760" s="19">
        <v>2148216</v>
      </c>
      <c r="AE760" s="19">
        <v>939725</v>
      </c>
      <c r="AF760" s="19">
        <v>610844</v>
      </c>
      <c r="AG760" s="19">
        <v>310256</v>
      </c>
      <c r="AH760" s="19">
        <v>77353</v>
      </c>
      <c r="AI760" s="20">
        <v>30837</v>
      </c>
      <c r="AJ760" s="24">
        <v>84865</v>
      </c>
      <c r="AK760" s="24">
        <v>99512</v>
      </c>
      <c r="AL760" s="24">
        <v>25916</v>
      </c>
      <c r="AM760" s="21">
        <v>56617</v>
      </c>
      <c r="AN760" s="19">
        <v>975276</v>
      </c>
      <c r="AO760" s="19">
        <v>24072</v>
      </c>
      <c r="AP760" s="49">
        <v>9608007</v>
      </c>
      <c r="AQ760" s="24">
        <v>169115</v>
      </c>
      <c r="AR760" s="24">
        <v>180958</v>
      </c>
      <c r="AS760" s="49">
        <v>97736</v>
      </c>
      <c r="AT760" s="49">
        <v>38630</v>
      </c>
      <c r="AU760" s="49">
        <v>154142</v>
      </c>
      <c r="AV760" s="24">
        <f t="shared" si="56"/>
        <v>640581</v>
      </c>
      <c r="AW760" s="155">
        <v>1653887</v>
      </c>
      <c r="AX760" s="89">
        <f t="shared" si="55"/>
        <v>11902475</v>
      </c>
      <c r="AY760" s="68"/>
      <c r="AZ760" s="19">
        <v>1270371</v>
      </c>
      <c r="BA760" s="19">
        <v>95160</v>
      </c>
      <c r="BB760" s="18">
        <f t="shared" si="57"/>
        <v>1365531</v>
      </c>
      <c r="BC760" s="18">
        <v>13268006</v>
      </c>
      <c r="BE760" s="19"/>
      <c r="BF760" s="20">
        <v>12620423</v>
      </c>
      <c r="BH760" s="68">
        <f t="shared" si="58"/>
        <v>13268006</v>
      </c>
      <c r="BI760" s="68">
        <f t="shared" si="59"/>
        <v>0</v>
      </c>
      <c r="BJ760" s="68"/>
      <c r="BK760" s="68"/>
      <c r="BL760" s="68"/>
      <c r="BM760" s="68"/>
      <c r="BN760" s="68"/>
    </row>
    <row r="761" spans="1:66" ht="22.5" customHeight="1" x14ac:dyDescent="0.2">
      <c r="A761" s="115" t="s">
        <v>1600</v>
      </c>
      <c r="B761" s="116" t="s">
        <v>1580</v>
      </c>
      <c r="C761" s="126" t="s">
        <v>1601</v>
      </c>
      <c r="D761" s="119">
        <v>5</v>
      </c>
      <c r="E761" s="120" t="s">
        <v>79</v>
      </c>
      <c r="F761" s="18">
        <v>856180</v>
      </c>
      <c r="G761" s="19">
        <v>212871</v>
      </c>
      <c r="H761" s="19">
        <v>62725</v>
      </c>
      <c r="I761" s="19">
        <v>0</v>
      </c>
      <c r="J761" s="19">
        <v>0</v>
      </c>
      <c r="K761" s="19">
        <v>0</v>
      </c>
      <c r="L761" s="19">
        <v>0</v>
      </c>
      <c r="M761" s="19">
        <v>62373</v>
      </c>
      <c r="N761" s="19">
        <v>35382</v>
      </c>
      <c r="O761" s="19">
        <v>12898</v>
      </c>
      <c r="P761" s="19">
        <v>541351</v>
      </c>
      <c r="Q761" s="19">
        <v>131991</v>
      </c>
      <c r="R761" s="19">
        <v>251697</v>
      </c>
      <c r="S761" s="19">
        <v>152240</v>
      </c>
      <c r="T761" s="20">
        <v>66195</v>
      </c>
      <c r="U761" s="49">
        <v>78015</v>
      </c>
      <c r="V761" s="19">
        <v>59346</v>
      </c>
      <c r="W761" s="19">
        <v>23124</v>
      </c>
      <c r="X761" s="19">
        <v>0</v>
      </c>
      <c r="Y761" s="20">
        <v>0</v>
      </c>
      <c r="Z761" s="19">
        <v>335978</v>
      </c>
      <c r="AA761" s="30">
        <v>276218</v>
      </c>
      <c r="AB761" s="19">
        <v>435905</v>
      </c>
      <c r="AC761" s="19">
        <v>601982</v>
      </c>
      <c r="AD761" s="19">
        <v>1698480</v>
      </c>
      <c r="AE761" s="19">
        <v>783325</v>
      </c>
      <c r="AF761" s="19">
        <v>563727</v>
      </c>
      <c r="AG761" s="19">
        <v>360292</v>
      </c>
      <c r="AH761" s="19">
        <v>35329</v>
      </c>
      <c r="AI761" s="20">
        <v>14066</v>
      </c>
      <c r="AJ761" s="24">
        <v>99484</v>
      </c>
      <c r="AK761" s="24">
        <v>134034</v>
      </c>
      <c r="AL761" s="24">
        <v>19526</v>
      </c>
      <c r="AM761" s="21">
        <v>70308</v>
      </c>
      <c r="AN761" s="19">
        <v>257696</v>
      </c>
      <c r="AO761" s="19">
        <v>7739</v>
      </c>
      <c r="AP761" s="49">
        <v>8240477</v>
      </c>
      <c r="AQ761" s="24">
        <v>183228</v>
      </c>
      <c r="AR761" s="24">
        <v>254004</v>
      </c>
      <c r="AS761" s="49">
        <v>30278</v>
      </c>
      <c r="AT761" s="49">
        <v>29642</v>
      </c>
      <c r="AU761" s="49">
        <v>112058</v>
      </c>
      <c r="AV761" s="24">
        <f t="shared" si="56"/>
        <v>609210</v>
      </c>
      <c r="AW761" s="155">
        <v>902045</v>
      </c>
      <c r="AX761" s="89">
        <f t="shared" si="55"/>
        <v>9751732</v>
      </c>
      <c r="AY761" s="68"/>
      <c r="AZ761" s="19">
        <v>1460816</v>
      </c>
      <c r="BA761" s="19">
        <v>22222</v>
      </c>
      <c r="BB761" s="18">
        <f t="shared" si="57"/>
        <v>1483038</v>
      </c>
      <c r="BC761" s="18">
        <v>11234770</v>
      </c>
      <c r="BE761" s="19"/>
      <c r="BF761" s="20">
        <v>10505088</v>
      </c>
      <c r="BH761" s="68">
        <f t="shared" si="58"/>
        <v>11234770</v>
      </c>
      <c r="BI761" s="68">
        <f t="shared" si="59"/>
        <v>0</v>
      </c>
      <c r="BJ761" s="68"/>
      <c r="BK761" s="68"/>
      <c r="BL761" s="68"/>
      <c r="BM761" s="68"/>
      <c r="BN761" s="68"/>
    </row>
    <row r="762" spans="1:66" ht="22.5" customHeight="1" x14ac:dyDescent="0.2">
      <c r="A762" s="115" t="s">
        <v>1602</v>
      </c>
      <c r="B762" s="116" t="s">
        <v>1580</v>
      </c>
      <c r="C762" s="126" t="s">
        <v>1603</v>
      </c>
      <c r="D762" s="119">
        <v>5</v>
      </c>
      <c r="E762" s="120" t="s">
        <v>79</v>
      </c>
      <c r="F762" s="18">
        <v>183079</v>
      </c>
      <c r="G762" s="19">
        <v>42130</v>
      </c>
      <c r="H762" s="19">
        <v>8492</v>
      </c>
      <c r="I762" s="19">
        <v>0</v>
      </c>
      <c r="J762" s="19">
        <v>0</v>
      </c>
      <c r="K762" s="19">
        <v>0</v>
      </c>
      <c r="L762" s="19">
        <v>0</v>
      </c>
      <c r="M762" s="19">
        <v>6626</v>
      </c>
      <c r="N762" s="19">
        <v>3430</v>
      </c>
      <c r="O762" s="19">
        <v>0</v>
      </c>
      <c r="P762" s="19">
        <v>23245</v>
      </c>
      <c r="Q762" s="19">
        <v>23273</v>
      </c>
      <c r="R762" s="19">
        <v>25334</v>
      </c>
      <c r="S762" s="19">
        <v>27280</v>
      </c>
      <c r="T762" s="20">
        <v>39717</v>
      </c>
      <c r="U762" s="49">
        <v>9557</v>
      </c>
      <c r="V762" s="19">
        <v>12089</v>
      </c>
      <c r="W762" s="19">
        <v>11562</v>
      </c>
      <c r="X762" s="19">
        <v>0</v>
      </c>
      <c r="Y762" s="20">
        <v>0</v>
      </c>
      <c r="Z762" s="19">
        <v>65573</v>
      </c>
      <c r="AA762" s="30">
        <v>0</v>
      </c>
      <c r="AB762" s="19">
        <v>64619</v>
      </c>
      <c r="AC762" s="19">
        <v>191922</v>
      </c>
      <c r="AD762" s="19">
        <v>361032</v>
      </c>
      <c r="AE762" s="19">
        <v>166483</v>
      </c>
      <c r="AF762" s="19">
        <v>70543</v>
      </c>
      <c r="AG762" s="19">
        <v>37000</v>
      </c>
      <c r="AH762" s="19">
        <v>36874</v>
      </c>
      <c r="AI762" s="20">
        <v>5410</v>
      </c>
      <c r="AJ762" s="24">
        <v>25080</v>
      </c>
      <c r="AK762" s="24">
        <v>28802</v>
      </c>
      <c r="AL762" s="24">
        <v>4074</v>
      </c>
      <c r="AM762" s="21">
        <v>12159</v>
      </c>
      <c r="AN762" s="19">
        <v>59810</v>
      </c>
      <c r="AO762" s="19">
        <v>4214</v>
      </c>
      <c r="AP762" s="49">
        <v>1549409</v>
      </c>
      <c r="AQ762" s="24">
        <v>39880</v>
      </c>
      <c r="AR762" s="24">
        <v>64556</v>
      </c>
      <c r="AS762" s="49">
        <v>46119</v>
      </c>
      <c r="AT762" s="49">
        <v>21952</v>
      </c>
      <c r="AU762" s="49">
        <v>27266</v>
      </c>
      <c r="AV762" s="24">
        <f t="shared" si="56"/>
        <v>199773</v>
      </c>
      <c r="AW762" s="155">
        <v>213572</v>
      </c>
      <c r="AX762" s="89">
        <f t="shared" si="55"/>
        <v>1962754</v>
      </c>
      <c r="AY762" s="68"/>
      <c r="AZ762" s="19">
        <v>394150</v>
      </c>
      <c r="BA762" s="19">
        <v>23072</v>
      </c>
      <c r="BB762" s="18">
        <f t="shared" si="57"/>
        <v>417222</v>
      </c>
      <c r="BC762" s="18">
        <v>2379976</v>
      </c>
      <c r="BE762" s="19"/>
      <c r="BF762" s="20">
        <v>2223408</v>
      </c>
      <c r="BH762" s="68">
        <f t="shared" si="58"/>
        <v>2379976</v>
      </c>
      <c r="BI762" s="68">
        <f t="shared" si="59"/>
        <v>0</v>
      </c>
      <c r="BJ762" s="68"/>
      <c r="BK762" s="68"/>
      <c r="BL762" s="68"/>
      <c r="BM762" s="68"/>
      <c r="BN762" s="68"/>
    </row>
    <row r="763" spans="1:66" ht="22.5" customHeight="1" x14ac:dyDescent="0.2">
      <c r="A763" s="115" t="s">
        <v>1604</v>
      </c>
      <c r="B763" s="116" t="s">
        <v>1580</v>
      </c>
      <c r="C763" s="126" t="s">
        <v>1605</v>
      </c>
      <c r="D763" s="119">
        <v>5</v>
      </c>
      <c r="E763" s="120" t="s">
        <v>79</v>
      </c>
      <c r="F763" s="18">
        <v>597792</v>
      </c>
      <c r="G763" s="19">
        <v>212105</v>
      </c>
      <c r="H763" s="19">
        <v>64076</v>
      </c>
      <c r="I763" s="19">
        <v>0</v>
      </c>
      <c r="J763" s="19">
        <v>0</v>
      </c>
      <c r="K763" s="19">
        <v>0</v>
      </c>
      <c r="L763" s="19">
        <v>0</v>
      </c>
      <c r="M763" s="19">
        <v>37301</v>
      </c>
      <c r="N763" s="19">
        <v>21762</v>
      </c>
      <c r="O763" s="19">
        <v>16825</v>
      </c>
      <c r="P763" s="19">
        <v>421754</v>
      </c>
      <c r="Q763" s="19">
        <v>76749</v>
      </c>
      <c r="R763" s="19">
        <v>108014</v>
      </c>
      <c r="S763" s="19">
        <v>131120</v>
      </c>
      <c r="T763" s="20">
        <v>119151</v>
      </c>
      <c r="U763" s="49">
        <v>51004</v>
      </c>
      <c r="V763" s="19">
        <v>60445</v>
      </c>
      <c r="W763" s="19">
        <v>23124</v>
      </c>
      <c r="X763" s="19">
        <v>0</v>
      </c>
      <c r="Y763" s="20">
        <v>0</v>
      </c>
      <c r="Z763" s="19">
        <v>277135</v>
      </c>
      <c r="AA763" s="30">
        <v>0</v>
      </c>
      <c r="AB763" s="19">
        <v>340855</v>
      </c>
      <c r="AC763" s="19">
        <v>412226</v>
      </c>
      <c r="AD763" s="19">
        <v>1164576</v>
      </c>
      <c r="AE763" s="19">
        <v>699936</v>
      </c>
      <c r="AF763" s="19">
        <v>427149</v>
      </c>
      <c r="AG763" s="19">
        <v>274547</v>
      </c>
      <c r="AH763" s="19">
        <v>90846</v>
      </c>
      <c r="AI763" s="20">
        <v>42739</v>
      </c>
      <c r="AJ763" s="24">
        <v>71376</v>
      </c>
      <c r="AK763" s="24">
        <v>84141</v>
      </c>
      <c r="AL763" s="24">
        <v>19155</v>
      </c>
      <c r="AM763" s="21">
        <v>49460</v>
      </c>
      <c r="AN763" s="19">
        <v>242588</v>
      </c>
      <c r="AO763" s="19">
        <v>56124</v>
      </c>
      <c r="AP763" s="49">
        <v>6194075</v>
      </c>
      <c r="AQ763" s="24">
        <v>116433</v>
      </c>
      <c r="AR763" s="24">
        <v>168507</v>
      </c>
      <c r="AS763" s="49">
        <v>63944</v>
      </c>
      <c r="AT763" s="49">
        <v>33900</v>
      </c>
      <c r="AU763" s="49">
        <v>82671</v>
      </c>
      <c r="AV763" s="24">
        <f t="shared" si="56"/>
        <v>465455</v>
      </c>
      <c r="AW763" s="155">
        <v>814366</v>
      </c>
      <c r="AX763" s="89">
        <f t="shared" si="55"/>
        <v>7473896</v>
      </c>
      <c r="AY763" s="68"/>
      <c r="AZ763" s="19">
        <v>1059251</v>
      </c>
      <c r="BA763" s="19">
        <v>111959</v>
      </c>
      <c r="BB763" s="18">
        <f t="shared" si="57"/>
        <v>1171210</v>
      </c>
      <c r="BC763" s="18">
        <v>8645106</v>
      </c>
      <c r="BE763" s="19"/>
      <c r="BF763" s="20">
        <v>8155315</v>
      </c>
      <c r="BH763" s="68">
        <f t="shared" si="58"/>
        <v>8645106</v>
      </c>
      <c r="BI763" s="68">
        <f t="shared" si="59"/>
        <v>0</v>
      </c>
      <c r="BJ763" s="68"/>
      <c r="BK763" s="68"/>
      <c r="BL763" s="68"/>
      <c r="BM763" s="68"/>
      <c r="BN763" s="68"/>
    </row>
    <row r="764" spans="1:66" ht="22.5" customHeight="1" x14ac:dyDescent="0.2">
      <c r="A764" s="115" t="s">
        <v>1606</v>
      </c>
      <c r="B764" s="116" t="s">
        <v>1580</v>
      </c>
      <c r="C764" s="126" t="s">
        <v>1607</v>
      </c>
      <c r="D764" s="119">
        <v>5</v>
      </c>
      <c r="E764" s="120" t="s">
        <v>79</v>
      </c>
      <c r="F764" s="18">
        <v>444171</v>
      </c>
      <c r="G764" s="19">
        <v>119419</v>
      </c>
      <c r="H764" s="19">
        <v>27599</v>
      </c>
      <c r="I764" s="19">
        <v>0</v>
      </c>
      <c r="J764" s="19">
        <v>0</v>
      </c>
      <c r="K764" s="19">
        <v>0</v>
      </c>
      <c r="L764" s="19">
        <v>0</v>
      </c>
      <c r="M764" s="19">
        <v>28814</v>
      </c>
      <c r="N764" s="19">
        <v>14824</v>
      </c>
      <c r="O764" s="19">
        <v>18981</v>
      </c>
      <c r="P764" s="19">
        <v>301886</v>
      </c>
      <c r="Q764" s="19">
        <v>55754</v>
      </c>
      <c r="R764" s="19">
        <v>66621</v>
      </c>
      <c r="S764" s="19">
        <v>81840</v>
      </c>
      <c r="T764" s="20">
        <v>92673</v>
      </c>
      <c r="U764" s="49">
        <v>47031</v>
      </c>
      <c r="V764" s="19">
        <v>47257</v>
      </c>
      <c r="W764" s="19">
        <v>23124</v>
      </c>
      <c r="X764" s="19">
        <v>0</v>
      </c>
      <c r="Y764" s="20">
        <v>0</v>
      </c>
      <c r="Z764" s="19">
        <v>187172</v>
      </c>
      <c r="AA764" s="30">
        <v>0</v>
      </c>
      <c r="AB764" s="19">
        <v>278811</v>
      </c>
      <c r="AC764" s="19">
        <v>226178</v>
      </c>
      <c r="AD764" s="19">
        <v>628320</v>
      </c>
      <c r="AE764" s="19">
        <v>540960</v>
      </c>
      <c r="AF764" s="19">
        <v>348561</v>
      </c>
      <c r="AG764" s="19">
        <v>180635</v>
      </c>
      <c r="AH764" s="19">
        <v>23999</v>
      </c>
      <c r="AI764" s="20">
        <v>9738</v>
      </c>
      <c r="AJ764" s="24">
        <v>57725</v>
      </c>
      <c r="AK764" s="24">
        <v>68607</v>
      </c>
      <c r="AL764" s="24">
        <v>12933</v>
      </c>
      <c r="AM764" s="21">
        <v>40835</v>
      </c>
      <c r="AN764" s="19">
        <v>218150</v>
      </c>
      <c r="AO764" s="19">
        <v>5966</v>
      </c>
      <c r="AP764" s="49">
        <v>4198584</v>
      </c>
      <c r="AQ764" s="24">
        <v>89398</v>
      </c>
      <c r="AR764" s="24">
        <v>129805</v>
      </c>
      <c r="AS764" s="49">
        <v>41580</v>
      </c>
      <c r="AT764" s="49">
        <v>27042</v>
      </c>
      <c r="AU764" s="49">
        <v>65742</v>
      </c>
      <c r="AV764" s="24">
        <f t="shared" si="56"/>
        <v>353567</v>
      </c>
      <c r="AW764" s="155">
        <v>511099</v>
      </c>
      <c r="AX764" s="89">
        <f t="shared" si="55"/>
        <v>5063250</v>
      </c>
      <c r="AY764" s="68"/>
      <c r="AZ764" s="19">
        <v>811955</v>
      </c>
      <c r="BA764" s="19">
        <v>27002</v>
      </c>
      <c r="BB764" s="18">
        <f t="shared" si="57"/>
        <v>838957</v>
      </c>
      <c r="BC764" s="18">
        <v>5902207</v>
      </c>
      <c r="BE764" s="19"/>
      <c r="BF764" s="20">
        <v>5591445</v>
      </c>
      <c r="BH764" s="68">
        <f t="shared" si="58"/>
        <v>5902207</v>
      </c>
      <c r="BI764" s="68">
        <f t="shared" si="59"/>
        <v>0</v>
      </c>
      <c r="BJ764" s="68"/>
      <c r="BK764" s="68"/>
      <c r="BL764" s="68"/>
      <c r="BM764" s="68"/>
      <c r="BN764" s="68"/>
    </row>
    <row r="765" spans="1:66" ht="22.5" customHeight="1" x14ac:dyDescent="0.2">
      <c r="A765" s="115" t="s">
        <v>1608</v>
      </c>
      <c r="B765" s="116" t="s">
        <v>1580</v>
      </c>
      <c r="C765" s="126" t="s">
        <v>1609</v>
      </c>
      <c r="D765" s="119">
        <v>5</v>
      </c>
      <c r="E765" s="120" t="s">
        <v>79</v>
      </c>
      <c r="F765" s="18">
        <v>403416</v>
      </c>
      <c r="G765" s="19">
        <v>351364</v>
      </c>
      <c r="H765" s="19">
        <v>108080</v>
      </c>
      <c r="I765" s="19">
        <v>0</v>
      </c>
      <c r="J765" s="19">
        <v>963</v>
      </c>
      <c r="K765" s="19">
        <v>35802</v>
      </c>
      <c r="L765" s="19">
        <v>23453</v>
      </c>
      <c r="M765" s="19">
        <v>15666</v>
      </c>
      <c r="N765" s="19">
        <v>9294</v>
      </c>
      <c r="O765" s="19">
        <v>16170</v>
      </c>
      <c r="P765" s="19">
        <v>226565</v>
      </c>
      <c r="Q765" s="19">
        <v>39283</v>
      </c>
      <c r="R765" s="19">
        <v>128525</v>
      </c>
      <c r="S765" s="19">
        <v>28160</v>
      </c>
      <c r="T765" s="20">
        <v>26478</v>
      </c>
      <c r="U765" s="49">
        <v>29275</v>
      </c>
      <c r="V765" s="19">
        <v>27475</v>
      </c>
      <c r="W765" s="19">
        <v>23124</v>
      </c>
      <c r="X765" s="19">
        <v>0</v>
      </c>
      <c r="Y765" s="20">
        <v>0</v>
      </c>
      <c r="Z765" s="19">
        <v>207122</v>
      </c>
      <c r="AA765" s="30">
        <v>0</v>
      </c>
      <c r="AB765" s="19">
        <v>203438</v>
      </c>
      <c r="AC765" s="19">
        <v>448737</v>
      </c>
      <c r="AD765" s="19">
        <v>366912</v>
      </c>
      <c r="AE765" s="19">
        <v>645987</v>
      </c>
      <c r="AF765" s="19">
        <v>385601</v>
      </c>
      <c r="AG765" s="19">
        <v>136195</v>
      </c>
      <c r="AH765" s="19">
        <v>159959</v>
      </c>
      <c r="AI765" s="20">
        <v>69789</v>
      </c>
      <c r="AJ765" s="24">
        <v>44144</v>
      </c>
      <c r="AK765" s="24">
        <v>73982</v>
      </c>
      <c r="AL765" s="24">
        <v>19749</v>
      </c>
      <c r="AM765" s="21">
        <v>35146</v>
      </c>
      <c r="AN765" s="19">
        <v>1336966</v>
      </c>
      <c r="AO765" s="19">
        <v>48938</v>
      </c>
      <c r="AP765" s="49">
        <v>5675758</v>
      </c>
      <c r="AQ765" s="24">
        <v>54635</v>
      </c>
      <c r="AR765" s="24">
        <v>150528</v>
      </c>
      <c r="AS765" s="49">
        <v>144021</v>
      </c>
      <c r="AT765" s="49">
        <v>54641</v>
      </c>
      <c r="AU765" s="49">
        <v>117919</v>
      </c>
      <c r="AV765" s="24">
        <f t="shared" si="56"/>
        <v>521744</v>
      </c>
      <c r="AW765" s="155">
        <v>1048839</v>
      </c>
      <c r="AX765" s="89">
        <f t="shared" si="55"/>
        <v>7246341</v>
      </c>
      <c r="AY765" s="68"/>
      <c r="AZ765" s="19">
        <v>613491</v>
      </c>
      <c r="BA765" s="19">
        <v>205924</v>
      </c>
      <c r="BB765" s="18">
        <f t="shared" si="57"/>
        <v>819415</v>
      </c>
      <c r="BC765" s="18">
        <v>8065756</v>
      </c>
      <c r="BE765" s="19"/>
      <c r="BF765" s="20">
        <v>7144024</v>
      </c>
      <c r="BH765" s="68">
        <f t="shared" si="58"/>
        <v>8065756</v>
      </c>
      <c r="BI765" s="68">
        <f t="shared" si="59"/>
        <v>0</v>
      </c>
      <c r="BJ765" s="68"/>
      <c r="BK765" s="68"/>
      <c r="BL765" s="68"/>
      <c r="BM765" s="68"/>
      <c r="BN765" s="68"/>
    </row>
    <row r="766" spans="1:66" ht="22.5" customHeight="1" x14ac:dyDescent="0.2">
      <c r="A766" s="115" t="s">
        <v>1610</v>
      </c>
      <c r="B766" s="116" t="s">
        <v>1580</v>
      </c>
      <c r="C766" s="126" t="s">
        <v>1611</v>
      </c>
      <c r="D766" s="119">
        <v>5</v>
      </c>
      <c r="E766" s="120" t="s">
        <v>79</v>
      </c>
      <c r="F766" s="18">
        <v>305032</v>
      </c>
      <c r="G766" s="19">
        <v>175261</v>
      </c>
      <c r="H766" s="19">
        <v>45548</v>
      </c>
      <c r="I766" s="19">
        <v>0</v>
      </c>
      <c r="J766" s="19">
        <v>0</v>
      </c>
      <c r="K766" s="19">
        <v>0</v>
      </c>
      <c r="L766" s="19">
        <v>0</v>
      </c>
      <c r="M766" s="19">
        <v>0</v>
      </c>
      <c r="N766" s="19">
        <v>6467</v>
      </c>
      <c r="O766" s="19">
        <v>0</v>
      </c>
      <c r="P766" s="19">
        <v>233170</v>
      </c>
      <c r="Q766" s="19">
        <v>31423</v>
      </c>
      <c r="R766" s="19">
        <v>58459</v>
      </c>
      <c r="S766" s="19">
        <v>30800</v>
      </c>
      <c r="T766" s="20">
        <v>66195</v>
      </c>
      <c r="U766" s="49">
        <v>48590</v>
      </c>
      <c r="V766" s="19">
        <v>12089</v>
      </c>
      <c r="W766" s="19">
        <v>11562</v>
      </c>
      <c r="X766" s="19">
        <v>0</v>
      </c>
      <c r="Y766" s="20">
        <v>0</v>
      </c>
      <c r="Z766" s="19">
        <v>146546</v>
      </c>
      <c r="AA766" s="30">
        <v>0</v>
      </c>
      <c r="AB766" s="19">
        <v>138995</v>
      </c>
      <c r="AC766" s="19">
        <v>345933</v>
      </c>
      <c r="AD766" s="19">
        <v>393792</v>
      </c>
      <c r="AE766" s="19">
        <v>374109</v>
      </c>
      <c r="AF766" s="19">
        <v>226569</v>
      </c>
      <c r="AG766" s="19">
        <v>84364</v>
      </c>
      <c r="AH766" s="19">
        <v>88889</v>
      </c>
      <c r="AI766" s="20">
        <v>26509</v>
      </c>
      <c r="AJ766" s="24">
        <v>35273</v>
      </c>
      <c r="AK766" s="24">
        <v>55866</v>
      </c>
      <c r="AL766" s="24">
        <v>12082</v>
      </c>
      <c r="AM766" s="21">
        <v>24300</v>
      </c>
      <c r="AN766" s="19">
        <v>455366</v>
      </c>
      <c r="AO766" s="19">
        <v>19671</v>
      </c>
      <c r="AP766" s="49">
        <v>3452860</v>
      </c>
      <c r="AQ766" s="24">
        <v>60791</v>
      </c>
      <c r="AR766" s="24">
        <v>137680</v>
      </c>
      <c r="AS766" s="49">
        <v>102866</v>
      </c>
      <c r="AT766" s="49">
        <v>41814</v>
      </c>
      <c r="AU766" s="49">
        <v>64241</v>
      </c>
      <c r="AV766" s="24">
        <f t="shared" si="56"/>
        <v>407392</v>
      </c>
      <c r="AW766" s="155">
        <v>777822</v>
      </c>
      <c r="AX766" s="89">
        <f t="shared" si="55"/>
        <v>4638074</v>
      </c>
      <c r="AY766" s="68"/>
      <c r="AZ766" s="19">
        <v>529066</v>
      </c>
      <c r="BA766" s="19">
        <v>97573</v>
      </c>
      <c r="BB766" s="18">
        <f t="shared" si="57"/>
        <v>626639</v>
      </c>
      <c r="BC766" s="18">
        <v>5264713</v>
      </c>
      <c r="BE766" s="19"/>
      <c r="BF766" s="20">
        <v>4992703</v>
      </c>
      <c r="BH766" s="68">
        <f t="shared" si="58"/>
        <v>5264713</v>
      </c>
      <c r="BI766" s="68">
        <f t="shared" si="59"/>
        <v>0</v>
      </c>
      <c r="BJ766" s="68"/>
      <c r="BK766" s="68"/>
      <c r="BL766" s="68"/>
      <c r="BM766" s="68"/>
      <c r="BN766" s="68"/>
    </row>
    <row r="767" spans="1:66" ht="22.5" customHeight="1" x14ac:dyDescent="0.2">
      <c r="A767" s="115" t="s">
        <v>1612</v>
      </c>
      <c r="B767" s="116" t="s">
        <v>1580</v>
      </c>
      <c r="C767" s="126" t="s">
        <v>1613</v>
      </c>
      <c r="D767" s="119">
        <v>5</v>
      </c>
      <c r="E767" s="120" t="s">
        <v>79</v>
      </c>
      <c r="F767" s="18">
        <v>393601</v>
      </c>
      <c r="G767" s="19">
        <v>198930</v>
      </c>
      <c r="H767" s="19">
        <v>67550</v>
      </c>
      <c r="I767" s="19">
        <v>0</v>
      </c>
      <c r="J767" s="19">
        <v>0</v>
      </c>
      <c r="K767" s="19">
        <v>0</v>
      </c>
      <c r="L767" s="19">
        <v>0</v>
      </c>
      <c r="M767" s="19">
        <v>0</v>
      </c>
      <c r="N767" s="19">
        <v>8908</v>
      </c>
      <c r="O767" s="19">
        <v>0</v>
      </c>
      <c r="P767" s="19">
        <v>471427</v>
      </c>
      <c r="Q767" s="19">
        <v>40040</v>
      </c>
      <c r="R767" s="19">
        <v>74677</v>
      </c>
      <c r="S767" s="19">
        <v>35200</v>
      </c>
      <c r="T767" s="20">
        <v>39717</v>
      </c>
      <c r="U767" s="49">
        <v>25955</v>
      </c>
      <c r="V767" s="19">
        <v>20881</v>
      </c>
      <c r="W767" s="19">
        <v>11562</v>
      </c>
      <c r="X767" s="19">
        <v>0</v>
      </c>
      <c r="Y767" s="20">
        <v>0</v>
      </c>
      <c r="Z767" s="19">
        <v>173430</v>
      </c>
      <c r="AA767" s="30">
        <v>0</v>
      </c>
      <c r="AB767" s="19">
        <v>208358</v>
      </c>
      <c r="AC767" s="19">
        <v>273729</v>
      </c>
      <c r="AD767" s="19">
        <v>620592</v>
      </c>
      <c r="AE767" s="19">
        <v>524326</v>
      </c>
      <c r="AF767" s="19">
        <v>288449</v>
      </c>
      <c r="AG767" s="19">
        <v>96265</v>
      </c>
      <c r="AH767" s="19">
        <v>97747</v>
      </c>
      <c r="AI767" s="20">
        <v>21099</v>
      </c>
      <c r="AJ767" s="24">
        <v>42937</v>
      </c>
      <c r="AK767" s="24">
        <v>58994</v>
      </c>
      <c r="AL767" s="24">
        <v>15848</v>
      </c>
      <c r="AM767" s="21">
        <v>29417</v>
      </c>
      <c r="AN767" s="19">
        <v>706640</v>
      </c>
      <c r="AO767" s="19">
        <v>25668</v>
      </c>
      <c r="AP767" s="49">
        <v>4571947</v>
      </c>
      <c r="AQ767" s="24">
        <v>68034</v>
      </c>
      <c r="AR767" s="24">
        <v>143912</v>
      </c>
      <c r="AS767" s="49">
        <v>104579</v>
      </c>
      <c r="AT767" s="49">
        <v>40917</v>
      </c>
      <c r="AU767" s="49">
        <v>81969</v>
      </c>
      <c r="AV767" s="24">
        <f t="shared" si="56"/>
        <v>439411</v>
      </c>
      <c r="AW767" s="155">
        <v>702249</v>
      </c>
      <c r="AX767" s="89">
        <f t="shared" si="55"/>
        <v>5713607</v>
      </c>
      <c r="AY767" s="68"/>
      <c r="AZ767" s="19">
        <v>602358</v>
      </c>
      <c r="BA767" s="19">
        <v>86933</v>
      </c>
      <c r="BB767" s="18">
        <f t="shared" si="57"/>
        <v>689291</v>
      </c>
      <c r="BC767" s="18">
        <v>6402898</v>
      </c>
      <c r="BE767" s="19"/>
      <c r="BF767" s="20">
        <v>6161423</v>
      </c>
      <c r="BH767" s="68">
        <f t="shared" si="58"/>
        <v>6402898</v>
      </c>
      <c r="BI767" s="68">
        <f t="shared" si="59"/>
        <v>0</v>
      </c>
      <c r="BJ767" s="68"/>
      <c r="BK767" s="68"/>
      <c r="BL767" s="68"/>
      <c r="BM767" s="68"/>
      <c r="BN767" s="68"/>
    </row>
    <row r="768" spans="1:66" ht="22.5" customHeight="1" x14ac:dyDescent="0.2">
      <c r="A768" s="115" t="s">
        <v>1614</v>
      </c>
      <c r="B768" s="116" t="s">
        <v>1580</v>
      </c>
      <c r="C768" s="126" t="s">
        <v>1615</v>
      </c>
      <c r="D768" s="119">
        <v>5</v>
      </c>
      <c r="E768" s="120" t="s">
        <v>79</v>
      </c>
      <c r="F768" s="18">
        <v>226720</v>
      </c>
      <c r="G768" s="19">
        <v>136195</v>
      </c>
      <c r="H768" s="19">
        <v>41109</v>
      </c>
      <c r="I768" s="19">
        <v>967</v>
      </c>
      <c r="J768" s="19">
        <v>7644</v>
      </c>
      <c r="K768" s="19">
        <v>22438</v>
      </c>
      <c r="L768" s="19">
        <v>33859</v>
      </c>
      <c r="M768" s="19">
        <v>4814</v>
      </c>
      <c r="N768" s="19">
        <v>3815</v>
      </c>
      <c r="O768" s="19">
        <v>8201</v>
      </c>
      <c r="P768" s="19">
        <v>142590</v>
      </c>
      <c r="Q768" s="19">
        <v>26033</v>
      </c>
      <c r="R768" s="19">
        <v>9169</v>
      </c>
      <c r="S768" s="19">
        <v>11440</v>
      </c>
      <c r="T768" s="20">
        <v>26478</v>
      </c>
      <c r="U768" s="49">
        <v>4728</v>
      </c>
      <c r="V768" s="19">
        <v>6594</v>
      </c>
      <c r="W768" s="19">
        <v>11562</v>
      </c>
      <c r="X768" s="19">
        <v>0</v>
      </c>
      <c r="Y768" s="20">
        <v>0</v>
      </c>
      <c r="Z768" s="19">
        <v>113509</v>
      </c>
      <c r="AA768" s="30">
        <v>0</v>
      </c>
      <c r="AB768" s="19">
        <v>115818</v>
      </c>
      <c r="AC768" s="19">
        <v>296598</v>
      </c>
      <c r="AD768" s="19">
        <v>158424</v>
      </c>
      <c r="AE768" s="19">
        <v>369030</v>
      </c>
      <c r="AF768" s="19">
        <v>192977</v>
      </c>
      <c r="AG768" s="19">
        <v>59807</v>
      </c>
      <c r="AH768" s="19">
        <v>77353</v>
      </c>
      <c r="AI768" s="20">
        <v>78445</v>
      </c>
      <c r="AJ768" s="24">
        <v>26444</v>
      </c>
      <c r="AK768" s="24">
        <v>52858</v>
      </c>
      <c r="AL768" s="24">
        <v>9860</v>
      </c>
      <c r="AM768" s="21">
        <v>20128</v>
      </c>
      <c r="AN768" s="19">
        <v>347006</v>
      </c>
      <c r="AO768" s="19">
        <v>34367</v>
      </c>
      <c r="AP768" s="49">
        <v>2676980</v>
      </c>
      <c r="AQ768" s="24">
        <v>50453</v>
      </c>
      <c r="AR768" s="24">
        <v>156638</v>
      </c>
      <c r="AS768" s="49">
        <v>102422</v>
      </c>
      <c r="AT768" s="49">
        <v>54933</v>
      </c>
      <c r="AU768" s="49">
        <v>39409</v>
      </c>
      <c r="AV768" s="24">
        <f t="shared" si="56"/>
        <v>403855</v>
      </c>
      <c r="AW768" s="155">
        <v>666097</v>
      </c>
      <c r="AX768" s="89">
        <f t="shared" si="55"/>
        <v>3746932</v>
      </c>
      <c r="AY768" s="68"/>
      <c r="AZ768" s="19">
        <v>417738</v>
      </c>
      <c r="BA768" s="19">
        <v>141143</v>
      </c>
      <c r="BB768" s="18">
        <f t="shared" si="57"/>
        <v>558881</v>
      </c>
      <c r="BC768" s="18">
        <v>4305813</v>
      </c>
      <c r="BE768" s="19"/>
      <c r="BF768" s="20">
        <v>4099728</v>
      </c>
      <c r="BH768" s="68">
        <f t="shared" si="58"/>
        <v>4305813</v>
      </c>
      <c r="BI768" s="68">
        <f t="shared" si="59"/>
        <v>0</v>
      </c>
      <c r="BJ768" s="68"/>
      <c r="BK768" s="68"/>
      <c r="BL768" s="68"/>
      <c r="BM768" s="68"/>
      <c r="BN768" s="68"/>
    </row>
    <row r="769" spans="1:66" ht="22.5" customHeight="1" x14ac:dyDescent="0.2">
      <c r="A769" s="115" t="s">
        <v>1616</v>
      </c>
      <c r="B769" s="116" t="s">
        <v>1580</v>
      </c>
      <c r="C769" s="126" t="s">
        <v>1617</v>
      </c>
      <c r="D769" s="119">
        <v>6</v>
      </c>
      <c r="E769" s="120" t="s">
        <v>79</v>
      </c>
      <c r="F769" s="18">
        <v>403702</v>
      </c>
      <c r="G769" s="19">
        <v>388515</v>
      </c>
      <c r="H769" s="19">
        <v>98430</v>
      </c>
      <c r="I769" s="19">
        <v>0</v>
      </c>
      <c r="J769" s="19">
        <v>8178</v>
      </c>
      <c r="K769" s="19">
        <v>39194</v>
      </c>
      <c r="L769" s="19">
        <v>38835</v>
      </c>
      <c r="M769" s="19">
        <v>10147</v>
      </c>
      <c r="N769" s="19">
        <v>7433</v>
      </c>
      <c r="O769" s="19">
        <v>13976</v>
      </c>
      <c r="P769" s="19">
        <v>181655</v>
      </c>
      <c r="Q769" s="19">
        <v>36330</v>
      </c>
      <c r="R769" s="19">
        <v>100382</v>
      </c>
      <c r="S769" s="19">
        <v>35200</v>
      </c>
      <c r="T769" s="20">
        <v>66195</v>
      </c>
      <c r="U769" s="49">
        <v>29275</v>
      </c>
      <c r="V769" s="19">
        <v>20881</v>
      </c>
      <c r="W769" s="19">
        <v>46248</v>
      </c>
      <c r="X769" s="19">
        <v>0</v>
      </c>
      <c r="Y769" s="20">
        <v>0</v>
      </c>
      <c r="Z769" s="19">
        <v>186260</v>
      </c>
      <c r="AA769" s="30">
        <v>0</v>
      </c>
      <c r="AB769" s="19">
        <v>218843</v>
      </c>
      <c r="AC769" s="19">
        <v>508758</v>
      </c>
      <c r="AD769" s="19">
        <v>344568</v>
      </c>
      <c r="AE769" s="19">
        <v>740563</v>
      </c>
      <c r="AF769" s="19">
        <v>391170</v>
      </c>
      <c r="AG769" s="19">
        <v>96114</v>
      </c>
      <c r="AH769" s="19">
        <v>136475</v>
      </c>
      <c r="AI769" s="20">
        <v>121725</v>
      </c>
      <c r="AJ769" s="24">
        <v>38335</v>
      </c>
      <c r="AK769" s="24">
        <v>70375</v>
      </c>
      <c r="AL769" s="24">
        <v>19063</v>
      </c>
      <c r="AM769" s="21">
        <v>32098</v>
      </c>
      <c r="AN769" s="19">
        <v>1931220</v>
      </c>
      <c r="AO769" s="19">
        <v>47749</v>
      </c>
      <c r="AP769" s="49">
        <v>6407892</v>
      </c>
      <c r="AQ769" s="24">
        <v>65686</v>
      </c>
      <c r="AR769" s="24">
        <v>192906</v>
      </c>
      <c r="AS769" s="49">
        <v>135603</v>
      </c>
      <c r="AT769" s="49">
        <v>71007</v>
      </c>
      <c r="AU769" s="49">
        <v>90060</v>
      </c>
      <c r="AV769" s="24">
        <f t="shared" si="56"/>
        <v>555262</v>
      </c>
      <c r="AW769" s="155">
        <v>2226815</v>
      </c>
      <c r="AX769" s="89">
        <f t="shared" si="55"/>
        <v>9189969</v>
      </c>
      <c r="AY769" s="68"/>
      <c r="AZ769" s="19">
        <v>559328</v>
      </c>
      <c r="BA769" s="19">
        <v>215231</v>
      </c>
      <c r="BB769" s="18">
        <f t="shared" si="57"/>
        <v>774559</v>
      </c>
      <c r="BC769" s="18">
        <v>9964528</v>
      </c>
      <c r="BE769" s="19"/>
      <c r="BF769" s="20">
        <v>9135983</v>
      </c>
      <c r="BH769" s="68">
        <f t="shared" si="58"/>
        <v>9964528</v>
      </c>
      <c r="BI769" s="68">
        <f t="shared" si="59"/>
        <v>0</v>
      </c>
      <c r="BJ769" s="68"/>
      <c r="BK769" s="68"/>
      <c r="BL769" s="68"/>
      <c r="BM769" s="68"/>
      <c r="BN769" s="68"/>
    </row>
    <row r="770" spans="1:66" ht="22.5" customHeight="1" x14ac:dyDescent="0.2">
      <c r="A770" s="115" t="s">
        <v>1618</v>
      </c>
      <c r="B770" s="116" t="s">
        <v>1619</v>
      </c>
      <c r="C770" s="126" t="s">
        <v>1620</v>
      </c>
      <c r="D770" s="119">
        <v>6</v>
      </c>
      <c r="E770" s="120" t="s">
        <v>79</v>
      </c>
      <c r="F770" s="18">
        <v>3175302</v>
      </c>
      <c r="G770" s="19">
        <v>1814884</v>
      </c>
      <c r="H770" s="19">
        <v>698081</v>
      </c>
      <c r="I770" s="19">
        <v>0</v>
      </c>
      <c r="J770" s="19">
        <v>0</v>
      </c>
      <c r="K770" s="19">
        <v>16136</v>
      </c>
      <c r="L770" s="19">
        <v>9819</v>
      </c>
      <c r="M770" s="19">
        <v>282524</v>
      </c>
      <c r="N770" s="19">
        <v>166492</v>
      </c>
      <c r="O770" s="19">
        <v>106722</v>
      </c>
      <c r="P770" s="19">
        <v>2610043</v>
      </c>
      <c r="Q770" s="19">
        <v>499236</v>
      </c>
      <c r="R770" s="19">
        <v>648508</v>
      </c>
      <c r="S770" s="19">
        <v>609840</v>
      </c>
      <c r="T770" s="20">
        <v>675454</v>
      </c>
      <c r="U770" s="49">
        <v>299184</v>
      </c>
      <c r="V770" s="19">
        <v>362670</v>
      </c>
      <c r="W770" s="19">
        <v>288009</v>
      </c>
      <c r="X770" s="19">
        <v>0</v>
      </c>
      <c r="Y770" s="20">
        <v>0</v>
      </c>
      <c r="Z770" s="19">
        <v>1148908</v>
      </c>
      <c r="AA770" s="30">
        <v>1584360</v>
      </c>
      <c r="AB770" s="19">
        <v>2568552</v>
      </c>
      <c r="AC770" s="19">
        <v>2476372</v>
      </c>
      <c r="AD770" s="19">
        <v>6787704</v>
      </c>
      <c r="AE770" s="19">
        <v>5422995</v>
      </c>
      <c r="AF770" s="19">
        <v>3519027</v>
      </c>
      <c r="AG770" s="19">
        <v>1745824</v>
      </c>
      <c r="AH770" s="19">
        <v>381718</v>
      </c>
      <c r="AI770" s="20">
        <v>317026</v>
      </c>
      <c r="AJ770" s="24">
        <v>381286</v>
      </c>
      <c r="AK770" s="24">
        <v>359293</v>
      </c>
      <c r="AL770" s="24">
        <v>123660</v>
      </c>
      <c r="AM770" s="21">
        <v>196032</v>
      </c>
      <c r="AN770" s="19">
        <v>2250464</v>
      </c>
      <c r="AO770" s="19">
        <v>401920</v>
      </c>
      <c r="AP770" s="49">
        <v>41928045</v>
      </c>
      <c r="AQ770" s="24">
        <v>766555</v>
      </c>
      <c r="AR770" s="24">
        <v>497077</v>
      </c>
      <c r="AS770" s="49">
        <v>327360</v>
      </c>
      <c r="AT770" s="49">
        <v>148798</v>
      </c>
      <c r="AU770" s="49">
        <v>647138</v>
      </c>
      <c r="AV770" s="24">
        <f t="shared" si="56"/>
        <v>2386928</v>
      </c>
      <c r="AW770" s="155">
        <v>6614064</v>
      </c>
      <c r="AX770" s="89">
        <f t="shared" si="55"/>
        <v>50929037</v>
      </c>
      <c r="AY770" s="68"/>
      <c r="AZ770" s="19">
        <v>4692106</v>
      </c>
      <c r="BA770" s="19">
        <v>508754</v>
      </c>
      <c r="BB770" s="18">
        <f t="shared" si="57"/>
        <v>5200860</v>
      </c>
      <c r="BC770" s="18">
        <v>56129897</v>
      </c>
      <c r="BE770" s="19"/>
      <c r="BF770" s="20">
        <v>53948427</v>
      </c>
      <c r="BH770" s="68">
        <f t="shared" si="58"/>
        <v>56129897</v>
      </c>
      <c r="BI770" s="68">
        <f t="shared" si="59"/>
        <v>0</v>
      </c>
      <c r="BJ770" s="68"/>
      <c r="BK770" s="68"/>
      <c r="BL770" s="68"/>
      <c r="BM770" s="68"/>
      <c r="BN770" s="68"/>
    </row>
    <row r="771" spans="1:66" ht="22.5" customHeight="1" x14ac:dyDescent="0.2">
      <c r="A771" s="115" t="s">
        <v>1621</v>
      </c>
      <c r="B771" s="116" t="s">
        <v>1619</v>
      </c>
      <c r="C771" s="126" t="s">
        <v>1622</v>
      </c>
      <c r="D771" s="119">
        <v>6</v>
      </c>
      <c r="E771" s="120" t="s">
        <v>79</v>
      </c>
      <c r="F771" s="18">
        <v>871650</v>
      </c>
      <c r="G771" s="19">
        <v>348453</v>
      </c>
      <c r="H771" s="19">
        <v>102097</v>
      </c>
      <c r="I771" s="19">
        <v>0</v>
      </c>
      <c r="J771" s="19">
        <v>10316</v>
      </c>
      <c r="K771" s="19">
        <v>12936</v>
      </c>
      <c r="L771" s="19">
        <v>3603</v>
      </c>
      <c r="M771" s="19">
        <v>66890</v>
      </c>
      <c r="N771" s="19">
        <v>35372</v>
      </c>
      <c r="O771" s="19">
        <v>55787</v>
      </c>
      <c r="P771" s="19">
        <v>700978</v>
      </c>
      <c r="Q771" s="19">
        <v>125669</v>
      </c>
      <c r="R771" s="19">
        <v>203414</v>
      </c>
      <c r="S771" s="19">
        <v>161040</v>
      </c>
      <c r="T771" s="20">
        <v>145629</v>
      </c>
      <c r="U771" s="49">
        <v>80027</v>
      </c>
      <c r="V771" s="19">
        <v>82425</v>
      </c>
      <c r="W771" s="19">
        <v>57810</v>
      </c>
      <c r="X771" s="19">
        <v>0</v>
      </c>
      <c r="Y771" s="20">
        <v>0</v>
      </c>
      <c r="Z771" s="19">
        <v>868108</v>
      </c>
      <c r="AA771" s="30">
        <v>246508</v>
      </c>
      <c r="AB771" s="19">
        <v>606568</v>
      </c>
      <c r="AC771" s="19">
        <v>926711</v>
      </c>
      <c r="AD771" s="19">
        <v>1854552</v>
      </c>
      <c r="AE771" s="19">
        <v>1377277</v>
      </c>
      <c r="AF771" s="19">
        <v>830872</v>
      </c>
      <c r="AG771" s="19">
        <v>418149</v>
      </c>
      <c r="AH771" s="19">
        <v>103927</v>
      </c>
      <c r="AI771" s="20">
        <v>49772</v>
      </c>
      <c r="AJ771" s="24">
        <v>99454</v>
      </c>
      <c r="AK771" s="24">
        <v>159277</v>
      </c>
      <c r="AL771" s="24">
        <v>38262</v>
      </c>
      <c r="AM771" s="21">
        <v>77782</v>
      </c>
      <c r="AN771" s="19">
        <v>401814</v>
      </c>
      <c r="AO771" s="19">
        <v>47988</v>
      </c>
      <c r="AP771" s="49">
        <v>11171117</v>
      </c>
      <c r="AQ771" s="24">
        <v>174234</v>
      </c>
      <c r="AR771" s="24">
        <v>231265</v>
      </c>
      <c r="AS771" s="49">
        <v>115038</v>
      </c>
      <c r="AT771" s="49">
        <v>66205</v>
      </c>
      <c r="AU771" s="49">
        <v>123909</v>
      </c>
      <c r="AV771" s="24">
        <f t="shared" si="56"/>
        <v>710651</v>
      </c>
      <c r="AW771" s="155">
        <v>1228641</v>
      </c>
      <c r="AX771" s="89">
        <f t="shared" si="55"/>
        <v>13110409</v>
      </c>
      <c r="AY771" s="68"/>
      <c r="AZ771" s="19">
        <v>1497843</v>
      </c>
      <c r="BA771" s="19">
        <v>177635</v>
      </c>
      <c r="BB771" s="18">
        <f t="shared" si="57"/>
        <v>1675478</v>
      </c>
      <c r="BC771" s="18">
        <v>14785887</v>
      </c>
      <c r="BE771" s="19"/>
      <c r="BF771" s="20">
        <v>14319349</v>
      </c>
      <c r="BH771" s="68">
        <f t="shared" si="58"/>
        <v>14785887</v>
      </c>
      <c r="BI771" s="68">
        <f t="shared" si="59"/>
        <v>0</v>
      </c>
      <c r="BJ771" s="68"/>
      <c r="BK771" s="68"/>
      <c r="BL771" s="68"/>
      <c r="BM771" s="68"/>
      <c r="BN771" s="68"/>
    </row>
    <row r="772" spans="1:66" ht="22.5" customHeight="1" x14ac:dyDescent="0.2">
      <c r="A772" s="115" t="s">
        <v>1623</v>
      </c>
      <c r="B772" s="116" t="s">
        <v>1619</v>
      </c>
      <c r="C772" s="126" t="s">
        <v>1624</v>
      </c>
      <c r="D772" s="119">
        <v>6</v>
      </c>
      <c r="E772" s="120" t="s">
        <v>79</v>
      </c>
      <c r="F772" s="18">
        <v>496522</v>
      </c>
      <c r="G772" s="19">
        <v>225893</v>
      </c>
      <c r="H772" s="19">
        <v>76428</v>
      </c>
      <c r="I772" s="19">
        <v>0</v>
      </c>
      <c r="J772" s="19">
        <v>0</v>
      </c>
      <c r="K772" s="19">
        <v>18318</v>
      </c>
      <c r="L772" s="19">
        <v>16456</v>
      </c>
      <c r="M772" s="19">
        <v>25273</v>
      </c>
      <c r="N772" s="19">
        <v>15501</v>
      </c>
      <c r="O772" s="19">
        <v>2079</v>
      </c>
      <c r="P772" s="19">
        <v>542801</v>
      </c>
      <c r="Q772" s="19">
        <v>66204</v>
      </c>
      <c r="R772" s="19">
        <v>109074</v>
      </c>
      <c r="S772" s="19">
        <v>76560</v>
      </c>
      <c r="T772" s="20">
        <v>119151</v>
      </c>
      <c r="U772" s="49">
        <v>34757</v>
      </c>
      <c r="V772" s="19">
        <v>30772</v>
      </c>
      <c r="W772" s="19">
        <v>23124</v>
      </c>
      <c r="X772" s="19">
        <v>0</v>
      </c>
      <c r="Y772" s="20">
        <v>0</v>
      </c>
      <c r="Z772" s="19">
        <v>271484</v>
      </c>
      <c r="AA772" s="30">
        <v>138592</v>
      </c>
      <c r="AB772" s="19">
        <v>317004</v>
      </c>
      <c r="AC772" s="19">
        <v>829405</v>
      </c>
      <c r="AD772" s="19">
        <v>998928</v>
      </c>
      <c r="AE772" s="19">
        <v>716349</v>
      </c>
      <c r="AF772" s="19">
        <v>441470</v>
      </c>
      <c r="AG772" s="19">
        <v>267957</v>
      </c>
      <c r="AH772" s="19">
        <v>120716</v>
      </c>
      <c r="AI772" s="20">
        <v>72494</v>
      </c>
      <c r="AJ772" s="24">
        <v>58799</v>
      </c>
      <c r="AK772" s="24">
        <v>93697</v>
      </c>
      <c r="AL772" s="24">
        <v>22880</v>
      </c>
      <c r="AM772" s="21">
        <v>49804</v>
      </c>
      <c r="AN772" s="19">
        <v>266428</v>
      </c>
      <c r="AO772" s="19">
        <v>40322</v>
      </c>
      <c r="AP772" s="49">
        <v>6585242</v>
      </c>
      <c r="AQ772" s="24">
        <v>90587</v>
      </c>
      <c r="AR772" s="24">
        <v>193392</v>
      </c>
      <c r="AS772" s="49">
        <v>114383</v>
      </c>
      <c r="AT772" s="49">
        <v>53459</v>
      </c>
      <c r="AU772" s="49">
        <v>78527</v>
      </c>
      <c r="AV772" s="24">
        <f t="shared" si="56"/>
        <v>530348</v>
      </c>
      <c r="AW772" s="155">
        <v>661748</v>
      </c>
      <c r="AX772" s="89">
        <f t="shared" si="55"/>
        <v>7777338</v>
      </c>
      <c r="AY772" s="68"/>
      <c r="AZ772" s="19">
        <v>840090</v>
      </c>
      <c r="BA772" s="19">
        <v>165571</v>
      </c>
      <c r="BB772" s="18">
        <f t="shared" si="57"/>
        <v>1005661</v>
      </c>
      <c r="BC772" s="18">
        <v>8782999</v>
      </c>
      <c r="BE772" s="19"/>
      <c r="BF772" s="20">
        <v>8494223</v>
      </c>
      <c r="BH772" s="68">
        <f t="shared" si="58"/>
        <v>8782999</v>
      </c>
      <c r="BI772" s="68">
        <f t="shared" si="59"/>
        <v>0</v>
      </c>
      <c r="BJ772" s="68"/>
      <c r="BK772" s="68"/>
      <c r="BL772" s="68"/>
      <c r="BM772" s="68"/>
      <c r="BN772" s="68"/>
    </row>
    <row r="773" spans="1:66" ht="22.5" customHeight="1" x14ac:dyDescent="0.2">
      <c r="A773" s="115" t="s">
        <v>1625</v>
      </c>
      <c r="B773" s="116" t="s">
        <v>1619</v>
      </c>
      <c r="C773" s="126" t="s">
        <v>1626</v>
      </c>
      <c r="D773" s="119">
        <v>6</v>
      </c>
      <c r="E773" s="120" t="s">
        <v>79</v>
      </c>
      <c r="F773" s="18">
        <v>586898</v>
      </c>
      <c r="G773" s="19">
        <v>488861</v>
      </c>
      <c r="H773" s="19">
        <v>80095</v>
      </c>
      <c r="I773" s="19">
        <v>0</v>
      </c>
      <c r="J773" s="19">
        <v>0</v>
      </c>
      <c r="K773" s="19">
        <v>0</v>
      </c>
      <c r="L773" s="19">
        <v>0</v>
      </c>
      <c r="M773" s="19">
        <v>29345</v>
      </c>
      <c r="N773" s="19">
        <v>16215</v>
      </c>
      <c r="O773" s="19">
        <v>8470</v>
      </c>
      <c r="P773" s="19">
        <v>290034</v>
      </c>
      <c r="Q773" s="19">
        <v>58620</v>
      </c>
      <c r="R773" s="19">
        <v>94976</v>
      </c>
      <c r="S773" s="19">
        <v>103840</v>
      </c>
      <c r="T773" s="20">
        <v>119151</v>
      </c>
      <c r="U773" s="49">
        <v>78317</v>
      </c>
      <c r="V773" s="19">
        <v>46158</v>
      </c>
      <c r="W773" s="19">
        <v>54341</v>
      </c>
      <c r="X773" s="19">
        <v>0</v>
      </c>
      <c r="Y773" s="20">
        <v>0</v>
      </c>
      <c r="Z773" s="19">
        <v>344426</v>
      </c>
      <c r="AA773" s="30">
        <v>105144</v>
      </c>
      <c r="AB773" s="19">
        <v>397481</v>
      </c>
      <c r="AC773" s="19">
        <v>339683</v>
      </c>
      <c r="AD773" s="19">
        <v>748776</v>
      </c>
      <c r="AE773" s="19">
        <v>910358</v>
      </c>
      <c r="AF773" s="19">
        <v>543130</v>
      </c>
      <c r="AG773" s="19">
        <v>221632</v>
      </c>
      <c r="AH773" s="19">
        <v>177572</v>
      </c>
      <c r="AI773" s="20">
        <v>209908</v>
      </c>
      <c r="AJ773" s="24">
        <v>60161</v>
      </c>
      <c r="AK773" s="24">
        <v>95163</v>
      </c>
      <c r="AL773" s="24">
        <v>27416</v>
      </c>
      <c r="AM773" s="21">
        <v>47228</v>
      </c>
      <c r="AN773" s="19">
        <v>491218</v>
      </c>
      <c r="AO773" s="19">
        <v>110579</v>
      </c>
      <c r="AP773" s="49">
        <v>6885196</v>
      </c>
      <c r="AQ773" s="24">
        <v>95604</v>
      </c>
      <c r="AR773" s="24">
        <v>200131</v>
      </c>
      <c r="AS773" s="49">
        <v>127179</v>
      </c>
      <c r="AT773" s="49">
        <v>73221</v>
      </c>
      <c r="AU773" s="49">
        <v>107927</v>
      </c>
      <c r="AV773" s="24">
        <f t="shared" si="56"/>
        <v>604062</v>
      </c>
      <c r="AW773" s="155">
        <v>1043718</v>
      </c>
      <c r="AX773" s="89">
        <f t="shared" si="55"/>
        <v>8532976</v>
      </c>
      <c r="AY773" s="68"/>
      <c r="AZ773" s="19">
        <v>869456</v>
      </c>
      <c r="BA773" s="19">
        <v>540099</v>
      </c>
      <c r="BB773" s="18">
        <f t="shared" si="57"/>
        <v>1409555</v>
      </c>
      <c r="BC773" s="18">
        <v>9942531</v>
      </c>
      <c r="BE773" s="19"/>
      <c r="BF773" s="20">
        <v>9574414</v>
      </c>
      <c r="BH773" s="68">
        <f t="shared" si="58"/>
        <v>9942531</v>
      </c>
      <c r="BI773" s="68">
        <f t="shared" si="59"/>
        <v>0</v>
      </c>
      <c r="BJ773" s="68"/>
      <c r="BK773" s="68"/>
      <c r="BL773" s="68"/>
      <c r="BM773" s="68"/>
      <c r="BN773" s="68"/>
    </row>
    <row r="774" spans="1:66" ht="22.5" customHeight="1" x14ac:dyDescent="0.2">
      <c r="A774" s="115" t="s">
        <v>1627</v>
      </c>
      <c r="B774" s="116" t="s">
        <v>1619</v>
      </c>
      <c r="C774" s="126" t="s">
        <v>1628</v>
      </c>
      <c r="D774" s="119">
        <v>3</v>
      </c>
      <c r="E774" s="120" t="s">
        <v>79</v>
      </c>
      <c r="F774" s="18">
        <v>408603</v>
      </c>
      <c r="G774" s="19">
        <v>380396</v>
      </c>
      <c r="H774" s="19">
        <v>83569</v>
      </c>
      <c r="I774" s="19">
        <v>0</v>
      </c>
      <c r="J774" s="19">
        <v>0</v>
      </c>
      <c r="K774" s="19">
        <v>0</v>
      </c>
      <c r="L774" s="19">
        <v>0</v>
      </c>
      <c r="M774" s="19">
        <v>22828</v>
      </c>
      <c r="N774" s="19">
        <v>11789</v>
      </c>
      <c r="O774" s="19">
        <v>43544</v>
      </c>
      <c r="P774" s="19">
        <v>293790</v>
      </c>
      <c r="Q774" s="19">
        <v>47284</v>
      </c>
      <c r="R774" s="19">
        <v>44891</v>
      </c>
      <c r="S774" s="19">
        <v>79200</v>
      </c>
      <c r="T774" s="20">
        <v>119151</v>
      </c>
      <c r="U774" s="49">
        <v>22434</v>
      </c>
      <c r="V774" s="19">
        <v>36267</v>
      </c>
      <c r="W774" s="19">
        <v>34686</v>
      </c>
      <c r="X774" s="19">
        <v>0</v>
      </c>
      <c r="Y774" s="20">
        <v>0</v>
      </c>
      <c r="Z774" s="19">
        <v>240076</v>
      </c>
      <c r="AA774" s="30">
        <v>61468</v>
      </c>
      <c r="AB774" s="19">
        <v>290108</v>
      </c>
      <c r="AC774" s="19">
        <v>218705</v>
      </c>
      <c r="AD774" s="19">
        <v>497448</v>
      </c>
      <c r="AE774" s="19">
        <v>662621</v>
      </c>
      <c r="AF774" s="19">
        <v>380916</v>
      </c>
      <c r="AG774" s="19">
        <v>143540</v>
      </c>
      <c r="AH774" s="19">
        <v>127308</v>
      </c>
      <c r="AI774" s="20">
        <v>105495</v>
      </c>
      <c r="AJ774" s="24">
        <v>51813</v>
      </c>
      <c r="AK774" s="24">
        <v>73091</v>
      </c>
      <c r="AL774" s="24">
        <v>19509</v>
      </c>
      <c r="AM774" s="21">
        <v>35201</v>
      </c>
      <c r="AN774" s="19">
        <v>354484</v>
      </c>
      <c r="AO774" s="19">
        <v>40135</v>
      </c>
      <c r="AP774" s="49">
        <v>4930350</v>
      </c>
      <c r="AQ774" s="24">
        <v>73750</v>
      </c>
      <c r="AR774" s="24">
        <v>165413</v>
      </c>
      <c r="AS774" s="49">
        <v>106837</v>
      </c>
      <c r="AT774" s="49">
        <v>38102</v>
      </c>
      <c r="AU774" s="49">
        <v>69790</v>
      </c>
      <c r="AV774" s="24">
        <f t="shared" si="56"/>
        <v>453892</v>
      </c>
      <c r="AW774" s="155">
        <v>703459</v>
      </c>
      <c r="AX774" s="89">
        <f t="shared" ref="AX774:AX837" si="60">AP774+AV774+AW774</f>
        <v>6087701</v>
      </c>
      <c r="AY774" s="68"/>
      <c r="AZ774" s="19">
        <v>687770</v>
      </c>
      <c r="BA774" s="19">
        <v>179014</v>
      </c>
      <c r="BB774" s="18">
        <f t="shared" si="57"/>
        <v>866784</v>
      </c>
      <c r="BC774" s="18">
        <v>6954485</v>
      </c>
      <c r="BE774" s="19"/>
      <c r="BF774" s="20">
        <v>6618241</v>
      </c>
      <c r="BH774" s="68">
        <f t="shared" si="58"/>
        <v>6954485</v>
      </c>
      <c r="BI774" s="68">
        <f t="shared" si="59"/>
        <v>0</v>
      </c>
      <c r="BJ774" s="68"/>
      <c r="BK774" s="68"/>
      <c r="BL774" s="68"/>
      <c r="BM774" s="68"/>
      <c r="BN774" s="68"/>
    </row>
    <row r="775" spans="1:66" ht="22.5" customHeight="1" x14ac:dyDescent="0.2">
      <c r="A775" s="115" t="s">
        <v>1629</v>
      </c>
      <c r="B775" s="116" t="s">
        <v>1619</v>
      </c>
      <c r="C775" s="126" t="s">
        <v>1630</v>
      </c>
      <c r="D775" s="119">
        <v>5</v>
      </c>
      <c r="E775" s="120" t="s">
        <v>79</v>
      </c>
      <c r="F775" s="18">
        <v>929825</v>
      </c>
      <c r="G775" s="19">
        <v>405291</v>
      </c>
      <c r="H775" s="19">
        <v>128924</v>
      </c>
      <c r="I775" s="19">
        <v>0</v>
      </c>
      <c r="J775" s="19">
        <v>0</v>
      </c>
      <c r="K775" s="19">
        <v>0</v>
      </c>
      <c r="L775" s="19">
        <v>0</v>
      </c>
      <c r="M775" s="19">
        <v>73529</v>
      </c>
      <c r="N775" s="19">
        <v>39258</v>
      </c>
      <c r="O775" s="19">
        <v>33726</v>
      </c>
      <c r="P775" s="19">
        <v>1009228</v>
      </c>
      <c r="Q775" s="19">
        <v>109843</v>
      </c>
      <c r="R775" s="19">
        <v>188680</v>
      </c>
      <c r="S775" s="19">
        <v>173360</v>
      </c>
      <c r="T775" s="20">
        <v>158868</v>
      </c>
      <c r="U775" s="49">
        <v>93960</v>
      </c>
      <c r="V775" s="19">
        <v>86821</v>
      </c>
      <c r="W775" s="19">
        <v>34686</v>
      </c>
      <c r="X775" s="19">
        <v>0</v>
      </c>
      <c r="Y775" s="20">
        <v>0</v>
      </c>
      <c r="Z775" s="19">
        <v>353307</v>
      </c>
      <c r="AA775" s="30">
        <v>167306</v>
      </c>
      <c r="AB775" s="19">
        <v>717882</v>
      </c>
      <c r="AC775" s="19">
        <v>771882</v>
      </c>
      <c r="AD775" s="19">
        <v>2169720</v>
      </c>
      <c r="AE775" s="19">
        <v>1259002</v>
      </c>
      <c r="AF775" s="19">
        <v>872243</v>
      </c>
      <c r="AG775" s="19">
        <v>532850</v>
      </c>
      <c r="AH775" s="19">
        <v>109489</v>
      </c>
      <c r="AI775" s="20">
        <v>45985</v>
      </c>
      <c r="AJ775" s="24">
        <v>107514</v>
      </c>
      <c r="AK775" s="24">
        <v>124176</v>
      </c>
      <c r="AL775" s="24">
        <v>36396</v>
      </c>
      <c r="AM775" s="21">
        <v>66412</v>
      </c>
      <c r="AN775" s="19">
        <v>264320</v>
      </c>
      <c r="AO775" s="19">
        <v>28234</v>
      </c>
      <c r="AP775" s="49">
        <v>11092717</v>
      </c>
      <c r="AQ775" s="24">
        <v>206640</v>
      </c>
      <c r="AR775" s="24">
        <v>236558</v>
      </c>
      <c r="AS775" s="49">
        <v>110766</v>
      </c>
      <c r="AT775" s="49">
        <v>65686</v>
      </c>
      <c r="AU775" s="49">
        <v>149195</v>
      </c>
      <c r="AV775" s="24">
        <f t="shared" ref="AV775:AV838" si="61">SUM(AQ775:AU775)</f>
        <v>768845</v>
      </c>
      <c r="AW775" s="155">
        <v>1308900</v>
      </c>
      <c r="AX775" s="89">
        <f t="shared" si="60"/>
        <v>13170462</v>
      </c>
      <c r="AY775" s="68"/>
      <c r="AZ775" s="19">
        <v>1623238</v>
      </c>
      <c r="BA775" s="19">
        <v>103364</v>
      </c>
      <c r="BB775" s="18">
        <f t="shared" ref="BB775:BB838" si="62">SUM(AZ775:BA775)</f>
        <v>1726602</v>
      </c>
      <c r="BC775" s="18">
        <v>14897064</v>
      </c>
      <c r="BE775" s="19"/>
      <c r="BF775" s="20">
        <v>13882596</v>
      </c>
      <c r="BH775" s="68">
        <f t="shared" ref="BH775:BH838" si="63">AX775+BB775</f>
        <v>14897064</v>
      </c>
      <c r="BI775" s="68">
        <f t="shared" ref="BI775:BI838" si="64">BC775-BH775</f>
        <v>0</v>
      </c>
      <c r="BJ775" s="68"/>
      <c r="BK775" s="68"/>
      <c r="BL775" s="68"/>
      <c r="BM775" s="68"/>
      <c r="BN775" s="68"/>
    </row>
    <row r="776" spans="1:66" ht="22.5" customHeight="1" x14ac:dyDescent="0.2">
      <c r="A776" s="115" t="s">
        <v>1631</v>
      </c>
      <c r="B776" s="116" t="s">
        <v>1619</v>
      </c>
      <c r="C776" s="126" t="s">
        <v>1632</v>
      </c>
      <c r="D776" s="119">
        <v>5</v>
      </c>
      <c r="E776" s="120" t="s">
        <v>79</v>
      </c>
      <c r="F776" s="18">
        <v>528515</v>
      </c>
      <c r="G776" s="19">
        <v>212642</v>
      </c>
      <c r="H776" s="19">
        <v>47285</v>
      </c>
      <c r="I776" s="19">
        <v>0</v>
      </c>
      <c r="J776" s="19">
        <v>0</v>
      </c>
      <c r="K776" s="19">
        <v>803</v>
      </c>
      <c r="L776" s="19">
        <v>45</v>
      </c>
      <c r="M776" s="19">
        <v>29726</v>
      </c>
      <c r="N776" s="19">
        <v>15036</v>
      </c>
      <c r="O776" s="19">
        <v>4505</v>
      </c>
      <c r="P776" s="19">
        <v>341894</v>
      </c>
      <c r="Q776" s="19">
        <v>61834</v>
      </c>
      <c r="R776" s="19">
        <v>102608</v>
      </c>
      <c r="S776" s="19">
        <v>66880</v>
      </c>
      <c r="T776" s="20">
        <v>92673</v>
      </c>
      <c r="U776" s="49">
        <v>80027</v>
      </c>
      <c r="V776" s="19">
        <v>28574</v>
      </c>
      <c r="W776" s="19">
        <v>23124</v>
      </c>
      <c r="X776" s="19">
        <v>0</v>
      </c>
      <c r="Y776" s="20">
        <v>0</v>
      </c>
      <c r="Z776" s="19">
        <v>242116</v>
      </c>
      <c r="AA776" s="30">
        <v>136455</v>
      </c>
      <c r="AB776" s="19">
        <v>312980</v>
      </c>
      <c r="AC776" s="19">
        <v>293739</v>
      </c>
      <c r="AD776" s="19">
        <v>752304</v>
      </c>
      <c r="AE776" s="19">
        <v>791274</v>
      </c>
      <c r="AF776" s="19">
        <v>413093</v>
      </c>
      <c r="AG776" s="19">
        <v>184224</v>
      </c>
      <c r="AH776" s="19">
        <v>124218</v>
      </c>
      <c r="AI776" s="20">
        <v>47608</v>
      </c>
      <c r="AJ776" s="24">
        <v>57946</v>
      </c>
      <c r="AK776" s="24">
        <v>74317</v>
      </c>
      <c r="AL776" s="24">
        <v>19146</v>
      </c>
      <c r="AM776" s="21">
        <v>40947</v>
      </c>
      <c r="AN776" s="19">
        <v>504848</v>
      </c>
      <c r="AO776" s="19">
        <v>26357</v>
      </c>
      <c r="AP776" s="49">
        <v>5657743</v>
      </c>
      <c r="AQ776" s="24">
        <v>71457</v>
      </c>
      <c r="AR776" s="24">
        <v>155472</v>
      </c>
      <c r="AS776" s="49">
        <v>120044</v>
      </c>
      <c r="AT776" s="49">
        <v>31290</v>
      </c>
      <c r="AU776" s="49">
        <v>99190</v>
      </c>
      <c r="AV776" s="24">
        <f t="shared" si="61"/>
        <v>477453</v>
      </c>
      <c r="AW776" s="155">
        <v>1041362</v>
      </c>
      <c r="AX776" s="89">
        <f t="shared" si="60"/>
        <v>7176558</v>
      </c>
      <c r="AY776" s="68"/>
      <c r="AZ776" s="19">
        <v>820691</v>
      </c>
      <c r="BA776" s="19">
        <v>131446</v>
      </c>
      <c r="BB776" s="18">
        <f t="shared" si="62"/>
        <v>952137</v>
      </c>
      <c r="BC776" s="18">
        <v>8128695</v>
      </c>
      <c r="BE776" s="19"/>
      <c r="BF776" s="20">
        <v>7824292</v>
      </c>
      <c r="BH776" s="68">
        <f t="shared" si="63"/>
        <v>8128695</v>
      </c>
      <c r="BI776" s="68">
        <f t="shared" si="64"/>
        <v>0</v>
      </c>
      <c r="BJ776" s="68"/>
      <c r="BK776" s="68"/>
      <c r="BL776" s="68"/>
      <c r="BM776" s="68"/>
      <c r="BN776" s="68"/>
    </row>
    <row r="777" spans="1:66" ht="22.5" customHeight="1" x14ac:dyDescent="0.2">
      <c r="A777" s="115" t="s">
        <v>1633</v>
      </c>
      <c r="B777" s="116" t="s">
        <v>1619</v>
      </c>
      <c r="C777" s="126" t="s">
        <v>1634</v>
      </c>
      <c r="D777" s="119">
        <v>5</v>
      </c>
      <c r="E777" s="120" t="s">
        <v>79</v>
      </c>
      <c r="F777" s="18">
        <v>1179711</v>
      </c>
      <c r="G777" s="19">
        <v>616783</v>
      </c>
      <c r="H777" s="19">
        <v>191263</v>
      </c>
      <c r="I777" s="19">
        <v>0</v>
      </c>
      <c r="J777" s="19">
        <v>0</v>
      </c>
      <c r="K777" s="19">
        <v>0</v>
      </c>
      <c r="L777" s="19">
        <v>0</v>
      </c>
      <c r="M777" s="19">
        <v>83206</v>
      </c>
      <c r="N777" s="19">
        <v>46325</v>
      </c>
      <c r="O777" s="19">
        <v>68800</v>
      </c>
      <c r="P777" s="19">
        <v>699316</v>
      </c>
      <c r="Q777" s="19">
        <v>131184</v>
      </c>
      <c r="R777" s="19">
        <v>234260</v>
      </c>
      <c r="S777" s="19">
        <v>194480</v>
      </c>
      <c r="T777" s="20">
        <v>225063</v>
      </c>
      <c r="U777" s="49">
        <v>95419</v>
      </c>
      <c r="V777" s="19">
        <v>104405</v>
      </c>
      <c r="W777" s="19">
        <v>92496</v>
      </c>
      <c r="X777" s="19">
        <v>0</v>
      </c>
      <c r="Y777" s="20">
        <v>0</v>
      </c>
      <c r="Z777" s="19">
        <v>456778</v>
      </c>
      <c r="AA777" s="30">
        <v>210582</v>
      </c>
      <c r="AB777" s="19">
        <v>823685</v>
      </c>
      <c r="AC777" s="19">
        <v>651265</v>
      </c>
      <c r="AD777" s="19">
        <v>2290512</v>
      </c>
      <c r="AE777" s="19">
        <v>1656442</v>
      </c>
      <c r="AF777" s="19">
        <v>1085640</v>
      </c>
      <c r="AG777" s="19">
        <v>588420</v>
      </c>
      <c r="AH777" s="19">
        <v>193125</v>
      </c>
      <c r="AI777" s="20">
        <v>91970</v>
      </c>
      <c r="AJ777" s="24">
        <v>122086</v>
      </c>
      <c r="AK777" s="24">
        <v>157989</v>
      </c>
      <c r="AL777" s="24">
        <v>46239</v>
      </c>
      <c r="AM777" s="21">
        <v>77700</v>
      </c>
      <c r="AN777" s="19">
        <v>616506</v>
      </c>
      <c r="AO777" s="19">
        <v>99002</v>
      </c>
      <c r="AP777" s="49">
        <v>13130652</v>
      </c>
      <c r="AQ777" s="24">
        <v>253873</v>
      </c>
      <c r="AR777" s="24">
        <v>297752</v>
      </c>
      <c r="AS777" s="49">
        <v>191342</v>
      </c>
      <c r="AT777" s="49">
        <v>77210</v>
      </c>
      <c r="AU777" s="49">
        <v>235767</v>
      </c>
      <c r="AV777" s="24">
        <f t="shared" si="61"/>
        <v>1055944</v>
      </c>
      <c r="AW777" s="155">
        <v>2416563</v>
      </c>
      <c r="AX777" s="89">
        <f t="shared" si="60"/>
        <v>16603159</v>
      </c>
      <c r="AY777" s="68"/>
      <c r="AZ777" s="19">
        <v>1851494</v>
      </c>
      <c r="BA777" s="19">
        <v>221757</v>
      </c>
      <c r="BB777" s="18">
        <f t="shared" si="62"/>
        <v>2073251</v>
      </c>
      <c r="BC777" s="18">
        <v>18676410</v>
      </c>
      <c r="BE777" s="19"/>
      <c r="BF777" s="20">
        <v>18010319</v>
      </c>
      <c r="BH777" s="68">
        <f t="shared" si="63"/>
        <v>18676410</v>
      </c>
      <c r="BI777" s="68">
        <f t="shared" si="64"/>
        <v>0</v>
      </c>
      <c r="BJ777" s="68"/>
      <c r="BK777" s="68"/>
      <c r="BL777" s="68"/>
      <c r="BM777" s="68"/>
      <c r="BN777" s="68"/>
    </row>
    <row r="778" spans="1:66" ht="22.5" customHeight="1" x14ac:dyDescent="0.2">
      <c r="A778" s="115" t="s">
        <v>1635</v>
      </c>
      <c r="B778" s="116" t="s">
        <v>1619</v>
      </c>
      <c r="C778" s="126" t="s">
        <v>1636</v>
      </c>
      <c r="D778" s="119">
        <v>5</v>
      </c>
      <c r="E778" s="120" t="s">
        <v>79</v>
      </c>
      <c r="F778" s="18">
        <v>1481480</v>
      </c>
      <c r="G778" s="19">
        <v>543324</v>
      </c>
      <c r="H778" s="19">
        <v>129889</v>
      </c>
      <c r="I778" s="19">
        <v>0</v>
      </c>
      <c r="J778" s="19">
        <v>8533</v>
      </c>
      <c r="K778" s="19">
        <v>5842</v>
      </c>
      <c r="L778" s="19">
        <v>1472</v>
      </c>
      <c r="M778" s="19">
        <v>95219</v>
      </c>
      <c r="N778" s="19">
        <v>49519</v>
      </c>
      <c r="O778" s="19">
        <v>24063</v>
      </c>
      <c r="P778" s="19">
        <v>848479</v>
      </c>
      <c r="Q778" s="19">
        <v>131462</v>
      </c>
      <c r="R778" s="19">
        <v>319484</v>
      </c>
      <c r="S778" s="19">
        <v>226160</v>
      </c>
      <c r="T778" s="20">
        <v>251541</v>
      </c>
      <c r="U778" s="49">
        <v>139834</v>
      </c>
      <c r="V778" s="19">
        <v>108801</v>
      </c>
      <c r="W778" s="19">
        <v>57810</v>
      </c>
      <c r="X778" s="19">
        <v>0</v>
      </c>
      <c r="Y778" s="20">
        <v>0</v>
      </c>
      <c r="Z778" s="19">
        <v>445232</v>
      </c>
      <c r="AA778" s="30">
        <v>271445</v>
      </c>
      <c r="AB778" s="19">
        <v>929766</v>
      </c>
      <c r="AC778" s="19">
        <v>1026110</v>
      </c>
      <c r="AD778" s="19">
        <v>3219048</v>
      </c>
      <c r="AE778" s="19">
        <v>1795178</v>
      </c>
      <c r="AF778" s="19">
        <v>1160073</v>
      </c>
      <c r="AG778" s="19">
        <v>528495</v>
      </c>
      <c r="AH778" s="19">
        <v>230823</v>
      </c>
      <c r="AI778" s="20">
        <v>58969</v>
      </c>
      <c r="AJ778" s="24">
        <v>128632</v>
      </c>
      <c r="AK778" s="24">
        <v>158630</v>
      </c>
      <c r="AL778" s="24">
        <v>47857</v>
      </c>
      <c r="AM778" s="21">
        <v>78482</v>
      </c>
      <c r="AN778" s="19">
        <v>1487930</v>
      </c>
      <c r="AO778" s="19">
        <v>107314</v>
      </c>
      <c r="AP778" s="49">
        <v>16096896</v>
      </c>
      <c r="AQ778" s="24">
        <v>241554</v>
      </c>
      <c r="AR778" s="24">
        <v>278202</v>
      </c>
      <c r="AS778" s="49">
        <v>204861</v>
      </c>
      <c r="AT778" s="49">
        <v>61165</v>
      </c>
      <c r="AU778" s="49">
        <v>269940</v>
      </c>
      <c r="AV778" s="24">
        <f t="shared" si="61"/>
        <v>1055722</v>
      </c>
      <c r="AW778" s="155">
        <v>3120915</v>
      </c>
      <c r="AX778" s="89">
        <f t="shared" si="60"/>
        <v>20273533</v>
      </c>
      <c r="AY778" s="68"/>
      <c r="AZ778" s="19">
        <v>1954422</v>
      </c>
      <c r="BA778" s="19">
        <v>257767</v>
      </c>
      <c r="BB778" s="18">
        <f t="shared" si="62"/>
        <v>2212189</v>
      </c>
      <c r="BC778" s="18">
        <v>22485722</v>
      </c>
      <c r="BE778" s="19"/>
      <c r="BF778" s="20">
        <v>21585327</v>
      </c>
      <c r="BH778" s="68">
        <f t="shared" si="63"/>
        <v>22485722</v>
      </c>
      <c r="BI778" s="68">
        <f t="shared" si="64"/>
        <v>0</v>
      </c>
      <c r="BJ778" s="68"/>
      <c r="BK778" s="68"/>
      <c r="BL778" s="68"/>
      <c r="BM778" s="68"/>
      <c r="BN778" s="68"/>
    </row>
    <row r="779" spans="1:66" ht="22.5" customHeight="1" x14ac:dyDescent="0.2">
      <c r="A779" s="115" t="s">
        <v>1637</v>
      </c>
      <c r="B779" s="116" t="s">
        <v>1619</v>
      </c>
      <c r="C779" s="126" t="s">
        <v>1638</v>
      </c>
      <c r="D779" s="119">
        <v>5</v>
      </c>
      <c r="E779" s="120" t="s">
        <v>79</v>
      </c>
      <c r="F779" s="18">
        <v>427791</v>
      </c>
      <c r="G779" s="19">
        <v>195713</v>
      </c>
      <c r="H779" s="19">
        <v>38600</v>
      </c>
      <c r="I779" s="19">
        <v>0</v>
      </c>
      <c r="J779" s="19">
        <v>0</v>
      </c>
      <c r="K779" s="19">
        <v>0</v>
      </c>
      <c r="L779" s="19">
        <v>0</v>
      </c>
      <c r="M779" s="19">
        <v>11801</v>
      </c>
      <c r="N779" s="19">
        <v>10507</v>
      </c>
      <c r="O779" s="19">
        <v>3735</v>
      </c>
      <c r="P779" s="19">
        <v>167653</v>
      </c>
      <c r="Q779" s="19">
        <v>42116</v>
      </c>
      <c r="R779" s="19">
        <v>51410</v>
      </c>
      <c r="S779" s="19">
        <v>60720</v>
      </c>
      <c r="T779" s="20">
        <v>91349</v>
      </c>
      <c r="U779" s="49">
        <v>20724</v>
      </c>
      <c r="V779" s="19">
        <v>32970</v>
      </c>
      <c r="W779" s="19">
        <v>34686</v>
      </c>
      <c r="X779" s="19">
        <v>0</v>
      </c>
      <c r="Y779" s="20">
        <v>0</v>
      </c>
      <c r="Z779" s="19">
        <v>193336</v>
      </c>
      <c r="AA779" s="30">
        <v>0</v>
      </c>
      <c r="AB779" s="19">
        <v>217385</v>
      </c>
      <c r="AC779" s="19">
        <v>272366</v>
      </c>
      <c r="AD779" s="19">
        <v>736512</v>
      </c>
      <c r="AE779" s="19">
        <v>487306</v>
      </c>
      <c r="AF779" s="19">
        <v>264846</v>
      </c>
      <c r="AG779" s="19">
        <v>123405</v>
      </c>
      <c r="AH779" s="19">
        <v>81473</v>
      </c>
      <c r="AI779" s="20">
        <v>28132</v>
      </c>
      <c r="AJ779" s="24">
        <v>47925</v>
      </c>
      <c r="AK779" s="24">
        <v>63372</v>
      </c>
      <c r="AL779" s="24">
        <v>13263</v>
      </c>
      <c r="AM779" s="21">
        <v>32987</v>
      </c>
      <c r="AN779" s="19">
        <v>545230</v>
      </c>
      <c r="AO779" s="19">
        <v>18388</v>
      </c>
      <c r="AP779" s="49">
        <v>4315701</v>
      </c>
      <c r="AQ779" s="24">
        <v>70557</v>
      </c>
      <c r="AR779" s="24">
        <v>159232</v>
      </c>
      <c r="AS779" s="49">
        <v>82062</v>
      </c>
      <c r="AT779" s="49">
        <v>28156</v>
      </c>
      <c r="AU779" s="49">
        <v>85742</v>
      </c>
      <c r="AV779" s="24">
        <f t="shared" si="61"/>
        <v>425749</v>
      </c>
      <c r="AW779" s="155">
        <v>840757</v>
      </c>
      <c r="AX779" s="89">
        <f t="shared" si="60"/>
        <v>5582207</v>
      </c>
      <c r="AY779" s="68"/>
      <c r="AZ779" s="19">
        <v>648861</v>
      </c>
      <c r="BA779" s="19">
        <v>75811</v>
      </c>
      <c r="BB779" s="18">
        <f t="shared" si="62"/>
        <v>724672</v>
      </c>
      <c r="BC779" s="18">
        <v>6306879</v>
      </c>
      <c r="BE779" s="19"/>
      <c r="BF779" s="20">
        <v>5967538</v>
      </c>
      <c r="BH779" s="68">
        <f t="shared" si="63"/>
        <v>6306879</v>
      </c>
      <c r="BI779" s="68">
        <f t="shared" si="64"/>
        <v>0</v>
      </c>
      <c r="BJ779" s="68"/>
      <c r="BK779" s="68"/>
      <c r="BL779" s="68"/>
      <c r="BM779" s="68"/>
      <c r="BN779" s="68"/>
    </row>
    <row r="780" spans="1:66" ht="22.5" customHeight="1" x14ac:dyDescent="0.2">
      <c r="A780" s="115" t="s">
        <v>1639</v>
      </c>
      <c r="B780" s="116" t="s">
        <v>1619</v>
      </c>
      <c r="C780" s="126" t="s">
        <v>404</v>
      </c>
      <c r="D780" s="119">
        <v>5</v>
      </c>
      <c r="E780" s="120" t="s">
        <v>79</v>
      </c>
      <c r="F780" s="18">
        <v>121407</v>
      </c>
      <c r="G780" s="19">
        <v>78285</v>
      </c>
      <c r="H780" s="19">
        <v>16212</v>
      </c>
      <c r="I780" s="19">
        <v>0</v>
      </c>
      <c r="J780" s="19">
        <v>0</v>
      </c>
      <c r="K780" s="19">
        <v>0</v>
      </c>
      <c r="L780" s="19">
        <v>0</v>
      </c>
      <c r="M780" s="19">
        <v>0</v>
      </c>
      <c r="N780" s="19">
        <v>1334</v>
      </c>
      <c r="O780" s="19">
        <v>0</v>
      </c>
      <c r="P780" s="19">
        <v>68763</v>
      </c>
      <c r="Q780" s="19">
        <v>12663</v>
      </c>
      <c r="R780" s="19">
        <v>16059</v>
      </c>
      <c r="S780" s="19">
        <v>9680</v>
      </c>
      <c r="T780" s="20">
        <v>13239</v>
      </c>
      <c r="U780" s="49">
        <v>1258</v>
      </c>
      <c r="V780" s="19">
        <v>8792</v>
      </c>
      <c r="W780" s="19">
        <v>11562</v>
      </c>
      <c r="X780" s="19">
        <v>0</v>
      </c>
      <c r="Y780" s="20">
        <v>0</v>
      </c>
      <c r="Z780" s="19">
        <v>59434</v>
      </c>
      <c r="AA780" s="30">
        <v>0</v>
      </c>
      <c r="AB780" s="19">
        <v>37160</v>
      </c>
      <c r="AC780" s="19">
        <v>82249</v>
      </c>
      <c r="AD780" s="19">
        <v>116760</v>
      </c>
      <c r="AE780" s="19">
        <v>143299</v>
      </c>
      <c r="AF780" s="19">
        <v>57725</v>
      </c>
      <c r="AG780" s="19">
        <v>28151</v>
      </c>
      <c r="AH780" s="19">
        <v>45217</v>
      </c>
      <c r="AI780" s="20">
        <v>82773</v>
      </c>
      <c r="AJ780" s="24">
        <v>12108</v>
      </c>
      <c r="AK780" s="24">
        <v>28017</v>
      </c>
      <c r="AL780" s="24">
        <v>4415</v>
      </c>
      <c r="AM780" s="21">
        <v>9626</v>
      </c>
      <c r="AN780" s="19">
        <v>89394</v>
      </c>
      <c r="AO780" s="19">
        <v>25877</v>
      </c>
      <c r="AP780" s="49">
        <v>1181459</v>
      </c>
      <c r="AQ780" s="24">
        <v>51769</v>
      </c>
      <c r="AR780" s="24">
        <v>166552</v>
      </c>
      <c r="AS780" s="49">
        <v>55286</v>
      </c>
      <c r="AT780" s="49">
        <v>46071</v>
      </c>
      <c r="AU780" s="49">
        <v>22190</v>
      </c>
      <c r="AV780" s="24">
        <f t="shared" si="61"/>
        <v>341868</v>
      </c>
      <c r="AW780" s="155">
        <v>476142</v>
      </c>
      <c r="AX780" s="89">
        <f t="shared" si="60"/>
        <v>1999469</v>
      </c>
      <c r="AY780" s="68"/>
      <c r="AZ780" s="19">
        <v>227606</v>
      </c>
      <c r="BA780" s="19">
        <v>118416</v>
      </c>
      <c r="BB780" s="18">
        <f t="shared" si="62"/>
        <v>346022</v>
      </c>
      <c r="BC780" s="18">
        <v>2345491</v>
      </c>
      <c r="BE780" s="19"/>
      <c r="BF780" s="20">
        <v>2341084</v>
      </c>
      <c r="BH780" s="68">
        <f t="shared" si="63"/>
        <v>2345491</v>
      </c>
      <c r="BI780" s="68">
        <f t="shared" si="64"/>
        <v>0</v>
      </c>
      <c r="BJ780" s="68"/>
      <c r="BK780" s="68"/>
      <c r="BL780" s="68"/>
      <c r="BM780" s="68"/>
      <c r="BN780" s="68"/>
    </row>
    <row r="781" spans="1:66" ht="22.5" customHeight="1" x14ac:dyDescent="0.2">
      <c r="A781" s="115" t="s">
        <v>1640</v>
      </c>
      <c r="B781" s="116" t="s">
        <v>1619</v>
      </c>
      <c r="C781" s="126" t="s">
        <v>1641</v>
      </c>
      <c r="D781" s="119">
        <v>5</v>
      </c>
      <c r="E781" s="120" t="s">
        <v>79</v>
      </c>
      <c r="F781" s="18">
        <v>315965</v>
      </c>
      <c r="G781" s="19">
        <v>183687</v>
      </c>
      <c r="H781" s="19">
        <v>50759</v>
      </c>
      <c r="I781" s="19">
        <v>0</v>
      </c>
      <c r="J781" s="19">
        <v>0</v>
      </c>
      <c r="K781" s="19">
        <v>12241</v>
      </c>
      <c r="L781" s="19">
        <v>3519</v>
      </c>
      <c r="M781" s="19">
        <v>0</v>
      </c>
      <c r="N781" s="19">
        <v>5226</v>
      </c>
      <c r="O781" s="19">
        <v>0</v>
      </c>
      <c r="P781" s="19">
        <v>115653</v>
      </c>
      <c r="Q781" s="19">
        <v>27722</v>
      </c>
      <c r="R781" s="19">
        <v>53000</v>
      </c>
      <c r="S781" s="19">
        <v>31680</v>
      </c>
      <c r="T781" s="20">
        <v>52956</v>
      </c>
      <c r="U781" s="49">
        <v>49093</v>
      </c>
      <c r="V781" s="19">
        <v>12089</v>
      </c>
      <c r="W781" s="19">
        <v>18499</v>
      </c>
      <c r="X781" s="19">
        <v>0</v>
      </c>
      <c r="Y781" s="20">
        <v>0</v>
      </c>
      <c r="Z781" s="19">
        <v>153764</v>
      </c>
      <c r="AA781" s="30">
        <v>0</v>
      </c>
      <c r="AB781" s="19">
        <v>126626</v>
      </c>
      <c r="AC781" s="19">
        <v>229192</v>
      </c>
      <c r="AD781" s="19">
        <v>347592</v>
      </c>
      <c r="AE781" s="19">
        <v>340474</v>
      </c>
      <c r="AF781" s="19">
        <v>181574</v>
      </c>
      <c r="AG781" s="19">
        <v>92146</v>
      </c>
      <c r="AH781" s="19">
        <v>82091</v>
      </c>
      <c r="AI781" s="20">
        <v>95757</v>
      </c>
      <c r="AJ781" s="24">
        <v>31270</v>
      </c>
      <c r="AK781" s="24">
        <v>52910</v>
      </c>
      <c r="AL781" s="24">
        <v>11330</v>
      </c>
      <c r="AM781" s="21">
        <v>20135</v>
      </c>
      <c r="AN781" s="19">
        <v>522550</v>
      </c>
      <c r="AO781" s="19">
        <v>76963</v>
      </c>
      <c r="AP781" s="49">
        <v>3296463</v>
      </c>
      <c r="AQ781" s="24">
        <v>49312</v>
      </c>
      <c r="AR781" s="24">
        <v>130744</v>
      </c>
      <c r="AS781" s="49">
        <v>103342</v>
      </c>
      <c r="AT781" s="49">
        <v>43028</v>
      </c>
      <c r="AU781" s="49">
        <v>67634</v>
      </c>
      <c r="AV781" s="24">
        <f t="shared" si="61"/>
        <v>394060</v>
      </c>
      <c r="AW781" s="155">
        <v>741386</v>
      </c>
      <c r="AX781" s="89">
        <f t="shared" si="60"/>
        <v>4431909</v>
      </c>
      <c r="AY781" s="68"/>
      <c r="AZ781" s="19">
        <v>488320</v>
      </c>
      <c r="BA781" s="19">
        <v>207096</v>
      </c>
      <c r="BB781" s="18">
        <f t="shared" si="62"/>
        <v>695416</v>
      </c>
      <c r="BC781" s="18">
        <v>5127325</v>
      </c>
      <c r="BE781" s="19"/>
      <c r="BF781" s="20">
        <v>4968533</v>
      </c>
      <c r="BH781" s="68">
        <f t="shared" si="63"/>
        <v>5127325</v>
      </c>
      <c r="BI781" s="68">
        <f t="shared" si="64"/>
        <v>0</v>
      </c>
      <c r="BJ781" s="68"/>
      <c r="BK781" s="68"/>
      <c r="BL781" s="68"/>
      <c r="BM781" s="68"/>
      <c r="BN781" s="68"/>
    </row>
    <row r="782" spans="1:66" ht="22.5" customHeight="1" x14ac:dyDescent="0.2">
      <c r="A782" s="115" t="s">
        <v>1642</v>
      </c>
      <c r="B782" s="116" t="s">
        <v>1619</v>
      </c>
      <c r="C782" s="126" t="s">
        <v>1643</v>
      </c>
      <c r="D782" s="119">
        <v>5</v>
      </c>
      <c r="E782" s="120" t="s">
        <v>79</v>
      </c>
      <c r="F782" s="18">
        <v>491218</v>
      </c>
      <c r="G782" s="19">
        <v>195253</v>
      </c>
      <c r="H782" s="19">
        <v>53268</v>
      </c>
      <c r="I782" s="19">
        <v>0</v>
      </c>
      <c r="J782" s="19">
        <v>0</v>
      </c>
      <c r="K782" s="19">
        <v>9459</v>
      </c>
      <c r="L782" s="19">
        <v>5954</v>
      </c>
      <c r="M782" s="19">
        <v>13256</v>
      </c>
      <c r="N782" s="19">
        <v>10833</v>
      </c>
      <c r="O782" s="19">
        <v>6622</v>
      </c>
      <c r="P782" s="19">
        <v>136091</v>
      </c>
      <c r="Q782" s="19">
        <v>42943</v>
      </c>
      <c r="R782" s="19">
        <v>127624</v>
      </c>
      <c r="S782" s="19">
        <v>57200</v>
      </c>
      <c r="T782" s="20">
        <v>105912</v>
      </c>
      <c r="U782" s="49">
        <v>47584</v>
      </c>
      <c r="V782" s="19">
        <v>29673</v>
      </c>
      <c r="W782" s="19">
        <v>46248</v>
      </c>
      <c r="X782" s="19">
        <v>0</v>
      </c>
      <c r="Y782" s="20">
        <v>0</v>
      </c>
      <c r="Z782" s="19">
        <v>211826</v>
      </c>
      <c r="AA782" s="30">
        <v>0</v>
      </c>
      <c r="AB782" s="19">
        <v>241761</v>
      </c>
      <c r="AC782" s="19">
        <v>553826</v>
      </c>
      <c r="AD782" s="19">
        <v>574896</v>
      </c>
      <c r="AE782" s="19">
        <v>533526</v>
      </c>
      <c r="AF782" s="19">
        <v>325577</v>
      </c>
      <c r="AG782" s="19">
        <v>124120</v>
      </c>
      <c r="AH782" s="19">
        <v>121952</v>
      </c>
      <c r="AI782" s="20">
        <v>87101</v>
      </c>
      <c r="AJ782" s="24">
        <v>48947</v>
      </c>
      <c r="AK782" s="24">
        <v>64876</v>
      </c>
      <c r="AL782" s="24">
        <v>17581</v>
      </c>
      <c r="AM782" s="21">
        <v>31585</v>
      </c>
      <c r="AN782" s="19">
        <v>793866</v>
      </c>
      <c r="AO782" s="19">
        <v>30070</v>
      </c>
      <c r="AP782" s="49">
        <v>5140648</v>
      </c>
      <c r="AQ782" s="24">
        <v>65001</v>
      </c>
      <c r="AR782" s="24">
        <v>175209</v>
      </c>
      <c r="AS782" s="49">
        <v>122372</v>
      </c>
      <c r="AT782" s="49">
        <v>46687</v>
      </c>
      <c r="AU782" s="49">
        <v>107075</v>
      </c>
      <c r="AV782" s="24">
        <f t="shared" si="61"/>
        <v>516344</v>
      </c>
      <c r="AW782" s="155">
        <v>1067726</v>
      </c>
      <c r="AX782" s="89">
        <f t="shared" si="60"/>
        <v>6724718</v>
      </c>
      <c r="AY782" s="68"/>
      <c r="AZ782" s="19">
        <v>658605</v>
      </c>
      <c r="BA782" s="19">
        <v>118922</v>
      </c>
      <c r="BB782" s="18">
        <f t="shared" si="62"/>
        <v>777527</v>
      </c>
      <c r="BC782" s="18">
        <v>7502245</v>
      </c>
      <c r="BE782" s="19"/>
      <c r="BF782" s="20">
        <v>7384337</v>
      </c>
      <c r="BH782" s="68">
        <f t="shared" si="63"/>
        <v>7502245</v>
      </c>
      <c r="BI782" s="68">
        <f t="shared" si="64"/>
        <v>0</v>
      </c>
      <c r="BJ782" s="68"/>
      <c r="BK782" s="68"/>
      <c r="BL782" s="68"/>
      <c r="BM782" s="68"/>
      <c r="BN782" s="68"/>
    </row>
    <row r="783" spans="1:66" ht="22.5" customHeight="1" x14ac:dyDescent="0.2">
      <c r="A783" s="115" t="s">
        <v>1644</v>
      </c>
      <c r="B783" s="116" t="s">
        <v>1619</v>
      </c>
      <c r="C783" s="126" t="s">
        <v>1645</v>
      </c>
      <c r="D783" s="119">
        <v>5</v>
      </c>
      <c r="E783" s="120" t="s">
        <v>210</v>
      </c>
      <c r="F783" s="18">
        <v>255333</v>
      </c>
      <c r="G783" s="19">
        <v>114594</v>
      </c>
      <c r="H783" s="19">
        <v>31266</v>
      </c>
      <c r="I783" s="19">
        <v>0</v>
      </c>
      <c r="J783" s="19">
        <v>0</v>
      </c>
      <c r="K783" s="19">
        <v>18768</v>
      </c>
      <c r="L783" s="19">
        <v>11437</v>
      </c>
      <c r="M783" s="19">
        <v>8530</v>
      </c>
      <c r="N783" s="19">
        <v>4838</v>
      </c>
      <c r="O783" s="19">
        <v>77</v>
      </c>
      <c r="P783" s="19">
        <v>156174</v>
      </c>
      <c r="Q783" s="19">
        <v>26229</v>
      </c>
      <c r="R783" s="19">
        <v>38425</v>
      </c>
      <c r="S783" s="19">
        <v>25520</v>
      </c>
      <c r="T783" s="20">
        <v>39717</v>
      </c>
      <c r="U783" s="49">
        <v>27514</v>
      </c>
      <c r="V783" s="19">
        <v>9891</v>
      </c>
      <c r="W783" s="19">
        <v>11562</v>
      </c>
      <c r="X783" s="19">
        <v>0</v>
      </c>
      <c r="Y783" s="20">
        <v>0</v>
      </c>
      <c r="Z783" s="19">
        <v>129564</v>
      </c>
      <c r="AA783" s="30">
        <v>0</v>
      </c>
      <c r="AB783" s="19">
        <v>119122</v>
      </c>
      <c r="AC783" s="19">
        <v>205992</v>
      </c>
      <c r="AD783" s="19">
        <v>391776</v>
      </c>
      <c r="AE783" s="19">
        <v>281446</v>
      </c>
      <c r="AF783" s="19">
        <v>151429</v>
      </c>
      <c r="AG783" s="19">
        <v>78489</v>
      </c>
      <c r="AH783" s="19">
        <v>73542</v>
      </c>
      <c r="AI783" s="20">
        <v>34083</v>
      </c>
      <c r="AJ783" s="24">
        <v>30017</v>
      </c>
      <c r="AK783" s="24">
        <v>54783</v>
      </c>
      <c r="AL783" s="24">
        <v>9789</v>
      </c>
      <c r="AM783" s="21">
        <v>21877</v>
      </c>
      <c r="AN783" s="19">
        <v>99226</v>
      </c>
      <c r="AO783" s="19">
        <v>25251</v>
      </c>
      <c r="AP783" s="49">
        <v>2486261</v>
      </c>
      <c r="AQ783" s="24">
        <v>47701</v>
      </c>
      <c r="AR783" s="24">
        <v>152572</v>
      </c>
      <c r="AS783" s="49">
        <v>96825</v>
      </c>
      <c r="AT783" s="49">
        <v>37665</v>
      </c>
      <c r="AU783" s="49">
        <v>43714</v>
      </c>
      <c r="AV783" s="24">
        <f t="shared" si="61"/>
        <v>378477</v>
      </c>
      <c r="AW783" s="155">
        <v>316258</v>
      </c>
      <c r="AX783" s="89">
        <f t="shared" si="60"/>
        <v>3180996</v>
      </c>
      <c r="AY783" s="68"/>
      <c r="AZ783" s="19">
        <v>475418</v>
      </c>
      <c r="BA783" s="19">
        <v>105961</v>
      </c>
      <c r="BB783" s="18">
        <f t="shared" si="62"/>
        <v>581379</v>
      </c>
      <c r="BC783" s="18">
        <v>3762375</v>
      </c>
      <c r="BE783" s="19"/>
      <c r="BF783" s="20">
        <v>3652041</v>
      </c>
      <c r="BH783" s="68">
        <f t="shared" si="63"/>
        <v>3762375</v>
      </c>
      <c r="BI783" s="68">
        <f t="shared" si="64"/>
        <v>0</v>
      </c>
      <c r="BJ783" s="68"/>
      <c r="BK783" s="68"/>
      <c r="BL783" s="68"/>
      <c r="BM783" s="68"/>
      <c r="BN783" s="68"/>
    </row>
    <row r="784" spans="1:66" ht="22.5" customHeight="1" x14ac:dyDescent="0.2">
      <c r="A784" s="115" t="s">
        <v>1646</v>
      </c>
      <c r="B784" s="116" t="s">
        <v>1619</v>
      </c>
      <c r="C784" s="126" t="s">
        <v>1647</v>
      </c>
      <c r="D784" s="119">
        <v>5</v>
      </c>
      <c r="E784" s="120" t="s">
        <v>210</v>
      </c>
      <c r="F784" s="18">
        <v>247390</v>
      </c>
      <c r="G784" s="19">
        <v>84413</v>
      </c>
      <c r="H784" s="19">
        <v>31266</v>
      </c>
      <c r="I784" s="19">
        <v>0</v>
      </c>
      <c r="J784" s="19">
        <v>5946</v>
      </c>
      <c r="K784" s="19">
        <v>14285</v>
      </c>
      <c r="L784" s="19">
        <v>7110</v>
      </c>
      <c r="M784" s="19">
        <v>8061</v>
      </c>
      <c r="N784" s="19">
        <v>5335</v>
      </c>
      <c r="O784" s="19">
        <v>77</v>
      </c>
      <c r="P784" s="19">
        <v>249000</v>
      </c>
      <c r="Q784" s="19">
        <v>27814</v>
      </c>
      <c r="R784" s="19">
        <v>29415</v>
      </c>
      <c r="S784" s="19">
        <v>30800</v>
      </c>
      <c r="T784" s="20">
        <v>52956</v>
      </c>
      <c r="U784" s="49">
        <v>17706</v>
      </c>
      <c r="V784" s="19">
        <v>13188</v>
      </c>
      <c r="W784" s="19">
        <v>23124</v>
      </c>
      <c r="X784" s="19">
        <v>0</v>
      </c>
      <c r="Y784" s="20">
        <v>0</v>
      </c>
      <c r="Z784" s="19">
        <v>120824</v>
      </c>
      <c r="AA784" s="30">
        <v>0</v>
      </c>
      <c r="AB784" s="19">
        <v>106754</v>
      </c>
      <c r="AC784" s="19">
        <v>141194</v>
      </c>
      <c r="AD784" s="19">
        <v>397320</v>
      </c>
      <c r="AE784" s="19">
        <v>288954</v>
      </c>
      <c r="AF784" s="19">
        <v>154258</v>
      </c>
      <c r="AG784" s="19">
        <v>87791</v>
      </c>
      <c r="AH784" s="19">
        <v>68392</v>
      </c>
      <c r="AI784" s="20">
        <v>21099</v>
      </c>
      <c r="AJ784" s="24">
        <v>31627</v>
      </c>
      <c r="AK784" s="24">
        <v>53911</v>
      </c>
      <c r="AL784" s="24">
        <v>8820</v>
      </c>
      <c r="AM784" s="21">
        <v>24287</v>
      </c>
      <c r="AN784" s="19">
        <v>105904</v>
      </c>
      <c r="AO784" s="19">
        <v>12933</v>
      </c>
      <c r="AP784" s="49">
        <v>2471954</v>
      </c>
      <c r="AQ784" s="24">
        <v>56282</v>
      </c>
      <c r="AR784" s="24">
        <v>137326</v>
      </c>
      <c r="AS784" s="49">
        <v>74449</v>
      </c>
      <c r="AT784" s="49">
        <v>34195</v>
      </c>
      <c r="AU784" s="49">
        <v>38290</v>
      </c>
      <c r="AV784" s="24">
        <f t="shared" si="61"/>
        <v>340542</v>
      </c>
      <c r="AW784" s="155">
        <v>197759</v>
      </c>
      <c r="AX784" s="89">
        <f t="shared" si="60"/>
        <v>3010255</v>
      </c>
      <c r="AY784" s="68"/>
      <c r="AZ784" s="19">
        <v>491770</v>
      </c>
      <c r="BA784" s="19">
        <v>54600</v>
      </c>
      <c r="BB784" s="18">
        <f t="shared" si="62"/>
        <v>546370</v>
      </c>
      <c r="BC784" s="18">
        <v>3556625</v>
      </c>
      <c r="BE784" s="19"/>
      <c r="BF784" s="20">
        <v>3479410</v>
      </c>
      <c r="BH784" s="68">
        <f t="shared" si="63"/>
        <v>3556625</v>
      </c>
      <c r="BI784" s="68">
        <f t="shared" si="64"/>
        <v>0</v>
      </c>
      <c r="BJ784" s="68"/>
      <c r="BK784" s="68"/>
      <c r="BL784" s="68"/>
      <c r="BM784" s="68"/>
      <c r="BN784" s="68"/>
    </row>
    <row r="785" spans="1:66" ht="22.5" customHeight="1" x14ac:dyDescent="0.2">
      <c r="A785" s="115" t="s">
        <v>1648</v>
      </c>
      <c r="B785" s="116" t="s">
        <v>1619</v>
      </c>
      <c r="C785" s="126" t="s">
        <v>1649</v>
      </c>
      <c r="D785" s="119">
        <v>6</v>
      </c>
      <c r="E785" s="120" t="s">
        <v>210</v>
      </c>
      <c r="F785" s="18">
        <v>256737</v>
      </c>
      <c r="G785" s="19">
        <v>116585</v>
      </c>
      <c r="H785" s="19">
        <v>39758</v>
      </c>
      <c r="I785" s="19">
        <v>0</v>
      </c>
      <c r="J785" s="19">
        <v>0</v>
      </c>
      <c r="K785" s="19">
        <v>15280</v>
      </c>
      <c r="L785" s="19">
        <v>7611</v>
      </c>
      <c r="M785" s="19">
        <v>0</v>
      </c>
      <c r="N785" s="19">
        <v>4248</v>
      </c>
      <c r="O785" s="19">
        <v>0</v>
      </c>
      <c r="P785" s="19">
        <v>84835</v>
      </c>
      <c r="Q785" s="19">
        <v>26050</v>
      </c>
      <c r="R785" s="19">
        <v>57611</v>
      </c>
      <c r="S785" s="19">
        <v>27280</v>
      </c>
      <c r="T785" s="20">
        <v>52956</v>
      </c>
      <c r="U785" s="49">
        <v>36065</v>
      </c>
      <c r="V785" s="19">
        <v>14287</v>
      </c>
      <c r="W785" s="19">
        <v>23124</v>
      </c>
      <c r="X785" s="19">
        <v>0</v>
      </c>
      <c r="Y785" s="20">
        <v>0</v>
      </c>
      <c r="Z785" s="19">
        <v>124347</v>
      </c>
      <c r="AA785" s="30">
        <v>0</v>
      </c>
      <c r="AB785" s="19">
        <v>91442</v>
      </c>
      <c r="AC785" s="19">
        <v>261510</v>
      </c>
      <c r="AD785" s="19">
        <v>271488</v>
      </c>
      <c r="AE785" s="19">
        <v>260323</v>
      </c>
      <c r="AF785" s="19">
        <v>120931</v>
      </c>
      <c r="AG785" s="19">
        <v>75348</v>
      </c>
      <c r="AH785" s="19">
        <v>84357</v>
      </c>
      <c r="AI785" s="20">
        <v>104954</v>
      </c>
      <c r="AJ785" s="24">
        <v>27983</v>
      </c>
      <c r="AK785" s="24">
        <v>52197</v>
      </c>
      <c r="AL785" s="24">
        <v>8306</v>
      </c>
      <c r="AM785" s="21">
        <v>19642</v>
      </c>
      <c r="AN785" s="19">
        <v>307254</v>
      </c>
      <c r="AO785" s="19">
        <v>30038</v>
      </c>
      <c r="AP785" s="49">
        <v>2602547</v>
      </c>
      <c r="AQ785" s="24">
        <v>60583</v>
      </c>
      <c r="AR785" s="24">
        <v>135925</v>
      </c>
      <c r="AS785" s="49">
        <v>90751</v>
      </c>
      <c r="AT785" s="49">
        <v>23435</v>
      </c>
      <c r="AU785" s="49">
        <v>75643</v>
      </c>
      <c r="AV785" s="24">
        <f t="shared" si="61"/>
        <v>386337</v>
      </c>
      <c r="AW785" s="155">
        <v>149041</v>
      </c>
      <c r="AX785" s="89">
        <f t="shared" si="60"/>
        <v>3137925</v>
      </c>
      <c r="AY785" s="68"/>
      <c r="AZ785" s="19">
        <v>444170</v>
      </c>
      <c r="BA785" s="19">
        <v>133859</v>
      </c>
      <c r="BB785" s="18">
        <f t="shared" si="62"/>
        <v>578029</v>
      </c>
      <c r="BC785" s="18">
        <v>3715954</v>
      </c>
      <c r="BE785" s="19"/>
      <c r="BF785" s="20">
        <v>3555645</v>
      </c>
      <c r="BH785" s="68">
        <f t="shared" si="63"/>
        <v>3715954</v>
      </c>
      <c r="BI785" s="68">
        <f t="shared" si="64"/>
        <v>0</v>
      </c>
      <c r="BJ785" s="68"/>
      <c r="BK785" s="68"/>
      <c r="BL785" s="68"/>
      <c r="BM785" s="68"/>
      <c r="BN785" s="68"/>
    </row>
    <row r="786" spans="1:66" ht="22.5" customHeight="1" x14ac:dyDescent="0.2">
      <c r="A786" s="115" t="s">
        <v>1650</v>
      </c>
      <c r="B786" s="116" t="s">
        <v>1619</v>
      </c>
      <c r="C786" s="126" t="s">
        <v>1651</v>
      </c>
      <c r="D786" s="119">
        <v>6</v>
      </c>
      <c r="E786" s="120" t="s">
        <v>79</v>
      </c>
      <c r="F786" s="18">
        <v>360386</v>
      </c>
      <c r="G786" s="19">
        <v>229877</v>
      </c>
      <c r="H786" s="19">
        <v>87622</v>
      </c>
      <c r="I786" s="19">
        <v>0</v>
      </c>
      <c r="J786" s="19">
        <v>0</v>
      </c>
      <c r="K786" s="19">
        <v>20362</v>
      </c>
      <c r="L786" s="19">
        <v>4917</v>
      </c>
      <c r="M786" s="19">
        <v>14298</v>
      </c>
      <c r="N786" s="19">
        <v>7416</v>
      </c>
      <c r="O786" s="19">
        <v>0</v>
      </c>
      <c r="P786" s="19">
        <v>243164</v>
      </c>
      <c r="Q786" s="19">
        <v>34917</v>
      </c>
      <c r="R786" s="19">
        <v>71126</v>
      </c>
      <c r="S786" s="19">
        <v>58080</v>
      </c>
      <c r="T786" s="20">
        <v>123123</v>
      </c>
      <c r="U786" s="49">
        <v>29878</v>
      </c>
      <c r="V786" s="19">
        <v>19782</v>
      </c>
      <c r="W786" s="19">
        <v>23124</v>
      </c>
      <c r="X786" s="19">
        <v>0</v>
      </c>
      <c r="Y786" s="20">
        <v>0</v>
      </c>
      <c r="Z786" s="19">
        <v>171288</v>
      </c>
      <c r="AA786" s="30">
        <v>0</v>
      </c>
      <c r="AB786" s="19">
        <v>173589</v>
      </c>
      <c r="AC786" s="19">
        <v>450734</v>
      </c>
      <c r="AD786" s="19">
        <v>584304</v>
      </c>
      <c r="AE786" s="19">
        <v>425261</v>
      </c>
      <c r="AF786" s="19">
        <v>250084</v>
      </c>
      <c r="AG786" s="19">
        <v>124299</v>
      </c>
      <c r="AH786" s="19">
        <v>130398</v>
      </c>
      <c r="AI786" s="20">
        <v>49772</v>
      </c>
      <c r="AJ786" s="24">
        <v>38288</v>
      </c>
      <c r="AK786" s="24">
        <v>59319</v>
      </c>
      <c r="AL786" s="24">
        <v>13493</v>
      </c>
      <c r="AM786" s="21">
        <v>26088</v>
      </c>
      <c r="AN786" s="19">
        <v>417238</v>
      </c>
      <c r="AO786" s="19">
        <v>36495</v>
      </c>
      <c r="AP786" s="49">
        <v>4278722</v>
      </c>
      <c r="AQ786" s="24">
        <v>56515</v>
      </c>
      <c r="AR786" s="24">
        <v>123743</v>
      </c>
      <c r="AS786" s="49">
        <v>117649</v>
      </c>
      <c r="AT786" s="49">
        <v>51331</v>
      </c>
      <c r="AU786" s="49">
        <v>71050</v>
      </c>
      <c r="AV786" s="24">
        <f t="shared" si="61"/>
        <v>420288</v>
      </c>
      <c r="AW786" s="155">
        <v>608099</v>
      </c>
      <c r="AX786" s="89">
        <f t="shared" si="60"/>
        <v>5307109</v>
      </c>
      <c r="AY786" s="68"/>
      <c r="AZ786" s="19">
        <v>558970</v>
      </c>
      <c r="BA786" s="19">
        <v>140936</v>
      </c>
      <c r="BB786" s="18">
        <f t="shared" si="62"/>
        <v>699906</v>
      </c>
      <c r="BC786" s="18">
        <v>6007015</v>
      </c>
      <c r="BE786" s="19"/>
      <c r="BF786" s="20">
        <v>5871433</v>
      </c>
      <c r="BH786" s="68">
        <f t="shared" si="63"/>
        <v>6007015</v>
      </c>
      <c r="BI786" s="68">
        <f t="shared" si="64"/>
        <v>0</v>
      </c>
      <c r="BJ786" s="68"/>
      <c r="BK786" s="68"/>
      <c r="BL786" s="68"/>
      <c r="BM786" s="68"/>
      <c r="BN786" s="68"/>
    </row>
    <row r="787" spans="1:66" ht="22.5" customHeight="1" x14ac:dyDescent="0.2">
      <c r="A787" s="115" t="s">
        <v>1652</v>
      </c>
      <c r="B787" s="116" t="s">
        <v>1653</v>
      </c>
      <c r="C787" s="126" t="s">
        <v>1654</v>
      </c>
      <c r="D787" s="119">
        <v>6</v>
      </c>
      <c r="E787" s="120" t="s">
        <v>79</v>
      </c>
      <c r="F787" s="18">
        <v>2320344</v>
      </c>
      <c r="G787" s="19">
        <v>317584</v>
      </c>
      <c r="H787" s="19">
        <v>309765</v>
      </c>
      <c r="I787" s="19">
        <v>0</v>
      </c>
      <c r="J787" s="19">
        <v>0</v>
      </c>
      <c r="K787" s="19">
        <v>0</v>
      </c>
      <c r="L787" s="19">
        <v>0</v>
      </c>
      <c r="M787" s="19">
        <v>228478</v>
      </c>
      <c r="N787" s="19">
        <v>120323</v>
      </c>
      <c r="O787" s="19">
        <v>34689</v>
      </c>
      <c r="P787" s="19">
        <v>2014052</v>
      </c>
      <c r="Q787" s="19">
        <v>372064</v>
      </c>
      <c r="R787" s="19">
        <v>378738</v>
      </c>
      <c r="S787" s="19">
        <v>348480</v>
      </c>
      <c r="T787" s="20">
        <v>360101</v>
      </c>
      <c r="U787" s="49">
        <v>179320</v>
      </c>
      <c r="V787" s="19">
        <v>171444</v>
      </c>
      <c r="W787" s="19">
        <v>145681</v>
      </c>
      <c r="X787" s="19">
        <v>464282</v>
      </c>
      <c r="Y787" s="20">
        <v>64268</v>
      </c>
      <c r="Z787" s="19">
        <v>904181</v>
      </c>
      <c r="AA787" s="30">
        <v>1575371</v>
      </c>
      <c r="AB787" s="19">
        <v>1808462</v>
      </c>
      <c r="AC787" s="19">
        <v>2678287</v>
      </c>
      <c r="AD787" s="19">
        <v>4322640</v>
      </c>
      <c r="AE787" s="19">
        <v>4407242</v>
      </c>
      <c r="AF787" s="19">
        <v>2675161</v>
      </c>
      <c r="AG787" s="19">
        <v>1364206</v>
      </c>
      <c r="AH787" s="19">
        <v>179838</v>
      </c>
      <c r="AI787" s="20">
        <v>130381</v>
      </c>
      <c r="AJ787" s="24">
        <v>291261</v>
      </c>
      <c r="AK787" s="24">
        <v>321787</v>
      </c>
      <c r="AL787" s="24">
        <v>95041</v>
      </c>
      <c r="AM787" s="21">
        <v>169634</v>
      </c>
      <c r="AN787" s="19">
        <v>1334622</v>
      </c>
      <c r="AO787" s="19">
        <v>111392</v>
      </c>
      <c r="AP787" s="49">
        <v>30199119</v>
      </c>
      <c r="AQ787" s="24">
        <v>502215</v>
      </c>
      <c r="AR787" s="24">
        <v>448276</v>
      </c>
      <c r="AS787" s="49">
        <v>201599</v>
      </c>
      <c r="AT787" s="49">
        <v>116728</v>
      </c>
      <c r="AU787" s="49">
        <v>458407</v>
      </c>
      <c r="AV787" s="24">
        <f t="shared" si="61"/>
        <v>1727225</v>
      </c>
      <c r="AW787" s="155">
        <v>4302008</v>
      </c>
      <c r="AX787" s="89">
        <f t="shared" si="60"/>
        <v>36228352</v>
      </c>
      <c r="AY787" s="68"/>
      <c r="AZ787" s="19">
        <v>3586800</v>
      </c>
      <c r="BA787" s="19">
        <v>192480</v>
      </c>
      <c r="BB787" s="18">
        <f t="shared" si="62"/>
        <v>3779280</v>
      </c>
      <c r="BC787" s="18">
        <v>40007632</v>
      </c>
      <c r="BE787" s="19"/>
      <c r="BF787" s="20">
        <v>38669060</v>
      </c>
      <c r="BH787" s="68">
        <f t="shared" si="63"/>
        <v>40007632</v>
      </c>
      <c r="BI787" s="68">
        <f t="shared" si="64"/>
        <v>0</v>
      </c>
      <c r="BJ787" s="68"/>
      <c r="BK787" s="68"/>
      <c r="BL787" s="68"/>
      <c r="BM787" s="68"/>
      <c r="BN787" s="68"/>
    </row>
    <row r="788" spans="1:66" ht="22.5" customHeight="1" x14ac:dyDescent="0.2">
      <c r="A788" s="115" t="s">
        <v>1655</v>
      </c>
      <c r="B788" s="116" t="s">
        <v>1653</v>
      </c>
      <c r="C788" s="126" t="s">
        <v>1656</v>
      </c>
      <c r="D788" s="119">
        <v>6</v>
      </c>
      <c r="E788" s="120" t="s">
        <v>79</v>
      </c>
      <c r="F788" s="18">
        <v>681460</v>
      </c>
      <c r="G788" s="19">
        <v>162928</v>
      </c>
      <c r="H788" s="19">
        <v>91675</v>
      </c>
      <c r="I788" s="19">
        <v>0</v>
      </c>
      <c r="J788" s="19">
        <v>0</v>
      </c>
      <c r="K788" s="19">
        <v>0</v>
      </c>
      <c r="L788" s="19">
        <v>0</v>
      </c>
      <c r="M788" s="19">
        <v>50252</v>
      </c>
      <c r="N788" s="19">
        <v>25490</v>
      </c>
      <c r="O788" s="19">
        <v>1001</v>
      </c>
      <c r="P788" s="19">
        <v>250568</v>
      </c>
      <c r="Q788" s="19">
        <v>81934</v>
      </c>
      <c r="R788" s="19">
        <v>105682</v>
      </c>
      <c r="S788" s="19">
        <v>132880</v>
      </c>
      <c r="T788" s="20">
        <v>100616</v>
      </c>
      <c r="U788" s="49">
        <v>50250</v>
      </c>
      <c r="V788" s="19">
        <v>84623</v>
      </c>
      <c r="W788" s="19">
        <v>46248</v>
      </c>
      <c r="X788" s="19">
        <v>0</v>
      </c>
      <c r="Y788" s="20">
        <v>0</v>
      </c>
      <c r="Z788" s="19">
        <v>297558</v>
      </c>
      <c r="AA788" s="30">
        <v>195961</v>
      </c>
      <c r="AB788" s="19">
        <v>408095</v>
      </c>
      <c r="AC788" s="19">
        <v>878504</v>
      </c>
      <c r="AD788" s="19">
        <v>1373904</v>
      </c>
      <c r="AE788" s="19">
        <v>938032</v>
      </c>
      <c r="AF788" s="19">
        <v>656016</v>
      </c>
      <c r="AG788" s="19">
        <v>296443</v>
      </c>
      <c r="AH788" s="19">
        <v>94554</v>
      </c>
      <c r="AI788" s="20">
        <v>98462</v>
      </c>
      <c r="AJ788" s="24">
        <v>79046</v>
      </c>
      <c r="AK788" s="24">
        <v>105227</v>
      </c>
      <c r="AL788" s="24">
        <v>30912</v>
      </c>
      <c r="AM788" s="21">
        <v>57695</v>
      </c>
      <c r="AN788" s="19">
        <v>322290</v>
      </c>
      <c r="AO788" s="19">
        <v>30007</v>
      </c>
      <c r="AP788" s="49">
        <v>7728313</v>
      </c>
      <c r="AQ788" s="24">
        <v>150844</v>
      </c>
      <c r="AR788" s="24">
        <v>192624</v>
      </c>
      <c r="AS788" s="49">
        <v>93196</v>
      </c>
      <c r="AT788" s="49">
        <v>58982</v>
      </c>
      <c r="AU788" s="49">
        <v>120033</v>
      </c>
      <c r="AV788" s="24">
        <f t="shared" si="61"/>
        <v>615679</v>
      </c>
      <c r="AW788" s="155">
        <v>690068</v>
      </c>
      <c r="AX788" s="89">
        <f t="shared" si="60"/>
        <v>9034060</v>
      </c>
      <c r="AY788" s="68"/>
      <c r="AZ788" s="19">
        <v>1180077</v>
      </c>
      <c r="BA788" s="19">
        <v>89139</v>
      </c>
      <c r="BB788" s="18">
        <f t="shared" si="62"/>
        <v>1269216</v>
      </c>
      <c r="BC788" s="18">
        <v>10303276</v>
      </c>
      <c r="BE788" s="19"/>
      <c r="BF788" s="20">
        <v>9974607</v>
      </c>
      <c r="BH788" s="68">
        <f t="shared" si="63"/>
        <v>10303276</v>
      </c>
      <c r="BI788" s="68">
        <f t="shared" si="64"/>
        <v>0</v>
      </c>
      <c r="BJ788" s="68"/>
      <c r="BK788" s="68"/>
      <c r="BL788" s="68"/>
      <c r="BM788" s="68"/>
      <c r="BN788" s="68"/>
    </row>
    <row r="789" spans="1:66" ht="22.5" customHeight="1" x14ac:dyDescent="0.2">
      <c r="A789" s="115" t="s">
        <v>1657</v>
      </c>
      <c r="B789" s="116" t="s">
        <v>1653</v>
      </c>
      <c r="C789" s="126" t="s">
        <v>1658</v>
      </c>
      <c r="D789" s="119">
        <v>6</v>
      </c>
      <c r="E789" s="120" t="s">
        <v>79</v>
      </c>
      <c r="F789" s="18">
        <v>537849</v>
      </c>
      <c r="G789" s="19">
        <v>77136</v>
      </c>
      <c r="H789" s="19">
        <v>46899</v>
      </c>
      <c r="I789" s="19">
        <v>0</v>
      </c>
      <c r="J789" s="19">
        <v>0</v>
      </c>
      <c r="K789" s="19">
        <v>0</v>
      </c>
      <c r="L789" s="19">
        <v>0</v>
      </c>
      <c r="M789" s="19">
        <v>30484</v>
      </c>
      <c r="N789" s="19">
        <v>17701</v>
      </c>
      <c r="O789" s="19">
        <v>8201</v>
      </c>
      <c r="P789" s="19">
        <v>238502</v>
      </c>
      <c r="Q789" s="19">
        <v>62887</v>
      </c>
      <c r="R789" s="19">
        <v>83157</v>
      </c>
      <c r="S789" s="19">
        <v>65120</v>
      </c>
      <c r="T789" s="20">
        <v>100616</v>
      </c>
      <c r="U789" s="49">
        <v>42051</v>
      </c>
      <c r="V789" s="19">
        <v>31871</v>
      </c>
      <c r="W789" s="19">
        <v>34686</v>
      </c>
      <c r="X789" s="19">
        <v>0</v>
      </c>
      <c r="Y789" s="20">
        <v>0</v>
      </c>
      <c r="Z789" s="19">
        <v>2397520</v>
      </c>
      <c r="AA789" s="30">
        <v>140817</v>
      </c>
      <c r="AB789" s="19">
        <v>250382</v>
      </c>
      <c r="AC789" s="19">
        <v>533220</v>
      </c>
      <c r="AD789" s="19">
        <v>669816</v>
      </c>
      <c r="AE789" s="19">
        <v>652096</v>
      </c>
      <c r="AF789" s="19">
        <v>400717</v>
      </c>
      <c r="AG789" s="19">
        <v>208065</v>
      </c>
      <c r="AH789" s="19">
        <v>112682</v>
      </c>
      <c r="AI789" s="20">
        <v>96839</v>
      </c>
      <c r="AJ789" s="24">
        <v>63001</v>
      </c>
      <c r="AK789" s="24">
        <v>95522</v>
      </c>
      <c r="AL789" s="24">
        <v>19947</v>
      </c>
      <c r="AM789" s="21">
        <v>53954</v>
      </c>
      <c r="AN789" s="19">
        <v>135182</v>
      </c>
      <c r="AO789" s="19">
        <v>27692</v>
      </c>
      <c r="AP789" s="49">
        <v>7234612</v>
      </c>
      <c r="AQ789" s="24">
        <v>110424</v>
      </c>
      <c r="AR789" s="24">
        <v>175399</v>
      </c>
      <c r="AS789" s="49">
        <v>98941</v>
      </c>
      <c r="AT789" s="49">
        <v>50316</v>
      </c>
      <c r="AU789" s="49">
        <v>84516</v>
      </c>
      <c r="AV789" s="24">
        <f t="shared" si="61"/>
        <v>519596</v>
      </c>
      <c r="AW789" s="155">
        <v>640602</v>
      </c>
      <c r="AX789" s="89">
        <f t="shared" si="60"/>
        <v>8394810</v>
      </c>
      <c r="AY789" s="68"/>
      <c r="AZ789" s="19">
        <v>928794</v>
      </c>
      <c r="BA789" s="19">
        <v>112924</v>
      </c>
      <c r="BB789" s="18">
        <f t="shared" si="62"/>
        <v>1041718</v>
      </c>
      <c r="BC789" s="18">
        <v>9436528</v>
      </c>
      <c r="BE789" s="19"/>
      <c r="BF789" s="20">
        <v>9055390</v>
      </c>
      <c r="BH789" s="68">
        <f t="shared" si="63"/>
        <v>9436528</v>
      </c>
      <c r="BI789" s="68">
        <f t="shared" si="64"/>
        <v>0</v>
      </c>
      <c r="BJ789" s="68"/>
      <c r="BK789" s="68"/>
      <c r="BL789" s="68"/>
      <c r="BM789" s="68"/>
      <c r="BN789" s="68"/>
    </row>
    <row r="790" spans="1:66" ht="22.5" customHeight="1" x14ac:dyDescent="0.2">
      <c r="A790" s="115" t="s">
        <v>1659</v>
      </c>
      <c r="B790" s="116" t="s">
        <v>1653</v>
      </c>
      <c r="C790" s="126" t="s">
        <v>1660</v>
      </c>
      <c r="D790" s="119">
        <v>6</v>
      </c>
      <c r="E790" s="120" t="s">
        <v>79</v>
      </c>
      <c r="F790" s="18">
        <v>628966</v>
      </c>
      <c r="G790" s="19">
        <v>157949</v>
      </c>
      <c r="H790" s="19">
        <v>113870</v>
      </c>
      <c r="I790" s="19">
        <v>0</v>
      </c>
      <c r="J790" s="19">
        <v>0</v>
      </c>
      <c r="K790" s="19">
        <v>0</v>
      </c>
      <c r="L790" s="19">
        <v>0</v>
      </c>
      <c r="M790" s="19">
        <v>30744</v>
      </c>
      <c r="N790" s="19">
        <v>18276</v>
      </c>
      <c r="O790" s="19">
        <v>7893</v>
      </c>
      <c r="P790" s="19">
        <v>253891</v>
      </c>
      <c r="Q790" s="19">
        <v>64074</v>
      </c>
      <c r="R790" s="19">
        <v>93863</v>
      </c>
      <c r="S790" s="19">
        <v>80960</v>
      </c>
      <c r="T790" s="20">
        <v>105912</v>
      </c>
      <c r="U790" s="49">
        <v>53720</v>
      </c>
      <c r="V790" s="19">
        <v>39564</v>
      </c>
      <c r="W790" s="19">
        <v>34686</v>
      </c>
      <c r="X790" s="19">
        <v>0</v>
      </c>
      <c r="Y790" s="20">
        <v>0</v>
      </c>
      <c r="Z790" s="19">
        <v>304219</v>
      </c>
      <c r="AA790" s="30">
        <v>159439</v>
      </c>
      <c r="AB790" s="19">
        <v>375513</v>
      </c>
      <c r="AC790" s="19">
        <v>573379</v>
      </c>
      <c r="AD790" s="19">
        <v>902160</v>
      </c>
      <c r="AE790" s="19">
        <v>900790</v>
      </c>
      <c r="AF790" s="19">
        <v>538886</v>
      </c>
      <c r="AG790" s="19">
        <v>265905</v>
      </c>
      <c r="AH790" s="19">
        <v>207648</v>
      </c>
      <c r="AI790" s="20">
        <v>71412</v>
      </c>
      <c r="AJ790" s="24">
        <v>64176</v>
      </c>
      <c r="AK790" s="24">
        <v>99393</v>
      </c>
      <c r="AL790" s="24">
        <v>26367</v>
      </c>
      <c r="AM790" s="21">
        <v>53031</v>
      </c>
      <c r="AN790" s="19">
        <v>608312</v>
      </c>
      <c r="AO790" s="19">
        <v>49386</v>
      </c>
      <c r="AP790" s="49">
        <v>6884384</v>
      </c>
      <c r="AQ790" s="24">
        <v>104039</v>
      </c>
      <c r="AR790" s="24">
        <v>195248</v>
      </c>
      <c r="AS790" s="49">
        <v>112714</v>
      </c>
      <c r="AT790" s="49">
        <v>48718</v>
      </c>
      <c r="AU790" s="49">
        <v>117368</v>
      </c>
      <c r="AV790" s="24">
        <f t="shared" si="61"/>
        <v>578087</v>
      </c>
      <c r="AW790" s="155">
        <v>1319115</v>
      </c>
      <c r="AX790" s="89">
        <f t="shared" si="60"/>
        <v>8781586</v>
      </c>
      <c r="AY790" s="68"/>
      <c r="AZ790" s="19">
        <v>947072</v>
      </c>
      <c r="BA790" s="19">
        <v>217804</v>
      </c>
      <c r="BB790" s="18">
        <f t="shared" si="62"/>
        <v>1164876</v>
      </c>
      <c r="BC790" s="18">
        <v>9946462</v>
      </c>
      <c r="BE790" s="19"/>
      <c r="BF790" s="20">
        <v>9595509</v>
      </c>
      <c r="BH790" s="68">
        <f t="shared" si="63"/>
        <v>9946462</v>
      </c>
      <c r="BI790" s="68">
        <f t="shared" si="64"/>
        <v>0</v>
      </c>
      <c r="BJ790" s="68"/>
      <c r="BK790" s="68"/>
      <c r="BL790" s="68"/>
      <c r="BM790" s="68"/>
      <c r="BN790" s="68"/>
    </row>
    <row r="791" spans="1:66" ht="22.5" customHeight="1" x14ac:dyDescent="0.2">
      <c r="A791" s="115" t="s">
        <v>1661</v>
      </c>
      <c r="B791" s="116" t="s">
        <v>1653</v>
      </c>
      <c r="C791" s="126" t="s">
        <v>1662</v>
      </c>
      <c r="D791" s="119">
        <v>6</v>
      </c>
      <c r="E791" s="120" t="s">
        <v>79</v>
      </c>
      <c r="F791" s="18">
        <v>414596</v>
      </c>
      <c r="G791" s="19">
        <v>82498</v>
      </c>
      <c r="H791" s="19">
        <v>56356</v>
      </c>
      <c r="I791" s="19">
        <v>0</v>
      </c>
      <c r="J791" s="19">
        <v>0</v>
      </c>
      <c r="K791" s="19">
        <v>0</v>
      </c>
      <c r="L791" s="19">
        <v>0</v>
      </c>
      <c r="M791" s="19">
        <v>18069</v>
      </c>
      <c r="N791" s="19">
        <v>11706</v>
      </c>
      <c r="O791" s="19">
        <v>13398</v>
      </c>
      <c r="P791" s="19">
        <v>152527</v>
      </c>
      <c r="Q791" s="19">
        <v>49177</v>
      </c>
      <c r="R791" s="19">
        <v>106371</v>
      </c>
      <c r="S791" s="19">
        <v>63360</v>
      </c>
      <c r="T791" s="20">
        <v>66195</v>
      </c>
      <c r="U791" s="49">
        <v>30281</v>
      </c>
      <c r="V791" s="19">
        <v>21980</v>
      </c>
      <c r="W791" s="19">
        <v>23124</v>
      </c>
      <c r="X791" s="19">
        <v>0</v>
      </c>
      <c r="Y791" s="20">
        <v>0</v>
      </c>
      <c r="Z791" s="19">
        <v>406831</v>
      </c>
      <c r="AA791" s="30">
        <v>151036</v>
      </c>
      <c r="AB791" s="19">
        <v>242001</v>
      </c>
      <c r="AC791" s="19">
        <v>566849</v>
      </c>
      <c r="AD791" s="19">
        <v>389760</v>
      </c>
      <c r="AE791" s="19">
        <v>694710</v>
      </c>
      <c r="AF791" s="19">
        <v>423436</v>
      </c>
      <c r="AG791" s="19">
        <v>175811</v>
      </c>
      <c r="AH791" s="19">
        <v>104030</v>
      </c>
      <c r="AI791" s="20">
        <v>135791</v>
      </c>
      <c r="AJ791" s="24">
        <v>51654</v>
      </c>
      <c r="AK791" s="24">
        <v>82977</v>
      </c>
      <c r="AL791" s="24">
        <v>21266</v>
      </c>
      <c r="AM791" s="21">
        <v>41081</v>
      </c>
      <c r="AN791" s="19">
        <v>248918</v>
      </c>
      <c r="AO791" s="19">
        <v>43086</v>
      </c>
      <c r="AP791" s="49">
        <v>4888875</v>
      </c>
      <c r="AQ791" s="24">
        <v>72368</v>
      </c>
      <c r="AR791" s="24">
        <v>187898</v>
      </c>
      <c r="AS791" s="49">
        <v>139739</v>
      </c>
      <c r="AT791" s="49">
        <v>40979</v>
      </c>
      <c r="AU791" s="49">
        <v>83280</v>
      </c>
      <c r="AV791" s="24">
        <f t="shared" si="61"/>
        <v>524264</v>
      </c>
      <c r="AW791" s="155">
        <v>633593</v>
      </c>
      <c r="AX791" s="89">
        <f t="shared" si="60"/>
        <v>6046732</v>
      </c>
      <c r="AY791" s="68"/>
      <c r="AZ791" s="19">
        <v>684298</v>
      </c>
      <c r="BA791" s="19">
        <v>184162</v>
      </c>
      <c r="BB791" s="18">
        <f t="shared" si="62"/>
        <v>868460</v>
      </c>
      <c r="BC791" s="18">
        <v>6915192</v>
      </c>
      <c r="BE791" s="19"/>
      <c r="BF791" s="20">
        <v>6706914</v>
      </c>
      <c r="BH791" s="68">
        <f t="shared" si="63"/>
        <v>6915192</v>
      </c>
      <c r="BI791" s="68">
        <f t="shared" si="64"/>
        <v>0</v>
      </c>
      <c r="BJ791" s="68"/>
      <c r="BK791" s="68"/>
      <c r="BL791" s="68"/>
      <c r="BM791" s="68"/>
      <c r="BN791" s="68"/>
    </row>
    <row r="792" spans="1:66" ht="22.5" customHeight="1" x14ac:dyDescent="0.2">
      <c r="A792" s="115" t="s">
        <v>1663</v>
      </c>
      <c r="B792" s="116" t="s">
        <v>1653</v>
      </c>
      <c r="C792" s="126" t="s">
        <v>1664</v>
      </c>
      <c r="D792" s="119">
        <v>6</v>
      </c>
      <c r="E792" s="120" t="s">
        <v>79</v>
      </c>
      <c r="F792" s="18">
        <v>512850</v>
      </c>
      <c r="G792" s="19">
        <v>143395</v>
      </c>
      <c r="H792" s="19">
        <v>88201</v>
      </c>
      <c r="I792" s="19">
        <v>0</v>
      </c>
      <c r="J792" s="19">
        <v>0</v>
      </c>
      <c r="K792" s="19">
        <v>0</v>
      </c>
      <c r="L792" s="19">
        <v>0</v>
      </c>
      <c r="M792" s="19">
        <v>24208</v>
      </c>
      <c r="N792" s="19">
        <v>16225</v>
      </c>
      <c r="O792" s="19">
        <v>7315</v>
      </c>
      <c r="P792" s="19">
        <v>283742</v>
      </c>
      <c r="Q792" s="19">
        <v>58655</v>
      </c>
      <c r="R792" s="19">
        <v>82309</v>
      </c>
      <c r="S792" s="19">
        <v>70400</v>
      </c>
      <c r="T792" s="20">
        <v>66195</v>
      </c>
      <c r="U792" s="49">
        <v>28218</v>
      </c>
      <c r="V792" s="19">
        <v>40663</v>
      </c>
      <c r="W792" s="19">
        <v>23124</v>
      </c>
      <c r="X792" s="19">
        <v>0</v>
      </c>
      <c r="Y792" s="20">
        <v>0</v>
      </c>
      <c r="Z792" s="19">
        <v>259494</v>
      </c>
      <c r="AA792" s="30">
        <v>139919</v>
      </c>
      <c r="AB792" s="19">
        <v>341049</v>
      </c>
      <c r="AC792" s="19">
        <v>503076</v>
      </c>
      <c r="AD792" s="19">
        <v>848400</v>
      </c>
      <c r="AE792" s="19">
        <v>627293</v>
      </c>
      <c r="AF792" s="19">
        <v>401159</v>
      </c>
      <c r="AG792" s="19">
        <v>177818</v>
      </c>
      <c r="AH792" s="19">
        <v>184164</v>
      </c>
      <c r="AI792" s="20">
        <v>43280</v>
      </c>
      <c r="AJ792" s="24">
        <v>60198</v>
      </c>
      <c r="AK792" s="24">
        <v>83389</v>
      </c>
      <c r="AL792" s="24">
        <v>19323</v>
      </c>
      <c r="AM792" s="21">
        <v>46619</v>
      </c>
      <c r="AN792" s="19">
        <v>206642</v>
      </c>
      <c r="AO792" s="19">
        <v>29194</v>
      </c>
      <c r="AP792" s="49">
        <v>5416517</v>
      </c>
      <c r="AQ792" s="24">
        <v>112322</v>
      </c>
      <c r="AR792" s="24">
        <v>152738</v>
      </c>
      <c r="AS792" s="49">
        <v>121136</v>
      </c>
      <c r="AT792" s="49">
        <v>36125</v>
      </c>
      <c r="AU792" s="49">
        <v>102695</v>
      </c>
      <c r="AV792" s="24">
        <f t="shared" si="61"/>
        <v>525016</v>
      </c>
      <c r="AW792" s="155">
        <v>962653</v>
      </c>
      <c r="AX792" s="89">
        <f t="shared" si="60"/>
        <v>6904186</v>
      </c>
      <c r="AY792" s="68"/>
      <c r="AZ792" s="19">
        <v>869994</v>
      </c>
      <c r="BA792" s="19">
        <v>128895</v>
      </c>
      <c r="BB792" s="18">
        <f t="shared" si="62"/>
        <v>998889</v>
      </c>
      <c r="BC792" s="18">
        <v>7903075</v>
      </c>
      <c r="BE792" s="19"/>
      <c r="BF792" s="20">
        <v>7600899</v>
      </c>
      <c r="BH792" s="68">
        <f t="shared" si="63"/>
        <v>7903075</v>
      </c>
      <c r="BI792" s="68">
        <f t="shared" si="64"/>
        <v>0</v>
      </c>
      <c r="BJ792" s="68"/>
      <c r="BK792" s="68"/>
      <c r="BL792" s="68"/>
      <c r="BM792" s="68"/>
      <c r="BN792" s="68"/>
    </row>
    <row r="793" spans="1:66" ht="22.5" customHeight="1" x14ac:dyDescent="0.2">
      <c r="A793" s="115" t="s">
        <v>1665</v>
      </c>
      <c r="B793" s="116" t="s">
        <v>1653</v>
      </c>
      <c r="C793" s="126" t="s">
        <v>1666</v>
      </c>
      <c r="D793" s="119">
        <v>3</v>
      </c>
      <c r="E793" s="120" t="s">
        <v>79</v>
      </c>
      <c r="F793" s="18">
        <v>1310764</v>
      </c>
      <c r="G793" s="19">
        <v>332138</v>
      </c>
      <c r="H793" s="19">
        <v>176402</v>
      </c>
      <c r="I793" s="19">
        <v>0</v>
      </c>
      <c r="J793" s="19">
        <v>0</v>
      </c>
      <c r="K793" s="19">
        <v>0</v>
      </c>
      <c r="L793" s="19">
        <v>0</v>
      </c>
      <c r="M793" s="19">
        <v>74931</v>
      </c>
      <c r="N793" s="19">
        <v>40442</v>
      </c>
      <c r="O793" s="19">
        <v>22330</v>
      </c>
      <c r="P793" s="19">
        <v>569202</v>
      </c>
      <c r="Q793" s="19">
        <v>111050</v>
      </c>
      <c r="R793" s="19">
        <v>190164</v>
      </c>
      <c r="S793" s="19">
        <v>191840</v>
      </c>
      <c r="T793" s="20">
        <v>198585</v>
      </c>
      <c r="U793" s="49">
        <v>84001</v>
      </c>
      <c r="V793" s="19">
        <v>91217</v>
      </c>
      <c r="W793" s="19">
        <v>80934</v>
      </c>
      <c r="X793" s="19">
        <v>0</v>
      </c>
      <c r="Y793" s="20">
        <v>0</v>
      </c>
      <c r="Z793" s="19">
        <v>452503</v>
      </c>
      <c r="AA793" s="30">
        <v>241970</v>
      </c>
      <c r="AB793" s="19">
        <v>757423</v>
      </c>
      <c r="AC793" s="19">
        <v>844160</v>
      </c>
      <c r="AD793" s="19">
        <v>2699256</v>
      </c>
      <c r="AE793" s="19">
        <v>1409293</v>
      </c>
      <c r="AF793" s="19">
        <v>881525</v>
      </c>
      <c r="AG793" s="19">
        <v>463758</v>
      </c>
      <c r="AH793" s="19">
        <v>296537</v>
      </c>
      <c r="AI793" s="20">
        <v>70330</v>
      </c>
      <c r="AJ793" s="24">
        <v>110247</v>
      </c>
      <c r="AK793" s="24">
        <v>149539</v>
      </c>
      <c r="AL793" s="24">
        <v>40931</v>
      </c>
      <c r="AM793" s="21">
        <v>74209</v>
      </c>
      <c r="AN793" s="19">
        <v>1536658</v>
      </c>
      <c r="AO793" s="19">
        <v>54747</v>
      </c>
      <c r="AP793" s="49">
        <v>13557086</v>
      </c>
      <c r="AQ793" s="24">
        <v>230040</v>
      </c>
      <c r="AR793" s="24">
        <v>269827</v>
      </c>
      <c r="AS793" s="49">
        <v>161236</v>
      </c>
      <c r="AT793" s="49">
        <v>56410</v>
      </c>
      <c r="AU793" s="49">
        <v>248979</v>
      </c>
      <c r="AV793" s="24">
        <f t="shared" si="61"/>
        <v>966492</v>
      </c>
      <c r="AW793" s="155">
        <v>2453709</v>
      </c>
      <c r="AX793" s="89">
        <f t="shared" si="60"/>
        <v>16977287</v>
      </c>
      <c r="AY793" s="68"/>
      <c r="AZ793" s="19">
        <v>1661341</v>
      </c>
      <c r="BA793" s="19">
        <v>225480</v>
      </c>
      <c r="BB793" s="18">
        <f t="shared" si="62"/>
        <v>1886821</v>
      </c>
      <c r="BC793" s="18">
        <v>18864108</v>
      </c>
      <c r="BE793" s="19"/>
      <c r="BF793" s="20">
        <v>18368523</v>
      </c>
      <c r="BH793" s="68">
        <f t="shared" si="63"/>
        <v>18864108</v>
      </c>
      <c r="BI793" s="68">
        <f t="shared" si="64"/>
        <v>0</v>
      </c>
      <c r="BJ793" s="68"/>
      <c r="BK793" s="68"/>
      <c r="BL793" s="68"/>
      <c r="BM793" s="68"/>
      <c r="BN793" s="68"/>
    </row>
    <row r="794" spans="1:66" ht="22.5" customHeight="1" x14ac:dyDescent="0.2">
      <c r="A794" s="115" t="s">
        <v>1667</v>
      </c>
      <c r="B794" s="116" t="s">
        <v>1653</v>
      </c>
      <c r="C794" s="126" t="s">
        <v>1668</v>
      </c>
      <c r="D794" s="119">
        <v>5</v>
      </c>
      <c r="E794" s="120" t="s">
        <v>79</v>
      </c>
      <c r="F794" s="18">
        <v>1074970</v>
      </c>
      <c r="G794" s="19">
        <v>414712</v>
      </c>
      <c r="H794" s="19">
        <v>198597</v>
      </c>
      <c r="I794" s="19">
        <v>0</v>
      </c>
      <c r="J794" s="19">
        <v>0</v>
      </c>
      <c r="K794" s="19">
        <v>0</v>
      </c>
      <c r="L794" s="19">
        <v>0</v>
      </c>
      <c r="M794" s="19">
        <v>0</v>
      </c>
      <c r="N794" s="19">
        <v>24426</v>
      </c>
      <c r="O794" s="19">
        <v>0</v>
      </c>
      <c r="P794" s="19">
        <v>928274</v>
      </c>
      <c r="Q794" s="19">
        <v>79342</v>
      </c>
      <c r="R794" s="19">
        <v>231716</v>
      </c>
      <c r="S794" s="19">
        <v>100320</v>
      </c>
      <c r="T794" s="20">
        <v>119151</v>
      </c>
      <c r="U794" s="49">
        <v>94162</v>
      </c>
      <c r="V794" s="19">
        <v>90118</v>
      </c>
      <c r="W794" s="19">
        <v>104058</v>
      </c>
      <c r="X794" s="19">
        <v>284388</v>
      </c>
      <c r="Y794" s="20">
        <v>29524</v>
      </c>
      <c r="Z794" s="19">
        <v>395568</v>
      </c>
      <c r="AA794" s="30">
        <v>200441</v>
      </c>
      <c r="AB794" s="19">
        <v>448984</v>
      </c>
      <c r="AC794" s="19">
        <v>1465149</v>
      </c>
      <c r="AD794" s="19">
        <v>1458240</v>
      </c>
      <c r="AE794" s="19">
        <v>1185254</v>
      </c>
      <c r="AF794" s="19">
        <v>847844</v>
      </c>
      <c r="AG794" s="19">
        <v>309093</v>
      </c>
      <c r="AH794" s="19">
        <v>382130</v>
      </c>
      <c r="AI794" s="20">
        <v>137955</v>
      </c>
      <c r="AJ794" s="24">
        <v>76856</v>
      </c>
      <c r="AK794" s="24">
        <v>137286</v>
      </c>
      <c r="AL794" s="24">
        <v>35337</v>
      </c>
      <c r="AM794" s="21">
        <v>65862</v>
      </c>
      <c r="AN794" s="19">
        <v>1916468</v>
      </c>
      <c r="AO794" s="19">
        <v>120143</v>
      </c>
      <c r="AP794" s="49">
        <v>12956368</v>
      </c>
      <c r="AQ794" s="24">
        <v>119365</v>
      </c>
      <c r="AR794" s="24">
        <v>197384</v>
      </c>
      <c r="AS794" s="49">
        <v>228125</v>
      </c>
      <c r="AT794" s="49">
        <v>73781</v>
      </c>
      <c r="AU794" s="49">
        <v>241849</v>
      </c>
      <c r="AV794" s="24">
        <f t="shared" si="61"/>
        <v>860504</v>
      </c>
      <c r="AW794" s="155">
        <v>2346412</v>
      </c>
      <c r="AX794" s="89">
        <f t="shared" si="60"/>
        <v>16163284</v>
      </c>
      <c r="AY794" s="68"/>
      <c r="AZ794" s="19">
        <v>1145827</v>
      </c>
      <c r="BA794" s="19">
        <v>488026</v>
      </c>
      <c r="BB794" s="18">
        <f t="shared" si="62"/>
        <v>1633853</v>
      </c>
      <c r="BC794" s="18">
        <v>17797137</v>
      </c>
      <c r="BE794" s="19"/>
      <c r="BF794" s="20">
        <v>17241899</v>
      </c>
      <c r="BH794" s="68">
        <f t="shared" si="63"/>
        <v>17797137</v>
      </c>
      <c r="BI794" s="68">
        <f t="shared" si="64"/>
        <v>0</v>
      </c>
      <c r="BJ794" s="68"/>
      <c r="BK794" s="68"/>
      <c r="BL794" s="68"/>
      <c r="BM794" s="68"/>
      <c r="BN794" s="68"/>
    </row>
    <row r="795" spans="1:66" ht="22.5" customHeight="1" x14ac:dyDescent="0.2">
      <c r="A795" s="115" t="s">
        <v>1669</v>
      </c>
      <c r="B795" s="116" t="s">
        <v>1653</v>
      </c>
      <c r="C795" s="126" t="s">
        <v>1670</v>
      </c>
      <c r="D795" s="119">
        <v>5</v>
      </c>
      <c r="E795" s="120" t="s">
        <v>79</v>
      </c>
      <c r="F795" s="18">
        <v>1206985</v>
      </c>
      <c r="G795" s="19">
        <v>179474</v>
      </c>
      <c r="H795" s="19">
        <v>118502</v>
      </c>
      <c r="I795" s="19">
        <v>0</v>
      </c>
      <c r="J795" s="19">
        <v>0</v>
      </c>
      <c r="K795" s="19">
        <v>0</v>
      </c>
      <c r="L795" s="19">
        <v>0</v>
      </c>
      <c r="M795" s="19">
        <v>79235</v>
      </c>
      <c r="N795" s="19">
        <v>44118</v>
      </c>
      <c r="O795" s="19">
        <v>17633</v>
      </c>
      <c r="P795" s="19">
        <v>552254</v>
      </c>
      <c r="Q795" s="19">
        <v>118159</v>
      </c>
      <c r="R795" s="19">
        <v>212477</v>
      </c>
      <c r="S795" s="19">
        <v>179520</v>
      </c>
      <c r="T795" s="20">
        <v>145629</v>
      </c>
      <c r="U795" s="49">
        <v>99946</v>
      </c>
      <c r="V795" s="19">
        <v>87920</v>
      </c>
      <c r="W795" s="19">
        <v>57810</v>
      </c>
      <c r="X795" s="19">
        <v>0</v>
      </c>
      <c r="Y795" s="20">
        <v>0</v>
      </c>
      <c r="Z795" s="19">
        <v>388936</v>
      </c>
      <c r="AA795" s="30">
        <v>423955</v>
      </c>
      <c r="AB795" s="19">
        <v>659631</v>
      </c>
      <c r="AC795" s="19">
        <v>707653</v>
      </c>
      <c r="AD795" s="19">
        <v>2475480</v>
      </c>
      <c r="AE795" s="19">
        <v>1250317</v>
      </c>
      <c r="AF795" s="19">
        <v>922631</v>
      </c>
      <c r="AG795" s="19">
        <v>446367</v>
      </c>
      <c r="AH795" s="19">
        <v>130295</v>
      </c>
      <c r="AI795" s="20">
        <v>47067</v>
      </c>
      <c r="AJ795" s="24">
        <v>117493</v>
      </c>
      <c r="AK795" s="24">
        <v>154923</v>
      </c>
      <c r="AL795" s="24">
        <v>34369</v>
      </c>
      <c r="AM795" s="21">
        <v>78482</v>
      </c>
      <c r="AN795" s="19">
        <v>898078</v>
      </c>
      <c r="AO795" s="19">
        <v>20985</v>
      </c>
      <c r="AP795" s="49">
        <v>11856324</v>
      </c>
      <c r="AQ795" s="24">
        <v>185396</v>
      </c>
      <c r="AR795" s="24">
        <v>284335</v>
      </c>
      <c r="AS795" s="49">
        <v>79108</v>
      </c>
      <c r="AT795" s="49">
        <v>58587</v>
      </c>
      <c r="AU795" s="49">
        <v>201688</v>
      </c>
      <c r="AV795" s="24">
        <f t="shared" si="61"/>
        <v>809114</v>
      </c>
      <c r="AW795" s="155">
        <v>1976031</v>
      </c>
      <c r="AX795" s="89">
        <f t="shared" si="60"/>
        <v>14641469</v>
      </c>
      <c r="AY795" s="68"/>
      <c r="AZ795" s="19">
        <v>1780195</v>
      </c>
      <c r="BA795" s="19">
        <v>79901</v>
      </c>
      <c r="BB795" s="18">
        <f t="shared" si="62"/>
        <v>1860096</v>
      </c>
      <c r="BC795" s="18">
        <v>16501565</v>
      </c>
      <c r="BE795" s="19"/>
      <c r="BF795" s="20">
        <v>15797695</v>
      </c>
      <c r="BH795" s="68">
        <f t="shared" si="63"/>
        <v>16501565</v>
      </c>
      <c r="BI795" s="68">
        <f t="shared" si="64"/>
        <v>0</v>
      </c>
      <c r="BJ795" s="68"/>
      <c r="BK795" s="68"/>
      <c r="BL795" s="68"/>
      <c r="BM795" s="68"/>
      <c r="BN795" s="68"/>
    </row>
    <row r="796" spans="1:66" ht="22.5" customHeight="1" x14ac:dyDescent="0.2">
      <c r="A796" s="115" t="s">
        <v>1671</v>
      </c>
      <c r="B796" s="116" t="s">
        <v>1653</v>
      </c>
      <c r="C796" s="126" t="s">
        <v>1672</v>
      </c>
      <c r="D796" s="119">
        <v>5</v>
      </c>
      <c r="E796" s="120" t="s">
        <v>79</v>
      </c>
      <c r="F796" s="18">
        <v>1268345</v>
      </c>
      <c r="G796" s="19">
        <v>295599</v>
      </c>
      <c r="H796" s="19">
        <v>193579</v>
      </c>
      <c r="I796" s="19">
        <v>0</v>
      </c>
      <c r="J796" s="19">
        <v>0</v>
      </c>
      <c r="K796" s="19">
        <v>0</v>
      </c>
      <c r="L796" s="19">
        <v>0</v>
      </c>
      <c r="M796" s="19">
        <v>71829</v>
      </c>
      <c r="N796" s="19">
        <v>37535</v>
      </c>
      <c r="O796" s="19">
        <v>5968</v>
      </c>
      <c r="P796" s="19">
        <v>654901</v>
      </c>
      <c r="Q796" s="19">
        <v>105704</v>
      </c>
      <c r="R796" s="19">
        <v>176384</v>
      </c>
      <c r="S796" s="19">
        <v>168080</v>
      </c>
      <c r="T796" s="20">
        <v>185346</v>
      </c>
      <c r="U796" s="49">
        <v>93206</v>
      </c>
      <c r="V796" s="19">
        <v>106603</v>
      </c>
      <c r="W796" s="19">
        <v>57810</v>
      </c>
      <c r="X796" s="19">
        <v>0</v>
      </c>
      <c r="Y796" s="20">
        <v>0</v>
      </c>
      <c r="Z796" s="19">
        <v>406802</v>
      </c>
      <c r="AA796" s="30">
        <v>477996</v>
      </c>
      <c r="AB796" s="19">
        <v>554668</v>
      </c>
      <c r="AC796" s="19">
        <v>900474</v>
      </c>
      <c r="AD796" s="19">
        <v>1998864</v>
      </c>
      <c r="AE796" s="19">
        <v>1402448</v>
      </c>
      <c r="AF796" s="19">
        <v>917769</v>
      </c>
      <c r="AG796" s="19">
        <v>405985</v>
      </c>
      <c r="AH796" s="19">
        <v>342578</v>
      </c>
      <c r="AI796" s="20">
        <v>48690</v>
      </c>
      <c r="AJ796" s="24">
        <v>103928</v>
      </c>
      <c r="AK796" s="24">
        <v>148394</v>
      </c>
      <c r="AL796" s="24">
        <v>39035</v>
      </c>
      <c r="AM796" s="21">
        <v>73950</v>
      </c>
      <c r="AN796" s="19">
        <v>1764780</v>
      </c>
      <c r="AO796" s="19">
        <v>71925</v>
      </c>
      <c r="AP796" s="49">
        <v>13079175</v>
      </c>
      <c r="AQ796" s="24">
        <v>215131</v>
      </c>
      <c r="AR796" s="24">
        <v>257859</v>
      </c>
      <c r="AS796" s="49">
        <v>173960</v>
      </c>
      <c r="AT796" s="49">
        <v>56769</v>
      </c>
      <c r="AU796" s="49">
        <v>264111</v>
      </c>
      <c r="AV796" s="24">
        <f t="shared" si="61"/>
        <v>967830</v>
      </c>
      <c r="AW796" s="155">
        <v>2492177</v>
      </c>
      <c r="AX796" s="89">
        <f t="shared" si="60"/>
        <v>16539182</v>
      </c>
      <c r="AY796" s="68"/>
      <c r="AZ796" s="19">
        <v>1567821</v>
      </c>
      <c r="BA796" s="19">
        <v>196042</v>
      </c>
      <c r="BB796" s="18">
        <f t="shared" si="62"/>
        <v>1763863</v>
      </c>
      <c r="BC796" s="18">
        <v>18303045</v>
      </c>
      <c r="BE796" s="19"/>
      <c r="BF796" s="20">
        <v>17506448</v>
      </c>
      <c r="BH796" s="68">
        <f t="shared" si="63"/>
        <v>18303045</v>
      </c>
      <c r="BI796" s="68">
        <f t="shared" si="64"/>
        <v>0</v>
      </c>
      <c r="BJ796" s="68"/>
      <c r="BK796" s="68"/>
      <c r="BL796" s="68"/>
      <c r="BM796" s="68"/>
      <c r="BN796" s="68"/>
    </row>
    <row r="797" spans="1:66" ht="22.5" customHeight="1" x14ac:dyDescent="0.2">
      <c r="A797" s="115" t="s">
        <v>1673</v>
      </c>
      <c r="B797" s="116" t="s">
        <v>1653</v>
      </c>
      <c r="C797" s="126" t="s">
        <v>1674</v>
      </c>
      <c r="D797" s="119">
        <v>5</v>
      </c>
      <c r="E797" s="120" t="s">
        <v>79</v>
      </c>
      <c r="F797" s="18">
        <v>425750</v>
      </c>
      <c r="G797" s="19">
        <v>102797</v>
      </c>
      <c r="H797" s="19">
        <v>98430</v>
      </c>
      <c r="I797" s="19">
        <v>0</v>
      </c>
      <c r="J797" s="19">
        <v>0</v>
      </c>
      <c r="K797" s="19">
        <v>0</v>
      </c>
      <c r="L797" s="19">
        <v>0</v>
      </c>
      <c r="M797" s="19">
        <v>18643</v>
      </c>
      <c r="N797" s="19">
        <v>12190</v>
      </c>
      <c r="O797" s="19">
        <v>0</v>
      </c>
      <c r="P797" s="19">
        <v>164377</v>
      </c>
      <c r="Q797" s="19">
        <v>46830</v>
      </c>
      <c r="R797" s="19">
        <v>89782</v>
      </c>
      <c r="S797" s="19">
        <v>43120</v>
      </c>
      <c r="T797" s="20">
        <v>52956</v>
      </c>
      <c r="U797" s="49">
        <v>73639</v>
      </c>
      <c r="V797" s="19">
        <v>23079</v>
      </c>
      <c r="W797" s="19">
        <v>34686</v>
      </c>
      <c r="X797" s="19">
        <v>0</v>
      </c>
      <c r="Y797" s="20">
        <v>0</v>
      </c>
      <c r="Z797" s="19">
        <v>231424</v>
      </c>
      <c r="AA797" s="30">
        <v>157068</v>
      </c>
      <c r="AB797" s="19">
        <v>201325</v>
      </c>
      <c r="AC797" s="19">
        <v>544569</v>
      </c>
      <c r="AD797" s="19">
        <v>543816</v>
      </c>
      <c r="AE797" s="19">
        <v>602048</v>
      </c>
      <c r="AF797" s="19">
        <v>376672</v>
      </c>
      <c r="AG797" s="19">
        <v>155765</v>
      </c>
      <c r="AH797" s="19">
        <v>112991</v>
      </c>
      <c r="AI797" s="20">
        <v>88724</v>
      </c>
      <c r="AJ797" s="24">
        <v>52714</v>
      </c>
      <c r="AK797" s="24">
        <v>79845</v>
      </c>
      <c r="AL797" s="24">
        <v>17673</v>
      </c>
      <c r="AM797" s="21">
        <v>41323</v>
      </c>
      <c r="AN797" s="19">
        <v>420340</v>
      </c>
      <c r="AO797" s="19">
        <v>27139</v>
      </c>
      <c r="AP797" s="49">
        <v>4839715</v>
      </c>
      <c r="AQ797" s="24">
        <v>74514</v>
      </c>
      <c r="AR797" s="24">
        <v>172808</v>
      </c>
      <c r="AS797" s="49">
        <v>112583</v>
      </c>
      <c r="AT797" s="49">
        <v>30074</v>
      </c>
      <c r="AU797" s="49">
        <v>84342</v>
      </c>
      <c r="AV797" s="24">
        <f t="shared" si="61"/>
        <v>474321</v>
      </c>
      <c r="AW797" s="155">
        <v>847414</v>
      </c>
      <c r="AX797" s="89">
        <f t="shared" si="60"/>
        <v>6161450</v>
      </c>
      <c r="AY797" s="68"/>
      <c r="AZ797" s="19">
        <v>704144</v>
      </c>
      <c r="BA797" s="19">
        <v>121794</v>
      </c>
      <c r="BB797" s="18">
        <f t="shared" si="62"/>
        <v>825938</v>
      </c>
      <c r="BC797" s="18">
        <v>6987388</v>
      </c>
      <c r="BE797" s="19"/>
      <c r="BF797" s="20">
        <v>6743569</v>
      </c>
      <c r="BH797" s="68">
        <f t="shared" si="63"/>
        <v>6987388</v>
      </c>
      <c r="BI797" s="68">
        <f t="shared" si="64"/>
        <v>0</v>
      </c>
      <c r="BJ797" s="68"/>
      <c r="BK797" s="68"/>
      <c r="BL797" s="68"/>
      <c r="BM797" s="68"/>
      <c r="BN797" s="68"/>
    </row>
    <row r="798" spans="1:66" ht="22.5" customHeight="1" x14ac:dyDescent="0.2">
      <c r="A798" s="115" t="s">
        <v>1675</v>
      </c>
      <c r="B798" s="116" t="s">
        <v>1653</v>
      </c>
      <c r="C798" s="126" t="s">
        <v>1676</v>
      </c>
      <c r="D798" s="119">
        <v>5</v>
      </c>
      <c r="E798" s="120" t="s">
        <v>79</v>
      </c>
      <c r="F798" s="18">
        <v>572312</v>
      </c>
      <c r="G798" s="19">
        <v>126467</v>
      </c>
      <c r="H798" s="19">
        <v>90517</v>
      </c>
      <c r="I798" s="19">
        <v>0</v>
      </c>
      <c r="J798" s="19">
        <v>0</v>
      </c>
      <c r="K798" s="19">
        <v>0</v>
      </c>
      <c r="L798" s="19">
        <v>0</v>
      </c>
      <c r="M798" s="19">
        <v>30468</v>
      </c>
      <c r="N798" s="19">
        <v>15763</v>
      </c>
      <c r="O798" s="19">
        <v>1887</v>
      </c>
      <c r="P798" s="19">
        <v>349112</v>
      </c>
      <c r="Q798" s="19">
        <v>57275</v>
      </c>
      <c r="R798" s="19">
        <v>59943</v>
      </c>
      <c r="S798" s="19">
        <v>90640</v>
      </c>
      <c r="T798" s="20">
        <v>172107</v>
      </c>
      <c r="U798" s="49">
        <v>49898</v>
      </c>
      <c r="V798" s="19">
        <v>40663</v>
      </c>
      <c r="W798" s="19">
        <v>49717</v>
      </c>
      <c r="X798" s="19">
        <v>0</v>
      </c>
      <c r="Y798" s="20">
        <v>0</v>
      </c>
      <c r="Z798" s="19">
        <v>278326</v>
      </c>
      <c r="AA798" s="30">
        <v>172293</v>
      </c>
      <c r="AB798" s="19">
        <v>283269</v>
      </c>
      <c r="AC798" s="19">
        <v>555816</v>
      </c>
      <c r="AD798" s="19">
        <v>740208</v>
      </c>
      <c r="AE798" s="19">
        <v>831386</v>
      </c>
      <c r="AF798" s="19">
        <v>509891</v>
      </c>
      <c r="AG798" s="19">
        <v>227686</v>
      </c>
      <c r="AH798" s="19">
        <v>241329</v>
      </c>
      <c r="AI798" s="20">
        <v>83855</v>
      </c>
      <c r="AJ798" s="24">
        <v>59319</v>
      </c>
      <c r="AK798" s="24">
        <v>90756</v>
      </c>
      <c r="AL798" s="24">
        <v>25167</v>
      </c>
      <c r="AM798" s="21">
        <v>47091</v>
      </c>
      <c r="AN798" s="19">
        <v>716854</v>
      </c>
      <c r="AO798" s="19">
        <v>46267</v>
      </c>
      <c r="AP798" s="49">
        <v>6616282</v>
      </c>
      <c r="AQ798" s="24">
        <v>95538</v>
      </c>
      <c r="AR798" s="24">
        <v>200066</v>
      </c>
      <c r="AS798" s="49">
        <v>127797</v>
      </c>
      <c r="AT798" s="49">
        <v>50607</v>
      </c>
      <c r="AU798" s="49">
        <v>115385</v>
      </c>
      <c r="AV798" s="24">
        <f t="shared" si="61"/>
        <v>589393</v>
      </c>
      <c r="AW798" s="155">
        <v>1214389</v>
      </c>
      <c r="AX798" s="89">
        <f t="shared" si="60"/>
        <v>8420064</v>
      </c>
      <c r="AY798" s="68"/>
      <c r="AZ798" s="19">
        <v>850707</v>
      </c>
      <c r="BA798" s="19">
        <v>200340</v>
      </c>
      <c r="BB798" s="18">
        <f t="shared" si="62"/>
        <v>1051047</v>
      </c>
      <c r="BC798" s="18">
        <v>9471111</v>
      </c>
      <c r="BE798" s="19"/>
      <c r="BF798" s="20">
        <v>9275261</v>
      </c>
      <c r="BH798" s="68">
        <f t="shared" si="63"/>
        <v>9471111</v>
      </c>
      <c r="BI798" s="68">
        <f t="shared" si="64"/>
        <v>0</v>
      </c>
      <c r="BJ798" s="68"/>
      <c r="BK798" s="68"/>
      <c r="BL798" s="68"/>
      <c r="BM798" s="68"/>
      <c r="BN798" s="68"/>
    </row>
    <row r="799" spans="1:66" ht="22.5" customHeight="1" x14ac:dyDescent="0.2">
      <c r="A799" s="115" t="s">
        <v>1677</v>
      </c>
      <c r="B799" s="116" t="s">
        <v>1653</v>
      </c>
      <c r="C799" s="126" t="s">
        <v>1678</v>
      </c>
      <c r="D799" s="119">
        <v>5</v>
      </c>
      <c r="E799" s="120" t="s">
        <v>79</v>
      </c>
      <c r="F799" s="18">
        <v>617838</v>
      </c>
      <c r="G799" s="19">
        <v>147991</v>
      </c>
      <c r="H799" s="19">
        <v>75463</v>
      </c>
      <c r="I799" s="19">
        <v>0</v>
      </c>
      <c r="J799" s="19">
        <v>0</v>
      </c>
      <c r="K799" s="19">
        <v>0</v>
      </c>
      <c r="L799" s="19">
        <v>0</v>
      </c>
      <c r="M799" s="19">
        <v>33713</v>
      </c>
      <c r="N799" s="19">
        <v>17589</v>
      </c>
      <c r="O799" s="19">
        <v>4620</v>
      </c>
      <c r="P799" s="19">
        <v>238733</v>
      </c>
      <c r="Q799" s="19">
        <v>62626</v>
      </c>
      <c r="R799" s="19">
        <v>70914</v>
      </c>
      <c r="S799" s="19">
        <v>75680</v>
      </c>
      <c r="T799" s="20">
        <v>92673</v>
      </c>
      <c r="U799" s="49">
        <v>37021</v>
      </c>
      <c r="V799" s="19">
        <v>35168</v>
      </c>
      <c r="W799" s="19">
        <v>34686</v>
      </c>
      <c r="X799" s="19">
        <v>0</v>
      </c>
      <c r="Y799" s="20">
        <v>0</v>
      </c>
      <c r="Z799" s="19">
        <v>209586</v>
      </c>
      <c r="AA799" s="30">
        <v>146683</v>
      </c>
      <c r="AB799" s="19">
        <v>279383</v>
      </c>
      <c r="AC799" s="19">
        <v>390890</v>
      </c>
      <c r="AD799" s="19">
        <v>992208</v>
      </c>
      <c r="AE799" s="19">
        <v>505558</v>
      </c>
      <c r="AF799" s="19">
        <v>344406</v>
      </c>
      <c r="AG799" s="19">
        <v>184017</v>
      </c>
      <c r="AH799" s="19">
        <v>110828</v>
      </c>
      <c r="AI799" s="20">
        <v>13525</v>
      </c>
      <c r="AJ799" s="24">
        <v>62779</v>
      </c>
      <c r="AK799" s="24">
        <v>79519</v>
      </c>
      <c r="AL799" s="24">
        <v>14844</v>
      </c>
      <c r="AM799" s="21">
        <v>48696</v>
      </c>
      <c r="AN799" s="19">
        <v>613082</v>
      </c>
      <c r="AO799" s="19">
        <v>10680</v>
      </c>
      <c r="AP799" s="49">
        <v>5551399</v>
      </c>
      <c r="AQ799" s="24">
        <v>90372</v>
      </c>
      <c r="AR799" s="24">
        <v>161180</v>
      </c>
      <c r="AS799" s="49">
        <v>63781</v>
      </c>
      <c r="AT799" s="49">
        <v>37418</v>
      </c>
      <c r="AU799" s="49">
        <v>121033</v>
      </c>
      <c r="AV799" s="24">
        <f t="shared" si="61"/>
        <v>473784</v>
      </c>
      <c r="AW799" s="155">
        <v>966373</v>
      </c>
      <c r="AX799" s="89">
        <f t="shared" si="60"/>
        <v>6991556</v>
      </c>
      <c r="AY799" s="68"/>
      <c r="AZ799" s="19">
        <v>924941</v>
      </c>
      <c r="BA799" s="19">
        <v>43340</v>
      </c>
      <c r="BB799" s="18">
        <f t="shared" si="62"/>
        <v>968281</v>
      </c>
      <c r="BC799" s="18">
        <v>7959837</v>
      </c>
      <c r="BE799" s="19"/>
      <c r="BF799" s="20">
        <v>7635238</v>
      </c>
      <c r="BH799" s="68">
        <f t="shared" si="63"/>
        <v>7959837</v>
      </c>
      <c r="BI799" s="68">
        <f t="shared" si="64"/>
        <v>0</v>
      </c>
      <c r="BJ799" s="68"/>
      <c r="BK799" s="68"/>
      <c r="BL799" s="68"/>
      <c r="BM799" s="68"/>
      <c r="BN799" s="68"/>
    </row>
    <row r="800" spans="1:66" ht="22.5" customHeight="1" x14ac:dyDescent="0.2">
      <c r="A800" s="115" t="s">
        <v>1679</v>
      </c>
      <c r="B800" s="116" t="s">
        <v>1653</v>
      </c>
      <c r="C800" s="126" t="s">
        <v>1680</v>
      </c>
      <c r="D800" s="119">
        <v>5</v>
      </c>
      <c r="E800" s="120" t="s">
        <v>79</v>
      </c>
      <c r="F800" s="18">
        <v>358657</v>
      </c>
      <c r="G800" s="19">
        <v>76447</v>
      </c>
      <c r="H800" s="19">
        <v>59058</v>
      </c>
      <c r="I800" s="19">
        <v>0</v>
      </c>
      <c r="J800" s="19">
        <v>0</v>
      </c>
      <c r="K800" s="19">
        <v>0</v>
      </c>
      <c r="L800" s="19">
        <v>0</v>
      </c>
      <c r="M800" s="19">
        <v>12658</v>
      </c>
      <c r="N800" s="19">
        <v>7806</v>
      </c>
      <c r="O800" s="19">
        <v>2772</v>
      </c>
      <c r="P800" s="19">
        <v>247090</v>
      </c>
      <c r="Q800" s="19">
        <v>35191</v>
      </c>
      <c r="R800" s="19">
        <v>35828</v>
      </c>
      <c r="S800" s="19">
        <v>40480</v>
      </c>
      <c r="T800" s="20">
        <v>79434</v>
      </c>
      <c r="U800" s="49">
        <v>19315</v>
      </c>
      <c r="V800" s="19">
        <v>24178</v>
      </c>
      <c r="W800" s="19">
        <v>46248</v>
      </c>
      <c r="X800" s="19">
        <v>0</v>
      </c>
      <c r="Y800" s="20">
        <v>0</v>
      </c>
      <c r="Z800" s="19">
        <v>155770</v>
      </c>
      <c r="AA800" s="30">
        <v>0</v>
      </c>
      <c r="AB800" s="19">
        <v>189880</v>
      </c>
      <c r="AC800" s="19">
        <v>387264</v>
      </c>
      <c r="AD800" s="19">
        <v>427224</v>
      </c>
      <c r="AE800" s="19">
        <v>484288</v>
      </c>
      <c r="AF800" s="19">
        <v>278283</v>
      </c>
      <c r="AG800" s="19">
        <v>97512</v>
      </c>
      <c r="AH800" s="19">
        <v>101146</v>
      </c>
      <c r="AI800" s="20">
        <v>25427</v>
      </c>
      <c r="AJ800" s="24">
        <v>39515</v>
      </c>
      <c r="AK800" s="24">
        <v>57092</v>
      </c>
      <c r="AL800" s="24">
        <v>13830</v>
      </c>
      <c r="AM800" s="21">
        <v>28368</v>
      </c>
      <c r="AN800" s="19">
        <v>532568</v>
      </c>
      <c r="AO800" s="19">
        <v>16187</v>
      </c>
      <c r="AP800" s="49">
        <v>3879516</v>
      </c>
      <c r="AQ800" s="24">
        <v>50253</v>
      </c>
      <c r="AR800" s="24">
        <v>153112</v>
      </c>
      <c r="AS800" s="49">
        <v>86250</v>
      </c>
      <c r="AT800" s="49">
        <v>36161</v>
      </c>
      <c r="AU800" s="49">
        <v>78024</v>
      </c>
      <c r="AV800" s="24">
        <f t="shared" si="61"/>
        <v>403800</v>
      </c>
      <c r="AW800" s="155">
        <v>879903</v>
      </c>
      <c r="AX800" s="89">
        <f t="shared" si="60"/>
        <v>5163219</v>
      </c>
      <c r="AY800" s="68"/>
      <c r="AZ800" s="19">
        <v>570394</v>
      </c>
      <c r="BA800" s="19">
        <v>63333</v>
      </c>
      <c r="BB800" s="18">
        <f t="shared" si="62"/>
        <v>633727</v>
      </c>
      <c r="BC800" s="18">
        <v>5796946</v>
      </c>
      <c r="BE800" s="19"/>
      <c r="BF800" s="20">
        <v>5524708</v>
      </c>
      <c r="BH800" s="68">
        <f t="shared" si="63"/>
        <v>5796946</v>
      </c>
      <c r="BI800" s="68">
        <f t="shared" si="64"/>
        <v>0</v>
      </c>
      <c r="BJ800" s="68"/>
      <c r="BK800" s="68"/>
      <c r="BL800" s="68"/>
      <c r="BM800" s="68"/>
      <c r="BN800" s="68"/>
    </row>
    <row r="801" spans="1:66" ht="22.5" customHeight="1" x14ac:dyDescent="0.2">
      <c r="A801" s="115" t="s">
        <v>1681</v>
      </c>
      <c r="B801" s="116" t="s">
        <v>1653</v>
      </c>
      <c r="C801" s="126" t="s">
        <v>1682</v>
      </c>
      <c r="D801" s="119">
        <v>5</v>
      </c>
      <c r="E801" s="120" t="s">
        <v>79</v>
      </c>
      <c r="F801" s="18">
        <v>77363</v>
      </c>
      <c r="G801" s="19">
        <v>35619</v>
      </c>
      <c r="H801" s="19">
        <v>46706</v>
      </c>
      <c r="I801" s="19">
        <v>0</v>
      </c>
      <c r="J801" s="19">
        <v>0</v>
      </c>
      <c r="K801" s="19">
        <v>0</v>
      </c>
      <c r="L801" s="19">
        <v>0</v>
      </c>
      <c r="M801" s="19">
        <v>0</v>
      </c>
      <c r="N801" s="19">
        <v>542</v>
      </c>
      <c r="O801" s="19">
        <v>0</v>
      </c>
      <c r="P801" s="19">
        <v>400</v>
      </c>
      <c r="Q801" s="19">
        <v>4900</v>
      </c>
      <c r="R801" s="19">
        <v>13621</v>
      </c>
      <c r="S801" s="19">
        <v>6160</v>
      </c>
      <c r="T801" s="20">
        <v>26478</v>
      </c>
      <c r="U801" s="49">
        <v>13330</v>
      </c>
      <c r="V801" s="19">
        <v>4396</v>
      </c>
      <c r="W801" s="19">
        <v>11562</v>
      </c>
      <c r="X801" s="19">
        <v>0</v>
      </c>
      <c r="Y801" s="20">
        <v>0</v>
      </c>
      <c r="Z801" s="19">
        <v>48902</v>
      </c>
      <c r="AA801" s="30">
        <v>0</v>
      </c>
      <c r="AB801" s="19">
        <v>18358</v>
      </c>
      <c r="AC801" s="19">
        <v>72241</v>
      </c>
      <c r="AD801" s="19">
        <v>26376</v>
      </c>
      <c r="AE801" s="19">
        <v>63958</v>
      </c>
      <c r="AF801" s="19">
        <v>25371</v>
      </c>
      <c r="AG801" s="19">
        <v>21868</v>
      </c>
      <c r="AH801" s="19">
        <v>16686</v>
      </c>
      <c r="AI801" s="20">
        <v>81691</v>
      </c>
      <c r="AJ801" s="24">
        <v>4917</v>
      </c>
      <c r="AK801" s="24">
        <v>21718</v>
      </c>
      <c r="AL801" s="24">
        <v>3544</v>
      </c>
      <c r="AM801" s="21">
        <v>7579</v>
      </c>
      <c r="AN801" s="19">
        <v>73308</v>
      </c>
      <c r="AO801" s="19">
        <v>50325</v>
      </c>
      <c r="AP801" s="49">
        <v>777919</v>
      </c>
      <c r="AQ801" s="24">
        <v>38861</v>
      </c>
      <c r="AR801" s="24">
        <v>75725</v>
      </c>
      <c r="AS801" s="49">
        <v>33922</v>
      </c>
      <c r="AT801" s="49">
        <v>30593</v>
      </c>
      <c r="AU801" s="49">
        <v>19961</v>
      </c>
      <c r="AV801" s="24">
        <f t="shared" si="61"/>
        <v>199062</v>
      </c>
      <c r="AW801" s="155">
        <v>224705</v>
      </c>
      <c r="AX801" s="89">
        <f t="shared" si="60"/>
        <v>1201686</v>
      </c>
      <c r="AY801" s="68"/>
      <c r="AZ801" s="19">
        <v>135610</v>
      </c>
      <c r="BA801" s="19">
        <v>212381</v>
      </c>
      <c r="BB801" s="18">
        <f t="shared" si="62"/>
        <v>347991</v>
      </c>
      <c r="BC801" s="18">
        <v>1549677</v>
      </c>
      <c r="BE801" s="19"/>
      <c r="BF801" s="20">
        <v>1552395</v>
      </c>
      <c r="BH801" s="68">
        <f t="shared" si="63"/>
        <v>1549677</v>
      </c>
      <c r="BI801" s="68">
        <f t="shared" si="64"/>
        <v>0</v>
      </c>
      <c r="BJ801" s="68"/>
      <c r="BK801" s="68"/>
      <c r="BL801" s="68"/>
      <c r="BM801" s="68"/>
      <c r="BN801" s="68"/>
    </row>
    <row r="802" spans="1:66" ht="22.5" customHeight="1" x14ac:dyDescent="0.2">
      <c r="A802" s="115" t="s">
        <v>1683</v>
      </c>
      <c r="B802" s="116" t="s">
        <v>1653</v>
      </c>
      <c r="C802" s="126" t="s">
        <v>1684</v>
      </c>
      <c r="D802" s="119">
        <v>6</v>
      </c>
      <c r="E802" s="120" t="s">
        <v>79</v>
      </c>
      <c r="F802" s="18">
        <v>316147</v>
      </c>
      <c r="G802" s="19">
        <v>82575</v>
      </c>
      <c r="H802" s="19">
        <v>84920</v>
      </c>
      <c r="I802" s="19">
        <v>0</v>
      </c>
      <c r="J802" s="19">
        <v>0</v>
      </c>
      <c r="K802" s="19">
        <v>0</v>
      </c>
      <c r="L802" s="19">
        <v>0</v>
      </c>
      <c r="M802" s="19">
        <v>3835</v>
      </c>
      <c r="N802" s="19">
        <v>5210</v>
      </c>
      <c r="O802" s="19">
        <v>0</v>
      </c>
      <c r="P802" s="19">
        <v>82696</v>
      </c>
      <c r="Q802" s="19">
        <v>27418</v>
      </c>
      <c r="R802" s="19">
        <v>56021</v>
      </c>
      <c r="S802" s="19">
        <v>20240</v>
      </c>
      <c r="T802" s="20">
        <v>39717</v>
      </c>
      <c r="U802" s="49">
        <v>50753</v>
      </c>
      <c r="V802" s="19">
        <v>8792</v>
      </c>
      <c r="W802" s="19">
        <v>11562</v>
      </c>
      <c r="X802" s="19">
        <v>0</v>
      </c>
      <c r="Y802" s="20">
        <v>0</v>
      </c>
      <c r="Z802" s="19">
        <v>149626</v>
      </c>
      <c r="AA802" s="30">
        <v>0</v>
      </c>
      <c r="AB802" s="19">
        <v>143933</v>
      </c>
      <c r="AC802" s="19">
        <v>465755</v>
      </c>
      <c r="AD802" s="19">
        <v>232344</v>
      </c>
      <c r="AE802" s="19">
        <v>453670</v>
      </c>
      <c r="AF802" s="19">
        <v>264493</v>
      </c>
      <c r="AG802" s="19">
        <v>74403</v>
      </c>
      <c r="AH802" s="19">
        <v>102279</v>
      </c>
      <c r="AI802" s="20">
        <v>101708</v>
      </c>
      <c r="AJ802" s="24">
        <v>31224</v>
      </c>
      <c r="AK802" s="24">
        <v>60239</v>
      </c>
      <c r="AL802" s="24">
        <v>14865</v>
      </c>
      <c r="AM802" s="21">
        <v>25534</v>
      </c>
      <c r="AN802" s="19">
        <v>696284</v>
      </c>
      <c r="AO802" s="19">
        <v>45256</v>
      </c>
      <c r="AP802" s="49">
        <v>3651499</v>
      </c>
      <c r="AQ802" s="24">
        <v>63151</v>
      </c>
      <c r="AR802" s="24">
        <v>167158</v>
      </c>
      <c r="AS802" s="49">
        <v>124695</v>
      </c>
      <c r="AT802" s="49">
        <v>51138</v>
      </c>
      <c r="AU802" s="49">
        <v>80959</v>
      </c>
      <c r="AV802" s="24">
        <f t="shared" si="61"/>
        <v>487101</v>
      </c>
      <c r="AW802" s="155">
        <v>993837</v>
      </c>
      <c r="AX802" s="89">
        <f t="shared" si="60"/>
        <v>5132437</v>
      </c>
      <c r="AY802" s="68"/>
      <c r="AZ802" s="19">
        <v>487782</v>
      </c>
      <c r="BA802" s="19">
        <v>196870</v>
      </c>
      <c r="BB802" s="18">
        <f t="shared" si="62"/>
        <v>684652</v>
      </c>
      <c r="BC802" s="18">
        <v>5817089</v>
      </c>
      <c r="BE802" s="19"/>
      <c r="BF802" s="20">
        <v>5682120</v>
      </c>
      <c r="BH802" s="68">
        <f t="shared" si="63"/>
        <v>5817089</v>
      </c>
      <c r="BI802" s="68">
        <f t="shared" si="64"/>
        <v>0</v>
      </c>
      <c r="BJ802" s="68"/>
      <c r="BK802" s="68"/>
      <c r="BL802" s="68"/>
      <c r="BM802" s="68"/>
      <c r="BN802" s="68"/>
    </row>
    <row r="803" spans="1:66" ht="22.5" customHeight="1" x14ac:dyDescent="0.2">
      <c r="A803" s="115" t="s">
        <v>1685</v>
      </c>
      <c r="B803" s="116" t="s">
        <v>1653</v>
      </c>
      <c r="C803" s="126" t="s">
        <v>513</v>
      </c>
      <c r="D803" s="119">
        <v>6</v>
      </c>
      <c r="E803" s="120" t="s">
        <v>79</v>
      </c>
      <c r="F803" s="18">
        <v>242723</v>
      </c>
      <c r="G803" s="19">
        <v>64880</v>
      </c>
      <c r="H803" s="19">
        <v>34740</v>
      </c>
      <c r="I803" s="19">
        <v>0</v>
      </c>
      <c r="J803" s="19">
        <v>0</v>
      </c>
      <c r="K803" s="19">
        <v>0</v>
      </c>
      <c r="L803" s="19">
        <v>0</v>
      </c>
      <c r="M803" s="19">
        <v>0</v>
      </c>
      <c r="N803" s="19">
        <v>3696</v>
      </c>
      <c r="O803" s="19">
        <v>0</v>
      </c>
      <c r="P803" s="19">
        <v>232</v>
      </c>
      <c r="Q803" s="19">
        <v>23791</v>
      </c>
      <c r="R803" s="19">
        <v>29044</v>
      </c>
      <c r="S803" s="19">
        <v>17600</v>
      </c>
      <c r="T803" s="20">
        <v>39717</v>
      </c>
      <c r="U803" s="49">
        <v>24446</v>
      </c>
      <c r="V803" s="19">
        <v>18683</v>
      </c>
      <c r="W803" s="19">
        <v>11562</v>
      </c>
      <c r="X803" s="19">
        <v>0</v>
      </c>
      <c r="Y803" s="20">
        <v>0</v>
      </c>
      <c r="Z803" s="19">
        <v>112884</v>
      </c>
      <c r="AA803" s="30">
        <v>0</v>
      </c>
      <c r="AB803" s="19">
        <v>83882</v>
      </c>
      <c r="AC803" s="19">
        <v>238449</v>
      </c>
      <c r="AD803" s="19">
        <v>207648</v>
      </c>
      <c r="AE803" s="19">
        <v>306986</v>
      </c>
      <c r="AF803" s="19">
        <v>144976</v>
      </c>
      <c r="AG803" s="19">
        <v>51691</v>
      </c>
      <c r="AH803" s="19">
        <v>98056</v>
      </c>
      <c r="AI803" s="20">
        <v>129299</v>
      </c>
      <c r="AJ803" s="24">
        <v>26022</v>
      </c>
      <c r="AK803" s="24">
        <v>48815</v>
      </c>
      <c r="AL803" s="24">
        <v>9151</v>
      </c>
      <c r="AM803" s="21">
        <v>18131</v>
      </c>
      <c r="AN803" s="19">
        <v>365602</v>
      </c>
      <c r="AO803" s="19">
        <v>27222</v>
      </c>
      <c r="AP803" s="49">
        <v>2379928</v>
      </c>
      <c r="AQ803" s="24">
        <v>52361</v>
      </c>
      <c r="AR803" s="24">
        <v>133780</v>
      </c>
      <c r="AS803" s="49">
        <v>94117</v>
      </c>
      <c r="AT803" s="49">
        <v>37803</v>
      </c>
      <c r="AU803" s="49">
        <v>52048</v>
      </c>
      <c r="AV803" s="24">
        <f t="shared" si="61"/>
        <v>370109</v>
      </c>
      <c r="AW803" s="155">
        <v>526418</v>
      </c>
      <c r="AX803" s="89">
        <f t="shared" si="60"/>
        <v>3276455</v>
      </c>
      <c r="AY803" s="68"/>
      <c r="AZ803" s="19">
        <v>410413</v>
      </c>
      <c r="BA803" s="19">
        <v>121840</v>
      </c>
      <c r="BB803" s="18">
        <f t="shared" si="62"/>
        <v>532253</v>
      </c>
      <c r="BC803" s="18">
        <v>3808708</v>
      </c>
      <c r="BE803" s="19"/>
      <c r="BF803" s="20">
        <v>3687901</v>
      </c>
      <c r="BH803" s="68">
        <f t="shared" si="63"/>
        <v>3808708</v>
      </c>
      <c r="BI803" s="68">
        <f t="shared" si="64"/>
        <v>0</v>
      </c>
      <c r="BJ803" s="68"/>
      <c r="BK803" s="68"/>
      <c r="BL803" s="68"/>
      <c r="BM803" s="68"/>
      <c r="BN803" s="68"/>
    </row>
    <row r="804" spans="1:66" ht="22.5" customHeight="1" x14ac:dyDescent="0.2">
      <c r="A804" s="115" t="s">
        <v>1686</v>
      </c>
      <c r="B804" s="116" t="s">
        <v>1653</v>
      </c>
      <c r="C804" s="126" t="s">
        <v>1687</v>
      </c>
      <c r="D804" s="119">
        <v>6</v>
      </c>
      <c r="E804" s="120" t="s">
        <v>79</v>
      </c>
      <c r="F804" s="18">
        <v>342498</v>
      </c>
      <c r="G804" s="19">
        <v>79051</v>
      </c>
      <c r="H804" s="19">
        <v>43039</v>
      </c>
      <c r="I804" s="19">
        <v>0</v>
      </c>
      <c r="J804" s="19">
        <v>0</v>
      </c>
      <c r="K804" s="19">
        <v>0</v>
      </c>
      <c r="L804" s="19">
        <v>0</v>
      </c>
      <c r="M804" s="19">
        <v>14082</v>
      </c>
      <c r="N804" s="19">
        <v>7701</v>
      </c>
      <c r="O804" s="19">
        <v>9163</v>
      </c>
      <c r="P804" s="19">
        <v>155689</v>
      </c>
      <c r="Q804" s="19">
        <v>35776</v>
      </c>
      <c r="R804" s="19">
        <v>42082</v>
      </c>
      <c r="S804" s="19">
        <v>29920</v>
      </c>
      <c r="T804" s="20">
        <v>39717</v>
      </c>
      <c r="U804" s="49">
        <v>21327</v>
      </c>
      <c r="V804" s="19">
        <v>18683</v>
      </c>
      <c r="W804" s="19">
        <v>23124</v>
      </c>
      <c r="X804" s="19">
        <v>0</v>
      </c>
      <c r="Y804" s="20">
        <v>0</v>
      </c>
      <c r="Z804" s="19">
        <v>163251</v>
      </c>
      <c r="AA804" s="30">
        <v>0</v>
      </c>
      <c r="AB804" s="19">
        <v>187554</v>
      </c>
      <c r="AC804" s="19">
        <v>391347</v>
      </c>
      <c r="AD804" s="19">
        <v>476616</v>
      </c>
      <c r="AE804" s="19">
        <v>405610</v>
      </c>
      <c r="AF804" s="19">
        <v>243365</v>
      </c>
      <c r="AG804" s="19">
        <v>96483</v>
      </c>
      <c r="AH804" s="19">
        <v>91258</v>
      </c>
      <c r="AI804" s="20">
        <v>51395</v>
      </c>
      <c r="AJ804" s="24">
        <v>39174</v>
      </c>
      <c r="AK804" s="24">
        <v>60306</v>
      </c>
      <c r="AL804" s="24">
        <v>12597</v>
      </c>
      <c r="AM804" s="21">
        <v>28511</v>
      </c>
      <c r="AN804" s="19">
        <v>429388</v>
      </c>
      <c r="AO804" s="19">
        <v>22539</v>
      </c>
      <c r="AP804" s="49">
        <v>3561246</v>
      </c>
      <c r="AQ804" s="24">
        <v>53077</v>
      </c>
      <c r="AR804" s="24">
        <v>132481</v>
      </c>
      <c r="AS804" s="49">
        <v>77575</v>
      </c>
      <c r="AT804" s="49">
        <v>25927</v>
      </c>
      <c r="AU804" s="49">
        <v>62934</v>
      </c>
      <c r="AV804" s="24">
        <f t="shared" si="61"/>
        <v>351994</v>
      </c>
      <c r="AW804" s="155">
        <v>414873</v>
      </c>
      <c r="AX804" s="89">
        <f t="shared" si="60"/>
        <v>4328113</v>
      </c>
      <c r="AY804" s="68"/>
      <c r="AZ804" s="19">
        <v>567101</v>
      </c>
      <c r="BA804" s="19">
        <v>79511</v>
      </c>
      <c r="BB804" s="18">
        <f t="shared" si="62"/>
        <v>646612</v>
      </c>
      <c r="BC804" s="18">
        <v>4974725</v>
      </c>
      <c r="BE804" s="19"/>
      <c r="BF804" s="20">
        <v>4795366</v>
      </c>
      <c r="BH804" s="68">
        <f t="shared" si="63"/>
        <v>4974725</v>
      </c>
      <c r="BI804" s="68">
        <f t="shared" si="64"/>
        <v>0</v>
      </c>
      <c r="BJ804" s="68"/>
      <c r="BK804" s="68"/>
      <c r="BL804" s="68"/>
      <c r="BM804" s="68"/>
      <c r="BN804" s="68"/>
    </row>
    <row r="805" spans="1:66" ht="22.5" customHeight="1" x14ac:dyDescent="0.2">
      <c r="A805" s="115" t="s">
        <v>1688</v>
      </c>
      <c r="B805" s="116" t="s">
        <v>1653</v>
      </c>
      <c r="C805" s="126" t="s">
        <v>1689</v>
      </c>
      <c r="D805" s="119">
        <v>6</v>
      </c>
      <c r="E805" s="120" t="s">
        <v>210</v>
      </c>
      <c r="F805" s="18">
        <v>393627</v>
      </c>
      <c r="G805" s="19">
        <v>73996</v>
      </c>
      <c r="H805" s="19">
        <v>25862</v>
      </c>
      <c r="I805" s="19">
        <v>0</v>
      </c>
      <c r="J805" s="19">
        <v>0</v>
      </c>
      <c r="K805" s="19">
        <v>0</v>
      </c>
      <c r="L805" s="19">
        <v>0</v>
      </c>
      <c r="M805" s="19">
        <v>22582</v>
      </c>
      <c r="N805" s="19">
        <v>12731</v>
      </c>
      <c r="O805" s="19">
        <v>6045</v>
      </c>
      <c r="P805" s="19">
        <v>214486</v>
      </c>
      <c r="Q805" s="19">
        <v>51458</v>
      </c>
      <c r="R805" s="19">
        <v>68635</v>
      </c>
      <c r="S805" s="19">
        <v>79200</v>
      </c>
      <c r="T805" s="20">
        <v>39717</v>
      </c>
      <c r="U805" s="49">
        <v>30582</v>
      </c>
      <c r="V805" s="19">
        <v>25277</v>
      </c>
      <c r="W805" s="19">
        <v>11562</v>
      </c>
      <c r="X805" s="19">
        <v>0</v>
      </c>
      <c r="Y805" s="20">
        <v>0</v>
      </c>
      <c r="Z805" s="19">
        <v>169570</v>
      </c>
      <c r="AA805" s="30">
        <v>0</v>
      </c>
      <c r="AB805" s="19">
        <v>181489</v>
      </c>
      <c r="AC805" s="19">
        <v>192151</v>
      </c>
      <c r="AD805" s="19">
        <v>650496</v>
      </c>
      <c r="AE805" s="19">
        <v>311990</v>
      </c>
      <c r="AF805" s="19">
        <v>190325</v>
      </c>
      <c r="AG805" s="19">
        <v>133070</v>
      </c>
      <c r="AH805" s="19">
        <v>48101</v>
      </c>
      <c r="AI805" s="20">
        <v>6492</v>
      </c>
      <c r="AJ805" s="24">
        <v>53579</v>
      </c>
      <c r="AK805" s="24">
        <v>61619</v>
      </c>
      <c r="AL805" s="24">
        <v>9265</v>
      </c>
      <c r="AM805" s="21">
        <v>35712</v>
      </c>
      <c r="AN805" s="19">
        <v>68842</v>
      </c>
      <c r="AO805" s="19">
        <v>5288</v>
      </c>
      <c r="AP805" s="49">
        <v>3173749</v>
      </c>
      <c r="AQ805" s="24">
        <v>80411</v>
      </c>
      <c r="AR805" s="24">
        <v>135929</v>
      </c>
      <c r="AS805" s="49">
        <v>34517</v>
      </c>
      <c r="AT805" s="49">
        <v>25228</v>
      </c>
      <c r="AU805" s="49">
        <v>40342</v>
      </c>
      <c r="AV805" s="24">
        <f t="shared" si="61"/>
        <v>316427</v>
      </c>
      <c r="AW805" s="155">
        <v>118284</v>
      </c>
      <c r="AX805" s="89">
        <f t="shared" si="60"/>
        <v>3608460</v>
      </c>
      <c r="AY805" s="68"/>
      <c r="AZ805" s="19">
        <v>726096</v>
      </c>
      <c r="BA805" s="19">
        <v>15397</v>
      </c>
      <c r="BB805" s="18">
        <f t="shared" si="62"/>
        <v>741493</v>
      </c>
      <c r="BC805" s="18">
        <v>4349953</v>
      </c>
      <c r="BE805" s="19"/>
      <c r="BF805" s="20">
        <v>4134256</v>
      </c>
      <c r="BH805" s="68">
        <f t="shared" si="63"/>
        <v>4349953</v>
      </c>
      <c r="BI805" s="68">
        <f t="shared" si="64"/>
        <v>0</v>
      </c>
      <c r="BJ805" s="68"/>
      <c r="BK805" s="68"/>
      <c r="BL805" s="68"/>
      <c r="BM805" s="68"/>
      <c r="BN805" s="68"/>
    </row>
    <row r="806" spans="1:66" ht="22.5" customHeight="1" x14ac:dyDescent="0.2">
      <c r="A806" s="115" t="s">
        <v>1690</v>
      </c>
      <c r="B806" s="116" t="s">
        <v>1653</v>
      </c>
      <c r="C806" s="126" t="s">
        <v>1691</v>
      </c>
      <c r="D806" s="119">
        <v>6</v>
      </c>
      <c r="E806" s="120" t="s">
        <v>79</v>
      </c>
      <c r="F806" s="18">
        <v>72163</v>
      </c>
      <c r="G806" s="19">
        <v>11107</v>
      </c>
      <c r="H806" s="19">
        <v>12931</v>
      </c>
      <c r="I806" s="19">
        <v>0</v>
      </c>
      <c r="J806" s="19">
        <v>0</v>
      </c>
      <c r="K806" s="19">
        <v>0</v>
      </c>
      <c r="L806" s="19">
        <v>0</v>
      </c>
      <c r="M806" s="19">
        <v>0</v>
      </c>
      <c r="N806" s="19">
        <v>843</v>
      </c>
      <c r="O806" s="19">
        <v>0</v>
      </c>
      <c r="P806" s="19">
        <v>19883</v>
      </c>
      <c r="Q806" s="19">
        <v>7620</v>
      </c>
      <c r="R806" s="19">
        <v>15370</v>
      </c>
      <c r="S806" s="19">
        <v>7040</v>
      </c>
      <c r="T806" s="20">
        <v>13239</v>
      </c>
      <c r="U806" s="49">
        <v>1308</v>
      </c>
      <c r="V806" s="19">
        <v>5495</v>
      </c>
      <c r="W806" s="19">
        <v>11562</v>
      </c>
      <c r="X806" s="19">
        <v>0</v>
      </c>
      <c r="Y806" s="20">
        <v>0</v>
      </c>
      <c r="Z806" s="19">
        <v>33257</v>
      </c>
      <c r="AA806" s="30">
        <v>0</v>
      </c>
      <c r="AB806" s="19">
        <v>18192</v>
      </c>
      <c r="AC806" s="19">
        <v>61053</v>
      </c>
      <c r="AD806" s="19">
        <v>77952</v>
      </c>
      <c r="AE806" s="19">
        <v>69405</v>
      </c>
      <c r="AF806" s="19">
        <v>25901</v>
      </c>
      <c r="AG806" s="19">
        <v>14171</v>
      </c>
      <c r="AH806" s="19">
        <v>31209</v>
      </c>
      <c r="AI806" s="20">
        <v>75199</v>
      </c>
      <c r="AJ806" s="24">
        <v>7647</v>
      </c>
      <c r="AK806" s="24">
        <v>17939</v>
      </c>
      <c r="AL806" s="24">
        <v>2293</v>
      </c>
      <c r="AM806" s="21">
        <v>6151</v>
      </c>
      <c r="AN806" s="19">
        <v>76940</v>
      </c>
      <c r="AO806" s="19">
        <v>13361</v>
      </c>
      <c r="AP806" s="49">
        <v>709231</v>
      </c>
      <c r="AQ806" s="24">
        <v>41353</v>
      </c>
      <c r="AR806" s="24">
        <v>96111</v>
      </c>
      <c r="AS806" s="49">
        <v>42453</v>
      </c>
      <c r="AT806" s="49">
        <v>40262</v>
      </c>
      <c r="AU806" s="49">
        <v>13914</v>
      </c>
      <c r="AV806" s="24">
        <f t="shared" si="61"/>
        <v>234093</v>
      </c>
      <c r="AW806" s="155">
        <v>237807</v>
      </c>
      <c r="AX806" s="89">
        <f t="shared" si="60"/>
        <v>1181131</v>
      </c>
      <c r="AY806" s="68"/>
      <c r="AZ806" s="19">
        <v>171830</v>
      </c>
      <c r="BA806" s="19">
        <v>51475</v>
      </c>
      <c r="BB806" s="18">
        <f t="shared" si="62"/>
        <v>223305</v>
      </c>
      <c r="BC806" s="18">
        <v>1404436</v>
      </c>
      <c r="BE806" s="19"/>
      <c r="BF806" s="20">
        <v>1382123</v>
      </c>
      <c r="BH806" s="68">
        <f t="shared" si="63"/>
        <v>1404436</v>
      </c>
      <c r="BI806" s="68">
        <f t="shared" si="64"/>
        <v>0</v>
      </c>
      <c r="BJ806" s="68"/>
      <c r="BK806" s="68"/>
      <c r="BL806" s="68"/>
      <c r="BM806" s="68"/>
      <c r="BN806" s="68"/>
    </row>
    <row r="807" spans="1:66" ht="22.5" customHeight="1" x14ac:dyDescent="0.2">
      <c r="A807" s="115" t="s">
        <v>1692</v>
      </c>
      <c r="B807" s="116" t="s">
        <v>1653</v>
      </c>
      <c r="C807" s="126" t="s">
        <v>1693</v>
      </c>
      <c r="D807" s="119">
        <v>6</v>
      </c>
      <c r="E807" s="120" t="s">
        <v>79</v>
      </c>
      <c r="F807" s="18">
        <v>144846</v>
      </c>
      <c r="G807" s="19">
        <v>14094</v>
      </c>
      <c r="H807" s="19">
        <v>6755</v>
      </c>
      <c r="I807" s="19">
        <v>0</v>
      </c>
      <c r="J807" s="19">
        <v>0</v>
      </c>
      <c r="K807" s="19">
        <v>0</v>
      </c>
      <c r="L807" s="19">
        <v>0</v>
      </c>
      <c r="M807" s="19">
        <v>4364</v>
      </c>
      <c r="N807" s="19">
        <v>2107</v>
      </c>
      <c r="O807" s="19">
        <v>2310</v>
      </c>
      <c r="P807" s="19">
        <v>42567</v>
      </c>
      <c r="Q807" s="19">
        <v>19052</v>
      </c>
      <c r="R807" s="19">
        <v>9752</v>
      </c>
      <c r="S807" s="19">
        <v>15840</v>
      </c>
      <c r="T807" s="20">
        <v>13239</v>
      </c>
      <c r="U807" s="49">
        <v>4276</v>
      </c>
      <c r="V807" s="19">
        <v>19782</v>
      </c>
      <c r="W807" s="19">
        <v>11562</v>
      </c>
      <c r="X807" s="19">
        <v>0</v>
      </c>
      <c r="Y807" s="20">
        <v>0</v>
      </c>
      <c r="Z807" s="19">
        <v>54583</v>
      </c>
      <c r="AA807" s="30">
        <v>0</v>
      </c>
      <c r="AB807" s="19">
        <v>50848</v>
      </c>
      <c r="AC807" s="19">
        <v>110351</v>
      </c>
      <c r="AD807" s="19">
        <v>159768</v>
      </c>
      <c r="AE807" s="19">
        <v>137411</v>
      </c>
      <c r="AF807" s="19">
        <v>54985</v>
      </c>
      <c r="AG807" s="19">
        <v>22651</v>
      </c>
      <c r="AH807" s="19">
        <v>25029</v>
      </c>
      <c r="AI807" s="20">
        <v>16771</v>
      </c>
      <c r="AJ807" s="24">
        <v>19120</v>
      </c>
      <c r="AK807" s="24">
        <v>27998</v>
      </c>
      <c r="AL807" s="24">
        <v>3756</v>
      </c>
      <c r="AM807" s="21">
        <v>11158</v>
      </c>
      <c r="AN807" s="19">
        <v>125212</v>
      </c>
      <c r="AO807" s="19">
        <v>2962</v>
      </c>
      <c r="AP807" s="49">
        <v>1133149</v>
      </c>
      <c r="AQ807" s="24">
        <v>40219</v>
      </c>
      <c r="AR807" s="24">
        <v>89600</v>
      </c>
      <c r="AS807" s="49">
        <v>39082</v>
      </c>
      <c r="AT807" s="49">
        <v>19582</v>
      </c>
      <c r="AU807" s="49">
        <v>22766</v>
      </c>
      <c r="AV807" s="24">
        <f t="shared" si="61"/>
        <v>211249</v>
      </c>
      <c r="AW807" s="155">
        <v>96597</v>
      </c>
      <c r="AX807" s="89">
        <f t="shared" si="60"/>
        <v>1440995</v>
      </c>
      <c r="AY807" s="68"/>
      <c r="AZ807" s="19">
        <v>304685</v>
      </c>
      <c r="BA807" s="19">
        <v>11283</v>
      </c>
      <c r="BB807" s="18">
        <f t="shared" si="62"/>
        <v>315968</v>
      </c>
      <c r="BC807" s="18">
        <v>1756963</v>
      </c>
      <c r="BE807" s="19"/>
      <c r="BF807" s="20">
        <v>1674990</v>
      </c>
      <c r="BH807" s="68">
        <f t="shared" si="63"/>
        <v>1756963</v>
      </c>
      <c r="BI807" s="68">
        <f t="shared" si="64"/>
        <v>0</v>
      </c>
      <c r="BJ807" s="68"/>
      <c r="BK807" s="68"/>
      <c r="BL807" s="68"/>
      <c r="BM807" s="68"/>
      <c r="BN807" s="68"/>
    </row>
    <row r="808" spans="1:66" ht="22.5" customHeight="1" x14ac:dyDescent="0.2">
      <c r="A808" s="115" t="s">
        <v>1694</v>
      </c>
      <c r="B808" s="116" t="s">
        <v>1653</v>
      </c>
      <c r="C808" s="126" t="s">
        <v>1695</v>
      </c>
      <c r="D808" s="119">
        <v>6</v>
      </c>
      <c r="E808" s="120" t="s">
        <v>210</v>
      </c>
      <c r="F808" s="18">
        <v>234598</v>
      </c>
      <c r="G808" s="19">
        <v>36462</v>
      </c>
      <c r="H808" s="19">
        <v>12931</v>
      </c>
      <c r="I808" s="19">
        <v>0</v>
      </c>
      <c r="J808" s="19">
        <v>0</v>
      </c>
      <c r="K808" s="19">
        <v>0</v>
      </c>
      <c r="L808" s="19">
        <v>0</v>
      </c>
      <c r="M808" s="19">
        <v>9976</v>
      </c>
      <c r="N808" s="19">
        <v>5347</v>
      </c>
      <c r="O808" s="19">
        <v>0</v>
      </c>
      <c r="P808" s="19">
        <v>37631</v>
      </c>
      <c r="Q808" s="19">
        <v>28266</v>
      </c>
      <c r="R808" s="19">
        <v>27613</v>
      </c>
      <c r="S808" s="19">
        <v>29040</v>
      </c>
      <c r="T808" s="20">
        <v>13239</v>
      </c>
      <c r="U808" s="49">
        <v>13782</v>
      </c>
      <c r="V808" s="19">
        <v>16485</v>
      </c>
      <c r="W808" s="19">
        <v>11562</v>
      </c>
      <c r="X808" s="19">
        <v>0</v>
      </c>
      <c r="Y808" s="20">
        <v>0</v>
      </c>
      <c r="Z808" s="19">
        <v>96112</v>
      </c>
      <c r="AA808" s="30">
        <v>0</v>
      </c>
      <c r="AB808" s="19">
        <v>64730</v>
      </c>
      <c r="AC808" s="19">
        <v>112356</v>
      </c>
      <c r="AD808" s="19">
        <v>406056</v>
      </c>
      <c r="AE808" s="19">
        <v>171120</v>
      </c>
      <c r="AF808" s="19">
        <v>81947</v>
      </c>
      <c r="AG808" s="19">
        <v>54201</v>
      </c>
      <c r="AH808" s="19">
        <v>46350</v>
      </c>
      <c r="AI808" s="20">
        <v>20558</v>
      </c>
      <c r="AJ808" s="24">
        <v>31670</v>
      </c>
      <c r="AK808" s="24">
        <v>40777</v>
      </c>
      <c r="AL808" s="24">
        <v>5899</v>
      </c>
      <c r="AM808" s="21">
        <v>18377</v>
      </c>
      <c r="AN808" s="19">
        <v>49296</v>
      </c>
      <c r="AO808" s="19">
        <v>6289</v>
      </c>
      <c r="AP808" s="49">
        <v>1682670</v>
      </c>
      <c r="AQ808" s="24">
        <v>56730</v>
      </c>
      <c r="AR808" s="24">
        <v>98994</v>
      </c>
      <c r="AS808" s="49">
        <v>44279</v>
      </c>
      <c r="AT808" s="49">
        <v>13665</v>
      </c>
      <c r="AU808" s="49">
        <v>50170</v>
      </c>
      <c r="AV808" s="24">
        <f t="shared" si="61"/>
        <v>263838</v>
      </c>
      <c r="AW808" s="155">
        <v>89295</v>
      </c>
      <c r="AX808" s="89">
        <f t="shared" si="60"/>
        <v>2035803</v>
      </c>
      <c r="AY808" s="68"/>
      <c r="AZ808" s="19">
        <v>492218</v>
      </c>
      <c r="BA808" s="19">
        <v>23669</v>
      </c>
      <c r="BB808" s="18">
        <f t="shared" si="62"/>
        <v>515887</v>
      </c>
      <c r="BC808" s="18">
        <v>2551690</v>
      </c>
      <c r="BE808" s="19"/>
      <c r="BF808" s="20">
        <v>2463091</v>
      </c>
      <c r="BH808" s="68">
        <f t="shared" si="63"/>
        <v>2551690</v>
      </c>
      <c r="BI808" s="68">
        <f t="shared" si="64"/>
        <v>0</v>
      </c>
      <c r="BJ808" s="68"/>
      <c r="BK808" s="68"/>
      <c r="BL808" s="68"/>
      <c r="BM808" s="68"/>
      <c r="BN808" s="68"/>
    </row>
    <row r="809" spans="1:66" ht="22.5" customHeight="1" x14ac:dyDescent="0.2">
      <c r="A809" s="115" t="s">
        <v>1696</v>
      </c>
      <c r="B809" s="116" t="s">
        <v>1653</v>
      </c>
      <c r="C809" s="126" t="s">
        <v>1697</v>
      </c>
      <c r="D809" s="119">
        <v>6</v>
      </c>
      <c r="E809" s="120" t="s">
        <v>210</v>
      </c>
      <c r="F809" s="18">
        <v>183833</v>
      </c>
      <c r="G809" s="19">
        <v>33857</v>
      </c>
      <c r="H809" s="19">
        <v>20651</v>
      </c>
      <c r="I809" s="19">
        <v>0</v>
      </c>
      <c r="J809" s="19">
        <v>0</v>
      </c>
      <c r="K809" s="19">
        <v>0</v>
      </c>
      <c r="L809" s="19">
        <v>0</v>
      </c>
      <c r="M809" s="19">
        <v>5593</v>
      </c>
      <c r="N809" s="19">
        <v>3046</v>
      </c>
      <c r="O809" s="19">
        <v>2811</v>
      </c>
      <c r="P809" s="19">
        <v>68183</v>
      </c>
      <c r="Q809" s="19">
        <v>22516</v>
      </c>
      <c r="R809" s="19">
        <v>12720</v>
      </c>
      <c r="S809" s="19">
        <v>19360</v>
      </c>
      <c r="T809" s="20">
        <v>26478</v>
      </c>
      <c r="U809" s="49">
        <v>4678</v>
      </c>
      <c r="V809" s="19">
        <v>8792</v>
      </c>
      <c r="W809" s="19">
        <v>11562</v>
      </c>
      <c r="X809" s="19">
        <v>0</v>
      </c>
      <c r="Y809" s="20">
        <v>0</v>
      </c>
      <c r="Z809" s="19">
        <v>81150</v>
      </c>
      <c r="AA809" s="30">
        <v>0</v>
      </c>
      <c r="AB809" s="19">
        <v>55703</v>
      </c>
      <c r="AC809" s="19">
        <v>150230</v>
      </c>
      <c r="AD809" s="19">
        <v>237552</v>
      </c>
      <c r="AE809" s="19">
        <v>165232</v>
      </c>
      <c r="AF809" s="19">
        <v>81151</v>
      </c>
      <c r="AG809" s="19">
        <v>45922</v>
      </c>
      <c r="AH809" s="19">
        <v>25544</v>
      </c>
      <c r="AI809" s="20">
        <v>25968</v>
      </c>
      <c r="AJ809" s="24">
        <v>23716</v>
      </c>
      <c r="AK809" s="24">
        <v>37300</v>
      </c>
      <c r="AL809" s="24">
        <v>4513</v>
      </c>
      <c r="AM809" s="21">
        <v>13974</v>
      </c>
      <c r="AN809" s="19">
        <v>81954</v>
      </c>
      <c r="AO809" s="19">
        <v>9794</v>
      </c>
      <c r="AP809" s="49">
        <v>1463783</v>
      </c>
      <c r="AQ809" s="24">
        <v>53537</v>
      </c>
      <c r="AR809" s="24">
        <v>90923</v>
      </c>
      <c r="AS809" s="49">
        <v>63978</v>
      </c>
      <c r="AT809" s="49">
        <v>33781</v>
      </c>
      <c r="AU809" s="49">
        <v>34892</v>
      </c>
      <c r="AV809" s="24">
        <f t="shared" si="61"/>
        <v>277111</v>
      </c>
      <c r="AW809" s="155">
        <v>68881</v>
      </c>
      <c r="AX809" s="89">
        <f t="shared" si="60"/>
        <v>1809775</v>
      </c>
      <c r="AY809" s="68"/>
      <c r="AZ809" s="19">
        <v>370854</v>
      </c>
      <c r="BA809" s="19">
        <v>38836</v>
      </c>
      <c r="BB809" s="18">
        <f t="shared" si="62"/>
        <v>409690</v>
      </c>
      <c r="BC809" s="18">
        <v>2219465</v>
      </c>
      <c r="BE809" s="19"/>
      <c r="BF809" s="20">
        <v>2104373</v>
      </c>
      <c r="BH809" s="68">
        <f t="shared" si="63"/>
        <v>2219465</v>
      </c>
      <c r="BI809" s="68">
        <f t="shared" si="64"/>
        <v>0</v>
      </c>
      <c r="BJ809" s="68"/>
      <c r="BK809" s="68"/>
      <c r="BL809" s="68"/>
      <c r="BM809" s="68"/>
      <c r="BN809" s="68"/>
    </row>
    <row r="810" spans="1:66" ht="22.5" customHeight="1" x14ac:dyDescent="0.2">
      <c r="A810" s="115" t="s">
        <v>1698</v>
      </c>
      <c r="B810" s="116" t="s">
        <v>1653</v>
      </c>
      <c r="C810" s="126" t="s">
        <v>1699</v>
      </c>
      <c r="D810" s="119">
        <v>3</v>
      </c>
      <c r="E810" s="120" t="s">
        <v>79</v>
      </c>
      <c r="F810" s="18">
        <v>128999</v>
      </c>
      <c r="G810" s="19">
        <v>38836</v>
      </c>
      <c r="H810" s="19">
        <v>33003</v>
      </c>
      <c r="I810" s="19">
        <v>0</v>
      </c>
      <c r="J810" s="19">
        <v>0</v>
      </c>
      <c r="K810" s="19">
        <v>0</v>
      </c>
      <c r="L810" s="19">
        <v>0</v>
      </c>
      <c r="M810" s="19">
        <v>0</v>
      </c>
      <c r="N810" s="19">
        <v>1612</v>
      </c>
      <c r="O810" s="19">
        <v>0</v>
      </c>
      <c r="P810" s="19">
        <v>101</v>
      </c>
      <c r="Q810" s="19">
        <v>14580</v>
      </c>
      <c r="R810" s="19">
        <v>6731</v>
      </c>
      <c r="S810" s="19">
        <v>10560</v>
      </c>
      <c r="T810" s="20">
        <v>13239</v>
      </c>
      <c r="U810" s="49">
        <v>0</v>
      </c>
      <c r="V810" s="19">
        <v>0</v>
      </c>
      <c r="W810" s="19">
        <v>0</v>
      </c>
      <c r="X810" s="19">
        <v>0</v>
      </c>
      <c r="Y810" s="20">
        <v>0</v>
      </c>
      <c r="Z810" s="19">
        <v>56750</v>
      </c>
      <c r="AA810" s="30">
        <v>0</v>
      </c>
      <c r="AB810" s="19">
        <v>35674</v>
      </c>
      <c r="AC810" s="19">
        <v>83509</v>
      </c>
      <c r="AD810" s="19">
        <v>154392</v>
      </c>
      <c r="AE810" s="19">
        <v>104070</v>
      </c>
      <c r="AF810" s="19">
        <v>44730</v>
      </c>
      <c r="AG810" s="19">
        <v>26055</v>
      </c>
      <c r="AH810" s="19">
        <v>27295</v>
      </c>
      <c r="AI810" s="20">
        <v>36247</v>
      </c>
      <c r="AJ810" s="24">
        <v>14631</v>
      </c>
      <c r="AK810" s="24">
        <v>29621</v>
      </c>
      <c r="AL810" s="24">
        <v>2839</v>
      </c>
      <c r="AM810" s="21">
        <v>10185</v>
      </c>
      <c r="AN810" s="19">
        <v>53630</v>
      </c>
      <c r="AO810" s="19">
        <v>16730</v>
      </c>
      <c r="AP810" s="49">
        <v>944019</v>
      </c>
      <c r="AQ810" s="24">
        <v>39761</v>
      </c>
      <c r="AR810" s="24">
        <v>69550</v>
      </c>
      <c r="AS810" s="49">
        <v>41946</v>
      </c>
      <c r="AT810" s="49">
        <v>20659</v>
      </c>
      <c r="AU810" s="49">
        <v>20479</v>
      </c>
      <c r="AV810" s="24">
        <f t="shared" si="61"/>
        <v>192395</v>
      </c>
      <c r="AW810" s="155">
        <v>125681</v>
      </c>
      <c r="AX810" s="89">
        <f t="shared" si="60"/>
        <v>1262095</v>
      </c>
      <c r="AY810" s="68"/>
      <c r="AZ810" s="19">
        <v>255360</v>
      </c>
      <c r="BA810" s="19">
        <v>60920</v>
      </c>
      <c r="BB810" s="18">
        <f t="shared" si="62"/>
        <v>316280</v>
      </c>
      <c r="BC810" s="18">
        <v>1578375</v>
      </c>
      <c r="BE810" s="19"/>
      <c r="BF810" s="20">
        <v>1496639</v>
      </c>
      <c r="BH810" s="68">
        <f t="shared" si="63"/>
        <v>1578375</v>
      </c>
      <c r="BI810" s="68">
        <f t="shared" si="64"/>
        <v>0</v>
      </c>
      <c r="BJ810" s="68"/>
      <c r="BK810" s="68"/>
      <c r="BL810" s="68"/>
      <c r="BM810" s="68"/>
      <c r="BN810" s="68"/>
    </row>
    <row r="811" spans="1:66" ht="22.5" customHeight="1" x14ac:dyDescent="0.2">
      <c r="A811" s="115" t="s">
        <v>1700</v>
      </c>
      <c r="B811" s="116" t="s">
        <v>1653</v>
      </c>
      <c r="C811" s="126" t="s">
        <v>1701</v>
      </c>
      <c r="D811" s="119">
        <v>5</v>
      </c>
      <c r="E811" s="120" t="s">
        <v>79</v>
      </c>
      <c r="F811" s="18">
        <v>535977</v>
      </c>
      <c r="G811" s="19">
        <v>120032</v>
      </c>
      <c r="H811" s="19">
        <v>88201</v>
      </c>
      <c r="I811" s="19">
        <v>0</v>
      </c>
      <c r="J811" s="19">
        <v>0</v>
      </c>
      <c r="K811" s="19">
        <v>0</v>
      </c>
      <c r="L811" s="19">
        <v>0</v>
      </c>
      <c r="M811" s="19">
        <v>27206</v>
      </c>
      <c r="N811" s="19">
        <v>15474</v>
      </c>
      <c r="O811" s="19">
        <v>15131</v>
      </c>
      <c r="P811" s="19">
        <v>275943</v>
      </c>
      <c r="Q811" s="19">
        <v>57675</v>
      </c>
      <c r="R811" s="19">
        <v>77698</v>
      </c>
      <c r="S811" s="19">
        <v>109120</v>
      </c>
      <c r="T811" s="20">
        <v>105912</v>
      </c>
      <c r="U811" s="49">
        <v>69867</v>
      </c>
      <c r="V811" s="19">
        <v>45059</v>
      </c>
      <c r="W811" s="19">
        <v>34686</v>
      </c>
      <c r="X811" s="19">
        <v>0</v>
      </c>
      <c r="Y811" s="20">
        <v>0</v>
      </c>
      <c r="Z811" s="19">
        <v>258611</v>
      </c>
      <c r="AA811" s="30">
        <v>0</v>
      </c>
      <c r="AB811" s="19">
        <v>210813</v>
      </c>
      <c r="AC811" s="19">
        <v>384707</v>
      </c>
      <c r="AD811" s="19">
        <v>1093008</v>
      </c>
      <c r="AE811" s="19">
        <v>516010</v>
      </c>
      <c r="AF811" s="19">
        <v>309754</v>
      </c>
      <c r="AG811" s="19">
        <v>187220</v>
      </c>
      <c r="AH811" s="19">
        <v>64272</v>
      </c>
      <c r="AI811" s="20">
        <v>58428</v>
      </c>
      <c r="AJ811" s="24">
        <v>58776</v>
      </c>
      <c r="AK811" s="24">
        <v>81085</v>
      </c>
      <c r="AL811" s="24">
        <v>16307</v>
      </c>
      <c r="AM811" s="21">
        <v>44157</v>
      </c>
      <c r="AN811" s="19">
        <v>639532</v>
      </c>
      <c r="AO811" s="19">
        <v>29131</v>
      </c>
      <c r="AP811" s="49">
        <v>5529792</v>
      </c>
      <c r="AQ811" s="24">
        <v>93317</v>
      </c>
      <c r="AR811" s="24">
        <v>125406</v>
      </c>
      <c r="AS811" s="49">
        <v>73008</v>
      </c>
      <c r="AT811" s="49">
        <v>29313</v>
      </c>
      <c r="AU811" s="49">
        <v>101267</v>
      </c>
      <c r="AV811" s="24">
        <f t="shared" si="61"/>
        <v>422311</v>
      </c>
      <c r="AW811" s="155">
        <v>1102920</v>
      </c>
      <c r="AX811" s="89">
        <f t="shared" si="60"/>
        <v>7055023</v>
      </c>
      <c r="AY811" s="68"/>
      <c r="AZ811" s="19">
        <v>838656</v>
      </c>
      <c r="BA811" s="19">
        <v>118025</v>
      </c>
      <c r="BB811" s="18">
        <f t="shared" si="62"/>
        <v>956681</v>
      </c>
      <c r="BC811" s="18">
        <v>8011704</v>
      </c>
      <c r="BE811" s="19"/>
      <c r="BF811" s="20">
        <v>7685753</v>
      </c>
      <c r="BH811" s="68">
        <f t="shared" si="63"/>
        <v>8011704</v>
      </c>
      <c r="BI811" s="68">
        <f t="shared" si="64"/>
        <v>0</v>
      </c>
      <c r="BJ811" s="68"/>
      <c r="BK811" s="68"/>
      <c r="BL811" s="68"/>
      <c r="BM811" s="68"/>
      <c r="BN811" s="68"/>
    </row>
    <row r="812" spans="1:66" ht="22.5" customHeight="1" x14ac:dyDescent="0.2">
      <c r="A812" s="115" t="s">
        <v>1702</v>
      </c>
      <c r="B812" s="116" t="s">
        <v>1653</v>
      </c>
      <c r="C812" s="126" t="s">
        <v>1703</v>
      </c>
      <c r="D812" s="119">
        <v>5</v>
      </c>
      <c r="E812" s="120" t="s">
        <v>79</v>
      </c>
      <c r="F812" s="18">
        <v>32565</v>
      </c>
      <c r="G812" s="19">
        <v>12792</v>
      </c>
      <c r="H812" s="19">
        <v>6176</v>
      </c>
      <c r="I812" s="19">
        <v>0</v>
      </c>
      <c r="J812" s="19">
        <v>0</v>
      </c>
      <c r="K812" s="19">
        <v>0</v>
      </c>
      <c r="L812" s="19">
        <v>0</v>
      </c>
      <c r="M812" s="19">
        <v>0</v>
      </c>
      <c r="N812" s="19">
        <v>352</v>
      </c>
      <c r="O812" s="19">
        <v>0</v>
      </c>
      <c r="P812" s="19">
        <v>8260</v>
      </c>
      <c r="Q812" s="19">
        <v>3184</v>
      </c>
      <c r="R812" s="19">
        <v>8003</v>
      </c>
      <c r="S812" s="19">
        <v>4400</v>
      </c>
      <c r="T812" s="20">
        <v>13239</v>
      </c>
      <c r="U812" s="49">
        <v>604</v>
      </c>
      <c r="V812" s="19">
        <v>5495</v>
      </c>
      <c r="W812" s="19">
        <v>11562</v>
      </c>
      <c r="X812" s="19">
        <v>0</v>
      </c>
      <c r="Y812" s="20">
        <v>0</v>
      </c>
      <c r="Z812" s="19">
        <v>16177</v>
      </c>
      <c r="AA812" s="30">
        <v>0</v>
      </c>
      <c r="AB812" s="19">
        <v>9128</v>
      </c>
      <c r="AC812" s="19">
        <v>29738</v>
      </c>
      <c r="AD812" s="19">
        <v>20160</v>
      </c>
      <c r="AE812" s="19">
        <v>40922</v>
      </c>
      <c r="AF812" s="19">
        <v>14851</v>
      </c>
      <c r="AG812" s="19">
        <v>7709</v>
      </c>
      <c r="AH812" s="19">
        <v>15862</v>
      </c>
      <c r="AI812" s="20">
        <v>28673</v>
      </c>
      <c r="AJ812" s="24">
        <v>3196</v>
      </c>
      <c r="AK812" s="24">
        <v>10040</v>
      </c>
      <c r="AL812" s="24">
        <v>1229</v>
      </c>
      <c r="AM812" s="21">
        <v>3452</v>
      </c>
      <c r="AN812" s="19">
        <v>52404</v>
      </c>
      <c r="AO812" s="19">
        <v>7603</v>
      </c>
      <c r="AP812" s="49">
        <v>367776</v>
      </c>
      <c r="AQ812" s="24">
        <v>31235</v>
      </c>
      <c r="AR812" s="24">
        <v>74854</v>
      </c>
      <c r="AS812" s="49">
        <v>28337</v>
      </c>
      <c r="AT812" s="49">
        <v>36190</v>
      </c>
      <c r="AU812" s="49">
        <v>8927</v>
      </c>
      <c r="AV812" s="24">
        <f t="shared" si="61"/>
        <v>179543</v>
      </c>
      <c r="AW812" s="155">
        <v>123921</v>
      </c>
      <c r="AX812" s="89">
        <f t="shared" si="60"/>
        <v>671240</v>
      </c>
      <c r="AY812" s="68"/>
      <c r="AZ812" s="19">
        <v>112739</v>
      </c>
      <c r="BA812" s="19">
        <v>32884</v>
      </c>
      <c r="BB812" s="18">
        <f t="shared" si="62"/>
        <v>145623</v>
      </c>
      <c r="BC812" s="18">
        <v>816863</v>
      </c>
      <c r="BE812" s="19"/>
      <c r="BF812" s="20">
        <v>793367</v>
      </c>
      <c r="BH812" s="68">
        <f t="shared" si="63"/>
        <v>816863</v>
      </c>
      <c r="BI812" s="68">
        <f t="shared" si="64"/>
        <v>0</v>
      </c>
      <c r="BJ812" s="68"/>
      <c r="BK812" s="68"/>
      <c r="BL812" s="68"/>
      <c r="BM812" s="68"/>
      <c r="BN812" s="68"/>
    </row>
    <row r="813" spans="1:66" ht="22.5" customHeight="1" x14ac:dyDescent="0.2">
      <c r="A813" s="115" t="s">
        <v>1704</v>
      </c>
      <c r="B813" s="116" t="s">
        <v>1653</v>
      </c>
      <c r="C813" s="126" t="s">
        <v>1705</v>
      </c>
      <c r="D813" s="119">
        <v>5</v>
      </c>
      <c r="E813" s="120" t="s">
        <v>79</v>
      </c>
      <c r="F813" s="18">
        <v>34918</v>
      </c>
      <c r="G813" s="19">
        <v>7354</v>
      </c>
      <c r="H813" s="19">
        <v>6562</v>
      </c>
      <c r="I813" s="19">
        <v>0</v>
      </c>
      <c r="J813" s="19">
        <v>0</v>
      </c>
      <c r="K813" s="19">
        <v>0</v>
      </c>
      <c r="L813" s="19">
        <v>0</v>
      </c>
      <c r="M813" s="19">
        <v>0</v>
      </c>
      <c r="N813" s="19">
        <v>300</v>
      </c>
      <c r="O813" s="19">
        <v>0</v>
      </c>
      <c r="P813" s="19">
        <v>13771</v>
      </c>
      <c r="Q813" s="19">
        <v>2709</v>
      </c>
      <c r="R813" s="19">
        <v>1007</v>
      </c>
      <c r="S813" s="19">
        <v>5280</v>
      </c>
      <c r="T813" s="20">
        <v>13239</v>
      </c>
      <c r="U813" s="49">
        <v>352</v>
      </c>
      <c r="V813" s="19">
        <v>4396</v>
      </c>
      <c r="W813" s="19">
        <v>11562</v>
      </c>
      <c r="X813" s="19">
        <v>0</v>
      </c>
      <c r="Y813" s="20">
        <v>0</v>
      </c>
      <c r="Z813" s="19">
        <v>19730</v>
      </c>
      <c r="AA813" s="30">
        <v>0</v>
      </c>
      <c r="AB813" s="19">
        <v>9701</v>
      </c>
      <c r="AC813" s="19">
        <v>31536</v>
      </c>
      <c r="AD813" s="19">
        <v>13776</v>
      </c>
      <c r="AE813" s="19">
        <v>34077</v>
      </c>
      <c r="AF813" s="19">
        <v>12288</v>
      </c>
      <c r="AG813" s="19">
        <v>8642</v>
      </c>
      <c r="AH813" s="19">
        <v>17407</v>
      </c>
      <c r="AI813" s="20">
        <v>23804</v>
      </c>
      <c r="AJ813" s="24">
        <v>2718</v>
      </c>
      <c r="AK813" s="24">
        <v>8708</v>
      </c>
      <c r="AL813" s="24">
        <v>1131</v>
      </c>
      <c r="AM813" s="21">
        <v>3014</v>
      </c>
      <c r="AN813" s="19">
        <v>51814</v>
      </c>
      <c r="AO813" s="19">
        <v>14487</v>
      </c>
      <c r="AP813" s="49">
        <v>354283</v>
      </c>
      <c r="AQ813" s="24">
        <v>18262</v>
      </c>
      <c r="AR813" s="24">
        <v>68391</v>
      </c>
      <c r="AS813" s="49">
        <v>25054</v>
      </c>
      <c r="AT813" s="49">
        <v>32412</v>
      </c>
      <c r="AU813" s="49">
        <v>9573</v>
      </c>
      <c r="AV813" s="24">
        <f t="shared" si="61"/>
        <v>153692</v>
      </c>
      <c r="AW813" s="155">
        <v>125201</v>
      </c>
      <c r="AX813" s="89">
        <f t="shared" si="60"/>
        <v>633176</v>
      </c>
      <c r="AY813" s="68"/>
      <c r="AZ813" s="19">
        <v>106422</v>
      </c>
      <c r="BA813" s="19">
        <v>59288</v>
      </c>
      <c r="BB813" s="18">
        <f t="shared" si="62"/>
        <v>165710</v>
      </c>
      <c r="BC813" s="18">
        <v>798886</v>
      </c>
      <c r="BE813" s="19"/>
      <c r="BF813" s="20">
        <v>781136</v>
      </c>
      <c r="BH813" s="68">
        <f t="shared" si="63"/>
        <v>798886</v>
      </c>
      <c r="BI813" s="68">
        <f t="shared" si="64"/>
        <v>0</v>
      </c>
      <c r="BJ813" s="68"/>
      <c r="BK813" s="68"/>
      <c r="BL813" s="68"/>
      <c r="BM813" s="68"/>
      <c r="BN813" s="68"/>
    </row>
    <row r="814" spans="1:66" ht="22.5" customHeight="1" x14ac:dyDescent="0.2">
      <c r="A814" s="115" t="s">
        <v>1706</v>
      </c>
      <c r="B814" s="116" t="s">
        <v>1707</v>
      </c>
      <c r="C814" s="126" t="s">
        <v>1708</v>
      </c>
      <c r="D814" s="119">
        <v>5</v>
      </c>
      <c r="E814" s="120" t="s">
        <v>79</v>
      </c>
      <c r="F814" s="18">
        <v>4428905</v>
      </c>
      <c r="G814" s="19">
        <v>2247214</v>
      </c>
      <c r="H814" s="19">
        <v>2210236</v>
      </c>
      <c r="I814" s="19">
        <v>0</v>
      </c>
      <c r="J814" s="19">
        <v>0</v>
      </c>
      <c r="K814" s="19">
        <v>0</v>
      </c>
      <c r="L814" s="19">
        <v>0</v>
      </c>
      <c r="M814" s="19">
        <v>435091</v>
      </c>
      <c r="N814" s="19">
        <v>239002</v>
      </c>
      <c r="O814" s="19">
        <v>109995</v>
      </c>
      <c r="P814" s="19">
        <v>4048357</v>
      </c>
      <c r="Q814" s="19">
        <v>632917</v>
      </c>
      <c r="R814" s="19">
        <v>856003</v>
      </c>
      <c r="S814" s="19">
        <v>965360</v>
      </c>
      <c r="T814" s="20">
        <v>713847</v>
      </c>
      <c r="U814" s="49">
        <v>435095</v>
      </c>
      <c r="V814" s="19">
        <v>531916</v>
      </c>
      <c r="W814" s="19">
        <v>283385</v>
      </c>
      <c r="X814" s="19">
        <v>337984</v>
      </c>
      <c r="Y814" s="20">
        <v>61463</v>
      </c>
      <c r="Z814" s="19">
        <v>1636401</v>
      </c>
      <c r="AA814" s="30">
        <v>2066846</v>
      </c>
      <c r="AB814" s="19">
        <v>3207148</v>
      </c>
      <c r="AC814" s="19">
        <v>4250544</v>
      </c>
      <c r="AD814" s="19">
        <v>8626800</v>
      </c>
      <c r="AE814" s="19">
        <v>7592282</v>
      </c>
      <c r="AF814" s="19">
        <v>5162206</v>
      </c>
      <c r="AG814" s="19">
        <v>2888582</v>
      </c>
      <c r="AH814" s="19">
        <v>768792</v>
      </c>
      <c r="AI814" s="20">
        <v>502048</v>
      </c>
      <c r="AJ814" s="24">
        <v>522329</v>
      </c>
      <c r="AK814" s="24">
        <v>512803</v>
      </c>
      <c r="AL814" s="24">
        <v>168883</v>
      </c>
      <c r="AM814" s="21">
        <v>282027</v>
      </c>
      <c r="AN814" s="19">
        <v>5499524</v>
      </c>
      <c r="AO814" s="19">
        <v>518934</v>
      </c>
      <c r="AP814" s="49">
        <v>62742919</v>
      </c>
      <c r="AQ814" s="24">
        <v>958607</v>
      </c>
      <c r="AR814" s="24">
        <v>557308</v>
      </c>
      <c r="AS814" s="49">
        <v>438713</v>
      </c>
      <c r="AT814" s="49">
        <v>161761</v>
      </c>
      <c r="AU814" s="49">
        <v>885208</v>
      </c>
      <c r="AV814" s="24">
        <f t="shared" si="61"/>
        <v>3001597</v>
      </c>
      <c r="AW814" s="155">
        <v>8095846</v>
      </c>
      <c r="AX814" s="89">
        <f t="shared" si="60"/>
        <v>73840362</v>
      </c>
      <c r="AY814" s="68"/>
      <c r="AZ814" s="19">
        <v>6431443</v>
      </c>
      <c r="BA814" s="19">
        <v>708404</v>
      </c>
      <c r="BB814" s="18">
        <f t="shared" si="62"/>
        <v>7139847</v>
      </c>
      <c r="BC814" s="18">
        <v>80980209</v>
      </c>
      <c r="BE814" s="19"/>
      <c r="BF814" s="20">
        <v>77621702</v>
      </c>
      <c r="BH814" s="68">
        <f t="shared" si="63"/>
        <v>80980209</v>
      </c>
      <c r="BI814" s="68">
        <f t="shared" si="64"/>
        <v>0</v>
      </c>
      <c r="BJ814" s="68"/>
      <c r="BK814" s="68"/>
      <c r="BL814" s="68"/>
      <c r="BM814" s="68"/>
      <c r="BN814" s="68"/>
    </row>
    <row r="815" spans="1:66" ht="22.5" customHeight="1" x14ac:dyDescent="0.2">
      <c r="A815" s="115" t="s">
        <v>1709</v>
      </c>
      <c r="B815" s="116" t="s">
        <v>1707</v>
      </c>
      <c r="C815" s="126" t="s">
        <v>1710</v>
      </c>
      <c r="D815" s="119">
        <v>5</v>
      </c>
      <c r="E815" s="120" t="s">
        <v>79</v>
      </c>
      <c r="F815" s="18">
        <v>3077906</v>
      </c>
      <c r="G815" s="19">
        <v>1479376</v>
      </c>
      <c r="H815" s="19">
        <v>968474</v>
      </c>
      <c r="I815" s="19">
        <v>0</v>
      </c>
      <c r="J815" s="19">
        <v>0</v>
      </c>
      <c r="K815" s="19">
        <v>0</v>
      </c>
      <c r="L815" s="19">
        <v>0</v>
      </c>
      <c r="M815" s="19">
        <v>282815</v>
      </c>
      <c r="N815" s="19">
        <v>150888</v>
      </c>
      <c r="O815" s="19">
        <v>98445</v>
      </c>
      <c r="P815" s="19">
        <v>1069354</v>
      </c>
      <c r="Q815" s="19">
        <v>425214</v>
      </c>
      <c r="R815" s="19">
        <v>600331</v>
      </c>
      <c r="S815" s="19">
        <v>614240</v>
      </c>
      <c r="T815" s="20">
        <v>383931</v>
      </c>
      <c r="U815" s="49">
        <v>275292</v>
      </c>
      <c r="V815" s="19">
        <v>367066</v>
      </c>
      <c r="W815" s="19">
        <v>254364</v>
      </c>
      <c r="X815" s="19">
        <v>0</v>
      </c>
      <c r="Y815" s="20">
        <v>0</v>
      </c>
      <c r="Z815" s="19">
        <v>1362891</v>
      </c>
      <c r="AA815" s="30">
        <v>1077162</v>
      </c>
      <c r="AB815" s="19">
        <v>2003021</v>
      </c>
      <c r="AC815" s="19">
        <v>3044643</v>
      </c>
      <c r="AD815" s="19">
        <v>7634088</v>
      </c>
      <c r="AE815" s="19">
        <v>5209334</v>
      </c>
      <c r="AF815" s="19">
        <v>3239860</v>
      </c>
      <c r="AG815" s="19">
        <v>1713145</v>
      </c>
      <c r="AH815" s="19">
        <v>527154</v>
      </c>
      <c r="AI815" s="20">
        <v>408996</v>
      </c>
      <c r="AJ815" s="24">
        <v>354529</v>
      </c>
      <c r="AK815" s="24">
        <v>414172</v>
      </c>
      <c r="AL815" s="24">
        <v>118002</v>
      </c>
      <c r="AM815" s="21">
        <v>213171</v>
      </c>
      <c r="AN815" s="19">
        <v>2497266</v>
      </c>
      <c r="AO815" s="19">
        <v>155011</v>
      </c>
      <c r="AP815" s="49">
        <v>40020141</v>
      </c>
      <c r="AQ815" s="24">
        <v>665433</v>
      </c>
      <c r="AR815" s="24">
        <v>455029</v>
      </c>
      <c r="AS815" s="49">
        <v>299483</v>
      </c>
      <c r="AT815" s="49">
        <v>121787</v>
      </c>
      <c r="AU815" s="49">
        <v>625850</v>
      </c>
      <c r="AV815" s="24">
        <f t="shared" si="61"/>
        <v>2167582</v>
      </c>
      <c r="AW815" s="155">
        <v>5884257</v>
      </c>
      <c r="AX815" s="89">
        <f t="shared" si="60"/>
        <v>48071980</v>
      </c>
      <c r="AY815" s="68"/>
      <c r="AZ815" s="19">
        <v>4377050</v>
      </c>
      <c r="BA815" s="19">
        <v>697558</v>
      </c>
      <c r="BB815" s="18">
        <f t="shared" si="62"/>
        <v>5074608</v>
      </c>
      <c r="BC815" s="18">
        <v>53146588</v>
      </c>
      <c r="BE815" s="19"/>
      <c r="BF815" s="20">
        <v>51694914</v>
      </c>
      <c r="BH815" s="68">
        <f t="shared" si="63"/>
        <v>53146588</v>
      </c>
      <c r="BI815" s="68">
        <f t="shared" si="64"/>
        <v>0</v>
      </c>
      <c r="BJ815" s="68"/>
      <c r="BK815" s="68"/>
      <c r="BL815" s="68"/>
      <c r="BM815" s="68"/>
      <c r="BN815" s="68"/>
    </row>
    <row r="816" spans="1:66" ht="22.5" customHeight="1" x14ac:dyDescent="0.2">
      <c r="A816" s="115" t="s">
        <v>1711</v>
      </c>
      <c r="B816" s="116" t="s">
        <v>1707</v>
      </c>
      <c r="C816" s="126" t="s">
        <v>1712</v>
      </c>
      <c r="D816" s="119">
        <v>5</v>
      </c>
      <c r="E816" s="120" t="s">
        <v>79</v>
      </c>
      <c r="F816" s="18">
        <v>2024802</v>
      </c>
      <c r="G816" s="19">
        <v>839230</v>
      </c>
      <c r="H816" s="19">
        <v>608529</v>
      </c>
      <c r="I816" s="19">
        <v>0</v>
      </c>
      <c r="J816" s="19">
        <v>0</v>
      </c>
      <c r="K816" s="19">
        <v>0</v>
      </c>
      <c r="L816" s="19">
        <v>0</v>
      </c>
      <c r="M816" s="19">
        <v>153493</v>
      </c>
      <c r="N816" s="19">
        <v>85986</v>
      </c>
      <c r="O816" s="19">
        <v>80157</v>
      </c>
      <c r="P816" s="19">
        <v>2607345</v>
      </c>
      <c r="Q816" s="19">
        <v>271413</v>
      </c>
      <c r="R816" s="19">
        <v>382819</v>
      </c>
      <c r="S816" s="19">
        <v>426800</v>
      </c>
      <c r="T816" s="20">
        <v>329783</v>
      </c>
      <c r="U816" s="49">
        <v>196623</v>
      </c>
      <c r="V816" s="19">
        <v>260463</v>
      </c>
      <c r="W816" s="19">
        <v>138744</v>
      </c>
      <c r="X816" s="19">
        <v>0</v>
      </c>
      <c r="Y816" s="20">
        <v>0</v>
      </c>
      <c r="Z816" s="19">
        <v>1512405</v>
      </c>
      <c r="AA816" s="30">
        <v>700202</v>
      </c>
      <c r="AB816" s="19">
        <v>1352333</v>
      </c>
      <c r="AC816" s="19">
        <v>1374505</v>
      </c>
      <c r="AD816" s="19">
        <v>4888800</v>
      </c>
      <c r="AE816" s="19">
        <v>3538173</v>
      </c>
      <c r="AF816" s="19">
        <v>2258355</v>
      </c>
      <c r="AG816" s="19">
        <v>899711</v>
      </c>
      <c r="AH816" s="19">
        <v>438677</v>
      </c>
      <c r="AI816" s="20">
        <v>290517</v>
      </c>
      <c r="AJ816" s="24">
        <v>218773</v>
      </c>
      <c r="AK816" s="24">
        <v>291040</v>
      </c>
      <c r="AL816" s="24">
        <v>83992</v>
      </c>
      <c r="AM816" s="21">
        <v>135601</v>
      </c>
      <c r="AN816" s="19">
        <v>1823430</v>
      </c>
      <c r="AO816" s="19">
        <v>127434</v>
      </c>
      <c r="AP816" s="49">
        <v>28340135</v>
      </c>
      <c r="AQ816" s="24">
        <v>361188</v>
      </c>
      <c r="AR816" s="24">
        <v>379872</v>
      </c>
      <c r="AS816" s="49">
        <v>304845</v>
      </c>
      <c r="AT816" s="49">
        <v>91759</v>
      </c>
      <c r="AU816" s="49">
        <v>416084</v>
      </c>
      <c r="AV816" s="24">
        <f t="shared" si="61"/>
        <v>1553748</v>
      </c>
      <c r="AW816" s="155">
        <v>4106503</v>
      </c>
      <c r="AX816" s="89">
        <f t="shared" si="60"/>
        <v>34000386</v>
      </c>
      <c r="AY816" s="68"/>
      <c r="AZ816" s="19">
        <v>2955366</v>
      </c>
      <c r="BA816" s="19">
        <v>452040</v>
      </c>
      <c r="BB816" s="18">
        <f t="shared" si="62"/>
        <v>3407406</v>
      </c>
      <c r="BC816" s="18">
        <v>37407792</v>
      </c>
      <c r="BE816" s="19"/>
      <c r="BF816" s="20">
        <v>36320956</v>
      </c>
      <c r="BH816" s="68">
        <f t="shared" si="63"/>
        <v>37407792</v>
      </c>
      <c r="BI816" s="68">
        <f t="shared" si="64"/>
        <v>0</v>
      </c>
      <c r="BJ816" s="68"/>
      <c r="BK816" s="68"/>
      <c r="BL816" s="68"/>
      <c r="BM816" s="68"/>
      <c r="BN816" s="68"/>
    </row>
    <row r="817" spans="1:66" ht="22.5" customHeight="1" x14ac:dyDescent="0.2">
      <c r="A817" s="115" t="s">
        <v>1713</v>
      </c>
      <c r="B817" s="116" t="s">
        <v>1707</v>
      </c>
      <c r="C817" s="126" t="s">
        <v>1714</v>
      </c>
      <c r="D817" s="119">
        <v>5</v>
      </c>
      <c r="E817" s="120" t="s">
        <v>79</v>
      </c>
      <c r="F817" s="18">
        <v>680849</v>
      </c>
      <c r="G817" s="19">
        <v>139948</v>
      </c>
      <c r="H817" s="19">
        <v>120432</v>
      </c>
      <c r="I817" s="19">
        <v>0</v>
      </c>
      <c r="J817" s="19">
        <v>0</v>
      </c>
      <c r="K817" s="19">
        <v>0</v>
      </c>
      <c r="L817" s="19">
        <v>0</v>
      </c>
      <c r="M817" s="19">
        <v>51613</v>
      </c>
      <c r="N817" s="19">
        <v>26035</v>
      </c>
      <c r="O817" s="19">
        <v>24217</v>
      </c>
      <c r="P817" s="19">
        <v>262652</v>
      </c>
      <c r="Q817" s="19">
        <v>99577</v>
      </c>
      <c r="R817" s="19">
        <v>104516</v>
      </c>
      <c r="S817" s="19">
        <v>117040</v>
      </c>
      <c r="T817" s="20">
        <v>92673</v>
      </c>
      <c r="U817" s="49">
        <v>47886</v>
      </c>
      <c r="V817" s="19">
        <v>69237</v>
      </c>
      <c r="W817" s="19">
        <v>46248</v>
      </c>
      <c r="X817" s="19">
        <v>0</v>
      </c>
      <c r="Y817" s="20">
        <v>0</v>
      </c>
      <c r="Z817" s="19">
        <v>265360</v>
      </c>
      <c r="AA817" s="30">
        <v>170820</v>
      </c>
      <c r="AB817" s="19">
        <v>418045</v>
      </c>
      <c r="AC817" s="19">
        <v>869137</v>
      </c>
      <c r="AD817" s="19">
        <v>1501752</v>
      </c>
      <c r="AE817" s="19">
        <v>1239130</v>
      </c>
      <c r="AF817" s="19">
        <v>835115</v>
      </c>
      <c r="AG817" s="19">
        <v>260651</v>
      </c>
      <c r="AH817" s="19">
        <v>77353</v>
      </c>
      <c r="AI817" s="20">
        <v>62215</v>
      </c>
      <c r="AJ817" s="24">
        <v>88249</v>
      </c>
      <c r="AK817" s="24">
        <v>104139</v>
      </c>
      <c r="AL817" s="24">
        <v>31014</v>
      </c>
      <c r="AM817" s="21">
        <v>58491</v>
      </c>
      <c r="AN817" s="19">
        <v>335616</v>
      </c>
      <c r="AO817" s="19">
        <v>20349</v>
      </c>
      <c r="AP817" s="49">
        <v>8220359</v>
      </c>
      <c r="AQ817" s="24">
        <v>146363</v>
      </c>
      <c r="AR817" s="24">
        <v>200328</v>
      </c>
      <c r="AS817" s="49">
        <v>86582</v>
      </c>
      <c r="AT817" s="49">
        <v>50811</v>
      </c>
      <c r="AU817" s="49">
        <v>134675</v>
      </c>
      <c r="AV817" s="24">
        <f t="shared" si="61"/>
        <v>618759</v>
      </c>
      <c r="AW817" s="155">
        <v>1241540</v>
      </c>
      <c r="AX817" s="89">
        <f t="shared" si="60"/>
        <v>10080658</v>
      </c>
      <c r="AY817" s="68"/>
      <c r="AZ817" s="19">
        <v>1196093</v>
      </c>
      <c r="BA817" s="19">
        <v>63655</v>
      </c>
      <c r="BB817" s="18">
        <f t="shared" si="62"/>
        <v>1259748</v>
      </c>
      <c r="BC817" s="18">
        <v>11340406</v>
      </c>
      <c r="BE817" s="19"/>
      <c r="BF817" s="20">
        <v>10941740</v>
      </c>
      <c r="BH817" s="68">
        <f t="shared" si="63"/>
        <v>11340406</v>
      </c>
      <c r="BI817" s="68">
        <f t="shared" si="64"/>
        <v>0</v>
      </c>
      <c r="BJ817" s="68"/>
      <c r="BK817" s="68"/>
      <c r="BL817" s="68"/>
      <c r="BM817" s="68"/>
      <c r="BN817" s="68"/>
    </row>
    <row r="818" spans="1:66" ht="22.5" customHeight="1" x14ac:dyDescent="0.2">
      <c r="A818" s="115" t="s">
        <v>1715</v>
      </c>
      <c r="B818" s="116" t="s">
        <v>1707</v>
      </c>
      <c r="C818" s="126" t="s">
        <v>1716</v>
      </c>
      <c r="D818" s="119">
        <v>5</v>
      </c>
      <c r="E818" s="120" t="s">
        <v>79</v>
      </c>
      <c r="F818" s="18">
        <v>1277471</v>
      </c>
      <c r="G818" s="19">
        <v>642521</v>
      </c>
      <c r="H818" s="19">
        <v>504116</v>
      </c>
      <c r="I818" s="19">
        <v>0</v>
      </c>
      <c r="J818" s="19">
        <v>0</v>
      </c>
      <c r="K818" s="19">
        <v>0</v>
      </c>
      <c r="L818" s="19">
        <v>0</v>
      </c>
      <c r="M818" s="19">
        <v>94050</v>
      </c>
      <c r="N818" s="19">
        <v>52941</v>
      </c>
      <c r="O818" s="19">
        <v>30030</v>
      </c>
      <c r="P818" s="19">
        <v>1169653</v>
      </c>
      <c r="Q818" s="19">
        <v>183400</v>
      </c>
      <c r="R818" s="19">
        <v>250690</v>
      </c>
      <c r="S818" s="19">
        <v>242880</v>
      </c>
      <c r="T818" s="20">
        <v>251541</v>
      </c>
      <c r="U818" s="49">
        <v>130176</v>
      </c>
      <c r="V818" s="19">
        <v>140672</v>
      </c>
      <c r="W818" s="19">
        <v>104058</v>
      </c>
      <c r="X818" s="19">
        <v>0</v>
      </c>
      <c r="Y818" s="20">
        <v>0</v>
      </c>
      <c r="Z818" s="19">
        <v>615797</v>
      </c>
      <c r="AA818" s="30">
        <v>326482</v>
      </c>
      <c r="AB818" s="19">
        <v>788187</v>
      </c>
      <c r="AC818" s="19">
        <v>1489875</v>
      </c>
      <c r="AD818" s="19">
        <v>2604000</v>
      </c>
      <c r="AE818" s="19">
        <v>2712086</v>
      </c>
      <c r="AF818" s="19">
        <v>1570249</v>
      </c>
      <c r="AG818" s="19">
        <v>673970</v>
      </c>
      <c r="AH818" s="19">
        <v>348346</v>
      </c>
      <c r="AI818" s="20">
        <v>408996</v>
      </c>
      <c r="AJ818" s="24">
        <v>135790</v>
      </c>
      <c r="AK818" s="24">
        <v>233120</v>
      </c>
      <c r="AL818" s="24">
        <v>62404</v>
      </c>
      <c r="AM818" s="21">
        <v>101916</v>
      </c>
      <c r="AN818" s="19">
        <v>1182646</v>
      </c>
      <c r="AO818" s="19">
        <v>98532</v>
      </c>
      <c r="AP818" s="49">
        <v>18426595</v>
      </c>
      <c r="AQ818" s="24">
        <v>256413</v>
      </c>
      <c r="AR818" s="24">
        <v>311301</v>
      </c>
      <c r="AS818" s="49">
        <v>229096</v>
      </c>
      <c r="AT818" s="49">
        <v>90978</v>
      </c>
      <c r="AU818" s="49">
        <v>268767</v>
      </c>
      <c r="AV818" s="24">
        <f t="shared" si="61"/>
        <v>1156555</v>
      </c>
      <c r="AW818" s="155">
        <v>2445837</v>
      </c>
      <c r="AX818" s="89">
        <f t="shared" si="60"/>
        <v>22028987</v>
      </c>
      <c r="AY818" s="68"/>
      <c r="AZ818" s="19">
        <v>2065123</v>
      </c>
      <c r="BA818" s="19">
        <v>451419</v>
      </c>
      <c r="BB818" s="18">
        <f t="shared" si="62"/>
        <v>2516542</v>
      </c>
      <c r="BC818" s="18">
        <v>24545529</v>
      </c>
      <c r="BE818" s="19"/>
      <c r="BF818" s="20">
        <v>24068439</v>
      </c>
      <c r="BH818" s="68">
        <f t="shared" si="63"/>
        <v>24545529</v>
      </c>
      <c r="BI818" s="68">
        <f t="shared" si="64"/>
        <v>0</v>
      </c>
      <c r="BJ818" s="68"/>
      <c r="BK818" s="68"/>
      <c r="BL818" s="68"/>
      <c r="BM818" s="68"/>
      <c r="BN818" s="68"/>
    </row>
    <row r="819" spans="1:66" ht="22.5" customHeight="1" x14ac:dyDescent="0.2">
      <c r="A819" s="115" t="s">
        <v>1717</v>
      </c>
      <c r="B819" s="116" t="s">
        <v>1707</v>
      </c>
      <c r="C819" s="126" t="s">
        <v>1718</v>
      </c>
      <c r="D819" s="119">
        <v>5</v>
      </c>
      <c r="E819" s="120" t="s">
        <v>79</v>
      </c>
      <c r="F819" s="18">
        <v>710606</v>
      </c>
      <c r="G819" s="19">
        <v>176180</v>
      </c>
      <c r="H819" s="19">
        <v>138381</v>
      </c>
      <c r="I819" s="19">
        <v>0</v>
      </c>
      <c r="J819" s="19">
        <v>0</v>
      </c>
      <c r="K819" s="19">
        <v>0</v>
      </c>
      <c r="L819" s="19">
        <v>0</v>
      </c>
      <c r="M819" s="19">
        <v>52838</v>
      </c>
      <c r="N819" s="19">
        <v>27099</v>
      </c>
      <c r="O819" s="19">
        <v>26719</v>
      </c>
      <c r="P819" s="19">
        <v>324531</v>
      </c>
      <c r="Q819" s="19">
        <v>119902</v>
      </c>
      <c r="R819" s="19">
        <v>114745</v>
      </c>
      <c r="S819" s="19">
        <v>132880</v>
      </c>
      <c r="T819" s="20">
        <v>79434</v>
      </c>
      <c r="U819" s="49">
        <v>53720</v>
      </c>
      <c r="V819" s="19">
        <v>70336</v>
      </c>
      <c r="W819" s="19">
        <v>46248</v>
      </c>
      <c r="X819" s="19">
        <v>0</v>
      </c>
      <c r="Y819" s="20">
        <v>0</v>
      </c>
      <c r="Z819" s="19">
        <v>280785</v>
      </c>
      <c r="AA819" s="30">
        <v>251349</v>
      </c>
      <c r="AB819" s="19">
        <v>429149</v>
      </c>
      <c r="AC819" s="19">
        <v>392939</v>
      </c>
      <c r="AD819" s="19">
        <v>1642032</v>
      </c>
      <c r="AE819" s="19">
        <v>1178410</v>
      </c>
      <c r="AF819" s="19">
        <v>741499</v>
      </c>
      <c r="AG819" s="19">
        <v>280657</v>
      </c>
      <c r="AH819" s="19">
        <v>114021</v>
      </c>
      <c r="AI819" s="20">
        <v>54100</v>
      </c>
      <c r="AJ819" s="24">
        <v>82671</v>
      </c>
      <c r="AK819" s="24">
        <v>112354</v>
      </c>
      <c r="AL819" s="24">
        <v>28705</v>
      </c>
      <c r="AM819" s="21">
        <v>61296</v>
      </c>
      <c r="AN819" s="19">
        <v>251962</v>
      </c>
      <c r="AO819" s="19">
        <v>33950</v>
      </c>
      <c r="AP819" s="49">
        <v>8009498</v>
      </c>
      <c r="AQ819" s="24">
        <v>130310</v>
      </c>
      <c r="AR819" s="24">
        <v>191213</v>
      </c>
      <c r="AS819" s="49">
        <v>102880</v>
      </c>
      <c r="AT819" s="49">
        <v>40810</v>
      </c>
      <c r="AU819" s="49">
        <v>129772</v>
      </c>
      <c r="AV819" s="24">
        <f t="shared" si="61"/>
        <v>594985</v>
      </c>
      <c r="AW819" s="155">
        <v>1275439</v>
      </c>
      <c r="AX819" s="89">
        <f t="shared" si="60"/>
        <v>9879922</v>
      </c>
      <c r="AY819" s="68"/>
      <c r="AZ819" s="19">
        <v>1231686</v>
      </c>
      <c r="BA819" s="19">
        <v>87967</v>
      </c>
      <c r="BB819" s="18">
        <f t="shared" si="62"/>
        <v>1319653</v>
      </c>
      <c r="BC819" s="18">
        <v>11199575</v>
      </c>
      <c r="BE819" s="19"/>
      <c r="BF819" s="20">
        <v>10825100</v>
      </c>
      <c r="BH819" s="68">
        <f t="shared" si="63"/>
        <v>11199575</v>
      </c>
      <c r="BI819" s="68">
        <f t="shared" si="64"/>
        <v>0</v>
      </c>
      <c r="BJ819" s="68"/>
      <c r="BK819" s="68"/>
      <c r="BL819" s="68"/>
      <c r="BM819" s="68"/>
      <c r="BN819" s="68"/>
    </row>
    <row r="820" spans="1:66" ht="22.5" customHeight="1" x14ac:dyDescent="0.2">
      <c r="A820" s="115" t="s">
        <v>1719</v>
      </c>
      <c r="B820" s="116" t="s">
        <v>1707</v>
      </c>
      <c r="C820" s="126" t="s">
        <v>1720</v>
      </c>
      <c r="D820" s="119">
        <v>5</v>
      </c>
      <c r="E820" s="120" t="s">
        <v>79</v>
      </c>
      <c r="F820" s="18">
        <v>731991</v>
      </c>
      <c r="G820" s="19">
        <v>390200</v>
      </c>
      <c r="H820" s="19">
        <v>224459</v>
      </c>
      <c r="I820" s="19">
        <v>0</v>
      </c>
      <c r="J820" s="19">
        <v>0</v>
      </c>
      <c r="K820" s="19">
        <v>0</v>
      </c>
      <c r="L820" s="19">
        <v>0</v>
      </c>
      <c r="M820" s="19">
        <v>46874</v>
      </c>
      <c r="N820" s="19">
        <v>27915</v>
      </c>
      <c r="O820" s="19">
        <v>20174</v>
      </c>
      <c r="P820" s="19">
        <v>771522</v>
      </c>
      <c r="Q820" s="19">
        <v>86023</v>
      </c>
      <c r="R820" s="19">
        <v>118614</v>
      </c>
      <c r="S820" s="19">
        <v>143440</v>
      </c>
      <c r="T820" s="20">
        <v>145629</v>
      </c>
      <c r="U820" s="49">
        <v>58398</v>
      </c>
      <c r="V820" s="19">
        <v>83524</v>
      </c>
      <c r="W820" s="19">
        <v>46248</v>
      </c>
      <c r="X820" s="19">
        <v>0</v>
      </c>
      <c r="Y820" s="20">
        <v>0</v>
      </c>
      <c r="Z820" s="19">
        <v>355488</v>
      </c>
      <c r="AA820" s="30">
        <v>171678</v>
      </c>
      <c r="AB820" s="19">
        <v>511776</v>
      </c>
      <c r="AC820" s="19">
        <v>393845</v>
      </c>
      <c r="AD820" s="19">
        <v>1698648</v>
      </c>
      <c r="AE820" s="19">
        <v>1130496</v>
      </c>
      <c r="AF820" s="19">
        <v>762362</v>
      </c>
      <c r="AG820" s="19">
        <v>346021</v>
      </c>
      <c r="AH820" s="19">
        <v>197348</v>
      </c>
      <c r="AI820" s="20">
        <v>58969</v>
      </c>
      <c r="AJ820" s="24">
        <v>84106</v>
      </c>
      <c r="AK820" s="24">
        <v>110721</v>
      </c>
      <c r="AL820" s="24">
        <v>30876</v>
      </c>
      <c r="AM820" s="21">
        <v>59620</v>
      </c>
      <c r="AN820" s="19">
        <v>258974</v>
      </c>
      <c r="AO820" s="19">
        <v>49469</v>
      </c>
      <c r="AP820" s="49">
        <v>9115408</v>
      </c>
      <c r="AQ820" s="24">
        <v>168215</v>
      </c>
      <c r="AR820" s="24">
        <v>214360</v>
      </c>
      <c r="AS820" s="49">
        <v>106630</v>
      </c>
      <c r="AT820" s="49">
        <v>52517</v>
      </c>
      <c r="AU820" s="49">
        <v>122787</v>
      </c>
      <c r="AV820" s="24">
        <f t="shared" si="61"/>
        <v>664509</v>
      </c>
      <c r="AW820" s="155">
        <v>1238906</v>
      </c>
      <c r="AX820" s="89">
        <f t="shared" si="60"/>
        <v>11018823</v>
      </c>
      <c r="AY820" s="68"/>
      <c r="AZ820" s="19">
        <v>1258074</v>
      </c>
      <c r="BA820" s="19">
        <v>130779</v>
      </c>
      <c r="BB820" s="18">
        <f t="shared" si="62"/>
        <v>1388853</v>
      </c>
      <c r="BC820" s="18">
        <v>12407676</v>
      </c>
      <c r="BE820" s="19"/>
      <c r="BF820" s="20">
        <v>12031487</v>
      </c>
      <c r="BH820" s="68">
        <f t="shared" si="63"/>
        <v>12407676</v>
      </c>
      <c r="BI820" s="68">
        <f t="shared" si="64"/>
        <v>0</v>
      </c>
      <c r="BJ820" s="68"/>
      <c r="BK820" s="68"/>
      <c r="BL820" s="68"/>
      <c r="BM820" s="68"/>
      <c r="BN820" s="68"/>
    </row>
    <row r="821" spans="1:66" ht="22.5" customHeight="1" x14ac:dyDescent="0.2">
      <c r="A821" s="115" t="s">
        <v>1721</v>
      </c>
      <c r="B821" s="116" t="s">
        <v>1707</v>
      </c>
      <c r="C821" s="126" t="s">
        <v>1722</v>
      </c>
      <c r="D821" s="119">
        <v>5</v>
      </c>
      <c r="E821" s="120" t="s">
        <v>79</v>
      </c>
      <c r="F821" s="18">
        <v>648297</v>
      </c>
      <c r="G821" s="19">
        <v>257223</v>
      </c>
      <c r="H821" s="19">
        <v>246847</v>
      </c>
      <c r="I821" s="19">
        <v>0</v>
      </c>
      <c r="J821" s="19">
        <v>0</v>
      </c>
      <c r="K821" s="19">
        <v>0</v>
      </c>
      <c r="L821" s="19">
        <v>0</v>
      </c>
      <c r="M821" s="19">
        <v>44270</v>
      </c>
      <c r="N821" s="19">
        <v>23487</v>
      </c>
      <c r="O821" s="19">
        <v>28182</v>
      </c>
      <c r="P821" s="19">
        <v>474248</v>
      </c>
      <c r="Q821" s="19">
        <v>78429</v>
      </c>
      <c r="R821" s="19">
        <v>105152</v>
      </c>
      <c r="S821" s="19">
        <v>105600</v>
      </c>
      <c r="T821" s="20">
        <v>79434</v>
      </c>
      <c r="U821" s="49">
        <v>46276</v>
      </c>
      <c r="V821" s="19">
        <v>52752</v>
      </c>
      <c r="W821" s="19">
        <v>23124</v>
      </c>
      <c r="X821" s="19">
        <v>0</v>
      </c>
      <c r="Y821" s="20">
        <v>0</v>
      </c>
      <c r="Z821" s="19">
        <v>260045</v>
      </c>
      <c r="AA821" s="30">
        <v>192331</v>
      </c>
      <c r="AB821" s="19">
        <v>413892</v>
      </c>
      <c r="AC821" s="19">
        <v>369311</v>
      </c>
      <c r="AD821" s="19">
        <v>1281672</v>
      </c>
      <c r="AE821" s="19">
        <v>937664</v>
      </c>
      <c r="AF821" s="19">
        <v>655309</v>
      </c>
      <c r="AG821" s="19">
        <v>239202</v>
      </c>
      <c r="AH821" s="19">
        <v>208163</v>
      </c>
      <c r="AI821" s="20">
        <v>47067</v>
      </c>
      <c r="AJ821" s="24">
        <v>74963</v>
      </c>
      <c r="AK821" s="24">
        <v>95537</v>
      </c>
      <c r="AL821" s="24">
        <v>26027</v>
      </c>
      <c r="AM821" s="21">
        <v>54300</v>
      </c>
      <c r="AN821" s="19">
        <v>224410</v>
      </c>
      <c r="AO821" s="19">
        <v>25731</v>
      </c>
      <c r="AP821" s="49">
        <v>7318945</v>
      </c>
      <c r="AQ821" s="24">
        <v>143365</v>
      </c>
      <c r="AR821" s="24">
        <v>199226</v>
      </c>
      <c r="AS821" s="49">
        <v>132614</v>
      </c>
      <c r="AT821" s="49">
        <v>45657</v>
      </c>
      <c r="AU821" s="49">
        <v>107193</v>
      </c>
      <c r="AV821" s="24">
        <f t="shared" si="61"/>
        <v>628055</v>
      </c>
      <c r="AW821" s="155">
        <v>802713</v>
      </c>
      <c r="AX821" s="89">
        <f t="shared" si="60"/>
        <v>8749713</v>
      </c>
      <c r="AY821" s="68"/>
      <c r="AZ821" s="19">
        <v>1115274</v>
      </c>
      <c r="BA821" s="19">
        <v>121863</v>
      </c>
      <c r="BB821" s="18">
        <f t="shared" si="62"/>
        <v>1237137</v>
      </c>
      <c r="BC821" s="18">
        <v>9986850</v>
      </c>
      <c r="BE821" s="19"/>
      <c r="BF821" s="20">
        <v>9729961</v>
      </c>
      <c r="BH821" s="68">
        <f t="shared" si="63"/>
        <v>9986850</v>
      </c>
      <c r="BI821" s="68">
        <f t="shared" si="64"/>
        <v>0</v>
      </c>
      <c r="BJ821" s="68"/>
      <c r="BK821" s="68"/>
      <c r="BL821" s="68"/>
      <c r="BM821" s="68"/>
      <c r="BN821" s="68"/>
    </row>
    <row r="822" spans="1:66" ht="22.5" customHeight="1" x14ac:dyDescent="0.2">
      <c r="A822" s="115" t="s">
        <v>1723</v>
      </c>
      <c r="B822" s="116" t="s">
        <v>1707</v>
      </c>
      <c r="C822" s="126" t="s">
        <v>1724</v>
      </c>
      <c r="D822" s="119">
        <v>5</v>
      </c>
      <c r="E822" s="120" t="s">
        <v>79</v>
      </c>
      <c r="F822" s="18">
        <v>1048333</v>
      </c>
      <c r="G822" s="19">
        <v>535051</v>
      </c>
      <c r="H822" s="19">
        <v>494466</v>
      </c>
      <c r="I822" s="19">
        <v>0</v>
      </c>
      <c r="J822" s="19">
        <v>0</v>
      </c>
      <c r="K822" s="19">
        <v>0</v>
      </c>
      <c r="L822" s="19">
        <v>0</v>
      </c>
      <c r="M822" s="19">
        <v>68948</v>
      </c>
      <c r="N822" s="19">
        <v>37141</v>
      </c>
      <c r="O822" s="19">
        <v>20559</v>
      </c>
      <c r="P822" s="19">
        <v>788783</v>
      </c>
      <c r="Q822" s="19">
        <v>105947</v>
      </c>
      <c r="R822" s="19">
        <v>180359</v>
      </c>
      <c r="S822" s="19">
        <v>197120</v>
      </c>
      <c r="T822" s="20">
        <v>198585</v>
      </c>
      <c r="U822" s="49">
        <v>89283</v>
      </c>
      <c r="V822" s="19">
        <v>97811</v>
      </c>
      <c r="W822" s="19">
        <v>69372</v>
      </c>
      <c r="X822" s="19">
        <v>0</v>
      </c>
      <c r="Y822" s="20">
        <v>0</v>
      </c>
      <c r="Z822" s="19">
        <v>492529</v>
      </c>
      <c r="AA822" s="30">
        <v>219727</v>
      </c>
      <c r="AB822" s="19">
        <v>731404</v>
      </c>
      <c r="AC822" s="19">
        <v>1498468</v>
      </c>
      <c r="AD822" s="19">
        <v>2530920</v>
      </c>
      <c r="AE822" s="19">
        <v>1531469</v>
      </c>
      <c r="AF822" s="19">
        <v>1002544</v>
      </c>
      <c r="AG822" s="19">
        <v>507667</v>
      </c>
      <c r="AH822" s="19">
        <v>352878</v>
      </c>
      <c r="AI822" s="20">
        <v>337043</v>
      </c>
      <c r="AJ822" s="24">
        <v>103397</v>
      </c>
      <c r="AK822" s="24">
        <v>176205</v>
      </c>
      <c r="AL822" s="24">
        <v>45723</v>
      </c>
      <c r="AM822" s="21">
        <v>79864</v>
      </c>
      <c r="AN822" s="19">
        <v>762910</v>
      </c>
      <c r="AO822" s="19">
        <v>90918</v>
      </c>
      <c r="AP822" s="49">
        <v>14395424</v>
      </c>
      <c r="AQ822" s="24">
        <v>206757</v>
      </c>
      <c r="AR822" s="24">
        <v>235042</v>
      </c>
      <c r="AS822" s="49">
        <v>201275</v>
      </c>
      <c r="AT822" s="49">
        <v>58697</v>
      </c>
      <c r="AU822" s="49">
        <v>204818</v>
      </c>
      <c r="AV822" s="24">
        <f t="shared" si="61"/>
        <v>906589</v>
      </c>
      <c r="AW822" s="155">
        <v>2285377</v>
      </c>
      <c r="AX822" s="89">
        <f t="shared" si="60"/>
        <v>17587390</v>
      </c>
      <c r="AY822" s="68"/>
      <c r="AZ822" s="19">
        <v>1555635</v>
      </c>
      <c r="BA822" s="19">
        <v>462473</v>
      </c>
      <c r="BB822" s="18">
        <f t="shared" si="62"/>
        <v>2018108</v>
      </c>
      <c r="BC822" s="18">
        <v>19605498</v>
      </c>
      <c r="BE822" s="19"/>
      <c r="BF822" s="20">
        <v>19178836</v>
      </c>
      <c r="BH822" s="68">
        <f t="shared" si="63"/>
        <v>19605498</v>
      </c>
      <c r="BI822" s="68">
        <f t="shared" si="64"/>
        <v>0</v>
      </c>
      <c r="BJ822" s="68"/>
      <c r="BK822" s="68"/>
      <c r="BL822" s="68"/>
      <c r="BM822" s="68"/>
      <c r="BN822" s="68"/>
    </row>
    <row r="823" spans="1:66" ht="22.5" customHeight="1" x14ac:dyDescent="0.2">
      <c r="A823" s="115" t="s">
        <v>1725</v>
      </c>
      <c r="B823" s="116" t="s">
        <v>1707</v>
      </c>
      <c r="C823" s="126" t="s">
        <v>1726</v>
      </c>
      <c r="D823" s="119">
        <v>6</v>
      </c>
      <c r="E823" s="120" t="s">
        <v>79</v>
      </c>
      <c r="F823" s="18">
        <v>544531</v>
      </c>
      <c r="G823" s="19">
        <v>214097</v>
      </c>
      <c r="H823" s="19">
        <v>161155</v>
      </c>
      <c r="I823" s="19">
        <v>0</v>
      </c>
      <c r="J823" s="19">
        <v>0</v>
      </c>
      <c r="K823" s="19">
        <v>0</v>
      </c>
      <c r="L823" s="19">
        <v>0</v>
      </c>
      <c r="M823" s="19">
        <v>30404</v>
      </c>
      <c r="N823" s="19">
        <v>18040</v>
      </c>
      <c r="O823" s="19">
        <v>24294</v>
      </c>
      <c r="P823" s="19">
        <v>437718</v>
      </c>
      <c r="Q823" s="19">
        <v>65311</v>
      </c>
      <c r="R823" s="19">
        <v>72769</v>
      </c>
      <c r="S823" s="19">
        <v>77440</v>
      </c>
      <c r="T823" s="20">
        <v>66195</v>
      </c>
      <c r="U823" s="49">
        <v>38429</v>
      </c>
      <c r="V823" s="19">
        <v>43960</v>
      </c>
      <c r="W823" s="19">
        <v>23124</v>
      </c>
      <c r="X823" s="19">
        <v>0</v>
      </c>
      <c r="Y823" s="20">
        <v>0</v>
      </c>
      <c r="Z823" s="19">
        <v>279629</v>
      </c>
      <c r="AA823" s="30">
        <v>115471</v>
      </c>
      <c r="AB823" s="19">
        <v>362951</v>
      </c>
      <c r="AC823" s="19">
        <v>590779</v>
      </c>
      <c r="AD823" s="19">
        <v>1078560</v>
      </c>
      <c r="AE823" s="19">
        <v>761613</v>
      </c>
      <c r="AF823" s="19">
        <v>483018</v>
      </c>
      <c r="AG823" s="19">
        <v>246580</v>
      </c>
      <c r="AH823" s="19">
        <v>145230</v>
      </c>
      <c r="AI823" s="20">
        <v>83314</v>
      </c>
      <c r="AJ823" s="24">
        <v>63708</v>
      </c>
      <c r="AK823" s="24">
        <v>90483</v>
      </c>
      <c r="AL823" s="24">
        <v>20428</v>
      </c>
      <c r="AM823" s="21">
        <v>51222</v>
      </c>
      <c r="AN823" s="19">
        <v>198808</v>
      </c>
      <c r="AO823" s="19">
        <v>31634</v>
      </c>
      <c r="AP823" s="49">
        <v>6420895</v>
      </c>
      <c r="AQ823" s="24">
        <v>117852</v>
      </c>
      <c r="AR823" s="24">
        <v>163105</v>
      </c>
      <c r="AS823" s="49">
        <v>96135</v>
      </c>
      <c r="AT823" s="49">
        <v>38221</v>
      </c>
      <c r="AU823" s="49">
        <v>89239</v>
      </c>
      <c r="AV823" s="24">
        <f t="shared" si="61"/>
        <v>504552</v>
      </c>
      <c r="AW823" s="155">
        <v>707582</v>
      </c>
      <c r="AX823" s="89">
        <f t="shared" si="60"/>
        <v>7633029</v>
      </c>
      <c r="AY823" s="68"/>
      <c r="AZ823" s="19">
        <v>939658</v>
      </c>
      <c r="BA823" s="19">
        <v>132962</v>
      </c>
      <c r="BB823" s="18">
        <f t="shared" si="62"/>
        <v>1072620</v>
      </c>
      <c r="BC823" s="18">
        <v>8705649</v>
      </c>
      <c r="BE823" s="19"/>
      <c r="BF823" s="20">
        <v>8472272</v>
      </c>
      <c r="BH823" s="68">
        <f t="shared" si="63"/>
        <v>8705649</v>
      </c>
      <c r="BI823" s="68">
        <f t="shared" si="64"/>
        <v>0</v>
      </c>
      <c r="BJ823" s="68"/>
      <c r="BK823" s="68"/>
      <c r="BL823" s="68"/>
      <c r="BM823" s="68"/>
      <c r="BN823" s="68"/>
    </row>
    <row r="824" spans="1:66" ht="22.5" customHeight="1" x14ac:dyDescent="0.2">
      <c r="A824" s="115" t="s">
        <v>1727</v>
      </c>
      <c r="B824" s="116" t="s">
        <v>1707</v>
      </c>
      <c r="C824" s="126" t="s">
        <v>1728</v>
      </c>
      <c r="D824" s="119">
        <v>6</v>
      </c>
      <c r="E824" s="120" t="s">
        <v>79</v>
      </c>
      <c r="F824" s="18">
        <v>706875</v>
      </c>
      <c r="G824" s="19">
        <v>411265</v>
      </c>
      <c r="H824" s="19">
        <v>243373</v>
      </c>
      <c r="I824" s="19">
        <v>0</v>
      </c>
      <c r="J824" s="19">
        <v>0</v>
      </c>
      <c r="K824" s="19">
        <v>0</v>
      </c>
      <c r="L824" s="19">
        <v>0</v>
      </c>
      <c r="M824" s="19">
        <v>38476</v>
      </c>
      <c r="N824" s="19">
        <v>23505</v>
      </c>
      <c r="O824" s="19">
        <v>15516</v>
      </c>
      <c r="P824" s="19">
        <v>820176</v>
      </c>
      <c r="Q824" s="19">
        <v>75187</v>
      </c>
      <c r="R824" s="19">
        <v>127571</v>
      </c>
      <c r="S824" s="19">
        <v>132000</v>
      </c>
      <c r="T824" s="20">
        <v>92673</v>
      </c>
      <c r="U824" s="49">
        <v>51960</v>
      </c>
      <c r="V824" s="19">
        <v>94514</v>
      </c>
      <c r="W824" s="19">
        <v>46248</v>
      </c>
      <c r="X824" s="19">
        <v>0</v>
      </c>
      <c r="Y824" s="20">
        <v>0</v>
      </c>
      <c r="Z824" s="19">
        <v>277921</v>
      </c>
      <c r="AA824" s="30">
        <v>143775</v>
      </c>
      <c r="AB824" s="19">
        <v>423122</v>
      </c>
      <c r="AC824" s="19">
        <v>410531</v>
      </c>
      <c r="AD824" s="19">
        <v>1346688</v>
      </c>
      <c r="AE824" s="19">
        <v>1072499</v>
      </c>
      <c r="AF824" s="19">
        <v>632060</v>
      </c>
      <c r="AG824" s="19">
        <v>279433</v>
      </c>
      <c r="AH824" s="19">
        <v>268212</v>
      </c>
      <c r="AI824" s="20">
        <v>66543</v>
      </c>
      <c r="AJ824" s="24">
        <v>74961</v>
      </c>
      <c r="AK824" s="24">
        <v>93688</v>
      </c>
      <c r="AL824" s="24">
        <v>27486</v>
      </c>
      <c r="AM824" s="21">
        <v>53313</v>
      </c>
      <c r="AN824" s="19">
        <v>518958</v>
      </c>
      <c r="AO824" s="19">
        <v>43660</v>
      </c>
      <c r="AP824" s="49">
        <v>8612189</v>
      </c>
      <c r="AQ824" s="24">
        <v>138282</v>
      </c>
      <c r="AR824" s="24">
        <v>186793</v>
      </c>
      <c r="AS824" s="49">
        <v>133265</v>
      </c>
      <c r="AT824" s="49">
        <v>69552</v>
      </c>
      <c r="AU824" s="49">
        <v>127345</v>
      </c>
      <c r="AV824" s="24">
        <f t="shared" si="61"/>
        <v>655237</v>
      </c>
      <c r="AW824" s="155">
        <v>1204183</v>
      </c>
      <c r="AX824" s="89">
        <f t="shared" si="60"/>
        <v>10471609</v>
      </c>
      <c r="AY824" s="68"/>
      <c r="AZ824" s="19">
        <v>1116125</v>
      </c>
      <c r="BA824" s="19">
        <v>129630</v>
      </c>
      <c r="BB824" s="18">
        <f t="shared" si="62"/>
        <v>1245755</v>
      </c>
      <c r="BC824" s="18">
        <v>11717364</v>
      </c>
      <c r="BE824" s="19"/>
      <c r="BF824" s="20">
        <v>11322778</v>
      </c>
      <c r="BH824" s="68">
        <f t="shared" si="63"/>
        <v>11717364</v>
      </c>
      <c r="BI824" s="68">
        <f t="shared" si="64"/>
        <v>0</v>
      </c>
      <c r="BJ824" s="68"/>
      <c r="BK824" s="68"/>
      <c r="BL824" s="68"/>
      <c r="BM824" s="68"/>
      <c r="BN824" s="68"/>
    </row>
    <row r="825" spans="1:66" ht="22.5" customHeight="1" x14ac:dyDescent="0.2">
      <c r="A825" s="115" t="s">
        <v>1729</v>
      </c>
      <c r="B825" s="116" t="s">
        <v>1707</v>
      </c>
      <c r="C825" s="126" t="s">
        <v>1730</v>
      </c>
      <c r="D825" s="119">
        <v>6</v>
      </c>
      <c r="E825" s="120" t="s">
        <v>79</v>
      </c>
      <c r="F825" s="18">
        <v>522444</v>
      </c>
      <c r="G825" s="19">
        <v>435011</v>
      </c>
      <c r="H825" s="19">
        <v>181999</v>
      </c>
      <c r="I825" s="19">
        <v>0</v>
      </c>
      <c r="J825" s="19">
        <v>0</v>
      </c>
      <c r="K825" s="19">
        <v>0</v>
      </c>
      <c r="L825" s="19">
        <v>0</v>
      </c>
      <c r="M825" s="19">
        <v>26357</v>
      </c>
      <c r="N825" s="19">
        <v>13987</v>
      </c>
      <c r="O825" s="19">
        <v>13437</v>
      </c>
      <c r="P825" s="19">
        <v>275284</v>
      </c>
      <c r="Q825" s="19">
        <v>51986</v>
      </c>
      <c r="R825" s="19">
        <v>112466</v>
      </c>
      <c r="S825" s="19">
        <v>80960</v>
      </c>
      <c r="T825" s="20">
        <v>79434</v>
      </c>
      <c r="U825" s="49">
        <v>42906</v>
      </c>
      <c r="V825" s="19">
        <v>53851</v>
      </c>
      <c r="W825" s="19">
        <v>41623</v>
      </c>
      <c r="X825" s="19">
        <v>0</v>
      </c>
      <c r="Y825" s="20">
        <v>0</v>
      </c>
      <c r="Z825" s="19">
        <v>300140</v>
      </c>
      <c r="AA825" s="30">
        <v>125055</v>
      </c>
      <c r="AB825" s="19">
        <v>266156</v>
      </c>
      <c r="AC825" s="19">
        <v>599255</v>
      </c>
      <c r="AD825" s="19">
        <v>852096</v>
      </c>
      <c r="AE825" s="19">
        <v>883053</v>
      </c>
      <c r="AF825" s="19">
        <v>484697</v>
      </c>
      <c r="AG825" s="19">
        <v>186896</v>
      </c>
      <c r="AH825" s="19">
        <v>158105</v>
      </c>
      <c r="AI825" s="20">
        <v>114692</v>
      </c>
      <c r="AJ825" s="24">
        <v>55944</v>
      </c>
      <c r="AK825" s="24">
        <v>94186</v>
      </c>
      <c r="AL825" s="24">
        <v>21991</v>
      </c>
      <c r="AM825" s="21">
        <v>46619</v>
      </c>
      <c r="AN825" s="19">
        <v>570968</v>
      </c>
      <c r="AO825" s="19">
        <v>56937</v>
      </c>
      <c r="AP825" s="49">
        <v>6748535</v>
      </c>
      <c r="AQ825" s="24">
        <v>87558</v>
      </c>
      <c r="AR825" s="24">
        <v>185905</v>
      </c>
      <c r="AS825" s="49">
        <v>131280</v>
      </c>
      <c r="AT825" s="49">
        <v>51557</v>
      </c>
      <c r="AU825" s="49">
        <v>103830</v>
      </c>
      <c r="AV825" s="24">
        <f t="shared" si="61"/>
        <v>560130</v>
      </c>
      <c r="AW825" s="155">
        <v>987894</v>
      </c>
      <c r="AX825" s="89">
        <f t="shared" si="60"/>
        <v>8296559</v>
      </c>
      <c r="AY825" s="68"/>
      <c r="AZ825" s="19">
        <v>777907</v>
      </c>
      <c r="BA825" s="19">
        <v>337530</v>
      </c>
      <c r="BB825" s="18">
        <f t="shared" si="62"/>
        <v>1115437</v>
      </c>
      <c r="BC825" s="18">
        <v>9411996</v>
      </c>
      <c r="BE825" s="19"/>
      <c r="BF825" s="20">
        <v>9170284</v>
      </c>
      <c r="BH825" s="68">
        <f t="shared" si="63"/>
        <v>9411996</v>
      </c>
      <c r="BI825" s="68">
        <f t="shared" si="64"/>
        <v>0</v>
      </c>
      <c r="BJ825" s="68"/>
      <c r="BK825" s="68"/>
      <c r="BL825" s="68"/>
      <c r="BM825" s="68"/>
      <c r="BN825" s="68"/>
    </row>
    <row r="826" spans="1:66" ht="22.5" customHeight="1" x14ac:dyDescent="0.2">
      <c r="A826" s="115" t="s">
        <v>1731</v>
      </c>
      <c r="B826" s="116" t="s">
        <v>1707</v>
      </c>
      <c r="C826" s="126" t="s">
        <v>1732</v>
      </c>
      <c r="D826" s="119">
        <v>6</v>
      </c>
      <c r="E826" s="120" t="s">
        <v>79</v>
      </c>
      <c r="F826" s="18">
        <v>381277</v>
      </c>
      <c r="G826" s="19">
        <v>698056</v>
      </c>
      <c r="H826" s="19">
        <v>167138</v>
      </c>
      <c r="I826" s="19">
        <v>0</v>
      </c>
      <c r="J826" s="19">
        <v>0</v>
      </c>
      <c r="K826" s="19">
        <v>0</v>
      </c>
      <c r="L826" s="19">
        <v>0</v>
      </c>
      <c r="M826" s="19">
        <v>10706</v>
      </c>
      <c r="N826" s="19">
        <v>10337</v>
      </c>
      <c r="O826" s="19">
        <v>10742</v>
      </c>
      <c r="P826" s="19">
        <v>417772</v>
      </c>
      <c r="Q826" s="19">
        <v>54750</v>
      </c>
      <c r="R826" s="19">
        <v>81461</v>
      </c>
      <c r="S826" s="19">
        <v>91520</v>
      </c>
      <c r="T826" s="20">
        <v>92673</v>
      </c>
      <c r="U826" s="49">
        <v>38530</v>
      </c>
      <c r="V826" s="19">
        <v>43960</v>
      </c>
      <c r="W826" s="19">
        <v>23124</v>
      </c>
      <c r="X826" s="19">
        <v>0</v>
      </c>
      <c r="Y826" s="20">
        <v>0</v>
      </c>
      <c r="Z826" s="19">
        <v>212831</v>
      </c>
      <c r="AA826" s="30">
        <v>106589</v>
      </c>
      <c r="AB826" s="19">
        <v>213850</v>
      </c>
      <c r="AC826" s="19">
        <v>231418</v>
      </c>
      <c r="AD826" s="19">
        <v>604800</v>
      </c>
      <c r="AE826" s="19">
        <v>675648</v>
      </c>
      <c r="AF826" s="19">
        <v>352804</v>
      </c>
      <c r="AG826" s="19">
        <v>129420</v>
      </c>
      <c r="AH826" s="19">
        <v>215785</v>
      </c>
      <c r="AI826" s="20">
        <v>67625</v>
      </c>
      <c r="AJ826" s="24">
        <v>47406</v>
      </c>
      <c r="AK826" s="24">
        <v>71270</v>
      </c>
      <c r="AL826" s="24">
        <v>18580</v>
      </c>
      <c r="AM826" s="21">
        <v>34239</v>
      </c>
      <c r="AN826" s="19">
        <v>292086</v>
      </c>
      <c r="AO826" s="19">
        <v>33971</v>
      </c>
      <c r="AP826" s="49">
        <v>5430368</v>
      </c>
      <c r="AQ826" s="24">
        <v>77383</v>
      </c>
      <c r="AR826" s="24">
        <v>166637</v>
      </c>
      <c r="AS826" s="49">
        <v>127154</v>
      </c>
      <c r="AT826" s="49">
        <v>62089</v>
      </c>
      <c r="AU826" s="49">
        <v>64045</v>
      </c>
      <c r="AV826" s="24">
        <f t="shared" si="61"/>
        <v>497308</v>
      </c>
      <c r="AW826" s="155">
        <v>1364612</v>
      </c>
      <c r="AX826" s="89">
        <f t="shared" si="60"/>
        <v>7292288</v>
      </c>
      <c r="AY826" s="68"/>
      <c r="AZ826" s="19">
        <v>643888</v>
      </c>
      <c r="BA826" s="19">
        <v>172557</v>
      </c>
      <c r="BB826" s="18">
        <f t="shared" si="62"/>
        <v>816445</v>
      </c>
      <c r="BC826" s="18">
        <v>8108733</v>
      </c>
      <c r="BE826" s="19"/>
      <c r="BF826" s="20">
        <v>7930335</v>
      </c>
      <c r="BH826" s="68">
        <f t="shared" si="63"/>
        <v>8108733</v>
      </c>
      <c r="BI826" s="68">
        <f t="shared" si="64"/>
        <v>0</v>
      </c>
      <c r="BJ826" s="68"/>
      <c r="BK826" s="68"/>
      <c r="BL826" s="68"/>
      <c r="BM826" s="68"/>
      <c r="BN826" s="68"/>
    </row>
    <row r="827" spans="1:66" ht="22.5" customHeight="1" x14ac:dyDescent="0.2">
      <c r="A827" s="115" t="s">
        <v>1733</v>
      </c>
      <c r="B827" s="116" t="s">
        <v>1707</v>
      </c>
      <c r="C827" s="126" t="s">
        <v>1734</v>
      </c>
      <c r="D827" s="119">
        <v>6</v>
      </c>
      <c r="E827" s="120" t="s">
        <v>79</v>
      </c>
      <c r="F827" s="18">
        <v>816400</v>
      </c>
      <c r="G827" s="19">
        <v>720500</v>
      </c>
      <c r="H827" s="19">
        <v>375192</v>
      </c>
      <c r="I827" s="19">
        <v>0</v>
      </c>
      <c r="J827" s="19">
        <v>0</v>
      </c>
      <c r="K827" s="19">
        <v>0</v>
      </c>
      <c r="L827" s="19">
        <v>0</v>
      </c>
      <c r="M827" s="19">
        <v>60912</v>
      </c>
      <c r="N827" s="19">
        <v>31809</v>
      </c>
      <c r="O827" s="19">
        <v>32995</v>
      </c>
      <c r="P827" s="19">
        <v>462276</v>
      </c>
      <c r="Q827" s="19">
        <v>99182</v>
      </c>
      <c r="R827" s="19">
        <v>153700</v>
      </c>
      <c r="S827" s="19">
        <v>153120</v>
      </c>
      <c r="T827" s="20">
        <v>119151</v>
      </c>
      <c r="U827" s="49">
        <v>79524</v>
      </c>
      <c r="V827" s="19">
        <v>87920</v>
      </c>
      <c r="W827" s="19">
        <v>46248</v>
      </c>
      <c r="X827" s="19">
        <v>0</v>
      </c>
      <c r="Y827" s="20">
        <v>0</v>
      </c>
      <c r="Z827" s="19">
        <v>2653207</v>
      </c>
      <c r="AA827" s="30">
        <v>161079</v>
      </c>
      <c r="AB827" s="19">
        <v>415258</v>
      </c>
      <c r="AC827" s="19">
        <v>955786</v>
      </c>
      <c r="AD827" s="19">
        <v>1904280</v>
      </c>
      <c r="AE827" s="19">
        <v>1314570</v>
      </c>
      <c r="AF827" s="19">
        <v>826628</v>
      </c>
      <c r="AG827" s="19">
        <v>384547</v>
      </c>
      <c r="AH827" s="19">
        <v>201159</v>
      </c>
      <c r="AI827" s="20">
        <v>143365</v>
      </c>
      <c r="AJ827" s="24">
        <v>92076</v>
      </c>
      <c r="AK827" s="24">
        <v>143135</v>
      </c>
      <c r="AL827" s="24">
        <v>32590</v>
      </c>
      <c r="AM827" s="21">
        <v>71772</v>
      </c>
      <c r="AN827" s="19">
        <v>357848</v>
      </c>
      <c r="AO827" s="19">
        <v>50971</v>
      </c>
      <c r="AP827" s="49">
        <v>12947200</v>
      </c>
      <c r="AQ827" s="24">
        <v>208631</v>
      </c>
      <c r="AR827" s="24">
        <v>185929</v>
      </c>
      <c r="AS827" s="49">
        <v>135738</v>
      </c>
      <c r="AT827" s="49">
        <v>53977</v>
      </c>
      <c r="AU827" s="49">
        <v>140653</v>
      </c>
      <c r="AV827" s="24">
        <f t="shared" si="61"/>
        <v>724928</v>
      </c>
      <c r="AW827" s="155">
        <v>1455720</v>
      </c>
      <c r="AX827" s="89">
        <f t="shared" si="60"/>
        <v>15127848</v>
      </c>
      <c r="AY827" s="68"/>
      <c r="AZ827" s="19">
        <v>1383558</v>
      </c>
      <c r="BA827" s="19">
        <v>212795</v>
      </c>
      <c r="BB827" s="18">
        <f t="shared" si="62"/>
        <v>1596353</v>
      </c>
      <c r="BC827" s="18">
        <v>16724201</v>
      </c>
      <c r="BE827" s="19"/>
      <c r="BF827" s="20">
        <v>16095478</v>
      </c>
      <c r="BH827" s="68">
        <f t="shared" si="63"/>
        <v>16724201</v>
      </c>
      <c r="BI827" s="68">
        <f t="shared" si="64"/>
        <v>0</v>
      </c>
      <c r="BJ827" s="68"/>
      <c r="BK827" s="68"/>
      <c r="BL827" s="68"/>
      <c r="BM827" s="68"/>
      <c r="BN827" s="68"/>
    </row>
    <row r="828" spans="1:66" ht="22.5" customHeight="1" x14ac:dyDescent="0.2">
      <c r="A828" s="115" t="s">
        <v>1735</v>
      </c>
      <c r="B828" s="116" t="s">
        <v>1707</v>
      </c>
      <c r="C828" s="126" t="s">
        <v>1736</v>
      </c>
      <c r="D828" s="119">
        <v>6</v>
      </c>
      <c r="E828" s="120" t="s">
        <v>79</v>
      </c>
      <c r="F828" s="18">
        <v>995345</v>
      </c>
      <c r="G828" s="19">
        <v>417240</v>
      </c>
      <c r="H828" s="19">
        <v>292202</v>
      </c>
      <c r="I828" s="19">
        <v>0</v>
      </c>
      <c r="J828" s="19">
        <v>0</v>
      </c>
      <c r="K828" s="19">
        <v>0</v>
      </c>
      <c r="L828" s="19">
        <v>0</v>
      </c>
      <c r="M828" s="19">
        <v>63205</v>
      </c>
      <c r="N828" s="19">
        <v>38556</v>
      </c>
      <c r="O828" s="19">
        <v>13860</v>
      </c>
      <c r="P828" s="19">
        <v>734635</v>
      </c>
      <c r="Q828" s="19">
        <v>129420</v>
      </c>
      <c r="R828" s="19">
        <v>189899</v>
      </c>
      <c r="S828" s="19">
        <v>206800</v>
      </c>
      <c r="T828" s="20">
        <v>119151</v>
      </c>
      <c r="U828" s="49">
        <v>74897</v>
      </c>
      <c r="V828" s="19">
        <v>106603</v>
      </c>
      <c r="W828" s="19">
        <v>69372</v>
      </c>
      <c r="X828" s="19">
        <v>0</v>
      </c>
      <c r="Y828" s="20">
        <v>0</v>
      </c>
      <c r="Z828" s="19">
        <v>455777</v>
      </c>
      <c r="AA828" s="30">
        <v>294049</v>
      </c>
      <c r="AB828" s="19">
        <v>573700</v>
      </c>
      <c r="AC828" s="19">
        <v>571042</v>
      </c>
      <c r="AD828" s="19">
        <v>2571408</v>
      </c>
      <c r="AE828" s="19">
        <v>1354829</v>
      </c>
      <c r="AF828" s="19">
        <v>906365</v>
      </c>
      <c r="AG828" s="19">
        <v>406399</v>
      </c>
      <c r="AH828" s="19">
        <v>223201</v>
      </c>
      <c r="AI828" s="20">
        <v>139037</v>
      </c>
      <c r="AJ828" s="24">
        <v>107544</v>
      </c>
      <c r="AK828" s="24">
        <v>164412</v>
      </c>
      <c r="AL828" s="24">
        <v>38324</v>
      </c>
      <c r="AM828" s="21">
        <v>80110</v>
      </c>
      <c r="AN828" s="19">
        <v>599812</v>
      </c>
      <c r="AO828" s="19">
        <v>50262</v>
      </c>
      <c r="AP828" s="49">
        <v>11987456</v>
      </c>
      <c r="AQ828" s="24">
        <v>192217</v>
      </c>
      <c r="AR828" s="24">
        <v>203089</v>
      </c>
      <c r="AS828" s="49">
        <v>116862</v>
      </c>
      <c r="AT828" s="49">
        <v>58634</v>
      </c>
      <c r="AU828" s="49">
        <v>176117</v>
      </c>
      <c r="AV828" s="24">
        <f t="shared" si="61"/>
        <v>746919</v>
      </c>
      <c r="AW828" s="155">
        <v>1691971</v>
      </c>
      <c r="AX828" s="89">
        <f t="shared" si="60"/>
        <v>14426346</v>
      </c>
      <c r="AY828" s="68"/>
      <c r="AZ828" s="19">
        <v>1590355</v>
      </c>
      <c r="BA828" s="19">
        <v>228743</v>
      </c>
      <c r="BB828" s="18">
        <f t="shared" si="62"/>
        <v>1819098</v>
      </c>
      <c r="BC828" s="18">
        <v>16245444</v>
      </c>
      <c r="BE828" s="19"/>
      <c r="BF828" s="20">
        <v>15853635</v>
      </c>
      <c r="BH828" s="68">
        <f t="shared" si="63"/>
        <v>16245444</v>
      </c>
      <c r="BI828" s="68">
        <f t="shared" si="64"/>
        <v>0</v>
      </c>
      <c r="BJ828" s="68"/>
      <c r="BK828" s="68"/>
      <c r="BL828" s="68"/>
      <c r="BM828" s="68"/>
      <c r="BN828" s="68"/>
    </row>
    <row r="829" spans="1:66" ht="22.5" customHeight="1" x14ac:dyDescent="0.2">
      <c r="A829" s="115" t="s">
        <v>1737</v>
      </c>
      <c r="B829" s="116" t="s">
        <v>1707</v>
      </c>
      <c r="C829" s="126" t="s">
        <v>1738</v>
      </c>
      <c r="D829" s="119">
        <v>6</v>
      </c>
      <c r="E829" s="120" t="s">
        <v>79</v>
      </c>
      <c r="F829" s="18">
        <v>1569815</v>
      </c>
      <c r="G829" s="19">
        <v>802462</v>
      </c>
      <c r="H829" s="19">
        <v>555647</v>
      </c>
      <c r="I829" s="19">
        <v>0</v>
      </c>
      <c r="J829" s="19">
        <v>0</v>
      </c>
      <c r="K829" s="19">
        <v>0</v>
      </c>
      <c r="L829" s="19">
        <v>0</v>
      </c>
      <c r="M829" s="19">
        <v>103866</v>
      </c>
      <c r="N829" s="19">
        <v>56689</v>
      </c>
      <c r="O829" s="19">
        <v>40156</v>
      </c>
      <c r="P829" s="19">
        <v>987709</v>
      </c>
      <c r="Q829" s="19">
        <v>146957</v>
      </c>
      <c r="R829" s="19">
        <v>353351</v>
      </c>
      <c r="S829" s="19">
        <v>342320</v>
      </c>
      <c r="T829" s="20">
        <v>209309</v>
      </c>
      <c r="U829" s="49">
        <v>126806</v>
      </c>
      <c r="V829" s="19">
        <v>211008</v>
      </c>
      <c r="W829" s="19">
        <v>80934</v>
      </c>
      <c r="X829" s="19">
        <v>0</v>
      </c>
      <c r="Y829" s="20">
        <v>0</v>
      </c>
      <c r="Z829" s="19">
        <v>597810</v>
      </c>
      <c r="AA829" s="30">
        <v>261480</v>
      </c>
      <c r="AB829" s="19">
        <v>891480</v>
      </c>
      <c r="AC829" s="19">
        <v>1359986</v>
      </c>
      <c r="AD829" s="19">
        <v>3263736</v>
      </c>
      <c r="AE829" s="19">
        <v>2224928</v>
      </c>
      <c r="AF829" s="19">
        <v>1447992</v>
      </c>
      <c r="AG829" s="19">
        <v>682617</v>
      </c>
      <c r="AH829" s="19">
        <v>521180</v>
      </c>
      <c r="AI829" s="20">
        <v>286730</v>
      </c>
      <c r="AJ829" s="24">
        <v>143406</v>
      </c>
      <c r="AK829" s="24">
        <v>219540</v>
      </c>
      <c r="AL829" s="24">
        <v>59129</v>
      </c>
      <c r="AM829" s="21">
        <v>99948</v>
      </c>
      <c r="AN829" s="19">
        <v>1361698</v>
      </c>
      <c r="AO829" s="19">
        <v>132597</v>
      </c>
      <c r="AP829" s="49">
        <v>19141286</v>
      </c>
      <c r="AQ829" s="24">
        <v>274811</v>
      </c>
      <c r="AR829" s="24">
        <v>317825</v>
      </c>
      <c r="AS829" s="49">
        <v>238311</v>
      </c>
      <c r="AT829" s="49">
        <v>86716</v>
      </c>
      <c r="AU829" s="49">
        <v>280741</v>
      </c>
      <c r="AV829" s="24">
        <f t="shared" si="61"/>
        <v>1198404</v>
      </c>
      <c r="AW829" s="155">
        <v>3353641</v>
      </c>
      <c r="AX829" s="89">
        <f t="shared" si="60"/>
        <v>23693331</v>
      </c>
      <c r="AY829" s="68"/>
      <c r="AZ829" s="19">
        <v>2185232</v>
      </c>
      <c r="BA829" s="19">
        <v>396865</v>
      </c>
      <c r="BB829" s="18">
        <f t="shared" si="62"/>
        <v>2582097</v>
      </c>
      <c r="BC829" s="18">
        <v>26275428</v>
      </c>
      <c r="BE829" s="19"/>
      <c r="BF829" s="20">
        <v>25861046</v>
      </c>
      <c r="BH829" s="68">
        <f t="shared" si="63"/>
        <v>26275428</v>
      </c>
      <c r="BI829" s="68">
        <f t="shared" si="64"/>
        <v>0</v>
      </c>
      <c r="BJ829" s="68"/>
      <c r="BK829" s="68"/>
      <c r="BL829" s="68"/>
      <c r="BM829" s="68"/>
      <c r="BN829" s="68"/>
    </row>
    <row r="830" spans="1:66" ht="22.5" customHeight="1" x14ac:dyDescent="0.2">
      <c r="A830" s="115" t="s">
        <v>1739</v>
      </c>
      <c r="B830" s="116" t="s">
        <v>1707</v>
      </c>
      <c r="C830" s="126" t="s">
        <v>1740</v>
      </c>
      <c r="D830" s="119">
        <v>6</v>
      </c>
      <c r="E830" s="120" t="s">
        <v>79</v>
      </c>
      <c r="F830" s="18">
        <v>971971</v>
      </c>
      <c r="G830" s="19">
        <v>242209</v>
      </c>
      <c r="H830" s="19">
        <v>197439</v>
      </c>
      <c r="I830" s="19">
        <v>0</v>
      </c>
      <c r="J830" s="19">
        <v>0</v>
      </c>
      <c r="K830" s="19">
        <v>0</v>
      </c>
      <c r="L830" s="19">
        <v>0</v>
      </c>
      <c r="M830" s="19">
        <v>63398</v>
      </c>
      <c r="N830" s="19">
        <v>33382</v>
      </c>
      <c r="O830" s="19">
        <v>27027</v>
      </c>
      <c r="P830" s="19">
        <v>1082763</v>
      </c>
      <c r="Q830" s="19">
        <v>103045</v>
      </c>
      <c r="R830" s="19">
        <v>147499</v>
      </c>
      <c r="S830" s="19">
        <v>145200</v>
      </c>
      <c r="T830" s="20">
        <v>119151</v>
      </c>
      <c r="U830" s="49">
        <v>65893</v>
      </c>
      <c r="V830" s="19">
        <v>105504</v>
      </c>
      <c r="W830" s="19">
        <v>46248</v>
      </c>
      <c r="X830" s="19">
        <v>0</v>
      </c>
      <c r="Y830" s="20">
        <v>0</v>
      </c>
      <c r="Z830" s="19">
        <v>314091</v>
      </c>
      <c r="AA830" s="30">
        <v>166252</v>
      </c>
      <c r="AB830" s="19">
        <v>602516</v>
      </c>
      <c r="AC830" s="19">
        <v>571249</v>
      </c>
      <c r="AD830" s="19">
        <v>2213232</v>
      </c>
      <c r="AE830" s="19">
        <v>1448963</v>
      </c>
      <c r="AF830" s="19">
        <v>957637</v>
      </c>
      <c r="AG830" s="19">
        <v>390786</v>
      </c>
      <c r="AH830" s="19">
        <v>259457</v>
      </c>
      <c r="AI830" s="20">
        <v>57346</v>
      </c>
      <c r="AJ830" s="24">
        <v>95371</v>
      </c>
      <c r="AK830" s="24">
        <v>116038</v>
      </c>
      <c r="AL830" s="24">
        <v>36351</v>
      </c>
      <c r="AM830" s="21">
        <v>63167</v>
      </c>
      <c r="AN830" s="19">
        <v>817974</v>
      </c>
      <c r="AO830" s="19">
        <v>50398</v>
      </c>
      <c r="AP830" s="49">
        <v>11511557</v>
      </c>
      <c r="AQ830" s="24">
        <v>177447</v>
      </c>
      <c r="AR830" s="24">
        <v>253429</v>
      </c>
      <c r="AS830" s="49">
        <v>133756</v>
      </c>
      <c r="AT830" s="49">
        <v>48363</v>
      </c>
      <c r="AU830" s="49">
        <v>182983</v>
      </c>
      <c r="AV830" s="24">
        <f t="shared" si="61"/>
        <v>795978</v>
      </c>
      <c r="AW830" s="155">
        <v>2231401</v>
      </c>
      <c r="AX830" s="89">
        <f t="shared" si="60"/>
        <v>14538936</v>
      </c>
      <c r="AY830" s="68"/>
      <c r="AZ830" s="19">
        <v>1434048</v>
      </c>
      <c r="BA830" s="19">
        <v>119864</v>
      </c>
      <c r="BB830" s="18">
        <f t="shared" si="62"/>
        <v>1553912</v>
      </c>
      <c r="BC830" s="18">
        <v>16092848</v>
      </c>
      <c r="BE830" s="19"/>
      <c r="BF830" s="20">
        <v>15720326</v>
      </c>
      <c r="BH830" s="68">
        <f t="shared" si="63"/>
        <v>16092848</v>
      </c>
      <c r="BI830" s="68">
        <f t="shared" si="64"/>
        <v>0</v>
      </c>
      <c r="BJ830" s="68"/>
      <c r="BK830" s="68"/>
      <c r="BL830" s="68"/>
      <c r="BM830" s="68"/>
      <c r="BN830" s="68"/>
    </row>
    <row r="831" spans="1:66" ht="22.5" customHeight="1" x14ac:dyDescent="0.2">
      <c r="A831" s="115" t="s">
        <v>1741</v>
      </c>
      <c r="B831" s="116" t="s">
        <v>1707</v>
      </c>
      <c r="C831" s="126" t="s">
        <v>1742</v>
      </c>
      <c r="D831" s="119">
        <v>6</v>
      </c>
      <c r="E831" s="120" t="s">
        <v>79</v>
      </c>
      <c r="F831" s="18">
        <v>562549</v>
      </c>
      <c r="G831" s="19">
        <v>250405</v>
      </c>
      <c r="H831" s="19">
        <v>152084</v>
      </c>
      <c r="I831" s="19">
        <v>0</v>
      </c>
      <c r="J831" s="19">
        <v>0</v>
      </c>
      <c r="K831" s="19">
        <v>0</v>
      </c>
      <c r="L831" s="19">
        <v>0</v>
      </c>
      <c r="M831" s="19">
        <v>32521</v>
      </c>
      <c r="N831" s="19">
        <v>16692</v>
      </c>
      <c r="O831" s="19">
        <v>8047</v>
      </c>
      <c r="P831" s="19">
        <v>446636</v>
      </c>
      <c r="Q831" s="19">
        <v>63255</v>
      </c>
      <c r="R831" s="19">
        <v>77380</v>
      </c>
      <c r="S831" s="19">
        <v>79200</v>
      </c>
      <c r="T831" s="20">
        <v>66195</v>
      </c>
      <c r="U831" s="49">
        <v>35713</v>
      </c>
      <c r="V831" s="19">
        <v>93415</v>
      </c>
      <c r="W831" s="19">
        <v>23124</v>
      </c>
      <c r="X831" s="19">
        <v>0</v>
      </c>
      <c r="Y831" s="20">
        <v>0</v>
      </c>
      <c r="Z831" s="19">
        <v>253433</v>
      </c>
      <c r="AA831" s="30">
        <v>141149</v>
      </c>
      <c r="AB831" s="19">
        <v>280961</v>
      </c>
      <c r="AC831" s="19">
        <v>467855</v>
      </c>
      <c r="AD831" s="19">
        <v>1068144</v>
      </c>
      <c r="AE831" s="19">
        <v>770003</v>
      </c>
      <c r="AF831" s="19">
        <v>426707</v>
      </c>
      <c r="AG831" s="19">
        <v>185018</v>
      </c>
      <c r="AH831" s="19">
        <v>220832</v>
      </c>
      <c r="AI831" s="20">
        <v>36788</v>
      </c>
      <c r="AJ831" s="24">
        <v>61049</v>
      </c>
      <c r="AK831" s="24">
        <v>78853</v>
      </c>
      <c r="AL831" s="24">
        <v>19224</v>
      </c>
      <c r="AM831" s="21">
        <v>44439</v>
      </c>
      <c r="AN831" s="19">
        <v>455940</v>
      </c>
      <c r="AO831" s="19">
        <v>22842</v>
      </c>
      <c r="AP831" s="49">
        <v>6440453</v>
      </c>
      <c r="AQ831" s="24">
        <v>98346</v>
      </c>
      <c r="AR831" s="24">
        <v>130512</v>
      </c>
      <c r="AS831" s="49">
        <v>103389</v>
      </c>
      <c r="AT831" s="49">
        <v>29207</v>
      </c>
      <c r="AU831" s="49">
        <v>94965</v>
      </c>
      <c r="AV831" s="24">
        <f t="shared" si="61"/>
        <v>456419</v>
      </c>
      <c r="AW831" s="155">
        <v>845588</v>
      </c>
      <c r="AX831" s="89">
        <f t="shared" si="60"/>
        <v>7742460</v>
      </c>
      <c r="AY831" s="68"/>
      <c r="AZ831" s="19">
        <v>888653</v>
      </c>
      <c r="BA831" s="19">
        <v>116899</v>
      </c>
      <c r="BB831" s="18">
        <f t="shared" si="62"/>
        <v>1005552</v>
      </c>
      <c r="BC831" s="18">
        <v>8748012</v>
      </c>
      <c r="BE831" s="19"/>
      <c r="BF831" s="20">
        <v>8523637</v>
      </c>
      <c r="BH831" s="68">
        <f t="shared" si="63"/>
        <v>8748012</v>
      </c>
      <c r="BI831" s="68">
        <f t="shared" si="64"/>
        <v>0</v>
      </c>
      <c r="BJ831" s="68"/>
      <c r="BK831" s="68"/>
      <c r="BL831" s="68"/>
      <c r="BM831" s="68"/>
      <c r="BN831" s="68"/>
    </row>
    <row r="832" spans="1:66" ht="22.5" customHeight="1" x14ac:dyDescent="0.2">
      <c r="A832" s="115" t="s">
        <v>1743</v>
      </c>
      <c r="B832" s="116" t="s">
        <v>1707</v>
      </c>
      <c r="C832" s="126" t="s">
        <v>1744</v>
      </c>
      <c r="D832" s="119">
        <v>6</v>
      </c>
      <c r="E832" s="120" t="s">
        <v>79</v>
      </c>
      <c r="F832" s="18">
        <v>1542892</v>
      </c>
      <c r="G832" s="19">
        <v>733828</v>
      </c>
      <c r="H832" s="19">
        <v>377122</v>
      </c>
      <c r="I832" s="19">
        <v>0</v>
      </c>
      <c r="J832" s="19">
        <v>0</v>
      </c>
      <c r="K832" s="19">
        <v>0</v>
      </c>
      <c r="L832" s="19">
        <v>0</v>
      </c>
      <c r="M832" s="19">
        <v>101694</v>
      </c>
      <c r="N832" s="19">
        <v>53647</v>
      </c>
      <c r="O832" s="19">
        <v>14245</v>
      </c>
      <c r="P832" s="19">
        <v>1127696</v>
      </c>
      <c r="Q832" s="19">
        <v>138094</v>
      </c>
      <c r="R832" s="19">
        <v>304114</v>
      </c>
      <c r="S832" s="19">
        <v>267520</v>
      </c>
      <c r="T832" s="20">
        <v>132390</v>
      </c>
      <c r="U832" s="49">
        <v>110610</v>
      </c>
      <c r="V832" s="19">
        <v>147266</v>
      </c>
      <c r="W832" s="19">
        <v>80934</v>
      </c>
      <c r="X832" s="19">
        <v>0</v>
      </c>
      <c r="Y832" s="20">
        <v>0</v>
      </c>
      <c r="Z832" s="19">
        <v>556764</v>
      </c>
      <c r="AA832" s="30">
        <v>343386</v>
      </c>
      <c r="AB832" s="19">
        <v>834309</v>
      </c>
      <c r="AC832" s="19">
        <v>978286</v>
      </c>
      <c r="AD832" s="19">
        <v>3476592</v>
      </c>
      <c r="AE832" s="19">
        <v>2266880</v>
      </c>
      <c r="AF832" s="19">
        <v>1428456</v>
      </c>
      <c r="AG832" s="19">
        <v>578716</v>
      </c>
      <c r="AH832" s="19">
        <v>432909</v>
      </c>
      <c r="AI832" s="20">
        <v>123889</v>
      </c>
      <c r="AJ832" s="24">
        <v>137197</v>
      </c>
      <c r="AK832" s="24">
        <v>198038</v>
      </c>
      <c r="AL832" s="24">
        <v>52353</v>
      </c>
      <c r="AM832" s="21">
        <v>92019</v>
      </c>
      <c r="AN832" s="19">
        <v>1695938</v>
      </c>
      <c r="AO832" s="19">
        <v>121332</v>
      </c>
      <c r="AP832" s="49">
        <v>18449116</v>
      </c>
      <c r="AQ832" s="24">
        <v>257276</v>
      </c>
      <c r="AR832" s="24">
        <v>249863</v>
      </c>
      <c r="AS832" s="49">
        <v>242541</v>
      </c>
      <c r="AT832" s="49">
        <v>76565</v>
      </c>
      <c r="AU832" s="49">
        <v>292207</v>
      </c>
      <c r="AV832" s="24">
        <f t="shared" si="61"/>
        <v>1118452</v>
      </c>
      <c r="AW832" s="155">
        <v>3272830</v>
      </c>
      <c r="AX832" s="89">
        <f t="shared" si="60"/>
        <v>22840398</v>
      </c>
      <c r="AY832" s="68"/>
      <c r="AZ832" s="19">
        <v>2086493</v>
      </c>
      <c r="BA832" s="19">
        <v>328108</v>
      </c>
      <c r="BB832" s="18">
        <f t="shared" si="62"/>
        <v>2414601</v>
      </c>
      <c r="BC832" s="18">
        <v>25254999</v>
      </c>
      <c r="BE832" s="19"/>
      <c r="BF832" s="20">
        <v>24397368</v>
      </c>
      <c r="BH832" s="68">
        <f t="shared" si="63"/>
        <v>25254999</v>
      </c>
      <c r="BI832" s="68">
        <f t="shared" si="64"/>
        <v>0</v>
      </c>
      <c r="BJ832" s="68"/>
      <c r="BK832" s="68"/>
      <c r="BL832" s="68"/>
      <c r="BM832" s="68"/>
      <c r="BN832" s="68"/>
    </row>
    <row r="833" spans="1:66" ht="22.5" customHeight="1" x14ac:dyDescent="0.2">
      <c r="A833" s="115" t="s">
        <v>1745</v>
      </c>
      <c r="B833" s="116" t="s">
        <v>1707</v>
      </c>
      <c r="C833" s="126" t="s">
        <v>1746</v>
      </c>
      <c r="D833" s="119">
        <v>6</v>
      </c>
      <c r="E833" s="120" t="s">
        <v>79</v>
      </c>
      <c r="F833" s="18">
        <v>187187</v>
      </c>
      <c r="G833" s="19">
        <v>116815</v>
      </c>
      <c r="H833" s="19">
        <v>70059</v>
      </c>
      <c r="I833" s="19">
        <v>0</v>
      </c>
      <c r="J833" s="19">
        <v>0</v>
      </c>
      <c r="K833" s="19">
        <v>0</v>
      </c>
      <c r="L833" s="19">
        <v>0</v>
      </c>
      <c r="M833" s="19">
        <v>4065</v>
      </c>
      <c r="N833" s="19">
        <v>2369</v>
      </c>
      <c r="O833" s="19">
        <v>0</v>
      </c>
      <c r="P833" s="19">
        <v>10073</v>
      </c>
      <c r="Q833" s="19">
        <v>21189</v>
      </c>
      <c r="R833" s="19">
        <v>7632</v>
      </c>
      <c r="S833" s="19">
        <v>9680</v>
      </c>
      <c r="T833" s="20">
        <v>13239</v>
      </c>
      <c r="U833" s="49">
        <v>17857</v>
      </c>
      <c r="V833" s="19">
        <v>8792</v>
      </c>
      <c r="W833" s="19">
        <v>11562</v>
      </c>
      <c r="X833" s="19">
        <v>0</v>
      </c>
      <c r="Y833" s="20">
        <v>0</v>
      </c>
      <c r="Z833" s="19">
        <v>81052</v>
      </c>
      <c r="AA833" s="30">
        <v>0</v>
      </c>
      <c r="AB833" s="19">
        <v>83938</v>
      </c>
      <c r="AC833" s="19">
        <v>123160</v>
      </c>
      <c r="AD833" s="19">
        <v>177408</v>
      </c>
      <c r="AE833" s="19">
        <v>210643</v>
      </c>
      <c r="AF833" s="19">
        <v>94323</v>
      </c>
      <c r="AG833" s="19">
        <v>35122</v>
      </c>
      <c r="AH833" s="19">
        <v>64787</v>
      </c>
      <c r="AI833" s="20">
        <v>66543</v>
      </c>
      <c r="AJ833" s="24">
        <v>21315</v>
      </c>
      <c r="AK833" s="24">
        <v>37539</v>
      </c>
      <c r="AL833" s="24">
        <v>6360</v>
      </c>
      <c r="AM833" s="21">
        <v>13461</v>
      </c>
      <c r="AN833" s="19">
        <v>83156</v>
      </c>
      <c r="AO833" s="19">
        <v>16313</v>
      </c>
      <c r="AP833" s="49">
        <v>1595639</v>
      </c>
      <c r="AQ833" s="24">
        <v>50150</v>
      </c>
      <c r="AR833" s="24">
        <v>150508</v>
      </c>
      <c r="AS833" s="49">
        <v>71633</v>
      </c>
      <c r="AT833" s="49">
        <v>22712</v>
      </c>
      <c r="AU833" s="49">
        <v>28243</v>
      </c>
      <c r="AV833" s="24">
        <f t="shared" si="61"/>
        <v>323246</v>
      </c>
      <c r="AW833" s="155">
        <v>309788</v>
      </c>
      <c r="AX833" s="89">
        <f t="shared" si="60"/>
        <v>2228673</v>
      </c>
      <c r="AY833" s="68"/>
      <c r="AZ833" s="19">
        <v>329437</v>
      </c>
      <c r="BA833" s="19">
        <v>82429</v>
      </c>
      <c r="BB833" s="18">
        <f t="shared" si="62"/>
        <v>411866</v>
      </c>
      <c r="BC833" s="18">
        <v>2640539</v>
      </c>
      <c r="BE833" s="19"/>
      <c r="BF833" s="20">
        <v>2542333</v>
      </c>
      <c r="BH833" s="68">
        <f t="shared" si="63"/>
        <v>2640539</v>
      </c>
      <c r="BI833" s="68">
        <f t="shared" si="64"/>
        <v>0</v>
      </c>
      <c r="BJ833" s="68"/>
      <c r="BK833" s="68"/>
      <c r="BL833" s="68"/>
      <c r="BM833" s="68"/>
      <c r="BN833" s="68"/>
    </row>
    <row r="834" spans="1:66" ht="22.5" customHeight="1" x14ac:dyDescent="0.2">
      <c r="A834" s="115" t="s">
        <v>1747</v>
      </c>
      <c r="B834" s="116" t="s">
        <v>1707</v>
      </c>
      <c r="C834" s="126" t="s">
        <v>1748</v>
      </c>
      <c r="D834" s="119">
        <v>6</v>
      </c>
      <c r="E834" s="120" t="s">
        <v>79</v>
      </c>
      <c r="F834" s="18">
        <v>202241</v>
      </c>
      <c r="G834" s="19">
        <v>199543</v>
      </c>
      <c r="H834" s="19">
        <v>164436</v>
      </c>
      <c r="I834" s="19">
        <v>0</v>
      </c>
      <c r="J834" s="19">
        <v>0</v>
      </c>
      <c r="K834" s="19">
        <v>0</v>
      </c>
      <c r="L834" s="19">
        <v>0</v>
      </c>
      <c r="M834" s="19">
        <v>0</v>
      </c>
      <c r="N834" s="19">
        <v>2448</v>
      </c>
      <c r="O834" s="19">
        <v>0</v>
      </c>
      <c r="P834" s="19">
        <v>134200</v>
      </c>
      <c r="Q834" s="19">
        <v>21341</v>
      </c>
      <c r="R834" s="19">
        <v>9222</v>
      </c>
      <c r="S834" s="19">
        <v>18480</v>
      </c>
      <c r="T834" s="20">
        <v>26478</v>
      </c>
      <c r="U834" s="49">
        <v>16951</v>
      </c>
      <c r="V834" s="19">
        <v>14287</v>
      </c>
      <c r="W834" s="19">
        <v>11562</v>
      </c>
      <c r="X834" s="19">
        <v>0</v>
      </c>
      <c r="Y834" s="20">
        <v>0</v>
      </c>
      <c r="Z834" s="19">
        <v>92627</v>
      </c>
      <c r="AA834" s="30">
        <v>0</v>
      </c>
      <c r="AB834" s="19">
        <v>51762</v>
      </c>
      <c r="AC834" s="19">
        <v>134797</v>
      </c>
      <c r="AD834" s="19">
        <v>156240</v>
      </c>
      <c r="AE834" s="19">
        <v>144992</v>
      </c>
      <c r="AF834" s="19">
        <v>57460</v>
      </c>
      <c r="AG834" s="19">
        <v>37252</v>
      </c>
      <c r="AH834" s="19">
        <v>110107</v>
      </c>
      <c r="AI834" s="20">
        <v>94134</v>
      </c>
      <c r="AJ834" s="24">
        <v>21593</v>
      </c>
      <c r="AK834" s="24">
        <v>32007</v>
      </c>
      <c r="AL834" s="24">
        <v>4470</v>
      </c>
      <c r="AM834" s="21">
        <v>11174</v>
      </c>
      <c r="AN834" s="19">
        <v>59052</v>
      </c>
      <c r="AO834" s="19">
        <v>27483</v>
      </c>
      <c r="AP834" s="49">
        <v>1856339</v>
      </c>
      <c r="AQ834" s="24">
        <v>44703</v>
      </c>
      <c r="AR834" s="24">
        <v>104989</v>
      </c>
      <c r="AS834" s="49">
        <v>59961</v>
      </c>
      <c r="AT834" s="49">
        <v>32373</v>
      </c>
      <c r="AU834" s="49">
        <v>27769</v>
      </c>
      <c r="AV834" s="24">
        <f t="shared" si="61"/>
        <v>269795</v>
      </c>
      <c r="AW834" s="155">
        <v>510328</v>
      </c>
      <c r="AX834" s="89">
        <f t="shared" si="60"/>
        <v>2636462</v>
      </c>
      <c r="AY834" s="68"/>
      <c r="AZ834" s="19">
        <v>334298</v>
      </c>
      <c r="BA834" s="19">
        <v>144544</v>
      </c>
      <c r="BB834" s="18">
        <f t="shared" si="62"/>
        <v>478842</v>
      </c>
      <c r="BC834" s="18">
        <v>3115304</v>
      </c>
      <c r="BE834" s="19"/>
      <c r="BF834" s="20">
        <v>3090327</v>
      </c>
      <c r="BH834" s="68">
        <f t="shared" si="63"/>
        <v>3115304</v>
      </c>
      <c r="BI834" s="68">
        <f t="shared" si="64"/>
        <v>0</v>
      </c>
      <c r="BJ834" s="68"/>
      <c r="BK834" s="68"/>
      <c r="BL834" s="68"/>
      <c r="BM834" s="68"/>
      <c r="BN834" s="68"/>
    </row>
    <row r="835" spans="1:66" ht="22.5" customHeight="1" x14ac:dyDescent="0.2">
      <c r="A835" s="115" t="s">
        <v>1749</v>
      </c>
      <c r="B835" s="116" t="s">
        <v>1707</v>
      </c>
      <c r="C835" s="126" t="s">
        <v>1071</v>
      </c>
      <c r="D835" s="119">
        <v>6</v>
      </c>
      <c r="E835" s="120" t="s">
        <v>79</v>
      </c>
      <c r="F835" s="18">
        <v>161746</v>
      </c>
      <c r="G835" s="19">
        <v>173269</v>
      </c>
      <c r="H835" s="19">
        <v>102290</v>
      </c>
      <c r="I835" s="19">
        <v>0</v>
      </c>
      <c r="J835" s="19">
        <v>0</v>
      </c>
      <c r="K835" s="19">
        <v>0</v>
      </c>
      <c r="L835" s="19">
        <v>0</v>
      </c>
      <c r="M835" s="19">
        <v>0</v>
      </c>
      <c r="N835" s="19">
        <v>1952</v>
      </c>
      <c r="O835" s="19">
        <v>0</v>
      </c>
      <c r="P835" s="19">
        <v>13060</v>
      </c>
      <c r="Q835" s="19">
        <v>17647</v>
      </c>
      <c r="R835" s="19">
        <v>13356</v>
      </c>
      <c r="S835" s="19">
        <v>19360</v>
      </c>
      <c r="T835" s="20">
        <v>26478</v>
      </c>
      <c r="U835" s="49">
        <v>21730</v>
      </c>
      <c r="V835" s="19">
        <v>6594</v>
      </c>
      <c r="W835" s="19">
        <v>11562</v>
      </c>
      <c r="X835" s="19">
        <v>0</v>
      </c>
      <c r="Y835" s="20">
        <v>0</v>
      </c>
      <c r="Z835" s="19">
        <v>71468</v>
      </c>
      <c r="AA835" s="30">
        <v>0</v>
      </c>
      <c r="AB835" s="19">
        <v>44175</v>
      </c>
      <c r="AC835" s="19">
        <v>116918</v>
      </c>
      <c r="AD835" s="19">
        <v>141456</v>
      </c>
      <c r="AE835" s="19">
        <v>120410</v>
      </c>
      <c r="AF835" s="19">
        <v>48178</v>
      </c>
      <c r="AG835" s="19">
        <v>29739</v>
      </c>
      <c r="AH835" s="19">
        <v>79413</v>
      </c>
      <c r="AI835" s="20">
        <v>52477</v>
      </c>
      <c r="AJ835" s="24">
        <v>17711</v>
      </c>
      <c r="AK835" s="24">
        <v>29918</v>
      </c>
      <c r="AL835" s="24">
        <v>3445</v>
      </c>
      <c r="AM835" s="21">
        <v>10303</v>
      </c>
      <c r="AN835" s="19">
        <v>62602</v>
      </c>
      <c r="AO835" s="19">
        <v>22456</v>
      </c>
      <c r="AP835" s="49">
        <v>1419713</v>
      </c>
      <c r="AQ835" s="24">
        <v>46124</v>
      </c>
      <c r="AR835" s="24">
        <v>130570</v>
      </c>
      <c r="AS835" s="49">
        <v>61201</v>
      </c>
      <c r="AT835" s="49">
        <v>33357</v>
      </c>
      <c r="AU835" s="49">
        <v>22797</v>
      </c>
      <c r="AV835" s="24">
        <f t="shared" si="61"/>
        <v>294049</v>
      </c>
      <c r="AW835" s="155">
        <v>460987</v>
      </c>
      <c r="AX835" s="89">
        <f t="shared" si="60"/>
        <v>2174749</v>
      </c>
      <c r="AY835" s="68"/>
      <c r="AZ835" s="19">
        <v>289184</v>
      </c>
      <c r="BA835" s="19">
        <v>100790</v>
      </c>
      <c r="BB835" s="18">
        <f t="shared" si="62"/>
        <v>389974</v>
      </c>
      <c r="BC835" s="18">
        <v>2564723</v>
      </c>
      <c r="BE835" s="19"/>
      <c r="BF835" s="20">
        <v>2455030</v>
      </c>
      <c r="BH835" s="68">
        <f t="shared" si="63"/>
        <v>2564723</v>
      </c>
      <c r="BI835" s="68">
        <f t="shared" si="64"/>
        <v>0</v>
      </c>
      <c r="BJ835" s="68"/>
      <c r="BK835" s="68"/>
      <c r="BL835" s="68"/>
      <c r="BM835" s="68"/>
      <c r="BN835" s="68"/>
    </row>
    <row r="836" spans="1:66" ht="22.5" customHeight="1" x14ac:dyDescent="0.2">
      <c r="A836" s="115" t="s">
        <v>1750</v>
      </c>
      <c r="B836" s="116" t="s">
        <v>1707</v>
      </c>
      <c r="C836" s="126" t="s">
        <v>1751</v>
      </c>
      <c r="D836" s="119">
        <v>6</v>
      </c>
      <c r="E836" s="120" t="s">
        <v>79</v>
      </c>
      <c r="F836" s="18">
        <v>45929</v>
      </c>
      <c r="G836" s="19">
        <v>82728</v>
      </c>
      <c r="H836" s="19">
        <v>51145</v>
      </c>
      <c r="I836" s="19">
        <v>0</v>
      </c>
      <c r="J836" s="19">
        <v>0</v>
      </c>
      <c r="K836" s="19">
        <v>0</v>
      </c>
      <c r="L836" s="19">
        <v>0</v>
      </c>
      <c r="M836" s="19">
        <v>0</v>
      </c>
      <c r="N836" s="19">
        <v>507</v>
      </c>
      <c r="O836" s="19">
        <v>0</v>
      </c>
      <c r="P836" s="19">
        <v>28</v>
      </c>
      <c r="Q836" s="19">
        <v>4583</v>
      </c>
      <c r="R836" s="19">
        <v>2226</v>
      </c>
      <c r="S836" s="19">
        <v>7920</v>
      </c>
      <c r="T836" s="20">
        <v>13239</v>
      </c>
      <c r="U836" s="49">
        <v>0</v>
      </c>
      <c r="V836" s="19">
        <v>0</v>
      </c>
      <c r="W836" s="19">
        <v>0</v>
      </c>
      <c r="X836" s="19">
        <v>0</v>
      </c>
      <c r="Y836" s="20">
        <v>0</v>
      </c>
      <c r="Z836" s="19">
        <v>21989</v>
      </c>
      <c r="AA836" s="30">
        <v>0</v>
      </c>
      <c r="AB836" s="19">
        <v>14630</v>
      </c>
      <c r="AC836" s="19">
        <v>35155</v>
      </c>
      <c r="AD836" s="19">
        <v>42672</v>
      </c>
      <c r="AE836" s="19">
        <v>68227</v>
      </c>
      <c r="AF836" s="19">
        <v>21216</v>
      </c>
      <c r="AG836" s="19">
        <v>9850</v>
      </c>
      <c r="AH836" s="19">
        <v>26265</v>
      </c>
      <c r="AI836" s="20">
        <v>29755</v>
      </c>
      <c r="AJ836" s="24">
        <v>4600</v>
      </c>
      <c r="AK836" s="24">
        <v>11965</v>
      </c>
      <c r="AL836" s="24">
        <v>1906</v>
      </c>
      <c r="AM836" s="21">
        <v>4109</v>
      </c>
      <c r="AN836" s="19">
        <v>53182</v>
      </c>
      <c r="AO836" s="19">
        <v>7572</v>
      </c>
      <c r="AP836" s="49">
        <v>561398</v>
      </c>
      <c r="AQ836" s="24">
        <v>37960</v>
      </c>
      <c r="AR836" s="24">
        <v>57151</v>
      </c>
      <c r="AS836" s="49">
        <v>29554</v>
      </c>
      <c r="AT836" s="49">
        <v>17765</v>
      </c>
      <c r="AU836" s="49">
        <v>9582</v>
      </c>
      <c r="AV836" s="24">
        <f t="shared" si="61"/>
        <v>152012</v>
      </c>
      <c r="AW836" s="155">
        <v>236514</v>
      </c>
      <c r="AX836" s="89">
        <f t="shared" si="60"/>
        <v>949924</v>
      </c>
      <c r="AY836" s="68"/>
      <c r="AZ836" s="19">
        <v>131398</v>
      </c>
      <c r="BA836" s="19">
        <v>40192</v>
      </c>
      <c r="BB836" s="18">
        <f t="shared" si="62"/>
        <v>171590</v>
      </c>
      <c r="BC836" s="18">
        <v>1121514</v>
      </c>
      <c r="BE836" s="19"/>
      <c r="BF836" s="20">
        <v>1103516</v>
      </c>
      <c r="BH836" s="68">
        <f t="shared" si="63"/>
        <v>1121514</v>
      </c>
      <c r="BI836" s="68">
        <f t="shared" si="64"/>
        <v>0</v>
      </c>
      <c r="BJ836" s="68"/>
      <c r="BK836" s="68"/>
      <c r="BL836" s="68"/>
      <c r="BM836" s="68"/>
      <c r="BN836" s="68"/>
    </row>
    <row r="837" spans="1:66" ht="22.5" customHeight="1" x14ac:dyDescent="0.2">
      <c r="A837" s="115" t="s">
        <v>1752</v>
      </c>
      <c r="B837" s="116" t="s">
        <v>1707</v>
      </c>
      <c r="C837" s="126" t="s">
        <v>1753</v>
      </c>
      <c r="D837" s="119">
        <v>3</v>
      </c>
      <c r="E837" s="120" t="s">
        <v>79</v>
      </c>
      <c r="F837" s="18">
        <v>33761</v>
      </c>
      <c r="G837" s="19">
        <v>53314</v>
      </c>
      <c r="H837" s="19">
        <v>64848</v>
      </c>
      <c r="I837" s="19">
        <v>0</v>
      </c>
      <c r="J837" s="19">
        <v>0</v>
      </c>
      <c r="K837" s="19">
        <v>0</v>
      </c>
      <c r="L837" s="19">
        <v>0</v>
      </c>
      <c r="M837" s="19">
        <v>0</v>
      </c>
      <c r="N837" s="19">
        <v>359</v>
      </c>
      <c r="O837" s="19">
        <v>0</v>
      </c>
      <c r="P837" s="19">
        <v>20</v>
      </c>
      <c r="Q837" s="19">
        <v>3248</v>
      </c>
      <c r="R837" s="19">
        <v>8533</v>
      </c>
      <c r="S837" s="19">
        <v>7040</v>
      </c>
      <c r="T837" s="20">
        <v>13239</v>
      </c>
      <c r="U837" s="49">
        <v>0</v>
      </c>
      <c r="V837" s="19">
        <v>0</v>
      </c>
      <c r="W837" s="19">
        <v>0</v>
      </c>
      <c r="X837" s="19">
        <v>0</v>
      </c>
      <c r="Y837" s="20">
        <v>0</v>
      </c>
      <c r="Z837" s="19">
        <v>16499</v>
      </c>
      <c r="AA837" s="30">
        <v>0</v>
      </c>
      <c r="AB837" s="19">
        <v>11362</v>
      </c>
      <c r="AC837" s="19">
        <v>26694</v>
      </c>
      <c r="AD837" s="19">
        <v>37128</v>
      </c>
      <c r="AE837" s="19">
        <v>40848</v>
      </c>
      <c r="AF837" s="19">
        <v>16000</v>
      </c>
      <c r="AG837" s="19">
        <v>6730</v>
      </c>
      <c r="AH837" s="19">
        <v>23072</v>
      </c>
      <c r="AI837" s="20">
        <v>27591</v>
      </c>
      <c r="AJ837" s="24">
        <v>3259</v>
      </c>
      <c r="AK837" s="24">
        <v>10131</v>
      </c>
      <c r="AL837" s="24">
        <v>1488</v>
      </c>
      <c r="AM837" s="21">
        <v>3482</v>
      </c>
      <c r="AN837" s="19">
        <v>54216</v>
      </c>
      <c r="AO837" s="19">
        <v>6999</v>
      </c>
      <c r="AP837" s="49">
        <v>469861</v>
      </c>
      <c r="AQ837" s="24">
        <v>24996</v>
      </c>
      <c r="AR837" s="24">
        <v>50969</v>
      </c>
      <c r="AS837" s="49">
        <v>25223</v>
      </c>
      <c r="AT837" s="49">
        <v>25625</v>
      </c>
      <c r="AU837" s="49">
        <v>9105</v>
      </c>
      <c r="AV837" s="24">
        <f t="shared" si="61"/>
        <v>135918</v>
      </c>
      <c r="AW837" s="155">
        <v>150238</v>
      </c>
      <c r="AX837" s="89">
        <f t="shared" si="60"/>
        <v>756017</v>
      </c>
      <c r="AY837" s="68"/>
      <c r="AZ837" s="19">
        <v>113590</v>
      </c>
      <c r="BA837" s="19">
        <v>34654</v>
      </c>
      <c r="BB837" s="18">
        <f t="shared" si="62"/>
        <v>148244</v>
      </c>
      <c r="BC837" s="18">
        <v>904261</v>
      </c>
      <c r="BE837" s="19"/>
      <c r="BF837" s="20">
        <v>910724</v>
      </c>
      <c r="BH837" s="68">
        <f t="shared" si="63"/>
        <v>904261</v>
      </c>
      <c r="BI837" s="68">
        <f t="shared" si="64"/>
        <v>0</v>
      </c>
      <c r="BJ837" s="68"/>
      <c r="BK837" s="68"/>
      <c r="BL837" s="68"/>
      <c r="BM837" s="68"/>
      <c r="BN837" s="68"/>
    </row>
    <row r="838" spans="1:66" ht="22.5" customHeight="1" x14ac:dyDescent="0.2">
      <c r="A838" s="115" t="s">
        <v>1754</v>
      </c>
      <c r="B838" s="116" t="s">
        <v>1707</v>
      </c>
      <c r="C838" s="126" t="s">
        <v>1755</v>
      </c>
      <c r="D838" s="119">
        <v>3</v>
      </c>
      <c r="E838" s="120" t="s">
        <v>79</v>
      </c>
      <c r="F838" s="18">
        <v>305279</v>
      </c>
      <c r="G838" s="19">
        <v>228038</v>
      </c>
      <c r="H838" s="19">
        <v>191456</v>
      </c>
      <c r="I838" s="19">
        <v>0</v>
      </c>
      <c r="J838" s="19">
        <v>0</v>
      </c>
      <c r="K838" s="19">
        <v>0</v>
      </c>
      <c r="L838" s="19">
        <v>0</v>
      </c>
      <c r="M838" s="19">
        <v>11018</v>
      </c>
      <c r="N838" s="19">
        <v>5593</v>
      </c>
      <c r="O838" s="19">
        <v>0</v>
      </c>
      <c r="P838" s="19">
        <v>443472</v>
      </c>
      <c r="Q838" s="19">
        <v>35287</v>
      </c>
      <c r="R838" s="19">
        <v>58883</v>
      </c>
      <c r="S838" s="19">
        <v>22880</v>
      </c>
      <c r="T838" s="20">
        <v>13239</v>
      </c>
      <c r="U838" s="49">
        <v>11267</v>
      </c>
      <c r="V838" s="19">
        <v>17584</v>
      </c>
      <c r="W838" s="19">
        <v>11562</v>
      </c>
      <c r="X838" s="19">
        <v>0</v>
      </c>
      <c r="Y838" s="20">
        <v>0</v>
      </c>
      <c r="Z838" s="19">
        <v>146234</v>
      </c>
      <c r="AA838" s="30">
        <v>0</v>
      </c>
      <c r="AB838" s="19">
        <v>141431</v>
      </c>
      <c r="AC838" s="19">
        <v>352205</v>
      </c>
      <c r="AD838" s="19">
        <v>382872</v>
      </c>
      <c r="AE838" s="19">
        <v>353354</v>
      </c>
      <c r="AF838" s="19">
        <v>191121</v>
      </c>
      <c r="AG838" s="19">
        <v>70451</v>
      </c>
      <c r="AH838" s="19">
        <v>135857</v>
      </c>
      <c r="AI838" s="20">
        <v>123348</v>
      </c>
      <c r="AJ838" s="24">
        <v>32450</v>
      </c>
      <c r="AK838" s="24">
        <v>56077</v>
      </c>
      <c r="AL838" s="24">
        <v>11534</v>
      </c>
      <c r="AM838" s="21">
        <v>22634</v>
      </c>
      <c r="AN838" s="19">
        <v>358142</v>
      </c>
      <c r="AO838" s="19">
        <v>35942</v>
      </c>
      <c r="AP838" s="49">
        <v>3769210</v>
      </c>
      <c r="AQ838" s="24">
        <v>45575</v>
      </c>
      <c r="AR838" s="24">
        <v>146397</v>
      </c>
      <c r="AS838" s="49">
        <v>95337</v>
      </c>
      <c r="AT838" s="49">
        <v>37438</v>
      </c>
      <c r="AU838" s="49">
        <v>58975</v>
      </c>
      <c r="AV838" s="24">
        <f t="shared" si="61"/>
        <v>383722</v>
      </c>
      <c r="AW838" s="155">
        <v>535606</v>
      </c>
      <c r="AX838" s="89">
        <f t="shared" ref="AX838:AX901" si="65">AP838+AV838+AW838</f>
        <v>4688538</v>
      </c>
      <c r="AY838" s="68"/>
      <c r="AZ838" s="19">
        <v>500282</v>
      </c>
      <c r="BA838" s="19">
        <v>135927</v>
      </c>
      <c r="BB838" s="18">
        <f t="shared" si="62"/>
        <v>636209</v>
      </c>
      <c r="BC838" s="18">
        <v>5324747</v>
      </c>
      <c r="BE838" s="19"/>
      <c r="BF838" s="20">
        <v>5088916</v>
      </c>
      <c r="BH838" s="68">
        <f t="shared" si="63"/>
        <v>5324747</v>
      </c>
      <c r="BI838" s="68">
        <f t="shared" si="64"/>
        <v>0</v>
      </c>
      <c r="BJ838" s="68"/>
      <c r="BK838" s="68"/>
      <c r="BL838" s="68"/>
      <c r="BM838" s="68"/>
      <c r="BN838" s="68"/>
    </row>
    <row r="839" spans="1:66" ht="22.5" customHeight="1" x14ac:dyDescent="0.2">
      <c r="A839" s="115" t="s">
        <v>1756</v>
      </c>
      <c r="B839" s="116" t="s">
        <v>1707</v>
      </c>
      <c r="C839" s="126" t="s">
        <v>1757</v>
      </c>
      <c r="D839" s="119">
        <v>5</v>
      </c>
      <c r="E839" s="120" t="s">
        <v>210</v>
      </c>
      <c r="F839" s="18">
        <v>371592</v>
      </c>
      <c r="G839" s="19">
        <v>176103</v>
      </c>
      <c r="H839" s="19">
        <v>98430</v>
      </c>
      <c r="I839" s="19">
        <v>0</v>
      </c>
      <c r="J839" s="19">
        <v>0</v>
      </c>
      <c r="K839" s="19">
        <v>0</v>
      </c>
      <c r="L839" s="19">
        <v>0</v>
      </c>
      <c r="M839" s="19">
        <v>20710</v>
      </c>
      <c r="N839" s="19">
        <v>10784</v>
      </c>
      <c r="O839" s="19">
        <v>50089</v>
      </c>
      <c r="P839" s="19">
        <v>94757</v>
      </c>
      <c r="Q839" s="19">
        <v>45468</v>
      </c>
      <c r="R839" s="19">
        <v>50827</v>
      </c>
      <c r="S839" s="19">
        <v>66000</v>
      </c>
      <c r="T839" s="20">
        <v>39717</v>
      </c>
      <c r="U839" s="49">
        <v>21025</v>
      </c>
      <c r="V839" s="19">
        <v>30772</v>
      </c>
      <c r="W839" s="19">
        <v>11562</v>
      </c>
      <c r="X839" s="19">
        <v>0</v>
      </c>
      <c r="Y839" s="20">
        <v>0</v>
      </c>
      <c r="Z839" s="19">
        <v>211665</v>
      </c>
      <c r="AA839" s="30">
        <v>0</v>
      </c>
      <c r="AB839" s="19">
        <v>159014</v>
      </c>
      <c r="AC839" s="19">
        <v>389210</v>
      </c>
      <c r="AD839" s="19">
        <v>657048</v>
      </c>
      <c r="AE839" s="19">
        <v>473322</v>
      </c>
      <c r="AF839" s="19">
        <v>289864</v>
      </c>
      <c r="AG839" s="19">
        <v>173927</v>
      </c>
      <c r="AH839" s="19">
        <v>39655</v>
      </c>
      <c r="AI839" s="20">
        <v>23804</v>
      </c>
      <c r="AJ839" s="24">
        <v>48804</v>
      </c>
      <c r="AK839" s="24">
        <v>75347</v>
      </c>
      <c r="AL839" s="24">
        <v>13035</v>
      </c>
      <c r="AM839" s="21">
        <v>38213</v>
      </c>
      <c r="AN839" s="19">
        <v>128368</v>
      </c>
      <c r="AO839" s="19">
        <v>38518</v>
      </c>
      <c r="AP839" s="49">
        <v>3847630</v>
      </c>
      <c r="AQ839" s="24">
        <v>86331</v>
      </c>
      <c r="AR839" s="24">
        <v>109426</v>
      </c>
      <c r="AS839" s="49">
        <v>97075</v>
      </c>
      <c r="AT839" s="49">
        <v>53895</v>
      </c>
      <c r="AU839" s="49">
        <v>43048</v>
      </c>
      <c r="AV839" s="24">
        <f t="shared" ref="AV839:AV902" si="66">SUM(AQ839:AU839)</f>
        <v>389775</v>
      </c>
      <c r="AW839" s="155">
        <v>131133</v>
      </c>
      <c r="AX839" s="89">
        <f t="shared" si="65"/>
        <v>4368538</v>
      </c>
      <c r="AY839" s="68"/>
      <c r="AZ839" s="19">
        <v>657238</v>
      </c>
      <c r="BA839" s="19">
        <v>132135</v>
      </c>
      <c r="BB839" s="18">
        <f t="shared" ref="BB839:BB902" si="67">SUM(AZ839:BA839)</f>
        <v>789373</v>
      </c>
      <c r="BC839" s="18">
        <v>5157911</v>
      </c>
      <c r="BE839" s="19"/>
      <c r="BF839" s="20">
        <v>4960093</v>
      </c>
      <c r="BH839" s="68">
        <f t="shared" ref="BH839:BH902" si="68">AX839+BB839</f>
        <v>5157911</v>
      </c>
      <c r="BI839" s="68">
        <f t="shared" ref="BI839:BI902" si="69">BC839-BH839</f>
        <v>0</v>
      </c>
      <c r="BJ839" s="68"/>
      <c r="BK839" s="68"/>
      <c r="BL839" s="68"/>
      <c r="BM839" s="68"/>
      <c r="BN839" s="68"/>
    </row>
    <row r="840" spans="1:66" ht="22.5" customHeight="1" x14ac:dyDescent="0.2">
      <c r="A840" s="115" t="s">
        <v>1758</v>
      </c>
      <c r="B840" s="116" t="s">
        <v>1707</v>
      </c>
      <c r="C840" s="126" t="s">
        <v>1759</v>
      </c>
      <c r="D840" s="119">
        <v>5</v>
      </c>
      <c r="E840" s="120" t="s">
        <v>79</v>
      </c>
      <c r="F840" s="18">
        <v>342186</v>
      </c>
      <c r="G840" s="19">
        <v>84183</v>
      </c>
      <c r="H840" s="19">
        <v>48443</v>
      </c>
      <c r="I840" s="19">
        <v>0</v>
      </c>
      <c r="J840" s="19">
        <v>0</v>
      </c>
      <c r="K840" s="19">
        <v>0</v>
      </c>
      <c r="L840" s="19">
        <v>0</v>
      </c>
      <c r="M840" s="19">
        <v>15790</v>
      </c>
      <c r="N840" s="19">
        <v>9668</v>
      </c>
      <c r="O840" s="19">
        <v>4967</v>
      </c>
      <c r="P840" s="19">
        <v>198254</v>
      </c>
      <c r="Q840" s="19">
        <v>43986</v>
      </c>
      <c r="R840" s="19">
        <v>42453</v>
      </c>
      <c r="S840" s="19">
        <v>46640</v>
      </c>
      <c r="T840" s="20">
        <v>26478</v>
      </c>
      <c r="U840" s="49">
        <v>20573</v>
      </c>
      <c r="V840" s="19">
        <v>41762</v>
      </c>
      <c r="W840" s="19">
        <v>11562</v>
      </c>
      <c r="X840" s="19">
        <v>0</v>
      </c>
      <c r="Y840" s="20">
        <v>0</v>
      </c>
      <c r="Z840" s="19">
        <v>171029</v>
      </c>
      <c r="AA840" s="30">
        <v>0</v>
      </c>
      <c r="AB840" s="19">
        <v>132635</v>
      </c>
      <c r="AC840" s="19">
        <v>180941</v>
      </c>
      <c r="AD840" s="19">
        <v>506688</v>
      </c>
      <c r="AE840" s="19">
        <v>323546</v>
      </c>
      <c r="AF840" s="19">
        <v>209773</v>
      </c>
      <c r="AG840" s="19">
        <v>110313</v>
      </c>
      <c r="AH840" s="19">
        <v>86520</v>
      </c>
      <c r="AI840" s="20">
        <v>18394</v>
      </c>
      <c r="AJ840" s="24">
        <v>45313</v>
      </c>
      <c r="AK840" s="24">
        <v>57571</v>
      </c>
      <c r="AL840" s="24">
        <v>9431</v>
      </c>
      <c r="AM840" s="21">
        <v>30037</v>
      </c>
      <c r="AN840" s="19">
        <v>128302</v>
      </c>
      <c r="AO840" s="19">
        <v>15708</v>
      </c>
      <c r="AP840" s="49">
        <v>2963146</v>
      </c>
      <c r="AQ840" s="24">
        <v>65550</v>
      </c>
      <c r="AR840" s="24">
        <v>119836</v>
      </c>
      <c r="AS840" s="49">
        <v>64145</v>
      </c>
      <c r="AT840" s="49">
        <v>16604</v>
      </c>
      <c r="AU840" s="49">
        <v>46482</v>
      </c>
      <c r="AV840" s="24">
        <f t="shared" si="66"/>
        <v>312617</v>
      </c>
      <c r="AW840" s="155">
        <v>311846</v>
      </c>
      <c r="AX840" s="89">
        <f t="shared" si="65"/>
        <v>3587609</v>
      </c>
      <c r="AY840" s="68"/>
      <c r="AZ840" s="19">
        <v>624490</v>
      </c>
      <c r="BA840" s="19">
        <v>55497</v>
      </c>
      <c r="BB840" s="18">
        <f t="shared" si="67"/>
        <v>679987</v>
      </c>
      <c r="BC840" s="18">
        <v>4267596</v>
      </c>
      <c r="BE840" s="19"/>
      <c r="BF840" s="20">
        <v>4060128</v>
      </c>
      <c r="BH840" s="68">
        <f t="shared" si="68"/>
        <v>4267596</v>
      </c>
      <c r="BI840" s="68">
        <f t="shared" si="69"/>
        <v>0</v>
      </c>
      <c r="BJ840" s="68"/>
      <c r="BK840" s="68"/>
      <c r="BL840" s="68"/>
      <c r="BM840" s="68"/>
      <c r="BN840" s="68"/>
    </row>
    <row r="841" spans="1:66" ht="22.5" customHeight="1" x14ac:dyDescent="0.2">
      <c r="A841" s="115" t="s">
        <v>1760</v>
      </c>
      <c r="B841" s="116" t="s">
        <v>1707</v>
      </c>
      <c r="C841" s="126" t="s">
        <v>1761</v>
      </c>
      <c r="D841" s="119">
        <v>5</v>
      </c>
      <c r="E841" s="120" t="s">
        <v>79</v>
      </c>
      <c r="F841" s="18">
        <v>205517</v>
      </c>
      <c r="G841" s="19">
        <v>94371</v>
      </c>
      <c r="H841" s="19">
        <v>78937</v>
      </c>
      <c r="I841" s="19">
        <v>0</v>
      </c>
      <c r="J841" s="19">
        <v>0</v>
      </c>
      <c r="K841" s="19">
        <v>0</v>
      </c>
      <c r="L841" s="19">
        <v>0</v>
      </c>
      <c r="M841" s="19">
        <v>0</v>
      </c>
      <c r="N841" s="19">
        <v>3632</v>
      </c>
      <c r="O841" s="19">
        <v>0</v>
      </c>
      <c r="P841" s="19">
        <v>90905</v>
      </c>
      <c r="Q841" s="19">
        <v>23669</v>
      </c>
      <c r="R841" s="19">
        <v>12296</v>
      </c>
      <c r="S841" s="19">
        <v>15840</v>
      </c>
      <c r="T841" s="20">
        <v>13239</v>
      </c>
      <c r="U841" s="49">
        <v>5835</v>
      </c>
      <c r="V841" s="19">
        <v>10990</v>
      </c>
      <c r="W841" s="19">
        <v>11562</v>
      </c>
      <c r="X841" s="19">
        <v>0</v>
      </c>
      <c r="Y841" s="20">
        <v>0</v>
      </c>
      <c r="Z841" s="19">
        <v>92930</v>
      </c>
      <c r="AA841" s="30">
        <v>0</v>
      </c>
      <c r="AB841" s="19">
        <v>82941</v>
      </c>
      <c r="AC841" s="19">
        <v>122563</v>
      </c>
      <c r="AD841" s="19">
        <v>236376</v>
      </c>
      <c r="AE841" s="19">
        <v>250093</v>
      </c>
      <c r="AF841" s="19">
        <v>111030</v>
      </c>
      <c r="AG841" s="19">
        <v>56286</v>
      </c>
      <c r="AH841" s="19">
        <v>126278</v>
      </c>
      <c r="AI841" s="20">
        <v>35165</v>
      </c>
      <c r="AJ841" s="24">
        <v>25799</v>
      </c>
      <c r="AK841" s="24">
        <v>43991</v>
      </c>
      <c r="AL841" s="24">
        <v>7270</v>
      </c>
      <c r="AM841" s="21">
        <v>16815</v>
      </c>
      <c r="AN841" s="19">
        <v>114666</v>
      </c>
      <c r="AO841" s="19">
        <v>12485</v>
      </c>
      <c r="AP841" s="49">
        <v>1901481</v>
      </c>
      <c r="AQ841" s="24">
        <v>41492</v>
      </c>
      <c r="AR841" s="24">
        <v>114243</v>
      </c>
      <c r="AS841" s="49">
        <v>77784</v>
      </c>
      <c r="AT841" s="49">
        <v>25169</v>
      </c>
      <c r="AU841" s="49">
        <v>33859</v>
      </c>
      <c r="AV841" s="24">
        <f t="shared" si="66"/>
        <v>292547</v>
      </c>
      <c r="AW841" s="155">
        <v>306046</v>
      </c>
      <c r="AX841" s="89">
        <f t="shared" si="65"/>
        <v>2500074</v>
      </c>
      <c r="AY841" s="68"/>
      <c r="AZ841" s="19">
        <v>406493</v>
      </c>
      <c r="BA841" s="19">
        <v>65424</v>
      </c>
      <c r="BB841" s="18">
        <f t="shared" si="67"/>
        <v>471917</v>
      </c>
      <c r="BC841" s="18">
        <v>2971991</v>
      </c>
      <c r="BE841" s="19"/>
      <c r="BF841" s="20">
        <v>2874149</v>
      </c>
      <c r="BH841" s="68">
        <f t="shared" si="68"/>
        <v>2971991</v>
      </c>
      <c r="BI841" s="68">
        <f t="shared" si="69"/>
        <v>0</v>
      </c>
      <c r="BJ841" s="68"/>
      <c r="BK841" s="68"/>
      <c r="BL841" s="68"/>
      <c r="BM841" s="68"/>
      <c r="BN841" s="68"/>
    </row>
    <row r="842" spans="1:66" ht="22.5" customHeight="1" x14ac:dyDescent="0.2">
      <c r="A842" s="115" t="s">
        <v>1762</v>
      </c>
      <c r="B842" s="116" t="s">
        <v>1707</v>
      </c>
      <c r="C842" s="126" t="s">
        <v>1763</v>
      </c>
      <c r="D842" s="119">
        <v>5</v>
      </c>
      <c r="E842" s="120" t="s">
        <v>79</v>
      </c>
      <c r="F842" s="18">
        <v>168649</v>
      </c>
      <c r="G842" s="19">
        <v>39602</v>
      </c>
      <c r="H842" s="19">
        <v>34933</v>
      </c>
      <c r="I842" s="19">
        <v>0</v>
      </c>
      <c r="J842" s="19">
        <v>0</v>
      </c>
      <c r="K842" s="19">
        <v>0</v>
      </c>
      <c r="L842" s="19">
        <v>0</v>
      </c>
      <c r="M842" s="19">
        <v>0</v>
      </c>
      <c r="N842" s="19">
        <v>2208</v>
      </c>
      <c r="O842" s="19">
        <v>0</v>
      </c>
      <c r="P842" s="19">
        <v>72312</v>
      </c>
      <c r="Q842" s="19">
        <v>22023</v>
      </c>
      <c r="R842" s="19">
        <v>9381</v>
      </c>
      <c r="S842" s="19">
        <v>11440</v>
      </c>
      <c r="T842" s="20">
        <v>13239</v>
      </c>
      <c r="U842" s="49">
        <v>3672</v>
      </c>
      <c r="V842" s="19">
        <v>10990</v>
      </c>
      <c r="W842" s="19">
        <v>11562</v>
      </c>
      <c r="X842" s="19">
        <v>0</v>
      </c>
      <c r="Y842" s="20">
        <v>0</v>
      </c>
      <c r="Z842" s="19">
        <v>68437</v>
      </c>
      <c r="AA842" s="30">
        <v>0</v>
      </c>
      <c r="AB842" s="19">
        <v>48365</v>
      </c>
      <c r="AC842" s="19">
        <v>139411</v>
      </c>
      <c r="AD842" s="19">
        <v>193368</v>
      </c>
      <c r="AE842" s="19">
        <v>186208</v>
      </c>
      <c r="AF842" s="19">
        <v>80090</v>
      </c>
      <c r="AG842" s="19">
        <v>29929</v>
      </c>
      <c r="AH842" s="19">
        <v>77353</v>
      </c>
      <c r="AI842" s="20">
        <v>36788</v>
      </c>
      <c r="AJ842" s="24">
        <v>20038</v>
      </c>
      <c r="AK842" s="24">
        <v>33975</v>
      </c>
      <c r="AL842" s="24">
        <v>4748</v>
      </c>
      <c r="AM842" s="21">
        <v>12250</v>
      </c>
      <c r="AN842" s="19">
        <v>97390</v>
      </c>
      <c r="AO842" s="19">
        <v>9189</v>
      </c>
      <c r="AP842" s="49">
        <v>1437550</v>
      </c>
      <c r="AQ842" s="24">
        <v>47111</v>
      </c>
      <c r="AR842" s="24">
        <v>109874</v>
      </c>
      <c r="AS842" s="49">
        <v>62234</v>
      </c>
      <c r="AT842" s="49">
        <v>18077</v>
      </c>
      <c r="AU842" s="49">
        <v>23675</v>
      </c>
      <c r="AV842" s="24">
        <f t="shared" si="66"/>
        <v>260971</v>
      </c>
      <c r="AW842" s="155">
        <v>128375</v>
      </c>
      <c r="AX842" s="89">
        <f t="shared" si="65"/>
        <v>1826896</v>
      </c>
      <c r="AY842" s="68"/>
      <c r="AZ842" s="19">
        <v>314720</v>
      </c>
      <c r="BA842" s="19">
        <v>43179</v>
      </c>
      <c r="BB842" s="18">
        <f t="shared" si="67"/>
        <v>357899</v>
      </c>
      <c r="BC842" s="18">
        <v>2184795</v>
      </c>
      <c r="BE842" s="19"/>
      <c r="BF842" s="20">
        <v>2147179</v>
      </c>
      <c r="BH842" s="68">
        <f t="shared" si="68"/>
        <v>2184795</v>
      </c>
      <c r="BI842" s="68">
        <f t="shared" si="69"/>
        <v>0</v>
      </c>
      <c r="BJ842" s="68"/>
      <c r="BK842" s="68"/>
      <c r="BL842" s="68"/>
      <c r="BM842" s="68"/>
      <c r="BN842" s="68"/>
    </row>
    <row r="843" spans="1:66" ht="22.5" customHeight="1" x14ac:dyDescent="0.2">
      <c r="A843" s="115" t="s">
        <v>1764</v>
      </c>
      <c r="B843" s="116" t="s">
        <v>1707</v>
      </c>
      <c r="C843" s="126" t="s">
        <v>1765</v>
      </c>
      <c r="D843" s="119">
        <v>5</v>
      </c>
      <c r="E843" s="120" t="s">
        <v>79</v>
      </c>
      <c r="F843" s="18">
        <v>212745</v>
      </c>
      <c r="G843" s="19">
        <v>120492</v>
      </c>
      <c r="H843" s="19">
        <v>71989</v>
      </c>
      <c r="I843" s="19">
        <v>0</v>
      </c>
      <c r="J843" s="19">
        <v>0</v>
      </c>
      <c r="K843" s="19">
        <v>0</v>
      </c>
      <c r="L843" s="19">
        <v>0</v>
      </c>
      <c r="M843" s="19">
        <v>0</v>
      </c>
      <c r="N843" s="19">
        <v>3004</v>
      </c>
      <c r="O843" s="19">
        <v>0</v>
      </c>
      <c r="P843" s="19">
        <v>96821</v>
      </c>
      <c r="Q843" s="19">
        <v>22435</v>
      </c>
      <c r="R843" s="19">
        <v>9222</v>
      </c>
      <c r="S843" s="19">
        <v>27280</v>
      </c>
      <c r="T843" s="20">
        <v>26478</v>
      </c>
      <c r="U843" s="49">
        <v>0</v>
      </c>
      <c r="V843" s="19">
        <v>0</v>
      </c>
      <c r="W843" s="19">
        <v>0</v>
      </c>
      <c r="X843" s="19">
        <v>0</v>
      </c>
      <c r="Y843" s="20">
        <v>0</v>
      </c>
      <c r="Z843" s="19">
        <v>99362</v>
      </c>
      <c r="AA843" s="30">
        <v>0</v>
      </c>
      <c r="AB843" s="19">
        <v>76904</v>
      </c>
      <c r="AC843" s="19">
        <v>417665</v>
      </c>
      <c r="AD843" s="19">
        <v>193536</v>
      </c>
      <c r="AE843" s="19">
        <v>279238</v>
      </c>
      <c r="AF843" s="19">
        <v>112180</v>
      </c>
      <c r="AG843" s="19">
        <v>42003</v>
      </c>
      <c r="AH843" s="19">
        <v>97644</v>
      </c>
      <c r="AI843" s="20">
        <v>63838</v>
      </c>
      <c r="AJ843" s="24">
        <v>23566</v>
      </c>
      <c r="AK843" s="24">
        <v>43426</v>
      </c>
      <c r="AL843" s="24">
        <v>7275</v>
      </c>
      <c r="AM843" s="21">
        <v>15898</v>
      </c>
      <c r="AN843" s="19">
        <v>260082</v>
      </c>
      <c r="AO843" s="19">
        <v>19087</v>
      </c>
      <c r="AP843" s="49">
        <v>2342170</v>
      </c>
      <c r="AQ843" s="24">
        <v>50109</v>
      </c>
      <c r="AR843" s="24">
        <v>117280</v>
      </c>
      <c r="AS843" s="49">
        <v>85968</v>
      </c>
      <c r="AT843" s="49">
        <v>42410</v>
      </c>
      <c r="AU843" s="49">
        <v>41843</v>
      </c>
      <c r="AV843" s="24">
        <f t="shared" si="66"/>
        <v>337610</v>
      </c>
      <c r="AW843" s="155">
        <v>519946</v>
      </c>
      <c r="AX843" s="89">
        <f t="shared" si="65"/>
        <v>3199726</v>
      </c>
      <c r="AY843" s="68"/>
      <c r="AZ843" s="19">
        <v>368189</v>
      </c>
      <c r="BA843" s="19">
        <v>110924</v>
      </c>
      <c r="BB843" s="18">
        <f t="shared" si="67"/>
        <v>479113</v>
      </c>
      <c r="BC843" s="18">
        <v>3678839</v>
      </c>
      <c r="BE843" s="19"/>
      <c r="BF843" s="20">
        <v>3597857</v>
      </c>
      <c r="BH843" s="68">
        <f t="shared" si="68"/>
        <v>3678839</v>
      </c>
      <c r="BI843" s="68">
        <f t="shared" si="69"/>
        <v>0</v>
      </c>
      <c r="BJ843" s="68"/>
      <c r="BK843" s="68"/>
      <c r="BL843" s="68"/>
      <c r="BM843" s="68"/>
      <c r="BN843" s="68"/>
    </row>
    <row r="844" spans="1:66" ht="22.5" customHeight="1" x14ac:dyDescent="0.2">
      <c r="A844" s="115" t="s">
        <v>1766</v>
      </c>
      <c r="B844" s="116" t="s">
        <v>1707</v>
      </c>
      <c r="C844" s="126" t="s">
        <v>1767</v>
      </c>
      <c r="D844" s="119">
        <v>5</v>
      </c>
      <c r="E844" s="120" t="s">
        <v>79</v>
      </c>
      <c r="F844" s="18">
        <v>353067</v>
      </c>
      <c r="G844" s="19">
        <v>52548</v>
      </c>
      <c r="H844" s="19">
        <v>35705</v>
      </c>
      <c r="I844" s="19">
        <v>0</v>
      </c>
      <c r="J844" s="19">
        <v>0</v>
      </c>
      <c r="K844" s="19">
        <v>0</v>
      </c>
      <c r="L844" s="19">
        <v>0</v>
      </c>
      <c r="M844" s="19">
        <v>20687</v>
      </c>
      <c r="N844" s="19">
        <v>10299</v>
      </c>
      <c r="O844" s="19">
        <v>23947</v>
      </c>
      <c r="P844" s="19">
        <v>69163</v>
      </c>
      <c r="Q844" s="19">
        <v>41577</v>
      </c>
      <c r="R844" s="19">
        <v>35510</v>
      </c>
      <c r="S844" s="19">
        <v>36960</v>
      </c>
      <c r="T844" s="20">
        <v>26478</v>
      </c>
      <c r="U844" s="49">
        <v>18259</v>
      </c>
      <c r="V844" s="19">
        <v>23079</v>
      </c>
      <c r="W844" s="19">
        <v>23124</v>
      </c>
      <c r="X844" s="19">
        <v>0</v>
      </c>
      <c r="Y844" s="20">
        <v>0</v>
      </c>
      <c r="Z844" s="19">
        <v>182541</v>
      </c>
      <c r="AA844" s="30">
        <v>0</v>
      </c>
      <c r="AB844" s="19">
        <v>154316</v>
      </c>
      <c r="AC844" s="19">
        <v>180536</v>
      </c>
      <c r="AD844" s="19">
        <v>503664</v>
      </c>
      <c r="AE844" s="19">
        <v>600208</v>
      </c>
      <c r="AF844" s="19">
        <v>386662</v>
      </c>
      <c r="AG844" s="19">
        <v>119682</v>
      </c>
      <c r="AH844" s="19">
        <v>24411</v>
      </c>
      <c r="AI844" s="20">
        <v>41116</v>
      </c>
      <c r="AJ844" s="24">
        <v>47287</v>
      </c>
      <c r="AK844" s="24">
        <v>63070</v>
      </c>
      <c r="AL844" s="24">
        <v>14351</v>
      </c>
      <c r="AM844" s="21">
        <v>33726</v>
      </c>
      <c r="AN844" s="19">
        <v>190328</v>
      </c>
      <c r="AO844" s="19">
        <v>10044</v>
      </c>
      <c r="AP844" s="49">
        <v>3322345</v>
      </c>
      <c r="AQ844" s="24">
        <v>48234</v>
      </c>
      <c r="AR844" s="24">
        <v>139951</v>
      </c>
      <c r="AS844" s="49">
        <v>53752</v>
      </c>
      <c r="AT844" s="49">
        <v>26488</v>
      </c>
      <c r="AU844" s="49">
        <v>61491</v>
      </c>
      <c r="AV844" s="24">
        <f t="shared" si="66"/>
        <v>329916</v>
      </c>
      <c r="AW844" s="155">
        <v>520912</v>
      </c>
      <c r="AX844" s="89">
        <f t="shared" si="65"/>
        <v>4173173</v>
      </c>
      <c r="AY844" s="68"/>
      <c r="AZ844" s="19">
        <v>643126</v>
      </c>
      <c r="BA844" s="19">
        <v>42674</v>
      </c>
      <c r="BB844" s="18">
        <f t="shared" si="67"/>
        <v>685800</v>
      </c>
      <c r="BC844" s="18">
        <v>4858973</v>
      </c>
      <c r="BE844" s="19"/>
      <c r="BF844" s="20">
        <v>4692837</v>
      </c>
      <c r="BH844" s="68">
        <f t="shared" si="68"/>
        <v>4858973</v>
      </c>
      <c r="BI844" s="68">
        <f t="shared" si="69"/>
        <v>0</v>
      </c>
      <c r="BJ844" s="68"/>
      <c r="BK844" s="68"/>
      <c r="BL844" s="68"/>
      <c r="BM844" s="68"/>
      <c r="BN844" s="68"/>
    </row>
    <row r="845" spans="1:66" ht="22.5" customHeight="1" x14ac:dyDescent="0.2">
      <c r="A845" s="115" t="s">
        <v>1768</v>
      </c>
      <c r="B845" s="116" t="s">
        <v>1707</v>
      </c>
      <c r="C845" s="126" t="s">
        <v>1769</v>
      </c>
      <c r="D845" s="119">
        <v>5</v>
      </c>
      <c r="E845" s="120" t="s">
        <v>79</v>
      </c>
      <c r="F845" s="18">
        <v>330590</v>
      </c>
      <c r="G845" s="19">
        <v>280050</v>
      </c>
      <c r="H845" s="19">
        <v>234688</v>
      </c>
      <c r="I845" s="19">
        <v>0</v>
      </c>
      <c r="J845" s="19">
        <v>0</v>
      </c>
      <c r="K845" s="19">
        <v>0</v>
      </c>
      <c r="L845" s="19">
        <v>0</v>
      </c>
      <c r="M845" s="19">
        <v>15211</v>
      </c>
      <c r="N845" s="19">
        <v>7808</v>
      </c>
      <c r="O845" s="19">
        <v>3157</v>
      </c>
      <c r="P845" s="19">
        <v>245730</v>
      </c>
      <c r="Q845" s="19">
        <v>35199</v>
      </c>
      <c r="R845" s="19">
        <v>39061</v>
      </c>
      <c r="S845" s="19">
        <v>41360</v>
      </c>
      <c r="T845" s="20">
        <v>39717</v>
      </c>
      <c r="U845" s="49">
        <v>29878</v>
      </c>
      <c r="V845" s="19">
        <v>24178</v>
      </c>
      <c r="W845" s="19">
        <v>11562</v>
      </c>
      <c r="X845" s="19">
        <v>0</v>
      </c>
      <c r="Y845" s="20">
        <v>0</v>
      </c>
      <c r="Z845" s="19">
        <v>170224</v>
      </c>
      <c r="AA845" s="30">
        <v>0</v>
      </c>
      <c r="AB845" s="19">
        <v>126986</v>
      </c>
      <c r="AC845" s="19">
        <v>160224</v>
      </c>
      <c r="AD845" s="19">
        <v>420000</v>
      </c>
      <c r="AE845" s="19">
        <v>441600</v>
      </c>
      <c r="AF845" s="19">
        <v>250349</v>
      </c>
      <c r="AG845" s="19">
        <v>102839</v>
      </c>
      <c r="AH845" s="19">
        <v>128029</v>
      </c>
      <c r="AI845" s="20">
        <v>60051</v>
      </c>
      <c r="AJ845" s="24">
        <v>39505</v>
      </c>
      <c r="AK845" s="24">
        <v>62371</v>
      </c>
      <c r="AL845" s="24">
        <v>12019</v>
      </c>
      <c r="AM845" s="21">
        <v>28742</v>
      </c>
      <c r="AN845" s="19">
        <v>118780</v>
      </c>
      <c r="AO845" s="19">
        <v>28046</v>
      </c>
      <c r="AP845" s="49">
        <v>3487954</v>
      </c>
      <c r="AQ845" s="24">
        <v>69074</v>
      </c>
      <c r="AR845" s="24">
        <v>110327</v>
      </c>
      <c r="AS845" s="49">
        <v>97533</v>
      </c>
      <c r="AT845" s="49">
        <v>26979</v>
      </c>
      <c r="AU845" s="49">
        <v>52444</v>
      </c>
      <c r="AV845" s="24">
        <f t="shared" si="66"/>
        <v>356357</v>
      </c>
      <c r="AW845" s="155">
        <v>367082</v>
      </c>
      <c r="AX845" s="89">
        <f t="shared" si="65"/>
        <v>4211393</v>
      </c>
      <c r="AY845" s="68"/>
      <c r="AZ845" s="19">
        <v>570214</v>
      </c>
      <c r="BA845" s="19">
        <v>121334</v>
      </c>
      <c r="BB845" s="18">
        <f t="shared" si="67"/>
        <v>691548</v>
      </c>
      <c r="BC845" s="18">
        <v>4902941</v>
      </c>
      <c r="BE845" s="19"/>
      <c r="BF845" s="20">
        <v>4812135</v>
      </c>
      <c r="BH845" s="68">
        <f t="shared" si="68"/>
        <v>4902941</v>
      </c>
      <c r="BI845" s="68">
        <f t="shared" si="69"/>
        <v>0</v>
      </c>
      <c r="BJ845" s="68"/>
      <c r="BK845" s="68"/>
      <c r="BL845" s="68"/>
      <c r="BM845" s="68"/>
      <c r="BN845" s="68"/>
    </row>
    <row r="846" spans="1:66" ht="22.5" customHeight="1" x14ac:dyDescent="0.2">
      <c r="A846" s="115" t="s">
        <v>1770</v>
      </c>
      <c r="B846" s="116" t="s">
        <v>1707</v>
      </c>
      <c r="C846" s="126" t="s">
        <v>1771</v>
      </c>
      <c r="D846" s="119">
        <v>5</v>
      </c>
      <c r="E846" s="120" t="s">
        <v>79</v>
      </c>
      <c r="F846" s="18">
        <v>219739</v>
      </c>
      <c r="G846" s="19">
        <v>175491</v>
      </c>
      <c r="H846" s="19">
        <v>91289</v>
      </c>
      <c r="I846" s="19">
        <v>0</v>
      </c>
      <c r="J846" s="19">
        <v>0</v>
      </c>
      <c r="K846" s="19">
        <v>0</v>
      </c>
      <c r="L846" s="19">
        <v>0</v>
      </c>
      <c r="M846" s="19">
        <v>0</v>
      </c>
      <c r="N846" s="19">
        <v>4551</v>
      </c>
      <c r="O846" s="19">
        <v>0</v>
      </c>
      <c r="P846" s="19">
        <v>27187</v>
      </c>
      <c r="Q846" s="19">
        <v>25468</v>
      </c>
      <c r="R846" s="19">
        <v>32913</v>
      </c>
      <c r="S846" s="19">
        <v>21120</v>
      </c>
      <c r="T846" s="20">
        <v>13239</v>
      </c>
      <c r="U846" s="49">
        <v>9758</v>
      </c>
      <c r="V846" s="19">
        <v>13188</v>
      </c>
      <c r="W846" s="19">
        <v>11562</v>
      </c>
      <c r="X846" s="19">
        <v>0</v>
      </c>
      <c r="Y846" s="20">
        <v>0</v>
      </c>
      <c r="Z846" s="19">
        <v>101006</v>
      </c>
      <c r="AA846" s="30">
        <v>0</v>
      </c>
      <c r="AB846" s="19">
        <v>81067</v>
      </c>
      <c r="AC846" s="19">
        <v>189763</v>
      </c>
      <c r="AD846" s="19">
        <v>283752</v>
      </c>
      <c r="AE846" s="19">
        <v>248326</v>
      </c>
      <c r="AF846" s="19">
        <v>131186</v>
      </c>
      <c r="AG846" s="19">
        <v>57549</v>
      </c>
      <c r="AH846" s="19">
        <v>93627</v>
      </c>
      <c r="AI846" s="20">
        <v>16230</v>
      </c>
      <c r="AJ846" s="24">
        <v>29063</v>
      </c>
      <c r="AK846" s="24">
        <v>42267</v>
      </c>
      <c r="AL846" s="24">
        <v>6231</v>
      </c>
      <c r="AM846" s="21">
        <v>17451</v>
      </c>
      <c r="AN846" s="19">
        <v>86238</v>
      </c>
      <c r="AO846" s="19">
        <v>11723</v>
      </c>
      <c r="AP846" s="49">
        <v>2040984</v>
      </c>
      <c r="AQ846" s="24">
        <v>54398</v>
      </c>
      <c r="AR846" s="24">
        <v>101850</v>
      </c>
      <c r="AS846" s="49">
        <v>71590</v>
      </c>
      <c r="AT846" s="49">
        <v>30970</v>
      </c>
      <c r="AU846" s="49">
        <v>31712</v>
      </c>
      <c r="AV846" s="24">
        <f t="shared" si="66"/>
        <v>290520</v>
      </c>
      <c r="AW846" s="155">
        <v>182288</v>
      </c>
      <c r="AX846" s="89">
        <f t="shared" si="65"/>
        <v>2513792</v>
      </c>
      <c r="AY846" s="68"/>
      <c r="AZ846" s="19">
        <v>462582</v>
      </c>
      <c r="BA846" s="19">
        <v>51429</v>
      </c>
      <c r="BB846" s="18">
        <f t="shared" si="67"/>
        <v>514011</v>
      </c>
      <c r="BC846" s="18">
        <v>3027803</v>
      </c>
      <c r="BE846" s="19"/>
      <c r="BF846" s="20">
        <v>2877498</v>
      </c>
      <c r="BH846" s="68">
        <f t="shared" si="68"/>
        <v>3027803</v>
      </c>
      <c r="BI846" s="68">
        <f t="shared" si="69"/>
        <v>0</v>
      </c>
      <c r="BJ846" s="68"/>
      <c r="BK846" s="68"/>
      <c r="BL846" s="68"/>
      <c r="BM846" s="68"/>
      <c r="BN846" s="68"/>
    </row>
    <row r="847" spans="1:66" ht="22.5" customHeight="1" x14ac:dyDescent="0.2">
      <c r="A847" s="115" t="s">
        <v>1772</v>
      </c>
      <c r="B847" s="116" t="s">
        <v>1707</v>
      </c>
      <c r="C847" s="126" t="s">
        <v>1773</v>
      </c>
      <c r="D847" s="119">
        <v>5</v>
      </c>
      <c r="E847" s="120" t="s">
        <v>79</v>
      </c>
      <c r="F847" s="18">
        <v>367458</v>
      </c>
      <c r="G847" s="19">
        <v>117198</v>
      </c>
      <c r="H847" s="19">
        <v>126608</v>
      </c>
      <c r="I847" s="19">
        <v>0</v>
      </c>
      <c r="J847" s="19">
        <v>0</v>
      </c>
      <c r="K847" s="19">
        <v>0</v>
      </c>
      <c r="L847" s="19">
        <v>0</v>
      </c>
      <c r="M847" s="19">
        <v>17248</v>
      </c>
      <c r="N847" s="19">
        <v>9956</v>
      </c>
      <c r="O847" s="19">
        <v>14476</v>
      </c>
      <c r="P847" s="19">
        <v>292182</v>
      </c>
      <c r="Q847" s="19">
        <v>40709</v>
      </c>
      <c r="R847" s="19">
        <v>45633</v>
      </c>
      <c r="S847" s="19">
        <v>61600</v>
      </c>
      <c r="T847" s="20">
        <v>66195</v>
      </c>
      <c r="U847" s="49">
        <v>26257</v>
      </c>
      <c r="V847" s="19">
        <v>24178</v>
      </c>
      <c r="W847" s="19">
        <v>11562</v>
      </c>
      <c r="X847" s="19">
        <v>0</v>
      </c>
      <c r="Y847" s="20">
        <v>0</v>
      </c>
      <c r="Z847" s="19">
        <v>202662</v>
      </c>
      <c r="AA847" s="30">
        <v>0</v>
      </c>
      <c r="AB847" s="19">
        <v>161913</v>
      </c>
      <c r="AC847" s="19">
        <v>339366</v>
      </c>
      <c r="AD847" s="19">
        <v>633864</v>
      </c>
      <c r="AE847" s="19">
        <v>533674</v>
      </c>
      <c r="AF847" s="19">
        <v>343964</v>
      </c>
      <c r="AG847" s="19">
        <v>135798</v>
      </c>
      <c r="AH847" s="19">
        <v>122364</v>
      </c>
      <c r="AI847" s="20">
        <v>68707</v>
      </c>
      <c r="AJ847" s="24">
        <v>46212</v>
      </c>
      <c r="AK847" s="24">
        <v>70538</v>
      </c>
      <c r="AL847" s="24">
        <v>15959</v>
      </c>
      <c r="AM847" s="21">
        <v>34138</v>
      </c>
      <c r="AN847" s="19">
        <v>173038</v>
      </c>
      <c r="AO847" s="19">
        <v>24876</v>
      </c>
      <c r="AP847" s="49">
        <v>4128333</v>
      </c>
      <c r="AQ847" s="24">
        <v>53785</v>
      </c>
      <c r="AR847" s="24">
        <v>136850</v>
      </c>
      <c r="AS847" s="49">
        <v>94279</v>
      </c>
      <c r="AT847" s="49">
        <v>38826</v>
      </c>
      <c r="AU847" s="49">
        <v>62371</v>
      </c>
      <c r="AV847" s="24">
        <f t="shared" si="66"/>
        <v>386111</v>
      </c>
      <c r="AW847" s="155">
        <v>425723</v>
      </c>
      <c r="AX847" s="89">
        <f t="shared" si="65"/>
        <v>4940167</v>
      </c>
      <c r="AY847" s="68"/>
      <c r="AZ847" s="19">
        <v>632778</v>
      </c>
      <c r="BA847" s="19">
        <v>113222</v>
      </c>
      <c r="BB847" s="18">
        <f t="shared" si="67"/>
        <v>746000</v>
      </c>
      <c r="BC847" s="18">
        <v>5686167</v>
      </c>
      <c r="BE847" s="19"/>
      <c r="BF847" s="20">
        <v>5562311</v>
      </c>
      <c r="BH847" s="68">
        <f t="shared" si="68"/>
        <v>5686167</v>
      </c>
      <c r="BI847" s="68">
        <f t="shared" si="69"/>
        <v>0</v>
      </c>
      <c r="BJ847" s="68"/>
      <c r="BK847" s="68"/>
      <c r="BL847" s="68"/>
      <c r="BM847" s="68"/>
      <c r="BN847" s="68"/>
    </row>
    <row r="848" spans="1:66" ht="22.5" customHeight="1" x14ac:dyDescent="0.2">
      <c r="A848" s="115" t="s">
        <v>1774</v>
      </c>
      <c r="B848" s="116" t="s">
        <v>1707</v>
      </c>
      <c r="C848" s="126" t="s">
        <v>1775</v>
      </c>
      <c r="D848" s="119">
        <v>5</v>
      </c>
      <c r="E848" s="120" t="s">
        <v>79</v>
      </c>
      <c r="F848" s="18">
        <v>430495</v>
      </c>
      <c r="G848" s="19">
        <v>119956</v>
      </c>
      <c r="H848" s="19">
        <v>95535</v>
      </c>
      <c r="I848" s="19">
        <v>0</v>
      </c>
      <c r="J848" s="19">
        <v>0</v>
      </c>
      <c r="K848" s="19">
        <v>0</v>
      </c>
      <c r="L848" s="19">
        <v>0</v>
      </c>
      <c r="M848" s="19">
        <v>26988</v>
      </c>
      <c r="N848" s="19">
        <v>13933</v>
      </c>
      <c r="O848" s="19">
        <v>4351</v>
      </c>
      <c r="P848" s="19">
        <v>392198</v>
      </c>
      <c r="Q848" s="19">
        <v>52764</v>
      </c>
      <c r="R848" s="19">
        <v>63176</v>
      </c>
      <c r="S848" s="19">
        <v>73040</v>
      </c>
      <c r="T848" s="20">
        <v>66195</v>
      </c>
      <c r="U848" s="49">
        <v>28822</v>
      </c>
      <c r="V848" s="19">
        <v>35168</v>
      </c>
      <c r="W848" s="19">
        <v>11562</v>
      </c>
      <c r="X848" s="19">
        <v>0</v>
      </c>
      <c r="Y848" s="20">
        <v>0</v>
      </c>
      <c r="Z848" s="19">
        <v>221908</v>
      </c>
      <c r="AA848" s="30">
        <v>0</v>
      </c>
      <c r="AB848" s="19">
        <v>252579</v>
      </c>
      <c r="AC848" s="19">
        <v>211173</v>
      </c>
      <c r="AD848" s="19">
        <v>1080072</v>
      </c>
      <c r="AE848" s="19">
        <v>568192</v>
      </c>
      <c r="AF848" s="19">
        <v>341578</v>
      </c>
      <c r="AG848" s="19">
        <v>173910</v>
      </c>
      <c r="AH848" s="19">
        <v>153264</v>
      </c>
      <c r="AI848" s="20">
        <v>43280</v>
      </c>
      <c r="AJ848" s="24">
        <v>55869</v>
      </c>
      <c r="AK848" s="24">
        <v>70063</v>
      </c>
      <c r="AL848" s="24">
        <v>15114</v>
      </c>
      <c r="AM848" s="21">
        <v>38680</v>
      </c>
      <c r="AN848" s="19">
        <v>153836</v>
      </c>
      <c r="AO848" s="19">
        <v>25554</v>
      </c>
      <c r="AP848" s="49">
        <v>4819255</v>
      </c>
      <c r="AQ848" s="24">
        <v>74605</v>
      </c>
      <c r="AR848" s="24">
        <v>144146</v>
      </c>
      <c r="AS848" s="49">
        <v>88300</v>
      </c>
      <c r="AT848" s="49">
        <v>23313</v>
      </c>
      <c r="AU848" s="49">
        <v>71190</v>
      </c>
      <c r="AV848" s="24">
        <f t="shared" si="66"/>
        <v>401554</v>
      </c>
      <c r="AW848" s="155">
        <v>488535</v>
      </c>
      <c r="AX848" s="89">
        <f t="shared" si="65"/>
        <v>5709344</v>
      </c>
      <c r="AY848" s="68"/>
      <c r="AZ848" s="19">
        <v>775443</v>
      </c>
      <c r="BA848" s="19">
        <v>84911</v>
      </c>
      <c r="BB848" s="18">
        <f t="shared" si="67"/>
        <v>860354</v>
      </c>
      <c r="BC848" s="18">
        <v>6569698</v>
      </c>
      <c r="BE848" s="19"/>
      <c r="BF848" s="20">
        <v>6370977</v>
      </c>
      <c r="BH848" s="68">
        <f t="shared" si="68"/>
        <v>6569698</v>
      </c>
      <c r="BI848" s="68">
        <f t="shared" si="69"/>
        <v>0</v>
      </c>
      <c r="BJ848" s="68"/>
      <c r="BK848" s="68"/>
      <c r="BL848" s="68"/>
      <c r="BM848" s="68"/>
      <c r="BN848" s="68"/>
    </row>
    <row r="849" spans="1:66" ht="22.5" customHeight="1" x14ac:dyDescent="0.2">
      <c r="A849" s="115" t="s">
        <v>1776</v>
      </c>
      <c r="B849" s="116" t="s">
        <v>1707</v>
      </c>
      <c r="C849" s="126" t="s">
        <v>1777</v>
      </c>
      <c r="D849" s="119">
        <v>5</v>
      </c>
      <c r="E849" s="120" t="s">
        <v>79</v>
      </c>
      <c r="F849" s="18">
        <v>238628</v>
      </c>
      <c r="G849" s="19">
        <v>139106</v>
      </c>
      <c r="H849" s="19">
        <v>86657</v>
      </c>
      <c r="I849" s="19">
        <v>0</v>
      </c>
      <c r="J849" s="19">
        <v>0</v>
      </c>
      <c r="K849" s="19">
        <v>0</v>
      </c>
      <c r="L849" s="19">
        <v>0</v>
      </c>
      <c r="M849" s="19">
        <v>9724</v>
      </c>
      <c r="N849" s="19">
        <v>4963</v>
      </c>
      <c r="O849" s="19">
        <v>2233</v>
      </c>
      <c r="P849" s="19">
        <v>176037</v>
      </c>
      <c r="Q849" s="19">
        <v>27371</v>
      </c>
      <c r="R849" s="19">
        <v>33814</v>
      </c>
      <c r="S849" s="19">
        <v>26400</v>
      </c>
      <c r="T849" s="20">
        <v>26478</v>
      </c>
      <c r="U849" s="49">
        <v>10060</v>
      </c>
      <c r="V849" s="19">
        <v>12089</v>
      </c>
      <c r="W849" s="19">
        <v>11562</v>
      </c>
      <c r="X849" s="19">
        <v>0</v>
      </c>
      <c r="Y849" s="20">
        <v>0</v>
      </c>
      <c r="Z849" s="19">
        <v>117359</v>
      </c>
      <c r="AA849" s="30">
        <v>0</v>
      </c>
      <c r="AB849" s="19">
        <v>106828</v>
      </c>
      <c r="AC849" s="19">
        <v>126071</v>
      </c>
      <c r="AD849" s="19">
        <v>361032</v>
      </c>
      <c r="AE849" s="19">
        <v>302864</v>
      </c>
      <c r="AF849" s="19">
        <v>163010</v>
      </c>
      <c r="AG849" s="19">
        <v>65269</v>
      </c>
      <c r="AH849" s="19">
        <v>121025</v>
      </c>
      <c r="AI849" s="20">
        <v>34083</v>
      </c>
      <c r="AJ849" s="24">
        <v>30430</v>
      </c>
      <c r="AK849" s="24">
        <v>50434</v>
      </c>
      <c r="AL849" s="24">
        <v>8485</v>
      </c>
      <c r="AM849" s="21">
        <v>20132</v>
      </c>
      <c r="AN849" s="19">
        <v>98848</v>
      </c>
      <c r="AO849" s="19">
        <v>15270</v>
      </c>
      <c r="AP849" s="49">
        <v>2426262</v>
      </c>
      <c r="AQ849" s="24">
        <v>51923</v>
      </c>
      <c r="AR849" s="24">
        <v>110775</v>
      </c>
      <c r="AS849" s="49">
        <v>81812</v>
      </c>
      <c r="AT849" s="49">
        <v>32888</v>
      </c>
      <c r="AU849" s="49">
        <v>39361</v>
      </c>
      <c r="AV849" s="24">
        <f t="shared" si="66"/>
        <v>316759</v>
      </c>
      <c r="AW849" s="155">
        <v>254407</v>
      </c>
      <c r="AX849" s="89">
        <f t="shared" si="65"/>
        <v>2997428</v>
      </c>
      <c r="AY849" s="68"/>
      <c r="AZ849" s="19">
        <v>479494</v>
      </c>
      <c r="BA849" s="19">
        <v>70204</v>
      </c>
      <c r="BB849" s="18">
        <f t="shared" si="67"/>
        <v>549698</v>
      </c>
      <c r="BC849" s="18">
        <v>3547126</v>
      </c>
      <c r="BE849" s="19"/>
      <c r="BF849" s="20">
        <v>3472927</v>
      </c>
      <c r="BH849" s="68">
        <f t="shared" si="68"/>
        <v>3547126</v>
      </c>
      <c r="BI849" s="68">
        <f t="shared" si="69"/>
        <v>0</v>
      </c>
      <c r="BJ849" s="68"/>
      <c r="BK849" s="68"/>
      <c r="BL849" s="68"/>
      <c r="BM849" s="68"/>
      <c r="BN849" s="68"/>
    </row>
    <row r="850" spans="1:66" ht="22.5" customHeight="1" x14ac:dyDescent="0.2">
      <c r="A850" s="115" t="s">
        <v>1778</v>
      </c>
      <c r="B850" s="116" t="s">
        <v>1707</v>
      </c>
      <c r="C850" s="126" t="s">
        <v>1779</v>
      </c>
      <c r="D850" s="119">
        <v>5</v>
      </c>
      <c r="E850" s="120" t="s">
        <v>79</v>
      </c>
      <c r="F850" s="18">
        <v>329472</v>
      </c>
      <c r="G850" s="19">
        <v>81043</v>
      </c>
      <c r="H850" s="19">
        <v>68901</v>
      </c>
      <c r="I850" s="19">
        <v>0</v>
      </c>
      <c r="J850" s="19">
        <v>0</v>
      </c>
      <c r="K850" s="19">
        <v>0</v>
      </c>
      <c r="L850" s="19">
        <v>0</v>
      </c>
      <c r="M850" s="19">
        <v>17061</v>
      </c>
      <c r="N850" s="19">
        <v>9344</v>
      </c>
      <c r="O850" s="19">
        <v>20059</v>
      </c>
      <c r="P850" s="19">
        <v>217100</v>
      </c>
      <c r="Q850" s="19">
        <v>39131</v>
      </c>
      <c r="R850" s="19">
        <v>53742</v>
      </c>
      <c r="S850" s="19">
        <v>54560</v>
      </c>
      <c r="T850" s="20">
        <v>26478</v>
      </c>
      <c r="U850" s="49">
        <v>55632</v>
      </c>
      <c r="V850" s="19">
        <v>30772</v>
      </c>
      <c r="W850" s="19">
        <v>11562</v>
      </c>
      <c r="X850" s="19">
        <v>0</v>
      </c>
      <c r="Y850" s="20">
        <v>0</v>
      </c>
      <c r="Z850" s="19">
        <v>143823</v>
      </c>
      <c r="AA850" s="30">
        <v>0</v>
      </c>
      <c r="AB850" s="19">
        <v>145022</v>
      </c>
      <c r="AC850" s="19">
        <v>156362</v>
      </c>
      <c r="AD850" s="19">
        <v>889224</v>
      </c>
      <c r="AE850" s="19">
        <v>300582</v>
      </c>
      <c r="AF850" s="19">
        <v>171231</v>
      </c>
      <c r="AG850" s="19">
        <v>110816</v>
      </c>
      <c r="AH850" s="19">
        <v>84975</v>
      </c>
      <c r="AI850" s="20">
        <v>27591</v>
      </c>
      <c r="AJ850" s="24">
        <v>44312</v>
      </c>
      <c r="AK850" s="24">
        <v>52451</v>
      </c>
      <c r="AL850" s="24">
        <v>8552</v>
      </c>
      <c r="AM850" s="21">
        <v>27935</v>
      </c>
      <c r="AN850" s="19">
        <v>110912</v>
      </c>
      <c r="AO850" s="19">
        <v>10399</v>
      </c>
      <c r="AP850" s="49">
        <v>3299044</v>
      </c>
      <c r="AQ850" s="24">
        <v>78248</v>
      </c>
      <c r="AR850" s="24">
        <v>128874</v>
      </c>
      <c r="AS850" s="49">
        <v>53134</v>
      </c>
      <c r="AT850" s="49">
        <v>25533</v>
      </c>
      <c r="AU850" s="49">
        <v>46902</v>
      </c>
      <c r="AV850" s="24">
        <f t="shared" si="66"/>
        <v>332691</v>
      </c>
      <c r="AW850" s="155">
        <v>310719</v>
      </c>
      <c r="AX850" s="89">
        <f t="shared" si="65"/>
        <v>3942454</v>
      </c>
      <c r="AY850" s="68"/>
      <c r="AZ850" s="19">
        <v>615014</v>
      </c>
      <c r="BA850" s="19">
        <v>42996</v>
      </c>
      <c r="BB850" s="18">
        <f t="shared" si="67"/>
        <v>658010</v>
      </c>
      <c r="BC850" s="18">
        <v>4600464</v>
      </c>
      <c r="BE850" s="19"/>
      <c r="BF850" s="20">
        <v>4448621</v>
      </c>
      <c r="BH850" s="68">
        <f t="shared" si="68"/>
        <v>4600464</v>
      </c>
      <c r="BI850" s="68">
        <f t="shared" si="69"/>
        <v>0</v>
      </c>
      <c r="BJ850" s="68"/>
      <c r="BK850" s="68"/>
      <c r="BL850" s="68"/>
      <c r="BM850" s="68"/>
      <c r="BN850" s="68"/>
    </row>
    <row r="851" spans="1:66" ht="22.5" customHeight="1" x14ac:dyDescent="0.2">
      <c r="A851" s="115" t="s">
        <v>1780</v>
      </c>
      <c r="B851" s="116" t="s">
        <v>1707</v>
      </c>
      <c r="C851" s="126" t="s">
        <v>1781</v>
      </c>
      <c r="D851" s="119">
        <v>5</v>
      </c>
      <c r="E851" s="120" t="s">
        <v>79</v>
      </c>
      <c r="F851" s="18">
        <v>187863</v>
      </c>
      <c r="G851" s="19">
        <v>68940</v>
      </c>
      <c r="H851" s="19">
        <v>52689</v>
      </c>
      <c r="I851" s="19">
        <v>0</v>
      </c>
      <c r="J851" s="19">
        <v>0</v>
      </c>
      <c r="K851" s="19">
        <v>0</v>
      </c>
      <c r="L851" s="19">
        <v>0</v>
      </c>
      <c r="M851" s="19">
        <v>5023</v>
      </c>
      <c r="N851" s="19">
        <v>2543</v>
      </c>
      <c r="O851" s="19">
        <v>19751</v>
      </c>
      <c r="P851" s="19">
        <v>110119</v>
      </c>
      <c r="Q851" s="19">
        <v>23296</v>
      </c>
      <c r="R851" s="19">
        <v>30528</v>
      </c>
      <c r="S851" s="19">
        <v>16720</v>
      </c>
      <c r="T851" s="20">
        <v>26478</v>
      </c>
      <c r="U851" s="49">
        <v>6992</v>
      </c>
      <c r="V851" s="19">
        <v>9891</v>
      </c>
      <c r="W851" s="19">
        <v>11562</v>
      </c>
      <c r="X851" s="19">
        <v>0</v>
      </c>
      <c r="Y851" s="20">
        <v>0</v>
      </c>
      <c r="Z851" s="19">
        <v>78997</v>
      </c>
      <c r="AA851" s="30">
        <v>0</v>
      </c>
      <c r="AB851" s="19">
        <v>65985</v>
      </c>
      <c r="AC851" s="19">
        <v>131532</v>
      </c>
      <c r="AD851" s="19">
        <v>215544</v>
      </c>
      <c r="AE851" s="19">
        <v>185398</v>
      </c>
      <c r="AF851" s="19">
        <v>79295</v>
      </c>
      <c r="AG851" s="19">
        <v>34977</v>
      </c>
      <c r="AH851" s="19">
        <v>104957</v>
      </c>
      <c r="AI851" s="20">
        <v>24345</v>
      </c>
      <c r="AJ851" s="24">
        <v>21934</v>
      </c>
      <c r="AK851" s="24">
        <v>35077</v>
      </c>
      <c r="AL851" s="24">
        <v>5126</v>
      </c>
      <c r="AM851" s="21">
        <v>12579</v>
      </c>
      <c r="AN851" s="19">
        <v>81246</v>
      </c>
      <c r="AO851" s="19">
        <v>13350</v>
      </c>
      <c r="AP851" s="49">
        <v>1662737</v>
      </c>
      <c r="AQ851" s="24">
        <v>48844</v>
      </c>
      <c r="AR851" s="24">
        <v>103034</v>
      </c>
      <c r="AS851" s="49">
        <v>68983</v>
      </c>
      <c r="AT851" s="49">
        <v>37434</v>
      </c>
      <c r="AU851" s="49">
        <v>25491</v>
      </c>
      <c r="AV851" s="24">
        <f t="shared" si="66"/>
        <v>283786</v>
      </c>
      <c r="AW851" s="155">
        <v>335511</v>
      </c>
      <c r="AX851" s="89">
        <f t="shared" si="65"/>
        <v>2282034</v>
      </c>
      <c r="AY851" s="68"/>
      <c r="AZ851" s="19">
        <v>340077</v>
      </c>
      <c r="BA851" s="19">
        <v>57657</v>
      </c>
      <c r="BB851" s="18">
        <f t="shared" si="67"/>
        <v>397734</v>
      </c>
      <c r="BC851" s="18">
        <v>2679768</v>
      </c>
      <c r="BE851" s="19"/>
      <c r="BF851" s="20">
        <v>2620295</v>
      </c>
      <c r="BH851" s="68">
        <f t="shared" si="68"/>
        <v>2679768</v>
      </c>
      <c r="BI851" s="68">
        <f t="shared" si="69"/>
        <v>0</v>
      </c>
      <c r="BJ851" s="68"/>
      <c r="BK851" s="68"/>
      <c r="BL851" s="68"/>
      <c r="BM851" s="68"/>
      <c r="BN851" s="68"/>
    </row>
    <row r="852" spans="1:66" ht="22.5" customHeight="1" x14ac:dyDescent="0.2">
      <c r="A852" s="115" t="s">
        <v>1782</v>
      </c>
      <c r="B852" s="116" t="s">
        <v>1707</v>
      </c>
      <c r="C852" s="126" t="s">
        <v>1783</v>
      </c>
      <c r="D852" s="119">
        <v>5</v>
      </c>
      <c r="E852" s="120" t="s">
        <v>79</v>
      </c>
      <c r="F852" s="18">
        <v>226525</v>
      </c>
      <c r="G852" s="19">
        <v>66259</v>
      </c>
      <c r="H852" s="19">
        <v>42846</v>
      </c>
      <c r="I852" s="19">
        <v>0</v>
      </c>
      <c r="J852" s="19">
        <v>0</v>
      </c>
      <c r="K852" s="19">
        <v>0</v>
      </c>
      <c r="L852" s="19">
        <v>0</v>
      </c>
      <c r="M852" s="19">
        <v>9255</v>
      </c>
      <c r="N852" s="19">
        <v>4729</v>
      </c>
      <c r="O852" s="19">
        <v>3427</v>
      </c>
      <c r="P852" s="19">
        <v>55871</v>
      </c>
      <c r="Q852" s="19">
        <v>25883</v>
      </c>
      <c r="R852" s="19">
        <v>23691</v>
      </c>
      <c r="S852" s="19">
        <v>24640</v>
      </c>
      <c r="T852" s="20">
        <v>13239</v>
      </c>
      <c r="U852" s="49">
        <v>12374</v>
      </c>
      <c r="V852" s="19">
        <v>15386</v>
      </c>
      <c r="W852" s="19">
        <v>11562</v>
      </c>
      <c r="X852" s="19">
        <v>0</v>
      </c>
      <c r="Y852" s="20">
        <v>0</v>
      </c>
      <c r="Z852" s="19">
        <v>107990</v>
      </c>
      <c r="AA852" s="30">
        <v>0</v>
      </c>
      <c r="AB852" s="19">
        <v>109191</v>
      </c>
      <c r="AC852" s="19">
        <v>110815</v>
      </c>
      <c r="AD852" s="19">
        <v>466536</v>
      </c>
      <c r="AE852" s="19">
        <v>235446</v>
      </c>
      <c r="AF852" s="19">
        <v>123495</v>
      </c>
      <c r="AG852" s="19">
        <v>60065</v>
      </c>
      <c r="AH852" s="19">
        <v>35432</v>
      </c>
      <c r="AI852" s="20">
        <v>22181</v>
      </c>
      <c r="AJ852" s="24">
        <v>29673</v>
      </c>
      <c r="AK852" s="24">
        <v>46588</v>
      </c>
      <c r="AL852" s="24">
        <v>6909</v>
      </c>
      <c r="AM852" s="21">
        <v>19273</v>
      </c>
      <c r="AN852" s="19">
        <v>83902</v>
      </c>
      <c r="AO852" s="19">
        <v>7270</v>
      </c>
      <c r="AP852" s="49">
        <v>2000453</v>
      </c>
      <c r="AQ852" s="24">
        <v>53345</v>
      </c>
      <c r="AR852" s="24">
        <v>79285</v>
      </c>
      <c r="AS852" s="49">
        <v>53637</v>
      </c>
      <c r="AT852" s="49">
        <v>16767</v>
      </c>
      <c r="AU852" s="49">
        <v>36637</v>
      </c>
      <c r="AV852" s="24">
        <f t="shared" si="66"/>
        <v>239671</v>
      </c>
      <c r="AW852" s="155">
        <v>175409</v>
      </c>
      <c r="AX852" s="89">
        <f t="shared" si="65"/>
        <v>2415533</v>
      </c>
      <c r="AY852" s="68"/>
      <c r="AZ852" s="19">
        <v>471744</v>
      </c>
      <c r="BA852" s="19">
        <v>38859</v>
      </c>
      <c r="BB852" s="18">
        <f t="shared" si="67"/>
        <v>510603</v>
      </c>
      <c r="BC852" s="18">
        <v>2926136</v>
      </c>
      <c r="BE852" s="19"/>
      <c r="BF852" s="20">
        <v>2855295</v>
      </c>
      <c r="BH852" s="68">
        <f t="shared" si="68"/>
        <v>2926136</v>
      </c>
      <c r="BI852" s="68">
        <f t="shared" si="69"/>
        <v>0</v>
      </c>
      <c r="BJ852" s="68"/>
      <c r="BK852" s="68"/>
      <c r="BL852" s="68"/>
      <c r="BM852" s="68"/>
      <c r="BN852" s="68"/>
    </row>
    <row r="853" spans="1:66" ht="22.5" customHeight="1" x14ac:dyDescent="0.2">
      <c r="A853" s="115" t="s">
        <v>1784</v>
      </c>
      <c r="B853" s="116" t="s">
        <v>1707</v>
      </c>
      <c r="C853" s="126" t="s">
        <v>1785</v>
      </c>
      <c r="D853" s="119">
        <v>5</v>
      </c>
      <c r="E853" s="120" t="s">
        <v>79</v>
      </c>
      <c r="F853" s="18">
        <v>293969</v>
      </c>
      <c r="G853" s="19">
        <v>106091</v>
      </c>
      <c r="H853" s="19">
        <v>87622</v>
      </c>
      <c r="I853" s="19">
        <v>0</v>
      </c>
      <c r="J853" s="19">
        <v>0</v>
      </c>
      <c r="K853" s="19">
        <v>0</v>
      </c>
      <c r="L853" s="19">
        <v>0</v>
      </c>
      <c r="M853" s="19">
        <v>13140</v>
      </c>
      <c r="N853" s="19">
        <v>6910</v>
      </c>
      <c r="O853" s="19">
        <v>4697</v>
      </c>
      <c r="P853" s="19">
        <v>287306</v>
      </c>
      <c r="Q853" s="19">
        <v>33598</v>
      </c>
      <c r="R853" s="19">
        <v>43831</v>
      </c>
      <c r="S853" s="19">
        <v>33440</v>
      </c>
      <c r="T853" s="20">
        <v>26478</v>
      </c>
      <c r="U853" s="49">
        <v>21881</v>
      </c>
      <c r="V853" s="19">
        <v>17584</v>
      </c>
      <c r="W853" s="19">
        <v>11562</v>
      </c>
      <c r="X853" s="19">
        <v>0</v>
      </c>
      <c r="Y853" s="20">
        <v>0</v>
      </c>
      <c r="Z853" s="19">
        <v>144594</v>
      </c>
      <c r="AA853" s="30">
        <v>0</v>
      </c>
      <c r="AB853" s="19">
        <v>146351</v>
      </c>
      <c r="AC853" s="19">
        <v>148690</v>
      </c>
      <c r="AD853" s="19">
        <v>512400</v>
      </c>
      <c r="AE853" s="19">
        <v>379702</v>
      </c>
      <c r="AF853" s="19">
        <v>210038</v>
      </c>
      <c r="AG853" s="19">
        <v>76533</v>
      </c>
      <c r="AH853" s="19">
        <v>128750</v>
      </c>
      <c r="AI853" s="20">
        <v>50854</v>
      </c>
      <c r="AJ853" s="24">
        <v>36703</v>
      </c>
      <c r="AK853" s="24">
        <v>51373</v>
      </c>
      <c r="AL853" s="24">
        <v>10350</v>
      </c>
      <c r="AM853" s="21">
        <v>23655</v>
      </c>
      <c r="AN853" s="19">
        <v>154184</v>
      </c>
      <c r="AO853" s="19">
        <v>13799</v>
      </c>
      <c r="AP853" s="49">
        <v>3076085</v>
      </c>
      <c r="AQ853" s="24">
        <v>60085</v>
      </c>
      <c r="AR853" s="24">
        <v>112166</v>
      </c>
      <c r="AS853" s="49">
        <v>77000</v>
      </c>
      <c r="AT853" s="49">
        <v>31765</v>
      </c>
      <c r="AU853" s="49">
        <v>43604</v>
      </c>
      <c r="AV853" s="24">
        <f t="shared" si="66"/>
        <v>324620</v>
      </c>
      <c r="AW853" s="155">
        <v>321500</v>
      </c>
      <c r="AX853" s="89">
        <f t="shared" si="65"/>
        <v>3722205</v>
      </c>
      <c r="AY853" s="68"/>
      <c r="AZ853" s="19">
        <v>543894</v>
      </c>
      <c r="BA853" s="19">
        <v>63586</v>
      </c>
      <c r="BB853" s="18">
        <f t="shared" si="67"/>
        <v>607480</v>
      </c>
      <c r="BC853" s="18">
        <v>4329685</v>
      </c>
      <c r="BE853" s="19"/>
      <c r="BF853" s="20">
        <v>4189614</v>
      </c>
      <c r="BH853" s="68">
        <f t="shared" si="68"/>
        <v>4329685</v>
      </c>
      <c r="BI853" s="68">
        <f t="shared" si="69"/>
        <v>0</v>
      </c>
      <c r="BJ853" s="68"/>
      <c r="BK853" s="68"/>
      <c r="BL853" s="68"/>
      <c r="BM853" s="68"/>
      <c r="BN853" s="68"/>
    </row>
    <row r="854" spans="1:66" ht="22.5" customHeight="1" x14ac:dyDescent="0.2">
      <c r="A854" s="115" t="s">
        <v>1786</v>
      </c>
      <c r="B854" s="116" t="s">
        <v>1707</v>
      </c>
      <c r="C854" s="126" t="s">
        <v>1787</v>
      </c>
      <c r="D854" s="119">
        <v>5</v>
      </c>
      <c r="E854" s="120" t="s">
        <v>79</v>
      </c>
      <c r="F854" s="18">
        <v>296530</v>
      </c>
      <c r="G854" s="19">
        <v>106474</v>
      </c>
      <c r="H854" s="19">
        <v>69287</v>
      </c>
      <c r="I854" s="19">
        <v>0</v>
      </c>
      <c r="J854" s="19">
        <v>0</v>
      </c>
      <c r="K854" s="19">
        <v>0</v>
      </c>
      <c r="L854" s="19">
        <v>0</v>
      </c>
      <c r="M854" s="19">
        <v>13836</v>
      </c>
      <c r="N854" s="19">
        <v>7093</v>
      </c>
      <c r="O854" s="19">
        <v>5352</v>
      </c>
      <c r="P854" s="19">
        <v>258108</v>
      </c>
      <c r="Q854" s="19">
        <v>35779</v>
      </c>
      <c r="R854" s="19">
        <v>31482</v>
      </c>
      <c r="S854" s="19">
        <v>29920</v>
      </c>
      <c r="T854" s="20">
        <v>26478</v>
      </c>
      <c r="U854" s="49">
        <v>26005</v>
      </c>
      <c r="V854" s="19">
        <v>29673</v>
      </c>
      <c r="W854" s="19">
        <v>11562</v>
      </c>
      <c r="X854" s="19">
        <v>0</v>
      </c>
      <c r="Y854" s="20">
        <v>0</v>
      </c>
      <c r="Z854" s="19">
        <v>136089</v>
      </c>
      <c r="AA854" s="30">
        <v>0</v>
      </c>
      <c r="AB854" s="19">
        <v>120516</v>
      </c>
      <c r="AC854" s="19">
        <v>152537</v>
      </c>
      <c r="AD854" s="19">
        <v>414792</v>
      </c>
      <c r="AE854" s="19">
        <v>374624</v>
      </c>
      <c r="AF854" s="19">
        <v>203055</v>
      </c>
      <c r="AG854" s="19">
        <v>76315</v>
      </c>
      <c r="AH854" s="19">
        <v>127411</v>
      </c>
      <c r="AI854" s="20">
        <v>29755</v>
      </c>
      <c r="AJ854" s="24">
        <v>37281</v>
      </c>
      <c r="AK854" s="24">
        <v>47756</v>
      </c>
      <c r="AL854" s="24">
        <v>9173</v>
      </c>
      <c r="AM854" s="21">
        <v>22743</v>
      </c>
      <c r="AN854" s="19">
        <v>113298</v>
      </c>
      <c r="AO854" s="19">
        <v>10774</v>
      </c>
      <c r="AP854" s="49">
        <v>2823698</v>
      </c>
      <c r="AQ854" s="24">
        <v>66559</v>
      </c>
      <c r="AR854" s="24">
        <v>107576</v>
      </c>
      <c r="AS854" s="49">
        <v>65748</v>
      </c>
      <c r="AT854" s="49">
        <v>19275</v>
      </c>
      <c r="AU854" s="49">
        <v>41966</v>
      </c>
      <c r="AV854" s="24">
        <f t="shared" si="66"/>
        <v>301124</v>
      </c>
      <c r="AW854" s="155">
        <v>272666</v>
      </c>
      <c r="AX854" s="89">
        <f t="shared" si="65"/>
        <v>3397488</v>
      </c>
      <c r="AY854" s="68"/>
      <c r="AZ854" s="19">
        <v>549584</v>
      </c>
      <c r="BA854" s="19">
        <v>45868</v>
      </c>
      <c r="BB854" s="18">
        <f t="shared" si="67"/>
        <v>595452</v>
      </c>
      <c r="BC854" s="18">
        <v>3992940</v>
      </c>
      <c r="BE854" s="19"/>
      <c r="BF854" s="20">
        <v>3810845</v>
      </c>
      <c r="BH854" s="68">
        <f t="shared" si="68"/>
        <v>3992940</v>
      </c>
      <c r="BI854" s="68">
        <f t="shared" si="69"/>
        <v>0</v>
      </c>
      <c r="BJ854" s="68"/>
      <c r="BK854" s="68"/>
      <c r="BL854" s="68"/>
      <c r="BM854" s="68"/>
      <c r="BN854" s="68"/>
    </row>
    <row r="855" spans="1:66" ht="22.5" customHeight="1" x14ac:dyDescent="0.2">
      <c r="A855" s="115" t="s">
        <v>1788</v>
      </c>
      <c r="B855" s="116" t="s">
        <v>1707</v>
      </c>
      <c r="C855" s="126" t="s">
        <v>1789</v>
      </c>
      <c r="D855" s="119">
        <v>5</v>
      </c>
      <c r="E855" s="120" t="s">
        <v>79</v>
      </c>
      <c r="F855" s="18">
        <v>171652</v>
      </c>
      <c r="G855" s="19">
        <v>81273</v>
      </c>
      <c r="H855" s="19">
        <v>68901</v>
      </c>
      <c r="I855" s="19">
        <v>0</v>
      </c>
      <c r="J855" s="19">
        <v>0</v>
      </c>
      <c r="K855" s="19">
        <v>0</v>
      </c>
      <c r="L855" s="19">
        <v>0</v>
      </c>
      <c r="M855" s="19">
        <v>0</v>
      </c>
      <c r="N855" s="19">
        <v>2146</v>
      </c>
      <c r="O855" s="19">
        <v>0</v>
      </c>
      <c r="P855" s="19">
        <v>52033</v>
      </c>
      <c r="Q855" s="19">
        <v>19400</v>
      </c>
      <c r="R855" s="19">
        <v>6625</v>
      </c>
      <c r="S855" s="19">
        <v>22880</v>
      </c>
      <c r="T855" s="20">
        <v>52956</v>
      </c>
      <c r="U855" s="49">
        <v>10815</v>
      </c>
      <c r="V855" s="19">
        <v>9891</v>
      </c>
      <c r="W855" s="19">
        <v>23124</v>
      </c>
      <c r="X855" s="19">
        <v>0</v>
      </c>
      <c r="Y855" s="20">
        <v>0</v>
      </c>
      <c r="Z855" s="19">
        <v>75967</v>
      </c>
      <c r="AA855" s="30">
        <v>0</v>
      </c>
      <c r="AB855" s="19">
        <v>99666</v>
      </c>
      <c r="AC855" s="19">
        <v>173350</v>
      </c>
      <c r="AD855" s="19">
        <v>160944</v>
      </c>
      <c r="AE855" s="19">
        <v>228086</v>
      </c>
      <c r="AF855" s="19">
        <v>106345</v>
      </c>
      <c r="AG855" s="19">
        <v>30415</v>
      </c>
      <c r="AH855" s="19">
        <v>64272</v>
      </c>
      <c r="AI855" s="20">
        <v>64379</v>
      </c>
      <c r="AJ855" s="24">
        <v>19470</v>
      </c>
      <c r="AK855" s="24">
        <v>35695</v>
      </c>
      <c r="AL855" s="24">
        <v>5510</v>
      </c>
      <c r="AM855" s="21">
        <v>12697</v>
      </c>
      <c r="AN855" s="19">
        <v>158732</v>
      </c>
      <c r="AO855" s="19">
        <v>18461</v>
      </c>
      <c r="AP855" s="49">
        <v>1775685</v>
      </c>
      <c r="AQ855" s="24">
        <v>38593</v>
      </c>
      <c r="AR855" s="24">
        <v>116311</v>
      </c>
      <c r="AS855" s="49">
        <v>80305</v>
      </c>
      <c r="AT855" s="49">
        <v>38376</v>
      </c>
      <c r="AU855" s="49">
        <v>28245</v>
      </c>
      <c r="AV855" s="24">
        <f t="shared" si="66"/>
        <v>301830</v>
      </c>
      <c r="AW855" s="155">
        <v>291622</v>
      </c>
      <c r="AX855" s="89">
        <f t="shared" si="65"/>
        <v>2369137</v>
      </c>
      <c r="AY855" s="68"/>
      <c r="AZ855" s="19">
        <v>308538</v>
      </c>
      <c r="BA855" s="19">
        <v>82222</v>
      </c>
      <c r="BB855" s="18">
        <f t="shared" si="67"/>
        <v>390760</v>
      </c>
      <c r="BC855" s="18">
        <v>2759897</v>
      </c>
      <c r="BE855" s="19"/>
      <c r="BF855" s="20">
        <v>2701723</v>
      </c>
      <c r="BH855" s="68">
        <f t="shared" si="68"/>
        <v>2759897</v>
      </c>
      <c r="BI855" s="68">
        <f t="shared" si="69"/>
        <v>0</v>
      </c>
      <c r="BJ855" s="68"/>
      <c r="BK855" s="68"/>
      <c r="BL855" s="68"/>
      <c r="BM855" s="68"/>
      <c r="BN855" s="68"/>
    </row>
    <row r="856" spans="1:66" ht="22.5" customHeight="1" x14ac:dyDescent="0.2">
      <c r="A856" s="115" t="s">
        <v>1790</v>
      </c>
      <c r="B856" s="116" t="s">
        <v>1707</v>
      </c>
      <c r="C856" s="126" t="s">
        <v>1791</v>
      </c>
      <c r="D856" s="119">
        <v>6</v>
      </c>
      <c r="E856" s="120" t="s">
        <v>79</v>
      </c>
      <c r="F856" s="18">
        <v>225537</v>
      </c>
      <c r="G856" s="19">
        <v>98278</v>
      </c>
      <c r="H856" s="19">
        <v>68901</v>
      </c>
      <c r="I856" s="19">
        <v>0</v>
      </c>
      <c r="J856" s="19">
        <v>0</v>
      </c>
      <c r="K856" s="19">
        <v>0</v>
      </c>
      <c r="L856" s="19">
        <v>0</v>
      </c>
      <c r="M856" s="19">
        <v>0</v>
      </c>
      <c r="N856" s="19">
        <v>3340</v>
      </c>
      <c r="O856" s="19">
        <v>0</v>
      </c>
      <c r="P856" s="19">
        <v>92144</v>
      </c>
      <c r="Q856" s="19">
        <v>23092</v>
      </c>
      <c r="R856" s="19">
        <v>22472</v>
      </c>
      <c r="S856" s="19">
        <v>34320</v>
      </c>
      <c r="T856" s="20">
        <v>66195</v>
      </c>
      <c r="U856" s="49">
        <v>27464</v>
      </c>
      <c r="V856" s="19">
        <v>13188</v>
      </c>
      <c r="W856" s="19">
        <v>11562</v>
      </c>
      <c r="X856" s="19">
        <v>0</v>
      </c>
      <c r="Y856" s="20">
        <v>0</v>
      </c>
      <c r="Z856" s="19">
        <v>107916</v>
      </c>
      <c r="AA856" s="30">
        <v>0</v>
      </c>
      <c r="AB856" s="19">
        <v>76083</v>
      </c>
      <c r="AC856" s="19">
        <v>164410</v>
      </c>
      <c r="AD856" s="19">
        <v>242424</v>
      </c>
      <c r="AE856" s="19">
        <v>259146</v>
      </c>
      <c r="AF856" s="19">
        <v>109351</v>
      </c>
      <c r="AG856" s="19">
        <v>51255</v>
      </c>
      <c r="AH856" s="19">
        <v>98468</v>
      </c>
      <c r="AI856" s="20">
        <v>96298</v>
      </c>
      <c r="AJ856" s="24">
        <v>24762</v>
      </c>
      <c r="AK856" s="24">
        <v>41635</v>
      </c>
      <c r="AL856" s="24">
        <v>7064</v>
      </c>
      <c r="AM856" s="21">
        <v>15162</v>
      </c>
      <c r="AN856" s="19">
        <v>265716</v>
      </c>
      <c r="AO856" s="19">
        <v>27285</v>
      </c>
      <c r="AP856" s="49">
        <v>2273468</v>
      </c>
      <c r="AQ856" s="24">
        <v>44283</v>
      </c>
      <c r="AR856" s="24">
        <v>100878</v>
      </c>
      <c r="AS856" s="49">
        <v>81524</v>
      </c>
      <c r="AT856" s="49">
        <v>35398</v>
      </c>
      <c r="AU856" s="49">
        <v>45052</v>
      </c>
      <c r="AV856" s="24">
        <f t="shared" si="66"/>
        <v>307135</v>
      </c>
      <c r="AW856" s="155">
        <v>440384</v>
      </c>
      <c r="AX856" s="89">
        <f t="shared" si="65"/>
        <v>3020987</v>
      </c>
      <c r="AY856" s="68"/>
      <c r="AZ856" s="19">
        <v>388730</v>
      </c>
      <c r="BA856" s="19">
        <v>129263</v>
      </c>
      <c r="BB856" s="18">
        <f t="shared" si="67"/>
        <v>517993</v>
      </c>
      <c r="BC856" s="18">
        <v>3538980</v>
      </c>
      <c r="BE856" s="19"/>
      <c r="BF856" s="20">
        <v>3479670</v>
      </c>
      <c r="BH856" s="68">
        <f t="shared" si="68"/>
        <v>3538980</v>
      </c>
      <c r="BI856" s="68">
        <f t="shared" si="69"/>
        <v>0</v>
      </c>
      <c r="BJ856" s="68"/>
      <c r="BK856" s="68"/>
      <c r="BL856" s="68"/>
      <c r="BM856" s="68"/>
      <c r="BN856" s="68"/>
    </row>
    <row r="857" spans="1:66" ht="22.5" customHeight="1" x14ac:dyDescent="0.2">
      <c r="A857" s="115" t="s">
        <v>1792</v>
      </c>
      <c r="B857" s="116" t="s">
        <v>1707</v>
      </c>
      <c r="C857" s="126" t="s">
        <v>1793</v>
      </c>
      <c r="D857" s="119">
        <v>6</v>
      </c>
      <c r="E857" s="120" t="s">
        <v>79</v>
      </c>
      <c r="F857" s="18">
        <v>24024</v>
      </c>
      <c r="G857" s="19">
        <v>14860</v>
      </c>
      <c r="H857" s="19">
        <v>4246</v>
      </c>
      <c r="I857" s="19">
        <v>0</v>
      </c>
      <c r="J857" s="19">
        <v>0</v>
      </c>
      <c r="K857" s="19">
        <v>0</v>
      </c>
      <c r="L857" s="19">
        <v>0</v>
      </c>
      <c r="M857" s="19">
        <v>0</v>
      </c>
      <c r="N857" s="19">
        <v>206</v>
      </c>
      <c r="O857" s="19">
        <v>0</v>
      </c>
      <c r="P857" s="19">
        <v>5831</v>
      </c>
      <c r="Q857" s="19">
        <v>1864</v>
      </c>
      <c r="R857" s="19">
        <v>689</v>
      </c>
      <c r="S857" s="19">
        <v>3520</v>
      </c>
      <c r="T857" s="20">
        <v>13239</v>
      </c>
      <c r="U857" s="49">
        <v>0</v>
      </c>
      <c r="V857" s="19">
        <v>0</v>
      </c>
      <c r="W857" s="19">
        <v>0</v>
      </c>
      <c r="X857" s="19">
        <v>0</v>
      </c>
      <c r="Y857" s="20">
        <v>0</v>
      </c>
      <c r="Z857" s="19">
        <v>13576</v>
      </c>
      <c r="AA857" s="30">
        <v>0</v>
      </c>
      <c r="AB857" s="19">
        <v>3544</v>
      </c>
      <c r="AC857" s="19">
        <v>18528</v>
      </c>
      <c r="AD857" s="19">
        <v>11760</v>
      </c>
      <c r="AE857" s="19">
        <v>18106</v>
      </c>
      <c r="AF857" s="19">
        <v>7779</v>
      </c>
      <c r="AG857" s="19">
        <v>6361</v>
      </c>
      <c r="AH857" s="19">
        <v>12772</v>
      </c>
      <c r="AI857" s="20">
        <v>37870</v>
      </c>
      <c r="AJ857" s="24">
        <v>1871</v>
      </c>
      <c r="AK857" s="24">
        <v>6031</v>
      </c>
      <c r="AL857" s="24">
        <v>842</v>
      </c>
      <c r="AM857" s="21">
        <v>2088</v>
      </c>
      <c r="AN857" s="19">
        <v>39810</v>
      </c>
      <c r="AO857" s="19">
        <v>10347</v>
      </c>
      <c r="AP857" s="49">
        <v>259764</v>
      </c>
      <c r="AQ857" s="24">
        <v>14295</v>
      </c>
      <c r="AR857" s="24">
        <v>34639</v>
      </c>
      <c r="AS857" s="49">
        <v>22105</v>
      </c>
      <c r="AT857" s="49">
        <v>41484</v>
      </c>
      <c r="AU857" s="49">
        <v>8838</v>
      </c>
      <c r="AV857" s="24">
        <f t="shared" si="66"/>
        <v>121361</v>
      </c>
      <c r="AW857" s="155">
        <v>104015</v>
      </c>
      <c r="AX857" s="89">
        <f t="shared" si="65"/>
        <v>485140</v>
      </c>
      <c r="AY857" s="68"/>
      <c r="AZ857" s="19">
        <v>92893</v>
      </c>
      <c r="BA857" s="19">
        <v>44099</v>
      </c>
      <c r="BB857" s="18">
        <f t="shared" si="67"/>
        <v>136992</v>
      </c>
      <c r="BC857" s="18">
        <v>622132</v>
      </c>
      <c r="BE857" s="19"/>
      <c r="BF857" s="20">
        <v>615998</v>
      </c>
      <c r="BH857" s="68">
        <f t="shared" si="68"/>
        <v>622132</v>
      </c>
      <c r="BI857" s="68">
        <f t="shared" si="69"/>
        <v>0</v>
      </c>
      <c r="BJ857" s="68"/>
      <c r="BK857" s="68"/>
      <c r="BL857" s="68"/>
      <c r="BM857" s="68"/>
      <c r="BN857" s="68"/>
    </row>
    <row r="858" spans="1:66" ht="22.5" customHeight="1" x14ac:dyDescent="0.2">
      <c r="A858" s="115" t="s">
        <v>1794</v>
      </c>
      <c r="B858" s="116" t="s">
        <v>1707</v>
      </c>
      <c r="C858" s="126" t="s">
        <v>1795</v>
      </c>
      <c r="D858" s="119">
        <v>6</v>
      </c>
      <c r="E858" s="120" t="s">
        <v>79</v>
      </c>
      <c r="F858" s="18">
        <v>44993</v>
      </c>
      <c r="G858" s="19">
        <v>21908</v>
      </c>
      <c r="H858" s="19">
        <v>18142</v>
      </c>
      <c r="I858" s="19">
        <v>0</v>
      </c>
      <c r="J858" s="19">
        <v>0</v>
      </c>
      <c r="K858" s="19">
        <v>0</v>
      </c>
      <c r="L858" s="19">
        <v>0</v>
      </c>
      <c r="M858" s="19">
        <v>0</v>
      </c>
      <c r="N858" s="19">
        <v>458</v>
      </c>
      <c r="O858" s="19">
        <v>0</v>
      </c>
      <c r="P858" s="19">
        <v>19188</v>
      </c>
      <c r="Q858" s="19">
        <v>4145</v>
      </c>
      <c r="R858" s="19">
        <v>7791</v>
      </c>
      <c r="S858" s="19">
        <v>6160</v>
      </c>
      <c r="T858" s="20">
        <v>13239</v>
      </c>
      <c r="U858" s="49">
        <v>7243</v>
      </c>
      <c r="V858" s="19">
        <v>4396</v>
      </c>
      <c r="W858" s="19">
        <v>11562</v>
      </c>
      <c r="X858" s="19">
        <v>0</v>
      </c>
      <c r="Y858" s="20">
        <v>0</v>
      </c>
      <c r="Z858" s="19">
        <v>22746</v>
      </c>
      <c r="AA858" s="30">
        <v>0</v>
      </c>
      <c r="AB858" s="19">
        <v>16596</v>
      </c>
      <c r="AC858" s="19">
        <v>26923</v>
      </c>
      <c r="AD858" s="19">
        <v>42840</v>
      </c>
      <c r="AE858" s="19">
        <v>50931</v>
      </c>
      <c r="AF858" s="19">
        <v>24045</v>
      </c>
      <c r="AG858" s="19">
        <v>9391</v>
      </c>
      <c r="AH858" s="19">
        <v>13802</v>
      </c>
      <c r="AI858" s="20">
        <v>84396</v>
      </c>
      <c r="AJ858" s="24">
        <v>4160</v>
      </c>
      <c r="AK858" s="24">
        <v>11434</v>
      </c>
      <c r="AL858" s="24">
        <v>1726</v>
      </c>
      <c r="AM858" s="21">
        <v>3935</v>
      </c>
      <c r="AN858" s="19">
        <v>60286</v>
      </c>
      <c r="AO858" s="19">
        <v>13090</v>
      </c>
      <c r="AP858" s="49">
        <v>545526</v>
      </c>
      <c r="AQ858" s="24">
        <v>41826</v>
      </c>
      <c r="AR858" s="24">
        <v>70220</v>
      </c>
      <c r="AS858" s="49">
        <v>33019</v>
      </c>
      <c r="AT858" s="49">
        <v>35560</v>
      </c>
      <c r="AU858" s="49">
        <v>10870</v>
      </c>
      <c r="AV858" s="24">
        <f t="shared" si="66"/>
        <v>191495</v>
      </c>
      <c r="AW858" s="155">
        <v>168856</v>
      </c>
      <c r="AX858" s="89">
        <f t="shared" si="65"/>
        <v>905877</v>
      </c>
      <c r="AY858" s="68"/>
      <c r="AZ858" s="19">
        <v>125552</v>
      </c>
      <c r="BA858" s="19">
        <v>54509</v>
      </c>
      <c r="BB858" s="18">
        <f t="shared" si="67"/>
        <v>180061</v>
      </c>
      <c r="BC858" s="18">
        <v>1085938</v>
      </c>
      <c r="BE858" s="19"/>
      <c r="BF858" s="20">
        <v>1096154</v>
      </c>
      <c r="BH858" s="68">
        <f t="shared" si="68"/>
        <v>1085938</v>
      </c>
      <c r="BI858" s="68">
        <f t="shared" si="69"/>
        <v>0</v>
      </c>
      <c r="BJ858" s="68"/>
      <c r="BK858" s="68"/>
      <c r="BL858" s="68"/>
      <c r="BM858" s="68"/>
      <c r="BN858" s="68"/>
    </row>
    <row r="859" spans="1:66" ht="22.5" customHeight="1" x14ac:dyDescent="0.2">
      <c r="A859" s="115" t="s">
        <v>1796</v>
      </c>
      <c r="B859" s="116" t="s">
        <v>1707</v>
      </c>
      <c r="C859" s="126" t="s">
        <v>1797</v>
      </c>
      <c r="D859" s="119">
        <v>6</v>
      </c>
      <c r="E859" s="120" t="s">
        <v>79</v>
      </c>
      <c r="F859" s="18">
        <v>133679</v>
      </c>
      <c r="G859" s="19">
        <v>51475</v>
      </c>
      <c r="H859" s="19">
        <v>43425</v>
      </c>
      <c r="I859" s="19">
        <v>0</v>
      </c>
      <c r="J859" s="19">
        <v>0</v>
      </c>
      <c r="K859" s="19">
        <v>0</v>
      </c>
      <c r="L859" s="19">
        <v>0</v>
      </c>
      <c r="M859" s="19">
        <v>0</v>
      </c>
      <c r="N859" s="19">
        <v>1833</v>
      </c>
      <c r="O859" s="19">
        <v>0</v>
      </c>
      <c r="P859" s="19">
        <v>110</v>
      </c>
      <c r="Q859" s="19">
        <v>16570</v>
      </c>
      <c r="R859" s="19">
        <v>8162</v>
      </c>
      <c r="S859" s="19">
        <v>8800</v>
      </c>
      <c r="T859" s="20">
        <v>13239</v>
      </c>
      <c r="U859" s="49">
        <v>4527</v>
      </c>
      <c r="V859" s="19">
        <v>7693</v>
      </c>
      <c r="W859" s="19">
        <v>11562</v>
      </c>
      <c r="X859" s="19">
        <v>0</v>
      </c>
      <c r="Y859" s="20">
        <v>0</v>
      </c>
      <c r="Z859" s="19">
        <v>55051</v>
      </c>
      <c r="AA859" s="30">
        <v>0</v>
      </c>
      <c r="AB859" s="19">
        <v>40898</v>
      </c>
      <c r="AC859" s="19">
        <v>93783</v>
      </c>
      <c r="AD859" s="19">
        <v>161112</v>
      </c>
      <c r="AE859" s="19">
        <v>167882</v>
      </c>
      <c r="AF859" s="19">
        <v>62676</v>
      </c>
      <c r="AG859" s="19">
        <v>22103</v>
      </c>
      <c r="AH859" s="19">
        <v>72100</v>
      </c>
      <c r="AI859" s="20">
        <v>18935</v>
      </c>
      <c r="AJ859" s="24">
        <v>16629</v>
      </c>
      <c r="AK859" s="24">
        <v>29310</v>
      </c>
      <c r="AL859" s="24">
        <v>3605</v>
      </c>
      <c r="AM859" s="21">
        <v>10449</v>
      </c>
      <c r="AN859" s="19">
        <v>140230</v>
      </c>
      <c r="AO859" s="19">
        <v>6237</v>
      </c>
      <c r="AP859" s="49">
        <v>1202075</v>
      </c>
      <c r="AQ859" s="24">
        <v>30747</v>
      </c>
      <c r="AR859" s="24">
        <v>96438</v>
      </c>
      <c r="AS859" s="49">
        <v>59746</v>
      </c>
      <c r="AT859" s="49">
        <v>21074</v>
      </c>
      <c r="AU859" s="49">
        <v>21160</v>
      </c>
      <c r="AV859" s="24">
        <f t="shared" si="66"/>
        <v>229165</v>
      </c>
      <c r="AW859" s="155">
        <v>158349</v>
      </c>
      <c r="AX859" s="89">
        <f t="shared" si="65"/>
        <v>1589589</v>
      </c>
      <c r="AY859" s="68"/>
      <c r="AZ859" s="19">
        <v>277290</v>
      </c>
      <c r="BA859" s="19">
        <v>31942</v>
      </c>
      <c r="BB859" s="18">
        <f t="shared" si="67"/>
        <v>309232</v>
      </c>
      <c r="BC859" s="18">
        <v>1898821</v>
      </c>
      <c r="BE859" s="19"/>
      <c r="BF859" s="20">
        <v>1833691</v>
      </c>
      <c r="BH859" s="68">
        <f t="shared" si="68"/>
        <v>1898821</v>
      </c>
      <c r="BI859" s="68">
        <f t="shared" si="69"/>
        <v>0</v>
      </c>
      <c r="BJ859" s="68"/>
      <c r="BK859" s="68"/>
      <c r="BL859" s="68"/>
      <c r="BM859" s="68"/>
      <c r="BN859" s="68"/>
    </row>
    <row r="860" spans="1:66" ht="22.5" customHeight="1" x14ac:dyDescent="0.2">
      <c r="A860" s="115" t="s">
        <v>1798</v>
      </c>
      <c r="B860" s="116" t="s">
        <v>1707</v>
      </c>
      <c r="C860" s="126" t="s">
        <v>1799</v>
      </c>
      <c r="D860" s="119">
        <v>6</v>
      </c>
      <c r="E860" s="120" t="s">
        <v>79</v>
      </c>
      <c r="F860" s="18">
        <v>26754</v>
      </c>
      <c r="G860" s="19">
        <v>16469</v>
      </c>
      <c r="H860" s="19">
        <v>11773</v>
      </c>
      <c r="I860" s="19">
        <v>0</v>
      </c>
      <c r="J860" s="19">
        <v>0</v>
      </c>
      <c r="K860" s="19">
        <v>0</v>
      </c>
      <c r="L860" s="19">
        <v>0</v>
      </c>
      <c r="M860" s="19">
        <v>0</v>
      </c>
      <c r="N860" s="19">
        <v>264</v>
      </c>
      <c r="O860" s="19">
        <v>0</v>
      </c>
      <c r="P860" s="19">
        <v>7203</v>
      </c>
      <c r="Q860" s="19">
        <v>2386</v>
      </c>
      <c r="R860" s="19">
        <v>954</v>
      </c>
      <c r="S860" s="19">
        <v>4400</v>
      </c>
      <c r="T860" s="20">
        <v>13239</v>
      </c>
      <c r="U860" s="49">
        <v>604</v>
      </c>
      <c r="V860" s="19">
        <v>4396</v>
      </c>
      <c r="W860" s="19">
        <v>11562</v>
      </c>
      <c r="X860" s="19">
        <v>0</v>
      </c>
      <c r="Y860" s="20">
        <v>0</v>
      </c>
      <c r="Z860" s="19">
        <v>12561</v>
      </c>
      <c r="AA860" s="30">
        <v>0</v>
      </c>
      <c r="AB860" s="19">
        <v>7587</v>
      </c>
      <c r="AC860" s="19">
        <v>44773</v>
      </c>
      <c r="AD860" s="19">
        <v>18816</v>
      </c>
      <c r="AE860" s="19">
        <v>34445</v>
      </c>
      <c r="AF860" s="19">
        <v>14674</v>
      </c>
      <c r="AG860" s="19">
        <v>6004</v>
      </c>
      <c r="AH860" s="19">
        <v>17407</v>
      </c>
      <c r="AI860" s="20">
        <v>25427</v>
      </c>
      <c r="AJ860" s="24">
        <v>2395</v>
      </c>
      <c r="AK860" s="24">
        <v>8291</v>
      </c>
      <c r="AL860" s="24">
        <v>844</v>
      </c>
      <c r="AM860" s="21">
        <v>2852</v>
      </c>
      <c r="AN860" s="19">
        <v>46748</v>
      </c>
      <c r="AO860" s="19">
        <v>6060</v>
      </c>
      <c r="AP860" s="49">
        <v>348888</v>
      </c>
      <c r="AQ860" s="24">
        <v>15711</v>
      </c>
      <c r="AR860" s="24">
        <v>34139</v>
      </c>
      <c r="AS860" s="49">
        <v>26774</v>
      </c>
      <c r="AT860" s="49">
        <v>42566</v>
      </c>
      <c r="AU860" s="49">
        <v>7664</v>
      </c>
      <c r="AV860" s="24">
        <f t="shared" si="66"/>
        <v>126854</v>
      </c>
      <c r="AW860" s="155">
        <v>79980</v>
      </c>
      <c r="AX860" s="89">
        <f t="shared" si="65"/>
        <v>555722</v>
      </c>
      <c r="AY860" s="68"/>
      <c r="AZ860" s="19">
        <v>101382</v>
      </c>
      <c r="BA860" s="19">
        <v>26818</v>
      </c>
      <c r="BB860" s="18">
        <f t="shared" si="67"/>
        <v>128200</v>
      </c>
      <c r="BC860" s="18">
        <v>683922</v>
      </c>
      <c r="BE860" s="19"/>
      <c r="BF860" s="20">
        <v>683761</v>
      </c>
      <c r="BH860" s="68">
        <f t="shared" si="68"/>
        <v>683922</v>
      </c>
      <c r="BI860" s="68">
        <f t="shared" si="69"/>
        <v>0</v>
      </c>
      <c r="BJ860" s="68"/>
      <c r="BK860" s="68"/>
      <c r="BL860" s="68"/>
      <c r="BM860" s="68"/>
      <c r="BN860" s="68"/>
    </row>
    <row r="861" spans="1:66" ht="22.5" customHeight="1" x14ac:dyDescent="0.2">
      <c r="A861" s="115" t="s">
        <v>1800</v>
      </c>
      <c r="B861" s="116" t="s">
        <v>1707</v>
      </c>
      <c r="C861" s="126" t="s">
        <v>1801</v>
      </c>
      <c r="D861" s="119">
        <v>6</v>
      </c>
      <c r="E861" s="120" t="s">
        <v>79</v>
      </c>
      <c r="F861" s="18">
        <v>53976</v>
      </c>
      <c r="G861" s="19">
        <v>31559</v>
      </c>
      <c r="H861" s="19">
        <v>28178</v>
      </c>
      <c r="I861" s="19">
        <v>0</v>
      </c>
      <c r="J861" s="19">
        <v>0</v>
      </c>
      <c r="K861" s="19">
        <v>0</v>
      </c>
      <c r="L861" s="19">
        <v>0</v>
      </c>
      <c r="M861" s="19">
        <v>0</v>
      </c>
      <c r="N861" s="19">
        <v>564</v>
      </c>
      <c r="O861" s="19">
        <v>0</v>
      </c>
      <c r="P861" s="19">
        <v>15078</v>
      </c>
      <c r="Q861" s="19">
        <v>5974</v>
      </c>
      <c r="R861" s="19">
        <v>8109</v>
      </c>
      <c r="S861" s="19">
        <v>3520</v>
      </c>
      <c r="T861" s="20">
        <v>13239</v>
      </c>
      <c r="U861" s="49">
        <v>704</v>
      </c>
      <c r="V861" s="19">
        <v>2198</v>
      </c>
      <c r="W861" s="19">
        <v>11562</v>
      </c>
      <c r="X861" s="19">
        <v>0</v>
      </c>
      <c r="Y861" s="20">
        <v>0</v>
      </c>
      <c r="Z861" s="19">
        <v>27962</v>
      </c>
      <c r="AA861" s="30">
        <v>0</v>
      </c>
      <c r="AB861" s="19">
        <v>19485</v>
      </c>
      <c r="AC861" s="19">
        <v>43004</v>
      </c>
      <c r="AD861" s="19">
        <v>40488</v>
      </c>
      <c r="AE861" s="19">
        <v>158314</v>
      </c>
      <c r="AF861" s="19">
        <v>43051</v>
      </c>
      <c r="AG861" s="19">
        <v>12818</v>
      </c>
      <c r="AH861" s="19">
        <v>26162</v>
      </c>
      <c r="AI861" s="20">
        <v>57887</v>
      </c>
      <c r="AJ861" s="24">
        <v>5114</v>
      </c>
      <c r="AK861" s="24">
        <v>16808</v>
      </c>
      <c r="AL861" s="24">
        <v>2757</v>
      </c>
      <c r="AM861" s="21">
        <v>5784</v>
      </c>
      <c r="AN861" s="19">
        <v>112094</v>
      </c>
      <c r="AO861" s="19">
        <v>15343</v>
      </c>
      <c r="AP861" s="49">
        <v>761732</v>
      </c>
      <c r="AQ861" s="24">
        <v>40432</v>
      </c>
      <c r="AR861" s="24">
        <v>102221</v>
      </c>
      <c r="AS861" s="49">
        <v>30502</v>
      </c>
      <c r="AT861" s="49">
        <v>35300</v>
      </c>
      <c r="AU861" s="49">
        <v>14423</v>
      </c>
      <c r="AV861" s="24">
        <f t="shared" si="66"/>
        <v>222878</v>
      </c>
      <c r="AW861" s="155">
        <v>296023</v>
      </c>
      <c r="AX861" s="89">
        <f t="shared" si="65"/>
        <v>1280633</v>
      </c>
      <c r="AY861" s="68"/>
      <c r="AZ861" s="19">
        <v>138208</v>
      </c>
      <c r="BA861" s="19">
        <v>64436</v>
      </c>
      <c r="BB861" s="18">
        <f t="shared" si="67"/>
        <v>202644</v>
      </c>
      <c r="BC861" s="18">
        <v>1483277</v>
      </c>
      <c r="BE861" s="19"/>
      <c r="BF861" s="20">
        <v>1350331</v>
      </c>
      <c r="BH861" s="68">
        <f t="shared" si="68"/>
        <v>1483277</v>
      </c>
      <c r="BI861" s="68">
        <f t="shared" si="69"/>
        <v>0</v>
      </c>
      <c r="BJ861" s="68"/>
      <c r="BK861" s="68"/>
      <c r="BL861" s="68"/>
      <c r="BM861" s="68"/>
      <c r="BN861" s="68"/>
    </row>
    <row r="862" spans="1:66" ht="22.5" customHeight="1" x14ac:dyDescent="0.2">
      <c r="A862" s="115" t="s">
        <v>1802</v>
      </c>
      <c r="B862" s="116" t="s">
        <v>1707</v>
      </c>
      <c r="C862" s="126" t="s">
        <v>1803</v>
      </c>
      <c r="D862" s="119">
        <v>6</v>
      </c>
      <c r="E862" s="120" t="s">
        <v>79</v>
      </c>
      <c r="F862" s="18">
        <v>68055</v>
      </c>
      <c r="G862" s="19">
        <v>37994</v>
      </c>
      <c r="H862" s="19">
        <v>37249</v>
      </c>
      <c r="I862" s="19">
        <v>0</v>
      </c>
      <c r="J862" s="19">
        <v>0</v>
      </c>
      <c r="K862" s="19">
        <v>0</v>
      </c>
      <c r="L862" s="19">
        <v>0</v>
      </c>
      <c r="M862" s="19">
        <v>0</v>
      </c>
      <c r="N862" s="19">
        <v>804</v>
      </c>
      <c r="O862" s="19">
        <v>0</v>
      </c>
      <c r="P862" s="19">
        <v>46</v>
      </c>
      <c r="Q862" s="19">
        <v>7272</v>
      </c>
      <c r="R862" s="19">
        <v>17278</v>
      </c>
      <c r="S862" s="19">
        <v>7040</v>
      </c>
      <c r="T862" s="20">
        <v>13239</v>
      </c>
      <c r="U862" s="49">
        <v>1710</v>
      </c>
      <c r="V862" s="19">
        <v>4396</v>
      </c>
      <c r="W862" s="19">
        <v>11562</v>
      </c>
      <c r="X862" s="19">
        <v>0</v>
      </c>
      <c r="Y862" s="20">
        <v>0</v>
      </c>
      <c r="Z862" s="19">
        <v>30563</v>
      </c>
      <c r="AA862" s="30">
        <v>0</v>
      </c>
      <c r="AB862" s="19">
        <v>18248</v>
      </c>
      <c r="AC862" s="19">
        <v>53727</v>
      </c>
      <c r="AD862" s="19">
        <v>108528</v>
      </c>
      <c r="AE862" s="19">
        <v>87952</v>
      </c>
      <c r="AF862" s="19">
        <v>35979</v>
      </c>
      <c r="AG862" s="19">
        <v>12080</v>
      </c>
      <c r="AH862" s="19">
        <v>37698</v>
      </c>
      <c r="AI862" s="20">
        <v>16230</v>
      </c>
      <c r="AJ862" s="24">
        <v>7297</v>
      </c>
      <c r="AK862" s="24">
        <v>17364</v>
      </c>
      <c r="AL862" s="24">
        <v>2318</v>
      </c>
      <c r="AM862" s="21">
        <v>5951</v>
      </c>
      <c r="AN862" s="19">
        <v>78008</v>
      </c>
      <c r="AO862" s="19">
        <v>8219</v>
      </c>
      <c r="AP862" s="49">
        <v>726807</v>
      </c>
      <c r="AQ862" s="24">
        <v>32354</v>
      </c>
      <c r="AR862" s="24">
        <v>117980</v>
      </c>
      <c r="AS862" s="49">
        <v>42186</v>
      </c>
      <c r="AT862" s="49">
        <v>35236</v>
      </c>
      <c r="AU862" s="49">
        <v>13582</v>
      </c>
      <c r="AV862" s="24">
        <f t="shared" si="66"/>
        <v>241338</v>
      </c>
      <c r="AW862" s="155">
        <v>220864</v>
      </c>
      <c r="AX862" s="89">
        <f t="shared" si="65"/>
        <v>1189009</v>
      </c>
      <c r="AY862" s="68"/>
      <c r="AZ862" s="19">
        <v>167171</v>
      </c>
      <c r="BA862" s="19">
        <v>39250</v>
      </c>
      <c r="BB862" s="18">
        <f t="shared" si="67"/>
        <v>206421</v>
      </c>
      <c r="BC862" s="18">
        <v>1395430</v>
      </c>
      <c r="BE862" s="19"/>
      <c r="BF862" s="20">
        <v>1402657</v>
      </c>
      <c r="BH862" s="68">
        <f t="shared" si="68"/>
        <v>1395430</v>
      </c>
      <c r="BI862" s="68">
        <f t="shared" si="69"/>
        <v>0</v>
      </c>
      <c r="BJ862" s="68"/>
      <c r="BK862" s="68"/>
      <c r="BL862" s="68"/>
      <c r="BM862" s="68"/>
      <c r="BN862" s="68"/>
    </row>
    <row r="863" spans="1:66" ht="22.5" customHeight="1" x14ac:dyDescent="0.2">
      <c r="A863" s="115" t="s">
        <v>1804</v>
      </c>
      <c r="B863" s="116" t="s">
        <v>1707</v>
      </c>
      <c r="C863" s="126" t="s">
        <v>1805</v>
      </c>
      <c r="D863" s="119">
        <v>6</v>
      </c>
      <c r="E863" s="120" t="s">
        <v>79</v>
      </c>
      <c r="F863" s="18">
        <v>193830</v>
      </c>
      <c r="G863" s="19">
        <v>66719</v>
      </c>
      <c r="H863" s="19">
        <v>42846</v>
      </c>
      <c r="I863" s="19">
        <v>0</v>
      </c>
      <c r="J863" s="19">
        <v>0</v>
      </c>
      <c r="K863" s="19">
        <v>0</v>
      </c>
      <c r="L863" s="19">
        <v>0</v>
      </c>
      <c r="M863" s="19">
        <v>0</v>
      </c>
      <c r="N863" s="19">
        <v>3223</v>
      </c>
      <c r="O863" s="19">
        <v>0</v>
      </c>
      <c r="P863" s="19">
        <v>51645</v>
      </c>
      <c r="Q863" s="19">
        <v>22864</v>
      </c>
      <c r="R863" s="19">
        <v>21253</v>
      </c>
      <c r="S863" s="19">
        <v>15840</v>
      </c>
      <c r="T863" s="20">
        <v>26478</v>
      </c>
      <c r="U863" s="49">
        <v>14285</v>
      </c>
      <c r="V863" s="19">
        <v>10990</v>
      </c>
      <c r="W863" s="19">
        <v>11562</v>
      </c>
      <c r="X863" s="19">
        <v>0</v>
      </c>
      <c r="Y863" s="20">
        <v>0</v>
      </c>
      <c r="Z863" s="19">
        <v>86679</v>
      </c>
      <c r="AA863" s="30">
        <v>0</v>
      </c>
      <c r="AB863" s="19">
        <v>94275</v>
      </c>
      <c r="AC863" s="19">
        <v>108376</v>
      </c>
      <c r="AD863" s="19">
        <v>253344</v>
      </c>
      <c r="AE863" s="19">
        <v>224406</v>
      </c>
      <c r="AF863" s="19">
        <v>105550</v>
      </c>
      <c r="AG863" s="19">
        <v>38247</v>
      </c>
      <c r="AH863" s="19">
        <v>88580</v>
      </c>
      <c r="AI863" s="20">
        <v>38411</v>
      </c>
      <c r="AJ863" s="24">
        <v>24343</v>
      </c>
      <c r="AK863" s="24">
        <v>38377</v>
      </c>
      <c r="AL863" s="24">
        <v>6252</v>
      </c>
      <c r="AM863" s="21">
        <v>14325</v>
      </c>
      <c r="AN863" s="19">
        <v>124166</v>
      </c>
      <c r="AO863" s="19">
        <v>8730</v>
      </c>
      <c r="AP863" s="49">
        <v>1735596</v>
      </c>
      <c r="AQ863" s="24">
        <v>45664</v>
      </c>
      <c r="AR863" s="24">
        <v>115287</v>
      </c>
      <c r="AS863" s="49">
        <v>62474</v>
      </c>
      <c r="AT863" s="49">
        <v>24995</v>
      </c>
      <c r="AU863" s="49">
        <v>29021</v>
      </c>
      <c r="AV863" s="24">
        <f t="shared" si="66"/>
        <v>277441</v>
      </c>
      <c r="AW863" s="155">
        <v>202290</v>
      </c>
      <c r="AX863" s="89">
        <f t="shared" si="65"/>
        <v>2215327</v>
      </c>
      <c r="AY863" s="68"/>
      <c r="AZ863" s="19">
        <v>381562</v>
      </c>
      <c r="BA863" s="19">
        <v>46466</v>
      </c>
      <c r="BB863" s="18">
        <f t="shared" si="67"/>
        <v>428028</v>
      </c>
      <c r="BC863" s="18">
        <v>2643355</v>
      </c>
      <c r="BE863" s="19"/>
      <c r="BF863" s="20">
        <v>2584367</v>
      </c>
      <c r="BH863" s="68">
        <f t="shared" si="68"/>
        <v>2643355</v>
      </c>
      <c r="BI863" s="68">
        <f t="shared" si="69"/>
        <v>0</v>
      </c>
      <c r="BJ863" s="68"/>
      <c r="BK863" s="68"/>
      <c r="BL863" s="68"/>
      <c r="BM863" s="68"/>
      <c r="BN863" s="68"/>
    </row>
    <row r="864" spans="1:66" ht="22.5" customHeight="1" x14ac:dyDescent="0.2">
      <c r="A864" s="115" t="s">
        <v>1806</v>
      </c>
      <c r="B864" s="116" t="s">
        <v>1707</v>
      </c>
      <c r="C864" s="126" t="s">
        <v>1807</v>
      </c>
      <c r="D864" s="119">
        <v>6</v>
      </c>
      <c r="E864" s="120" t="s">
        <v>79</v>
      </c>
      <c r="F864" s="18">
        <v>204620</v>
      </c>
      <c r="G864" s="19">
        <v>82268</v>
      </c>
      <c r="H864" s="19">
        <v>77393</v>
      </c>
      <c r="I864" s="19">
        <v>0</v>
      </c>
      <c r="J864" s="19">
        <v>0</v>
      </c>
      <c r="K864" s="19">
        <v>0</v>
      </c>
      <c r="L864" s="19">
        <v>0</v>
      </c>
      <c r="M864" s="19">
        <v>0</v>
      </c>
      <c r="N864" s="19">
        <v>3629</v>
      </c>
      <c r="O864" s="19">
        <v>0</v>
      </c>
      <c r="P864" s="19">
        <v>42738</v>
      </c>
      <c r="Q864" s="19">
        <v>23660</v>
      </c>
      <c r="R864" s="19">
        <v>42559</v>
      </c>
      <c r="S864" s="19">
        <v>18480</v>
      </c>
      <c r="T864" s="20">
        <v>26478</v>
      </c>
      <c r="U864" s="49">
        <v>9758</v>
      </c>
      <c r="V864" s="19">
        <v>10990</v>
      </c>
      <c r="W864" s="19">
        <v>11562</v>
      </c>
      <c r="X864" s="19">
        <v>0</v>
      </c>
      <c r="Y864" s="20">
        <v>0</v>
      </c>
      <c r="Z864" s="19">
        <v>94887</v>
      </c>
      <c r="AA864" s="30">
        <v>0</v>
      </c>
      <c r="AB864" s="19">
        <v>91082</v>
      </c>
      <c r="AC864" s="19">
        <v>112341</v>
      </c>
      <c r="AD864" s="19">
        <v>378000</v>
      </c>
      <c r="AE864" s="19">
        <v>208288</v>
      </c>
      <c r="AF864" s="19">
        <v>99892</v>
      </c>
      <c r="AG864" s="19">
        <v>43177</v>
      </c>
      <c r="AH864" s="19">
        <v>98468</v>
      </c>
      <c r="AI864" s="20">
        <v>43821</v>
      </c>
      <c r="AJ864" s="24">
        <v>25787</v>
      </c>
      <c r="AK864" s="24">
        <v>39345</v>
      </c>
      <c r="AL864" s="24">
        <v>6381</v>
      </c>
      <c r="AM864" s="21">
        <v>14717</v>
      </c>
      <c r="AN864" s="19">
        <v>86262</v>
      </c>
      <c r="AO864" s="19">
        <v>12214</v>
      </c>
      <c r="AP864" s="49">
        <v>1908797</v>
      </c>
      <c r="AQ864" s="24">
        <v>52305</v>
      </c>
      <c r="AR864" s="24">
        <v>124950</v>
      </c>
      <c r="AS864" s="49">
        <v>56903</v>
      </c>
      <c r="AT864" s="49">
        <v>26276</v>
      </c>
      <c r="AU864" s="49">
        <v>30055</v>
      </c>
      <c r="AV864" s="24">
        <f t="shared" si="66"/>
        <v>290489</v>
      </c>
      <c r="AW864" s="155">
        <v>251112</v>
      </c>
      <c r="AX864" s="89">
        <f t="shared" si="65"/>
        <v>2450398</v>
      </c>
      <c r="AY864" s="68"/>
      <c r="AZ864" s="19">
        <v>406314</v>
      </c>
      <c r="BA864" s="19">
        <v>55152</v>
      </c>
      <c r="BB864" s="18">
        <f t="shared" si="67"/>
        <v>461466</v>
      </c>
      <c r="BC864" s="18">
        <v>2911864</v>
      </c>
      <c r="BE864" s="19"/>
      <c r="BF864" s="20">
        <v>2795333</v>
      </c>
      <c r="BH864" s="68">
        <f t="shared" si="68"/>
        <v>2911864</v>
      </c>
      <c r="BI864" s="68">
        <f t="shared" si="69"/>
        <v>0</v>
      </c>
      <c r="BJ864" s="68"/>
      <c r="BK864" s="68"/>
      <c r="BL864" s="68"/>
      <c r="BM864" s="68"/>
      <c r="BN864" s="68"/>
    </row>
    <row r="865" spans="1:66" ht="22.5" customHeight="1" x14ac:dyDescent="0.2">
      <c r="A865" s="115" t="s">
        <v>1808</v>
      </c>
      <c r="B865" s="116" t="s">
        <v>1707</v>
      </c>
      <c r="C865" s="126" t="s">
        <v>1809</v>
      </c>
      <c r="D865" s="119">
        <v>6</v>
      </c>
      <c r="E865" s="120" t="s">
        <v>79</v>
      </c>
      <c r="F865" s="18">
        <v>68289</v>
      </c>
      <c r="G865" s="19">
        <v>41900</v>
      </c>
      <c r="H865" s="19">
        <v>26827</v>
      </c>
      <c r="I865" s="19">
        <v>0</v>
      </c>
      <c r="J865" s="19">
        <v>0</v>
      </c>
      <c r="K865" s="19">
        <v>0</v>
      </c>
      <c r="L865" s="19">
        <v>0</v>
      </c>
      <c r="M865" s="19">
        <v>0</v>
      </c>
      <c r="N865" s="19">
        <v>552</v>
      </c>
      <c r="O865" s="19">
        <v>0</v>
      </c>
      <c r="P865" s="19">
        <v>30</v>
      </c>
      <c r="Q865" s="19">
        <v>4990</v>
      </c>
      <c r="R865" s="19">
        <v>14787</v>
      </c>
      <c r="S865" s="19">
        <v>6160</v>
      </c>
      <c r="T865" s="20">
        <v>13239</v>
      </c>
      <c r="U865" s="49">
        <v>7545</v>
      </c>
      <c r="V865" s="19">
        <v>4396</v>
      </c>
      <c r="W865" s="19">
        <v>11562</v>
      </c>
      <c r="X865" s="19">
        <v>0</v>
      </c>
      <c r="Y865" s="20">
        <v>0</v>
      </c>
      <c r="Z865" s="19">
        <v>41387</v>
      </c>
      <c r="AA865" s="30">
        <v>0</v>
      </c>
      <c r="AB865" s="19">
        <v>20887</v>
      </c>
      <c r="AC865" s="19">
        <v>63552</v>
      </c>
      <c r="AD865" s="19">
        <v>56784</v>
      </c>
      <c r="AE865" s="19">
        <v>68448</v>
      </c>
      <c r="AF865" s="19">
        <v>27227</v>
      </c>
      <c r="AG865" s="19">
        <v>17910</v>
      </c>
      <c r="AH865" s="19">
        <v>31518</v>
      </c>
      <c r="AI865" s="20">
        <v>105495</v>
      </c>
      <c r="AJ865" s="24">
        <v>5008</v>
      </c>
      <c r="AK865" s="24">
        <v>16650</v>
      </c>
      <c r="AL865" s="24">
        <v>2175</v>
      </c>
      <c r="AM865" s="21">
        <v>5782</v>
      </c>
      <c r="AN865" s="19">
        <v>57930</v>
      </c>
      <c r="AO865" s="19">
        <v>25814</v>
      </c>
      <c r="AP865" s="49">
        <v>746844</v>
      </c>
      <c r="AQ865" s="24">
        <v>43476</v>
      </c>
      <c r="AR865" s="24">
        <v>88825</v>
      </c>
      <c r="AS865" s="49">
        <v>31124</v>
      </c>
      <c r="AT865" s="49">
        <v>24852</v>
      </c>
      <c r="AU865" s="49">
        <v>16671</v>
      </c>
      <c r="AV865" s="24">
        <f t="shared" si="66"/>
        <v>204948</v>
      </c>
      <c r="AW865" s="155">
        <v>219110</v>
      </c>
      <c r="AX865" s="89">
        <f t="shared" si="65"/>
        <v>1170902</v>
      </c>
      <c r="AY865" s="68"/>
      <c r="AZ865" s="19">
        <v>136797</v>
      </c>
      <c r="BA865" s="19">
        <v>132801</v>
      </c>
      <c r="BB865" s="18">
        <f t="shared" si="67"/>
        <v>269598</v>
      </c>
      <c r="BC865" s="18">
        <v>1440500</v>
      </c>
      <c r="BE865" s="19"/>
      <c r="BF865" s="20">
        <v>1414388</v>
      </c>
      <c r="BH865" s="68">
        <f t="shared" si="68"/>
        <v>1440500</v>
      </c>
      <c r="BI865" s="68">
        <f t="shared" si="69"/>
        <v>0</v>
      </c>
      <c r="BJ865" s="68"/>
      <c r="BK865" s="68"/>
      <c r="BL865" s="68"/>
      <c r="BM865" s="68"/>
      <c r="BN865" s="68"/>
    </row>
    <row r="866" spans="1:66" ht="22.5" customHeight="1" x14ac:dyDescent="0.2">
      <c r="A866" s="115" t="s">
        <v>1810</v>
      </c>
      <c r="B866" s="116" t="s">
        <v>1707</v>
      </c>
      <c r="C866" s="126" t="s">
        <v>1811</v>
      </c>
      <c r="D866" s="119">
        <v>6</v>
      </c>
      <c r="E866" s="120" t="s">
        <v>79</v>
      </c>
      <c r="F866" s="18">
        <v>176475</v>
      </c>
      <c r="G866" s="19">
        <v>54922</v>
      </c>
      <c r="H866" s="19">
        <v>23160</v>
      </c>
      <c r="I866" s="19">
        <v>0</v>
      </c>
      <c r="J866" s="19">
        <v>0</v>
      </c>
      <c r="K866" s="19">
        <v>0</v>
      </c>
      <c r="L866" s="19">
        <v>0</v>
      </c>
      <c r="M866" s="19">
        <v>3213</v>
      </c>
      <c r="N866" s="19">
        <v>2133</v>
      </c>
      <c r="O866" s="19">
        <v>770</v>
      </c>
      <c r="P866" s="19">
        <v>57862</v>
      </c>
      <c r="Q866" s="19">
        <v>20134</v>
      </c>
      <c r="R866" s="19">
        <v>12932</v>
      </c>
      <c r="S866" s="19">
        <v>12320</v>
      </c>
      <c r="T866" s="20">
        <v>13239</v>
      </c>
      <c r="U866" s="49">
        <v>4175</v>
      </c>
      <c r="V866" s="19">
        <v>8792</v>
      </c>
      <c r="W866" s="19">
        <v>11562</v>
      </c>
      <c r="X866" s="19">
        <v>0</v>
      </c>
      <c r="Y866" s="20">
        <v>0</v>
      </c>
      <c r="Z866" s="19">
        <v>80237</v>
      </c>
      <c r="AA866" s="30">
        <v>0</v>
      </c>
      <c r="AB866" s="19">
        <v>66022</v>
      </c>
      <c r="AC866" s="19">
        <v>137200</v>
      </c>
      <c r="AD866" s="19">
        <v>127344</v>
      </c>
      <c r="AE866" s="19">
        <v>232650</v>
      </c>
      <c r="AF866" s="19">
        <v>88488</v>
      </c>
      <c r="AG866" s="19">
        <v>31857</v>
      </c>
      <c r="AH866" s="19">
        <v>35226</v>
      </c>
      <c r="AI866" s="20">
        <v>125512</v>
      </c>
      <c r="AJ866" s="24">
        <v>19358</v>
      </c>
      <c r="AK866" s="24">
        <v>37740</v>
      </c>
      <c r="AL866" s="24">
        <v>5507</v>
      </c>
      <c r="AM866" s="21">
        <v>13552</v>
      </c>
      <c r="AN866" s="19">
        <v>178486</v>
      </c>
      <c r="AO866" s="19">
        <v>13611</v>
      </c>
      <c r="AP866" s="49">
        <v>1594479</v>
      </c>
      <c r="AQ866" s="24">
        <v>46942</v>
      </c>
      <c r="AR866" s="24">
        <v>126687</v>
      </c>
      <c r="AS866" s="49">
        <v>62386</v>
      </c>
      <c r="AT866" s="49">
        <v>43551</v>
      </c>
      <c r="AU866" s="49">
        <v>29512</v>
      </c>
      <c r="AV866" s="24">
        <f t="shared" si="66"/>
        <v>309078</v>
      </c>
      <c r="AW866" s="155">
        <v>369246</v>
      </c>
      <c r="AX866" s="89">
        <f t="shared" si="65"/>
        <v>2272803</v>
      </c>
      <c r="AY866" s="68"/>
      <c r="AZ866" s="19">
        <v>307261</v>
      </c>
      <c r="BA866" s="19">
        <v>86681</v>
      </c>
      <c r="BB866" s="18">
        <f t="shared" si="67"/>
        <v>393942</v>
      </c>
      <c r="BC866" s="18">
        <v>2666745</v>
      </c>
      <c r="BE866" s="19"/>
      <c r="BF866" s="20">
        <v>2566098</v>
      </c>
      <c r="BH866" s="68">
        <f t="shared" si="68"/>
        <v>2666745</v>
      </c>
      <c r="BI866" s="68">
        <f t="shared" si="69"/>
        <v>0</v>
      </c>
      <c r="BJ866" s="68"/>
      <c r="BK866" s="68"/>
      <c r="BL866" s="68"/>
      <c r="BM866" s="68"/>
      <c r="BN866" s="68"/>
    </row>
    <row r="867" spans="1:66" ht="22.5" customHeight="1" x14ac:dyDescent="0.2">
      <c r="A867" s="115" t="s">
        <v>1812</v>
      </c>
      <c r="B867" s="116" t="s">
        <v>1707</v>
      </c>
      <c r="C867" s="126" t="s">
        <v>1813</v>
      </c>
      <c r="D867" s="119">
        <v>6</v>
      </c>
      <c r="E867" s="120" t="s">
        <v>79</v>
      </c>
      <c r="F867" s="18">
        <v>182429</v>
      </c>
      <c r="G867" s="19">
        <v>60974</v>
      </c>
      <c r="H867" s="19">
        <v>36284</v>
      </c>
      <c r="I867" s="19">
        <v>0</v>
      </c>
      <c r="J867" s="19">
        <v>0</v>
      </c>
      <c r="K867" s="19">
        <v>0</v>
      </c>
      <c r="L867" s="19">
        <v>0</v>
      </c>
      <c r="M867" s="19">
        <v>0</v>
      </c>
      <c r="N867" s="19">
        <v>2068</v>
      </c>
      <c r="O867" s="19">
        <v>0</v>
      </c>
      <c r="P867" s="19">
        <v>47532</v>
      </c>
      <c r="Q867" s="19">
        <v>18994</v>
      </c>
      <c r="R867" s="19">
        <v>25652</v>
      </c>
      <c r="S867" s="19">
        <v>8800</v>
      </c>
      <c r="T867" s="20">
        <v>13239</v>
      </c>
      <c r="U867" s="49">
        <v>10664</v>
      </c>
      <c r="V867" s="19">
        <v>10990</v>
      </c>
      <c r="W867" s="19">
        <v>11562</v>
      </c>
      <c r="X867" s="19">
        <v>0</v>
      </c>
      <c r="Y867" s="20">
        <v>0</v>
      </c>
      <c r="Z867" s="19">
        <v>84258</v>
      </c>
      <c r="AA867" s="30">
        <v>0</v>
      </c>
      <c r="AB867" s="19">
        <v>60429</v>
      </c>
      <c r="AC867" s="19">
        <v>123934</v>
      </c>
      <c r="AD867" s="19">
        <v>142800</v>
      </c>
      <c r="AE867" s="19">
        <v>187165</v>
      </c>
      <c r="AF867" s="19">
        <v>85836</v>
      </c>
      <c r="AG867" s="19">
        <v>34977</v>
      </c>
      <c r="AH867" s="19">
        <v>60976</v>
      </c>
      <c r="AI867" s="20">
        <v>94675</v>
      </c>
      <c r="AJ867" s="24">
        <v>18765</v>
      </c>
      <c r="AK867" s="24">
        <v>36260</v>
      </c>
      <c r="AL867" s="24">
        <v>5514</v>
      </c>
      <c r="AM867" s="21">
        <v>12932</v>
      </c>
      <c r="AN867" s="19">
        <v>145104</v>
      </c>
      <c r="AO867" s="19">
        <v>15968</v>
      </c>
      <c r="AP867" s="49">
        <v>1538781</v>
      </c>
      <c r="AQ867" s="24">
        <v>42168</v>
      </c>
      <c r="AR867" s="24">
        <v>109681</v>
      </c>
      <c r="AS867" s="49">
        <v>74574</v>
      </c>
      <c r="AT867" s="49">
        <v>36572</v>
      </c>
      <c r="AU867" s="49">
        <v>28837</v>
      </c>
      <c r="AV867" s="24">
        <f t="shared" si="66"/>
        <v>291832</v>
      </c>
      <c r="AW867" s="155">
        <v>381551</v>
      </c>
      <c r="AX867" s="89">
        <f t="shared" si="65"/>
        <v>2212164</v>
      </c>
      <c r="AY867" s="68"/>
      <c r="AZ867" s="19">
        <v>300765</v>
      </c>
      <c r="BA867" s="19">
        <v>110970</v>
      </c>
      <c r="BB867" s="18">
        <f t="shared" si="67"/>
        <v>411735</v>
      </c>
      <c r="BC867" s="18">
        <v>2623899</v>
      </c>
      <c r="BE867" s="19"/>
      <c r="BF867" s="20">
        <v>2555611</v>
      </c>
      <c r="BH867" s="68">
        <f t="shared" si="68"/>
        <v>2623899</v>
      </c>
      <c r="BI867" s="68">
        <f t="shared" si="69"/>
        <v>0</v>
      </c>
      <c r="BJ867" s="68"/>
      <c r="BK867" s="68"/>
      <c r="BL867" s="68"/>
      <c r="BM867" s="68"/>
      <c r="BN867" s="68"/>
    </row>
    <row r="868" spans="1:66" ht="22.5" customHeight="1" x14ac:dyDescent="0.2">
      <c r="A868" s="115" t="s">
        <v>1814</v>
      </c>
      <c r="B868" s="116" t="s">
        <v>1707</v>
      </c>
      <c r="C868" s="126" t="s">
        <v>1815</v>
      </c>
      <c r="D868" s="119">
        <v>6</v>
      </c>
      <c r="E868" s="120" t="s">
        <v>79</v>
      </c>
      <c r="F868" s="18">
        <v>117949</v>
      </c>
      <c r="G868" s="19">
        <v>78592</v>
      </c>
      <c r="H868" s="19">
        <v>22774</v>
      </c>
      <c r="I868" s="19">
        <v>0</v>
      </c>
      <c r="J868" s="19">
        <v>0</v>
      </c>
      <c r="K868" s="19">
        <v>0</v>
      </c>
      <c r="L868" s="19">
        <v>0</v>
      </c>
      <c r="M868" s="19">
        <v>0</v>
      </c>
      <c r="N868" s="19">
        <v>1373</v>
      </c>
      <c r="O868" s="19">
        <v>0</v>
      </c>
      <c r="P868" s="19">
        <v>81329</v>
      </c>
      <c r="Q868" s="19">
        <v>12414</v>
      </c>
      <c r="R868" s="19">
        <v>23479</v>
      </c>
      <c r="S868" s="19">
        <v>9680</v>
      </c>
      <c r="T868" s="20">
        <v>13239</v>
      </c>
      <c r="U868" s="49">
        <v>2565</v>
      </c>
      <c r="V868" s="19">
        <v>7693</v>
      </c>
      <c r="W868" s="19">
        <v>11562</v>
      </c>
      <c r="X868" s="19">
        <v>0</v>
      </c>
      <c r="Y868" s="20">
        <v>0</v>
      </c>
      <c r="Z868" s="19">
        <v>54988</v>
      </c>
      <c r="AA868" s="30">
        <v>0</v>
      </c>
      <c r="AB868" s="19">
        <v>38434</v>
      </c>
      <c r="AC868" s="19">
        <v>75321</v>
      </c>
      <c r="AD868" s="19">
        <v>107184</v>
      </c>
      <c r="AE868" s="19">
        <v>137485</v>
      </c>
      <c r="AF868" s="19">
        <v>57990</v>
      </c>
      <c r="AG868" s="19">
        <v>22092</v>
      </c>
      <c r="AH868" s="19">
        <v>40170</v>
      </c>
      <c r="AI868" s="20">
        <v>61674</v>
      </c>
      <c r="AJ868" s="24">
        <v>12458</v>
      </c>
      <c r="AK868" s="24">
        <v>29430</v>
      </c>
      <c r="AL868" s="24">
        <v>3786</v>
      </c>
      <c r="AM868" s="21">
        <v>10100</v>
      </c>
      <c r="AN868" s="19">
        <v>106486</v>
      </c>
      <c r="AO868" s="19">
        <v>11775</v>
      </c>
      <c r="AP868" s="49">
        <v>1152022</v>
      </c>
      <c r="AQ868" s="24">
        <v>39880</v>
      </c>
      <c r="AR868" s="24">
        <v>121196</v>
      </c>
      <c r="AS868" s="49">
        <v>50768</v>
      </c>
      <c r="AT868" s="49">
        <v>36371</v>
      </c>
      <c r="AU868" s="49">
        <v>23130</v>
      </c>
      <c r="AV868" s="24">
        <f t="shared" si="66"/>
        <v>271345</v>
      </c>
      <c r="AW868" s="155">
        <v>332663</v>
      </c>
      <c r="AX868" s="89">
        <f t="shared" si="65"/>
        <v>1756030</v>
      </c>
      <c r="AY868" s="68"/>
      <c r="AZ868" s="19">
        <v>231459</v>
      </c>
      <c r="BA868" s="19">
        <v>75030</v>
      </c>
      <c r="BB868" s="18">
        <f t="shared" si="67"/>
        <v>306489</v>
      </c>
      <c r="BC868" s="18">
        <v>2062519</v>
      </c>
      <c r="BE868" s="19"/>
      <c r="BF868" s="20">
        <v>2014030</v>
      </c>
      <c r="BH868" s="68">
        <f t="shared" si="68"/>
        <v>2062519</v>
      </c>
      <c r="BI868" s="68">
        <f t="shared" si="69"/>
        <v>0</v>
      </c>
      <c r="BJ868" s="68"/>
      <c r="BK868" s="68"/>
      <c r="BL868" s="68"/>
      <c r="BM868" s="68"/>
      <c r="BN868" s="68"/>
    </row>
    <row r="869" spans="1:66" ht="22.5" customHeight="1" x14ac:dyDescent="0.2">
      <c r="A869" s="115" t="s">
        <v>1816</v>
      </c>
      <c r="B869" s="116" t="s">
        <v>1707</v>
      </c>
      <c r="C869" s="126" t="s">
        <v>1817</v>
      </c>
      <c r="D869" s="119">
        <v>6</v>
      </c>
      <c r="E869" s="120" t="s">
        <v>79</v>
      </c>
      <c r="F869" s="18">
        <v>60437</v>
      </c>
      <c r="G869" s="19">
        <v>96363</v>
      </c>
      <c r="H869" s="19">
        <v>32810</v>
      </c>
      <c r="I869" s="19">
        <v>0</v>
      </c>
      <c r="J869" s="19">
        <v>0</v>
      </c>
      <c r="K869" s="19">
        <v>0</v>
      </c>
      <c r="L869" s="19">
        <v>0</v>
      </c>
      <c r="M869" s="19">
        <v>0</v>
      </c>
      <c r="N869" s="19">
        <v>342</v>
      </c>
      <c r="O869" s="19">
        <v>0</v>
      </c>
      <c r="P869" s="19">
        <v>9863</v>
      </c>
      <c r="Q869" s="19">
        <v>3095</v>
      </c>
      <c r="R869" s="19">
        <v>583</v>
      </c>
      <c r="S869" s="19">
        <v>3520</v>
      </c>
      <c r="T869" s="20">
        <v>13239</v>
      </c>
      <c r="U869" s="49">
        <v>0</v>
      </c>
      <c r="V869" s="19">
        <v>0</v>
      </c>
      <c r="W869" s="19">
        <v>0</v>
      </c>
      <c r="X869" s="19">
        <v>0</v>
      </c>
      <c r="Y869" s="20">
        <v>0</v>
      </c>
      <c r="Z869" s="19">
        <v>41304</v>
      </c>
      <c r="AA869" s="30">
        <v>0</v>
      </c>
      <c r="AB869" s="19">
        <v>6747</v>
      </c>
      <c r="AC869" s="19">
        <v>26510</v>
      </c>
      <c r="AD869" s="19">
        <v>21000</v>
      </c>
      <c r="AE869" s="19">
        <v>39818</v>
      </c>
      <c r="AF869" s="19">
        <v>16531</v>
      </c>
      <c r="AG869" s="19">
        <v>18615</v>
      </c>
      <c r="AH869" s="19">
        <v>13493</v>
      </c>
      <c r="AI869" s="20">
        <v>58428</v>
      </c>
      <c r="AJ869" s="24">
        <v>3106</v>
      </c>
      <c r="AK869" s="24">
        <v>12579</v>
      </c>
      <c r="AL869" s="24">
        <v>1512</v>
      </c>
      <c r="AM869" s="21">
        <v>4430</v>
      </c>
      <c r="AN869" s="19">
        <v>65978</v>
      </c>
      <c r="AO869" s="19">
        <v>14842</v>
      </c>
      <c r="AP869" s="49">
        <v>565145</v>
      </c>
      <c r="AQ869" s="24">
        <v>28665</v>
      </c>
      <c r="AR869" s="24">
        <v>58456</v>
      </c>
      <c r="AS869" s="49">
        <v>29408</v>
      </c>
      <c r="AT869" s="49">
        <v>47147</v>
      </c>
      <c r="AU869" s="49">
        <v>16493</v>
      </c>
      <c r="AV869" s="24">
        <f t="shared" si="66"/>
        <v>180169</v>
      </c>
      <c r="AW869" s="155">
        <v>199014</v>
      </c>
      <c r="AX869" s="89">
        <f t="shared" si="65"/>
        <v>944328</v>
      </c>
      <c r="AY869" s="68"/>
      <c r="AZ869" s="19">
        <v>111552</v>
      </c>
      <c r="BA869" s="19">
        <v>142936</v>
      </c>
      <c r="BB869" s="18">
        <f t="shared" si="67"/>
        <v>254488</v>
      </c>
      <c r="BC869" s="18">
        <v>1198816</v>
      </c>
      <c r="BE869" s="19"/>
      <c r="BF869" s="20">
        <v>1198042</v>
      </c>
      <c r="BH869" s="68">
        <f t="shared" si="68"/>
        <v>1198816</v>
      </c>
      <c r="BI869" s="68">
        <f t="shared" si="69"/>
        <v>0</v>
      </c>
      <c r="BJ869" s="68"/>
      <c r="BK869" s="68"/>
      <c r="BL869" s="68"/>
      <c r="BM869" s="68"/>
      <c r="BN869" s="68"/>
    </row>
    <row r="870" spans="1:66" ht="22.5" customHeight="1" x14ac:dyDescent="0.2">
      <c r="A870" s="115" t="s">
        <v>1818</v>
      </c>
      <c r="B870" s="116" t="s">
        <v>1707</v>
      </c>
      <c r="C870" s="126" t="s">
        <v>1819</v>
      </c>
      <c r="D870" s="119">
        <v>6</v>
      </c>
      <c r="E870" s="120" t="s">
        <v>79</v>
      </c>
      <c r="F870" s="18">
        <v>154648</v>
      </c>
      <c r="G870" s="19">
        <v>47798</v>
      </c>
      <c r="H870" s="19">
        <v>22388</v>
      </c>
      <c r="I870" s="19">
        <v>0</v>
      </c>
      <c r="J870" s="19">
        <v>0</v>
      </c>
      <c r="K870" s="19">
        <v>0</v>
      </c>
      <c r="L870" s="19">
        <v>0</v>
      </c>
      <c r="M870" s="19">
        <v>0</v>
      </c>
      <c r="N870" s="19">
        <v>1742</v>
      </c>
      <c r="O870" s="19">
        <v>0</v>
      </c>
      <c r="P870" s="19">
        <v>47019</v>
      </c>
      <c r="Q870" s="19">
        <v>17942</v>
      </c>
      <c r="R870" s="19">
        <v>24804</v>
      </c>
      <c r="S870" s="19">
        <v>7920</v>
      </c>
      <c r="T870" s="20">
        <v>13239</v>
      </c>
      <c r="U870" s="49">
        <v>2716</v>
      </c>
      <c r="V870" s="19">
        <v>6594</v>
      </c>
      <c r="W870" s="19">
        <v>11562</v>
      </c>
      <c r="X870" s="19">
        <v>0</v>
      </c>
      <c r="Y870" s="20">
        <v>0</v>
      </c>
      <c r="Z870" s="19">
        <v>75567</v>
      </c>
      <c r="AA870" s="30">
        <v>0</v>
      </c>
      <c r="AB870" s="19">
        <v>49999</v>
      </c>
      <c r="AC870" s="19">
        <v>111331</v>
      </c>
      <c r="AD870" s="19">
        <v>136752</v>
      </c>
      <c r="AE870" s="19">
        <v>179731</v>
      </c>
      <c r="AF870" s="19">
        <v>75140</v>
      </c>
      <c r="AG870" s="19">
        <v>30963</v>
      </c>
      <c r="AH870" s="19">
        <v>39346</v>
      </c>
      <c r="AI870" s="20">
        <v>70871</v>
      </c>
      <c r="AJ870" s="24">
        <v>15808</v>
      </c>
      <c r="AK870" s="24">
        <v>34747</v>
      </c>
      <c r="AL870" s="24">
        <v>4782</v>
      </c>
      <c r="AM870" s="21">
        <v>12314</v>
      </c>
      <c r="AN870" s="19">
        <v>153094</v>
      </c>
      <c r="AO870" s="19">
        <v>14873</v>
      </c>
      <c r="AP870" s="49">
        <v>1363690</v>
      </c>
      <c r="AQ870" s="24">
        <v>39417</v>
      </c>
      <c r="AR870" s="24">
        <v>98450</v>
      </c>
      <c r="AS870" s="49">
        <v>58570</v>
      </c>
      <c r="AT870" s="49">
        <v>23465</v>
      </c>
      <c r="AU870" s="49">
        <v>27616</v>
      </c>
      <c r="AV870" s="24">
        <f t="shared" si="66"/>
        <v>247518</v>
      </c>
      <c r="AW870" s="155">
        <v>432808</v>
      </c>
      <c r="AX870" s="89">
        <f t="shared" si="65"/>
        <v>2044016</v>
      </c>
      <c r="AY870" s="68"/>
      <c r="AZ870" s="19">
        <v>268285</v>
      </c>
      <c r="BA870" s="19">
        <v>115038</v>
      </c>
      <c r="BB870" s="18">
        <f t="shared" si="67"/>
        <v>383323</v>
      </c>
      <c r="BC870" s="18">
        <v>2427339</v>
      </c>
      <c r="BE870" s="19"/>
      <c r="BF870" s="20">
        <v>2323406</v>
      </c>
      <c r="BH870" s="68">
        <f t="shared" si="68"/>
        <v>2427339</v>
      </c>
      <c r="BI870" s="68">
        <f t="shared" si="69"/>
        <v>0</v>
      </c>
      <c r="BJ870" s="68"/>
      <c r="BK870" s="68"/>
      <c r="BL870" s="68"/>
      <c r="BM870" s="68"/>
      <c r="BN870" s="68"/>
    </row>
    <row r="871" spans="1:66" ht="22.5" customHeight="1" x14ac:dyDescent="0.2">
      <c r="A871" s="115" t="s">
        <v>1820</v>
      </c>
      <c r="B871" s="116" t="s">
        <v>1707</v>
      </c>
      <c r="C871" s="126" t="s">
        <v>1821</v>
      </c>
      <c r="D871" s="119">
        <v>6</v>
      </c>
      <c r="E871" s="120" t="s">
        <v>79</v>
      </c>
      <c r="F871" s="18">
        <v>329602</v>
      </c>
      <c r="G871" s="19">
        <v>234243</v>
      </c>
      <c r="H871" s="19">
        <v>99395</v>
      </c>
      <c r="I871" s="19">
        <v>0</v>
      </c>
      <c r="J871" s="19">
        <v>0</v>
      </c>
      <c r="K871" s="19">
        <v>0</v>
      </c>
      <c r="L871" s="19">
        <v>0</v>
      </c>
      <c r="M871" s="19">
        <v>5004</v>
      </c>
      <c r="N871" s="19">
        <v>5564</v>
      </c>
      <c r="O871" s="19">
        <v>886</v>
      </c>
      <c r="P871" s="19">
        <v>208732</v>
      </c>
      <c r="Q871" s="19">
        <v>28546</v>
      </c>
      <c r="R871" s="19">
        <v>47170</v>
      </c>
      <c r="S871" s="19">
        <v>34320</v>
      </c>
      <c r="T871" s="20">
        <v>52956</v>
      </c>
      <c r="U871" s="49">
        <v>35361</v>
      </c>
      <c r="V871" s="19">
        <v>21980</v>
      </c>
      <c r="W871" s="19">
        <v>34686</v>
      </c>
      <c r="X871" s="19">
        <v>0</v>
      </c>
      <c r="Y871" s="20">
        <v>0</v>
      </c>
      <c r="Z871" s="19">
        <v>171064</v>
      </c>
      <c r="AA871" s="30">
        <v>0</v>
      </c>
      <c r="AB871" s="19">
        <v>124439</v>
      </c>
      <c r="AC871" s="19">
        <v>304410</v>
      </c>
      <c r="AD871" s="19">
        <v>329448</v>
      </c>
      <c r="AE871" s="19">
        <v>408480</v>
      </c>
      <c r="AF871" s="19">
        <v>219409</v>
      </c>
      <c r="AG871" s="19">
        <v>87774</v>
      </c>
      <c r="AH871" s="19">
        <v>103515</v>
      </c>
      <c r="AI871" s="20">
        <v>213154</v>
      </c>
      <c r="AJ871" s="24">
        <v>32368</v>
      </c>
      <c r="AK871" s="24">
        <v>61063</v>
      </c>
      <c r="AL871" s="24">
        <v>11332</v>
      </c>
      <c r="AM871" s="21">
        <v>26090</v>
      </c>
      <c r="AN871" s="19">
        <v>665454</v>
      </c>
      <c r="AO871" s="19">
        <v>58095</v>
      </c>
      <c r="AP871" s="49">
        <v>3954540</v>
      </c>
      <c r="AQ871" s="24">
        <v>50261</v>
      </c>
      <c r="AR871" s="24">
        <v>135412</v>
      </c>
      <c r="AS871" s="49">
        <v>113242</v>
      </c>
      <c r="AT871" s="49">
        <v>58201</v>
      </c>
      <c r="AU871" s="49">
        <v>83385</v>
      </c>
      <c r="AV871" s="24">
        <f t="shared" si="66"/>
        <v>440501</v>
      </c>
      <c r="AW871" s="155">
        <v>1681905</v>
      </c>
      <c r="AX871" s="89">
        <f t="shared" si="65"/>
        <v>6076946</v>
      </c>
      <c r="AY871" s="68"/>
      <c r="AZ871" s="19">
        <v>499430</v>
      </c>
      <c r="BA871" s="19">
        <v>280471</v>
      </c>
      <c r="BB871" s="18">
        <f t="shared" si="67"/>
        <v>779901</v>
      </c>
      <c r="BC871" s="18">
        <v>6856847</v>
      </c>
      <c r="BE871" s="19"/>
      <c r="BF871" s="20">
        <v>6673204</v>
      </c>
      <c r="BH871" s="68">
        <f t="shared" si="68"/>
        <v>6856847</v>
      </c>
      <c r="BI871" s="68">
        <f t="shared" si="69"/>
        <v>0</v>
      </c>
      <c r="BJ871" s="68"/>
      <c r="BK871" s="68"/>
      <c r="BL871" s="68"/>
      <c r="BM871" s="68"/>
      <c r="BN871" s="68"/>
    </row>
    <row r="872" spans="1:66" ht="22.5" customHeight="1" x14ac:dyDescent="0.2">
      <c r="A872" s="115" t="s">
        <v>1822</v>
      </c>
      <c r="B872" s="116" t="s">
        <v>1707</v>
      </c>
      <c r="C872" s="126" t="s">
        <v>1823</v>
      </c>
      <c r="D872" s="119">
        <v>6</v>
      </c>
      <c r="E872" s="120" t="s">
        <v>79</v>
      </c>
      <c r="F872" s="18">
        <v>102960</v>
      </c>
      <c r="G872" s="19">
        <v>60591</v>
      </c>
      <c r="H872" s="19">
        <v>67164</v>
      </c>
      <c r="I872" s="19">
        <v>0</v>
      </c>
      <c r="J872" s="19">
        <v>0</v>
      </c>
      <c r="K872" s="19">
        <v>0</v>
      </c>
      <c r="L872" s="19">
        <v>0</v>
      </c>
      <c r="M872" s="19">
        <v>0</v>
      </c>
      <c r="N872" s="19">
        <v>1352</v>
      </c>
      <c r="O872" s="19">
        <v>0</v>
      </c>
      <c r="P872" s="19">
        <v>49264</v>
      </c>
      <c r="Q872" s="19">
        <v>12224</v>
      </c>
      <c r="R872" s="19">
        <v>4452</v>
      </c>
      <c r="S872" s="19">
        <v>8800</v>
      </c>
      <c r="T872" s="20">
        <v>13239</v>
      </c>
      <c r="U872" s="49">
        <v>1811</v>
      </c>
      <c r="V872" s="19">
        <v>6594</v>
      </c>
      <c r="W872" s="19">
        <v>11562</v>
      </c>
      <c r="X872" s="19">
        <v>0</v>
      </c>
      <c r="Y872" s="20">
        <v>0</v>
      </c>
      <c r="Z872" s="19">
        <v>41768</v>
      </c>
      <c r="AA872" s="30">
        <v>0</v>
      </c>
      <c r="AB872" s="19">
        <v>41793</v>
      </c>
      <c r="AC872" s="19">
        <v>94690</v>
      </c>
      <c r="AD872" s="19">
        <v>102480</v>
      </c>
      <c r="AE872" s="19">
        <v>160080</v>
      </c>
      <c r="AF872" s="19">
        <v>64532</v>
      </c>
      <c r="AG872" s="19">
        <v>16474</v>
      </c>
      <c r="AH872" s="19">
        <v>70658</v>
      </c>
      <c r="AI872" s="20">
        <v>14066</v>
      </c>
      <c r="AJ872" s="24">
        <v>12269</v>
      </c>
      <c r="AK872" s="24">
        <v>27279</v>
      </c>
      <c r="AL872" s="24">
        <v>3615</v>
      </c>
      <c r="AM872" s="21">
        <v>9510</v>
      </c>
      <c r="AN872" s="19">
        <v>98930</v>
      </c>
      <c r="AO872" s="19">
        <v>8949</v>
      </c>
      <c r="AP872" s="49">
        <v>1107106</v>
      </c>
      <c r="AQ872" s="24">
        <v>39422</v>
      </c>
      <c r="AR872" s="24">
        <v>113523</v>
      </c>
      <c r="AS872" s="49">
        <v>47576</v>
      </c>
      <c r="AT872" s="49">
        <v>27522</v>
      </c>
      <c r="AU872" s="49">
        <v>17562</v>
      </c>
      <c r="AV872" s="24">
        <f t="shared" si="66"/>
        <v>245605</v>
      </c>
      <c r="AW872" s="155">
        <v>295819</v>
      </c>
      <c r="AX872" s="89">
        <f t="shared" si="65"/>
        <v>1648530</v>
      </c>
      <c r="AY872" s="68"/>
      <c r="AZ872" s="19">
        <v>229354</v>
      </c>
      <c r="BA872" s="19">
        <v>32861</v>
      </c>
      <c r="BB872" s="18">
        <f t="shared" si="67"/>
        <v>262215</v>
      </c>
      <c r="BC872" s="18">
        <v>1910745</v>
      </c>
      <c r="BE872" s="19"/>
      <c r="BF872" s="20">
        <v>1841707</v>
      </c>
      <c r="BH872" s="68">
        <f t="shared" si="68"/>
        <v>1910745</v>
      </c>
      <c r="BI872" s="68">
        <f t="shared" si="69"/>
        <v>0</v>
      </c>
      <c r="BJ872" s="68"/>
      <c r="BK872" s="68"/>
      <c r="BL872" s="68"/>
      <c r="BM872" s="68"/>
      <c r="BN872" s="68"/>
    </row>
    <row r="873" spans="1:66" ht="22.5" customHeight="1" x14ac:dyDescent="0.2">
      <c r="A873" s="115" t="s">
        <v>1824</v>
      </c>
      <c r="B873" s="116" t="s">
        <v>1707</v>
      </c>
      <c r="C873" s="126" t="s">
        <v>1825</v>
      </c>
      <c r="D873" s="119">
        <v>6</v>
      </c>
      <c r="E873" s="120" t="s">
        <v>79</v>
      </c>
      <c r="F873" s="18">
        <v>70486</v>
      </c>
      <c r="G873" s="19">
        <v>29797</v>
      </c>
      <c r="H873" s="19">
        <v>67743</v>
      </c>
      <c r="I873" s="19">
        <v>0</v>
      </c>
      <c r="J873" s="19">
        <v>0</v>
      </c>
      <c r="K873" s="19">
        <v>0</v>
      </c>
      <c r="L873" s="19">
        <v>0</v>
      </c>
      <c r="M873" s="19">
        <v>0</v>
      </c>
      <c r="N873" s="19">
        <v>874</v>
      </c>
      <c r="O873" s="19">
        <v>0</v>
      </c>
      <c r="P873" s="19">
        <v>34276</v>
      </c>
      <c r="Q873" s="19">
        <v>8796</v>
      </c>
      <c r="R873" s="19">
        <v>10176</v>
      </c>
      <c r="S873" s="19">
        <v>7920</v>
      </c>
      <c r="T873" s="20">
        <v>13239</v>
      </c>
      <c r="U873" s="49">
        <v>1509</v>
      </c>
      <c r="V873" s="19">
        <v>6594</v>
      </c>
      <c r="W873" s="19">
        <v>11562</v>
      </c>
      <c r="X873" s="19">
        <v>0</v>
      </c>
      <c r="Y873" s="20">
        <v>0</v>
      </c>
      <c r="Z873" s="19">
        <v>29827</v>
      </c>
      <c r="AA873" s="30">
        <v>0</v>
      </c>
      <c r="AB873" s="19">
        <v>22881</v>
      </c>
      <c r="AC873" s="19">
        <v>56941</v>
      </c>
      <c r="AD873" s="19">
        <v>95256</v>
      </c>
      <c r="AE873" s="19">
        <v>102010</v>
      </c>
      <c r="AF873" s="19">
        <v>35625</v>
      </c>
      <c r="AG873" s="19">
        <v>12058</v>
      </c>
      <c r="AH873" s="19">
        <v>42951</v>
      </c>
      <c r="AI873" s="20">
        <v>11902</v>
      </c>
      <c r="AJ873" s="24">
        <v>7934</v>
      </c>
      <c r="AK873" s="24">
        <v>19251</v>
      </c>
      <c r="AL873" s="24">
        <v>2843</v>
      </c>
      <c r="AM873" s="21">
        <v>6587</v>
      </c>
      <c r="AN873" s="19">
        <v>73150</v>
      </c>
      <c r="AO873" s="19">
        <v>7124</v>
      </c>
      <c r="AP873" s="49">
        <v>789312</v>
      </c>
      <c r="AQ873" s="24">
        <v>37980</v>
      </c>
      <c r="AR873" s="24">
        <v>111649</v>
      </c>
      <c r="AS873" s="49">
        <v>42118</v>
      </c>
      <c r="AT873" s="49">
        <v>20905</v>
      </c>
      <c r="AU873" s="49">
        <v>13320</v>
      </c>
      <c r="AV873" s="24">
        <f t="shared" si="66"/>
        <v>225972</v>
      </c>
      <c r="AW873" s="155">
        <v>234057</v>
      </c>
      <c r="AX873" s="89">
        <f t="shared" si="65"/>
        <v>1249341</v>
      </c>
      <c r="AY873" s="68"/>
      <c r="AZ873" s="19">
        <v>175638</v>
      </c>
      <c r="BA873" s="19">
        <v>31804</v>
      </c>
      <c r="BB873" s="18">
        <f t="shared" si="67"/>
        <v>207442</v>
      </c>
      <c r="BC873" s="18">
        <v>1456783</v>
      </c>
      <c r="BE873" s="19"/>
      <c r="BF873" s="20">
        <v>1436799</v>
      </c>
      <c r="BH873" s="68">
        <f t="shared" si="68"/>
        <v>1456783</v>
      </c>
      <c r="BI873" s="68">
        <f t="shared" si="69"/>
        <v>0</v>
      </c>
      <c r="BJ873" s="68"/>
      <c r="BK873" s="68"/>
      <c r="BL873" s="68"/>
      <c r="BM873" s="68"/>
      <c r="BN873" s="68"/>
    </row>
    <row r="874" spans="1:66" ht="22.5" customHeight="1" x14ac:dyDescent="0.2">
      <c r="A874" s="115" t="s">
        <v>1826</v>
      </c>
      <c r="B874" s="116" t="s">
        <v>1707</v>
      </c>
      <c r="C874" s="126" t="s">
        <v>1827</v>
      </c>
      <c r="D874" s="119">
        <v>6</v>
      </c>
      <c r="E874" s="120" t="s">
        <v>79</v>
      </c>
      <c r="F874" s="18">
        <v>221325</v>
      </c>
      <c r="G874" s="19">
        <v>52777</v>
      </c>
      <c r="H874" s="19">
        <v>36284</v>
      </c>
      <c r="I874" s="19">
        <v>0</v>
      </c>
      <c r="J874" s="19">
        <v>0</v>
      </c>
      <c r="K874" s="19">
        <v>0</v>
      </c>
      <c r="L874" s="19">
        <v>0</v>
      </c>
      <c r="M874" s="19">
        <v>0</v>
      </c>
      <c r="N874" s="19">
        <v>4737</v>
      </c>
      <c r="O874" s="19">
        <v>0</v>
      </c>
      <c r="P874" s="19">
        <v>127337</v>
      </c>
      <c r="Q874" s="19">
        <v>25914</v>
      </c>
      <c r="R874" s="19">
        <v>22949</v>
      </c>
      <c r="S874" s="19">
        <v>21120</v>
      </c>
      <c r="T874" s="20">
        <v>13239</v>
      </c>
      <c r="U874" s="49">
        <v>0</v>
      </c>
      <c r="V874" s="19">
        <v>0</v>
      </c>
      <c r="W874" s="19">
        <v>0</v>
      </c>
      <c r="X874" s="19">
        <v>0</v>
      </c>
      <c r="Y874" s="20">
        <v>0</v>
      </c>
      <c r="Z874" s="19">
        <v>92422</v>
      </c>
      <c r="AA874" s="30">
        <v>0</v>
      </c>
      <c r="AB874" s="19">
        <v>91331</v>
      </c>
      <c r="AC874" s="19">
        <v>117640</v>
      </c>
      <c r="AD874" s="19">
        <v>349440</v>
      </c>
      <c r="AE874" s="19">
        <v>219254</v>
      </c>
      <c r="AF874" s="19">
        <v>117660</v>
      </c>
      <c r="AG874" s="19">
        <v>48650</v>
      </c>
      <c r="AH874" s="19">
        <v>85181</v>
      </c>
      <c r="AI874" s="20">
        <v>21099</v>
      </c>
      <c r="AJ874" s="24">
        <v>29701</v>
      </c>
      <c r="AK874" s="24">
        <v>39561</v>
      </c>
      <c r="AL874" s="24">
        <v>6045</v>
      </c>
      <c r="AM874" s="21">
        <v>16929</v>
      </c>
      <c r="AN874" s="19">
        <v>72204</v>
      </c>
      <c r="AO874" s="19">
        <v>6686</v>
      </c>
      <c r="AP874" s="49">
        <v>1839485</v>
      </c>
      <c r="AQ874" s="24">
        <v>56535</v>
      </c>
      <c r="AR874" s="24">
        <v>81297</v>
      </c>
      <c r="AS874" s="49">
        <v>49916</v>
      </c>
      <c r="AT874" s="49">
        <v>15478</v>
      </c>
      <c r="AU874" s="49">
        <v>32999</v>
      </c>
      <c r="AV874" s="24">
        <f t="shared" si="66"/>
        <v>236225</v>
      </c>
      <c r="AW874" s="155">
        <v>180921</v>
      </c>
      <c r="AX874" s="89">
        <f t="shared" si="65"/>
        <v>2256631</v>
      </c>
      <c r="AY874" s="68"/>
      <c r="AZ874" s="19">
        <v>472013</v>
      </c>
      <c r="BA874" s="19">
        <v>30517</v>
      </c>
      <c r="BB874" s="18">
        <f t="shared" si="67"/>
        <v>502530</v>
      </c>
      <c r="BC874" s="18">
        <v>2759161</v>
      </c>
      <c r="BE874" s="19"/>
      <c r="BF874" s="20">
        <v>2659554</v>
      </c>
      <c r="BH874" s="68">
        <f t="shared" si="68"/>
        <v>2759161</v>
      </c>
      <c r="BI874" s="68">
        <f t="shared" si="69"/>
        <v>0</v>
      </c>
      <c r="BJ874" s="68"/>
      <c r="BK874" s="68"/>
      <c r="BL874" s="68"/>
      <c r="BM874" s="68"/>
      <c r="BN874" s="68"/>
    </row>
    <row r="875" spans="1:66" ht="22.5" customHeight="1" x14ac:dyDescent="0.2">
      <c r="A875" s="115" t="s">
        <v>1828</v>
      </c>
      <c r="B875" s="116" t="s">
        <v>1707</v>
      </c>
      <c r="C875" s="126" t="s">
        <v>1829</v>
      </c>
      <c r="D875" s="119">
        <v>6</v>
      </c>
      <c r="E875" s="120" t="s">
        <v>79</v>
      </c>
      <c r="F875" s="18">
        <v>178321</v>
      </c>
      <c r="G875" s="19">
        <v>77979</v>
      </c>
      <c r="H875" s="19">
        <v>28178</v>
      </c>
      <c r="I875" s="19">
        <v>0</v>
      </c>
      <c r="J875" s="19">
        <v>0</v>
      </c>
      <c r="K875" s="19">
        <v>0</v>
      </c>
      <c r="L875" s="19">
        <v>0</v>
      </c>
      <c r="M875" s="19">
        <v>0</v>
      </c>
      <c r="N875" s="19">
        <v>2365</v>
      </c>
      <c r="O875" s="19">
        <v>0</v>
      </c>
      <c r="P875" s="19">
        <v>62519</v>
      </c>
      <c r="Q875" s="19">
        <v>21177</v>
      </c>
      <c r="R875" s="19">
        <v>17384</v>
      </c>
      <c r="S875" s="19">
        <v>14080</v>
      </c>
      <c r="T875" s="20">
        <v>13239</v>
      </c>
      <c r="U875" s="49">
        <v>17253</v>
      </c>
      <c r="V875" s="19">
        <v>27475</v>
      </c>
      <c r="W875" s="19">
        <v>11562</v>
      </c>
      <c r="X875" s="19">
        <v>0</v>
      </c>
      <c r="Y875" s="20">
        <v>0</v>
      </c>
      <c r="Z875" s="19">
        <v>75303</v>
      </c>
      <c r="AA875" s="30">
        <v>0</v>
      </c>
      <c r="AB875" s="19">
        <v>56598</v>
      </c>
      <c r="AC875" s="19">
        <v>124317</v>
      </c>
      <c r="AD875" s="19">
        <v>213528</v>
      </c>
      <c r="AE875" s="19">
        <v>168986</v>
      </c>
      <c r="AF875" s="19">
        <v>66123</v>
      </c>
      <c r="AG875" s="19">
        <v>29320</v>
      </c>
      <c r="AH875" s="19">
        <v>63551</v>
      </c>
      <c r="AI875" s="20">
        <v>39493</v>
      </c>
      <c r="AJ875" s="24">
        <v>21302</v>
      </c>
      <c r="AK875" s="24">
        <v>33578</v>
      </c>
      <c r="AL875" s="24">
        <v>4484</v>
      </c>
      <c r="AM875" s="21">
        <v>11956</v>
      </c>
      <c r="AN875" s="19">
        <v>96908</v>
      </c>
      <c r="AO875" s="19">
        <v>11932</v>
      </c>
      <c r="AP875" s="49">
        <v>1488911</v>
      </c>
      <c r="AQ875" s="24">
        <v>49849</v>
      </c>
      <c r="AR875" s="24">
        <v>96611</v>
      </c>
      <c r="AS875" s="49">
        <v>56823</v>
      </c>
      <c r="AT875" s="49">
        <v>21785</v>
      </c>
      <c r="AU875" s="49">
        <v>24597</v>
      </c>
      <c r="AV875" s="24">
        <f t="shared" si="66"/>
        <v>249665</v>
      </c>
      <c r="AW875" s="155">
        <v>214019</v>
      </c>
      <c r="AX875" s="89">
        <f t="shared" si="65"/>
        <v>1952595</v>
      </c>
      <c r="AY875" s="68"/>
      <c r="AZ875" s="19">
        <v>329325</v>
      </c>
      <c r="BA875" s="19">
        <v>48993</v>
      </c>
      <c r="BB875" s="18">
        <f t="shared" si="67"/>
        <v>378318</v>
      </c>
      <c r="BC875" s="18">
        <v>2330913</v>
      </c>
      <c r="BE875" s="19"/>
      <c r="BF875" s="20">
        <v>2288258</v>
      </c>
      <c r="BH875" s="68">
        <f t="shared" si="68"/>
        <v>2330913</v>
      </c>
      <c r="BI875" s="68">
        <f t="shared" si="69"/>
        <v>0</v>
      </c>
      <c r="BJ875" s="68"/>
      <c r="BK875" s="68"/>
      <c r="BL875" s="68"/>
      <c r="BM875" s="68"/>
      <c r="BN875" s="68"/>
    </row>
    <row r="876" spans="1:66" ht="22.5" customHeight="1" x14ac:dyDescent="0.2">
      <c r="A876" s="115" t="s">
        <v>1830</v>
      </c>
      <c r="B876" s="116" t="s">
        <v>1707</v>
      </c>
      <c r="C876" s="126" t="s">
        <v>1831</v>
      </c>
      <c r="D876" s="119">
        <v>6</v>
      </c>
      <c r="E876" s="120" t="s">
        <v>79</v>
      </c>
      <c r="F876" s="18">
        <v>174629</v>
      </c>
      <c r="G876" s="19">
        <v>73383</v>
      </c>
      <c r="H876" s="19">
        <v>67357</v>
      </c>
      <c r="I876" s="19">
        <v>0</v>
      </c>
      <c r="J876" s="19">
        <v>0</v>
      </c>
      <c r="K876" s="19">
        <v>0</v>
      </c>
      <c r="L876" s="19">
        <v>0</v>
      </c>
      <c r="M876" s="19">
        <v>0</v>
      </c>
      <c r="N876" s="19">
        <v>2188</v>
      </c>
      <c r="O876" s="19">
        <v>0</v>
      </c>
      <c r="P876" s="19">
        <v>58065</v>
      </c>
      <c r="Q876" s="19">
        <v>19781</v>
      </c>
      <c r="R876" s="19">
        <v>43672</v>
      </c>
      <c r="S876" s="19">
        <v>9680</v>
      </c>
      <c r="T876" s="20">
        <v>13239</v>
      </c>
      <c r="U876" s="49">
        <v>3219</v>
      </c>
      <c r="V876" s="19">
        <v>7693</v>
      </c>
      <c r="W876" s="19">
        <v>11562</v>
      </c>
      <c r="X876" s="19">
        <v>0</v>
      </c>
      <c r="Y876" s="20">
        <v>0</v>
      </c>
      <c r="Z876" s="19">
        <v>74640</v>
      </c>
      <c r="AA876" s="30">
        <v>0</v>
      </c>
      <c r="AB876" s="19">
        <v>97469</v>
      </c>
      <c r="AC876" s="19">
        <v>191215</v>
      </c>
      <c r="AD876" s="19">
        <v>141288</v>
      </c>
      <c r="AE876" s="19">
        <v>211968</v>
      </c>
      <c r="AF876" s="19">
        <v>95030</v>
      </c>
      <c r="AG876" s="19">
        <v>28962</v>
      </c>
      <c r="AH876" s="19">
        <v>104854</v>
      </c>
      <c r="AI876" s="20">
        <v>41116</v>
      </c>
      <c r="AJ876" s="24">
        <v>19851</v>
      </c>
      <c r="AK876" s="24">
        <v>36414</v>
      </c>
      <c r="AL876" s="24">
        <v>6024</v>
      </c>
      <c r="AM876" s="21">
        <v>12994</v>
      </c>
      <c r="AN876" s="19">
        <v>393630</v>
      </c>
      <c r="AO876" s="19">
        <v>15687</v>
      </c>
      <c r="AP876" s="49">
        <v>1955610</v>
      </c>
      <c r="AQ876" s="24">
        <v>33409</v>
      </c>
      <c r="AR876" s="24">
        <v>114053</v>
      </c>
      <c r="AS876" s="49">
        <v>81024</v>
      </c>
      <c r="AT876" s="49">
        <v>32400</v>
      </c>
      <c r="AU876" s="49">
        <v>36364</v>
      </c>
      <c r="AV876" s="24">
        <f t="shared" si="66"/>
        <v>297250</v>
      </c>
      <c r="AW876" s="155">
        <v>444318</v>
      </c>
      <c r="AX876" s="89">
        <f t="shared" si="65"/>
        <v>2697178</v>
      </c>
      <c r="AY876" s="68"/>
      <c r="AZ876" s="19">
        <v>312726</v>
      </c>
      <c r="BA876" s="19">
        <v>70641</v>
      </c>
      <c r="BB876" s="18">
        <f t="shared" si="67"/>
        <v>383367</v>
      </c>
      <c r="BC876" s="18">
        <v>3080545</v>
      </c>
      <c r="BE876" s="19"/>
      <c r="BF876" s="20">
        <v>3048557</v>
      </c>
      <c r="BH876" s="68">
        <f t="shared" si="68"/>
        <v>3080545</v>
      </c>
      <c r="BI876" s="68">
        <f t="shared" si="69"/>
        <v>0</v>
      </c>
      <c r="BJ876" s="68"/>
      <c r="BK876" s="68"/>
      <c r="BL876" s="68"/>
      <c r="BM876" s="68"/>
      <c r="BN876" s="68"/>
    </row>
    <row r="877" spans="1:66" ht="22.5" customHeight="1" x14ac:dyDescent="0.2">
      <c r="A877" s="115" t="s">
        <v>1832</v>
      </c>
      <c r="B877" s="116" t="s">
        <v>1707</v>
      </c>
      <c r="C877" s="126" t="s">
        <v>404</v>
      </c>
      <c r="D877" s="119">
        <v>6</v>
      </c>
      <c r="E877" s="120" t="s">
        <v>79</v>
      </c>
      <c r="F877" s="18">
        <v>231452</v>
      </c>
      <c r="G877" s="19">
        <v>105785</v>
      </c>
      <c r="H877" s="19">
        <v>69094</v>
      </c>
      <c r="I877" s="19">
        <v>0</v>
      </c>
      <c r="J877" s="19">
        <v>0</v>
      </c>
      <c r="K877" s="19">
        <v>0</v>
      </c>
      <c r="L877" s="19">
        <v>0</v>
      </c>
      <c r="M877" s="19">
        <v>10027</v>
      </c>
      <c r="N877" s="19">
        <v>5035</v>
      </c>
      <c r="O877" s="19">
        <v>9317</v>
      </c>
      <c r="P877" s="19">
        <v>141773</v>
      </c>
      <c r="Q877" s="19">
        <v>26866</v>
      </c>
      <c r="R877" s="19">
        <v>24221</v>
      </c>
      <c r="S877" s="19">
        <v>24640</v>
      </c>
      <c r="T877" s="20">
        <v>26478</v>
      </c>
      <c r="U877" s="49">
        <v>9959</v>
      </c>
      <c r="V877" s="19">
        <v>16485</v>
      </c>
      <c r="W877" s="19">
        <v>11562</v>
      </c>
      <c r="X877" s="19">
        <v>0</v>
      </c>
      <c r="Y877" s="20">
        <v>0</v>
      </c>
      <c r="Z877" s="19">
        <v>106072</v>
      </c>
      <c r="AA877" s="30">
        <v>0</v>
      </c>
      <c r="AB877" s="19">
        <v>111092</v>
      </c>
      <c r="AC877" s="19">
        <v>126388</v>
      </c>
      <c r="AD877" s="19">
        <v>266616</v>
      </c>
      <c r="AE877" s="19">
        <v>332966</v>
      </c>
      <c r="AF877" s="19">
        <v>181485</v>
      </c>
      <c r="AG877" s="19">
        <v>63474</v>
      </c>
      <c r="AH877" s="19">
        <v>93215</v>
      </c>
      <c r="AI877" s="20">
        <v>10820</v>
      </c>
      <c r="AJ877" s="24">
        <v>30660</v>
      </c>
      <c r="AK877" s="24">
        <v>44973</v>
      </c>
      <c r="AL877" s="24">
        <v>8369</v>
      </c>
      <c r="AM877" s="21">
        <v>19752</v>
      </c>
      <c r="AN877" s="19">
        <v>107292</v>
      </c>
      <c r="AO877" s="19">
        <v>8907</v>
      </c>
      <c r="AP877" s="49">
        <v>2224775</v>
      </c>
      <c r="AQ877" s="24">
        <v>42711</v>
      </c>
      <c r="AR877" s="24">
        <v>99406</v>
      </c>
      <c r="AS877" s="49">
        <v>73119</v>
      </c>
      <c r="AT877" s="49">
        <v>32765</v>
      </c>
      <c r="AU877" s="49">
        <v>37106</v>
      </c>
      <c r="AV877" s="24">
        <f t="shared" si="66"/>
        <v>285107</v>
      </c>
      <c r="AW877" s="155">
        <v>290317</v>
      </c>
      <c r="AX877" s="89">
        <f t="shared" si="65"/>
        <v>2800199</v>
      </c>
      <c r="AY877" s="68"/>
      <c r="AZ877" s="19">
        <v>481869</v>
      </c>
      <c r="BA877" s="19">
        <v>40950</v>
      </c>
      <c r="BB877" s="18">
        <f t="shared" si="67"/>
        <v>522819</v>
      </c>
      <c r="BC877" s="18">
        <v>3323018</v>
      </c>
      <c r="BE877" s="19"/>
      <c r="BF877" s="20">
        <v>3213183</v>
      </c>
      <c r="BH877" s="68">
        <f t="shared" si="68"/>
        <v>3323018</v>
      </c>
      <c r="BI877" s="68">
        <f t="shared" si="69"/>
        <v>0</v>
      </c>
      <c r="BJ877" s="68"/>
      <c r="BK877" s="68"/>
      <c r="BL877" s="68"/>
      <c r="BM877" s="68"/>
      <c r="BN877" s="68"/>
    </row>
    <row r="878" spans="1:66" ht="22.5" customHeight="1" x14ac:dyDescent="0.2">
      <c r="A878" s="115" t="s">
        <v>1833</v>
      </c>
      <c r="B878" s="116" t="s">
        <v>1707</v>
      </c>
      <c r="C878" s="126" t="s">
        <v>1834</v>
      </c>
      <c r="D878" s="119">
        <v>6</v>
      </c>
      <c r="E878" s="120" t="s">
        <v>79</v>
      </c>
      <c r="F878" s="18">
        <v>245453</v>
      </c>
      <c r="G878" s="19">
        <v>98814</v>
      </c>
      <c r="H878" s="19">
        <v>46513</v>
      </c>
      <c r="I878" s="19">
        <v>0</v>
      </c>
      <c r="J878" s="19">
        <v>0</v>
      </c>
      <c r="K878" s="19">
        <v>0</v>
      </c>
      <c r="L878" s="19">
        <v>0</v>
      </c>
      <c r="M878" s="19">
        <v>10367</v>
      </c>
      <c r="N878" s="19">
        <v>5508</v>
      </c>
      <c r="O878" s="19">
        <v>9317</v>
      </c>
      <c r="P878" s="19">
        <v>111218</v>
      </c>
      <c r="Q878" s="19">
        <v>28369</v>
      </c>
      <c r="R878" s="19">
        <v>28090</v>
      </c>
      <c r="S878" s="19">
        <v>22880</v>
      </c>
      <c r="T878" s="20">
        <v>13239</v>
      </c>
      <c r="U878" s="49">
        <v>11670</v>
      </c>
      <c r="V878" s="19">
        <v>19782</v>
      </c>
      <c r="W878" s="19">
        <v>11562</v>
      </c>
      <c r="X878" s="19">
        <v>0</v>
      </c>
      <c r="Y878" s="20">
        <v>0</v>
      </c>
      <c r="Z878" s="19">
        <v>115471</v>
      </c>
      <c r="AA878" s="30">
        <v>0</v>
      </c>
      <c r="AB878" s="19">
        <v>109855</v>
      </c>
      <c r="AC878" s="19">
        <v>123927</v>
      </c>
      <c r="AD878" s="19">
        <v>396312</v>
      </c>
      <c r="AE878" s="19">
        <v>301171</v>
      </c>
      <c r="AF878" s="19">
        <v>167695</v>
      </c>
      <c r="AG878" s="19">
        <v>68746</v>
      </c>
      <c r="AH878" s="19">
        <v>90537</v>
      </c>
      <c r="AI878" s="20">
        <v>10279</v>
      </c>
      <c r="AJ878" s="24">
        <v>32177</v>
      </c>
      <c r="AK878" s="24">
        <v>45663</v>
      </c>
      <c r="AL878" s="24">
        <v>7314</v>
      </c>
      <c r="AM878" s="21">
        <v>20046</v>
      </c>
      <c r="AN878" s="19">
        <v>97988</v>
      </c>
      <c r="AO878" s="19">
        <v>8834</v>
      </c>
      <c r="AP878" s="49">
        <v>2258797</v>
      </c>
      <c r="AQ878" s="24">
        <v>48915</v>
      </c>
      <c r="AR878" s="24">
        <v>122522</v>
      </c>
      <c r="AS878" s="49">
        <v>68340</v>
      </c>
      <c r="AT878" s="49">
        <v>25228</v>
      </c>
      <c r="AU878" s="49">
        <v>36018</v>
      </c>
      <c r="AV878" s="24">
        <f t="shared" si="66"/>
        <v>301023</v>
      </c>
      <c r="AW878" s="155">
        <v>196979</v>
      </c>
      <c r="AX878" s="89">
        <f t="shared" si="65"/>
        <v>2756799</v>
      </c>
      <c r="AY878" s="68"/>
      <c r="AZ878" s="19">
        <v>497504</v>
      </c>
      <c r="BA878" s="19">
        <v>47109</v>
      </c>
      <c r="BB878" s="18">
        <f t="shared" si="67"/>
        <v>544613</v>
      </c>
      <c r="BC878" s="18">
        <v>3301412</v>
      </c>
      <c r="BE878" s="19"/>
      <c r="BF878" s="20">
        <v>3116960</v>
      </c>
      <c r="BH878" s="68">
        <f t="shared" si="68"/>
        <v>3301412</v>
      </c>
      <c r="BI878" s="68">
        <f t="shared" si="69"/>
        <v>0</v>
      </c>
      <c r="BJ878" s="68"/>
      <c r="BK878" s="68"/>
      <c r="BL878" s="68"/>
      <c r="BM878" s="68"/>
      <c r="BN878" s="68"/>
    </row>
    <row r="879" spans="1:66" ht="22.5" customHeight="1" x14ac:dyDescent="0.2">
      <c r="A879" s="115" t="s">
        <v>1835</v>
      </c>
      <c r="B879" s="116" t="s">
        <v>1707</v>
      </c>
      <c r="C879" s="126" t="s">
        <v>1836</v>
      </c>
      <c r="D879" s="119">
        <v>6</v>
      </c>
      <c r="E879" s="120" t="s">
        <v>79</v>
      </c>
      <c r="F879" s="18">
        <v>258635</v>
      </c>
      <c r="G879" s="19">
        <v>218157</v>
      </c>
      <c r="H879" s="19">
        <v>72182</v>
      </c>
      <c r="I879" s="19">
        <v>0</v>
      </c>
      <c r="J879" s="19">
        <v>0</v>
      </c>
      <c r="K879" s="19">
        <v>0</v>
      </c>
      <c r="L879" s="19">
        <v>0</v>
      </c>
      <c r="M879" s="19">
        <v>9167</v>
      </c>
      <c r="N879" s="19">
        <v>4900</v>
      </c>
      <c r="O879" s="19">
        <v>2272</v>
      </c>
      <c r="P879" s="19">
        <v>174473</v>
      </c>
      <c r="Q879" s="19">
        <v>30278</v>
      </c>
      <c r="R879" s="19">
        <v>17914</v>
      </c>
      <c r="S879" s="19">
        <v>33440</v>
      </c>
      <c r="T879" s="20">
        <v>26478</v>
      </c>
      <c r="U879" s="49">
        <v>9306</v>
      </c>
      <c r="V879" s="19">
        <v>18683</v>
      </c>
      <c r="W879" s="19">
        <v>11562</v>
      </c>
      <c r="X879" s="19">
        <v>0</v>
      </c>
      <c r="Y879" s="20">
        <v>0</v>
      </c>
      <c r="Z879" s="19">
        <v>134185</v>
      </c>
      <c r="AA879" s="30">
        <v>0</v>
      </c>
      <c r="AB879" s="19">
        <v>74735</v>
      </c>
      <c r="AC879" s="19">
        <v>159796</v>
      </c>
      <c r="AD879" s="19">
        <v>265776</v>
      </c>
      <c r="AE879" s="19">
        <v>264592</v>
      </c>
      <c r="AF879" s="19">
        <v>125705</v>
      </c>
      <c r="AG879" s="19">
        <v>92308</v>
      </c>
      <c r="AH879" s="19">
        <v>69216</v>
      </c>
      <c r="AI879" s="20">
        <v>38411</v>
      </c>
      <c r="AJ879" s="24">
        <v>30220</v>
      </c>
      <c r="AK879" s="24">
        <v>55075</v>
      </c>
      <c r="AL879" s="24">
        <v>7084</v>
      </c>
      <c r="AM879" s="21">
        <v>21801</v>
      </c>
      <c r="AN879" s="19">
        <v>197390</v>
      </c>
      <c r="AO879" s="19">
        <v>24834</v>
      </c>
      <c r="AP879" s="49">
        <v>2448575</v>
      </c>
      <c r="AQ879" s="24">
        <v>40761</v>
      </c>
      <c r="AR879" s="24">
        <v>104445</v>
      </c>
      <c r="AS879" s="49">
        <v>79833</v>
      </c>
      <c r="AT879" s="49">
        <v>51944</v>
      </c>
      <c r="AU879" s="49">
        <v>40843</v>
      </c>
      <c r="AV879" s="24">
        <f t="shared" si="66"/>
        <v>317826</v>
      </c>
      <c r="AW879" s="155">
        <v>286346</v>
      </c>
      <c r="AX879" s="89">
        <f t="shared" si="65"/>
        <v>3052747</v>
      </c>
      <c r="AY879" s="68"/>
      <c r="AZ879" s="19">
        <v>477411</v>
      </c>
      <c r="BA879" s="19">
        <v>121265</v>
      </c>
      <c r="BB879" s="18">
        <f t="shared" si="67"/>
        <v>598676</v>
      </c>
      <c r="BC879" s="18">
        <v>3651423</v>
      </c>
      <c r="BE879" s="19"/>
      <c r="BF879" s="20">
        <v>3534682</v>
      </c>
      <c r="BH879" s="68">
        <f t="shared" si="68"/>
        <v>3651423</v>
      </c>
      <c r="BI879" s="68">
        <f t="shared" si="69"/>
        <v>0</v>
      </c>
      <c r="BJ879" s="68"/>
      <c r="BK879" s="68"/>
      <c r="BL879" s="68"/>
      <c r="BM879" s="68"/>
      <c r="BN879" s="68"/>
    </row>
    <row r="880" spans="1:66" ht="22.5" customHeight="1" x14ac:dyDescent="0.2">
      <c r="A880" s="115" t="s">
        <v>1837</v>
      </c>
      <c r="B880" s="116" t="s">
        <v>1707</v>
      </c>
      <c r="C880" s="126" t="s">
        <v>1838</v>
      </c>
      <c r="D880" s="119">
        <v>6</v>
      </c>
      <c r="E880" s="120" t="s">
        <v>79</v>
      </c>
      <c r="F880" s="18">
        <v>138775</v>
      </c>
      <c r="G880" s="19">
        <v>189279</v>
      </c>
      <c r="H880" s="19">
        <v>66199</v>
      </c>
      <c r="I880" s="19">
        <v>0</v>
      </c>
      <c r="J880" s="19">
        <v>0</v>
      </c>
      <c r="K880" s="19">
        <v>0</v>
      </c>
      <c r="L880" s="19">
        <v>0</v>
      </c>
      <c r="M880" s="19">
        <v>0</v>
      </c>
      <c r="N880" s="19">
        <v>1413</v>
      </c>
      <c r="O880" s="19">
        <v>0</v>
      </c>
      <c r="P880" s="19">
        <v>36714</v>
      </c>
      <c r="Q880" s="19">
        <v>12941</v>
      </c>
      <c r="R880" s="19">
        <v>30528</v>
      </c>
      <c r="S880" s="19">
        <v>20240</v>
      </c>
      <c r="T880" s="20">
        <v>13239</v>
      </c>
      <c r="U880" s="49">
        <v>8652</v>
      </c>
      <c r="V880" s="19">
        <v>9891</v>
      </c>
      <c r="W880" s="19">
        <v>11562</v>
      </c>
      <c r="X880" s="19">
        <v>0</v>
      </c>
      <c r="Y880" s="20">
        <v>0</v>
      </c>
      <c r="Z880" s="19">
        <v>70126</v>
      </c>
      <c r="AA880" s="30">
        <v>0</v>
      </c>
      <c r="AB880" s="19">
        <v>35785</v>
      </c>
      <c r="AC880" s="19">
        <v>98773</v>
      </c>
      <c r="AD880" s="19">
        <v>127008</v>
      </c>
      <c r="AE880" s="19">
        <v>118128</v>
      </c>
      <c r="AF880" s="19">
        <v>50388</v>
      </c>
      <c r="AG880" s="19">
        <v>32495</v>
      </c>
      <c r="AH880" s="19">
        <v>50676</v>
      </c>
      <c r="AI880" s="20">
        <v>66002</v>
      </c>
      <c r="AJ880" s="24">
        <v>12824</v>
      </c>
      <c r="AK880" s="24">
        <v>31470</v>
      </c>
      <c r="AL880" s="24">
        <v>4094</v>
      </c>
      <c r="AM880" s="21">
        <v>10949</v>
      </c>
      <c r="AN880" s="19">
        <v>130584</v>
      </c>
      <c r="AO880" s="19">
        <v>29298</v>
      </c>
      <c r="AP880" s="49">
        <v>1408033</v>
      </c>
      <c r="AQ880" s="24">
        <v>45467</v>
      </c>
      <c r="AR880" s="24">
        <v>116861</v>
      </c>
      <c r="AS880" s="49">
        <v>59619</v>
      </c>
      <c r="AT880" s="49">
        <v>42972</v>
      </c>
      <c r="AU880" s="49">
        <v>27003</v>
      </c>
      <c r="AV880" s="24">
        <f t="shared" si="66"/>
        <v>291922</v>
      </c>
      <c r="AW880" s="155">
        <v>378271</v>
      </c>
      <c r="AX880" s="89">
        <f t="shared" si="65"/>
        <v>2078226</v>
      </c>
      <c r="AY880" s="68"/>
      <c r="AZ880" s="19">
        <v>235469</v>
      </c>
      <c r="BA880" s="19">
        <v>149255</v>
      </c>
      <c r="BB880" s="18">
        <f t="shared" si="67"/>
        <v>384724</v>
      </c>
      <c r="BC880" s="18">
        <v>2462950</v>
      </c>
      <c r="BE880" s="19"/>
      <c r="BF880" s="20">
        <v>2385067</v>
      </c>
      <c r="BH880" s="68">
        <f t="shared" si="68"/>
        <v>2462950</v>
      </c>
      <c r="BI880" s="68">
        <f t="shared" si="69"/>
        <v>0</v>
      </c>
      <c r="BJ880" s="68"/>
      <c r="BK880" s="68"/>
      <c r="BL880" s="68"/>
      <c r="BM880" s="68"/>
      <c r="BN880" s="68"/>
    </row>
    <row r="881" spans="1:66" ht="22.5" customHeight="1" x14ac:dyDescent="0.2">
      <c r="A881" s="115" t="s">
        <v>1839</v>
      </c>
      <c r="B881" s="116" t="s">
        <v>1707</v>
      </c>
      <c r="C881" s="126" t="s">
        <v>1840</v>
      </c>
      <c r="D881" s="119">
        <v>6</v>
      </c>
      <c r="E881" s="120" t="s">
        <v>79</v>
      </c>
      <c r="F881" s="18">
        <v>306098</v>
      </c>
      <c r="G881" s="19">
        <v>71085</v>
      </c>
      <c r="H881" s="19">
        <v>66199</v>
      </c>
      <c r="I881" s="19">
        <v>0</v>
      </c>
      <c r="J881" s="19">
        <v>0</v>
      </c>
      <c r="K881" s="19">
        <v>0</v>
      </c>
      <c r="L881" s="19">
        <v>0</v>
      </c>
      <c r="M881" s="19">
        <v>15119</v>
      </c>
      <c r="N881" s="19">
        <v>7535</v>
      </c>
      <c r="O881" s="19">
        <v>7623</v>
      </c>
      <c r="P881" s="19">
        <v>222561</v>
      </c>
      <c r="Q881" s="19">
        <v>36105</v>
      </c>
      <c r="R881" s="19">
        <v>26818</v>
      </c>
      <c r="S881" s="19">
        <v>34320</v>
      </c>
      <c r="T881" s="20">
        <v>39717</v>
      </c>
      <c r="U881" s="49">
        <v>14235</v>
      </c>
      <c r="V881" s="19">
        <v>16485</v>
      </c>
      <c r="W881" s="19">
        <v>11562</v>
      </c>
      <c r="X881" s="19">
        <v>0</v>
      </c>
      <c r="Y881" s="20">
        <v>0</v>
      </c>
      <c r="Z881" s="19">
        <v>144243</v>
      </c>
      <c r="AA881" s="30">
        <v>0</v>
      </c>
      <c r="AB881" s="19">
        <v>140167</v>
      </c>
      <c r="AC881" s="19">
        <v>147289</v>
      </c>
      <c r="AD881" s="19">
        <v>464352</v>
      </c>
      <c r="AE881" s="19">
        <v>407008</v>
      </c>
      <c r="AF881" s="19">
        <v>246548</v>
      </c>
      <c r="AG881" s="19">
        <v>98088</v>
      </c>
      <c r="AH881" s="19">
        <v>106914</v>
      </c>
      <c r="AI881" s="20">
        <v>16230</v>
      </c>
      <c r="AJ881" s="24">
        <v>38652</v>
      </c>
      <c r="AK881" s="24">
        <v>52973</v>
      </c>
      <c r="AL881" s="24">
        <v>11273</v>
      </c>
      <c r="AM881" s="21">
        <v>26546</v>
      </c>
      <c r="AN881" s="19">
        <v>114054</v>
      </c>
      <c r="AO881" s="19">
        <v>11786</v>
      </c>
      <c r="AP881" s="49">
        <v>2901585</v>
      </c>
      <c r="AQ881" s="24">
        <v>72563</v>
      </c>
      <c r="AR881" s="24">
        <v>109361</v>
      </c>
      <c r="AS881" s="49">
        <v>74595</v>
      </c>
      <c r="AT881" s="49">
        <v>20183</v>
      </c>
      <c r="AU881" s="49">
        <v>55292</v>
      </c>
      <c r="AV881" s="24">
        <f t="shared" si="66"/>
        <v>331994</v>
      </c>
      <c r="AW881" s="155">
        <v>359539</v>
      </c>
      <c r="AX881" s="89">
        <f t="shared" si="65"/>
        <v>3593118</v>
      </c>
      <c r="AY881" s="68"/>
      <c r="AZ881" s="19">
        <v>562397</v>
      </c>
      <c r="BA881" s="19">
        <v>48488</v>
      </c>
      <c r="BB881" s="18">
        <f t="shared" si="67"/>
        <v>610885</v>
      </c>
      <c r="BC881" s="18">
        <v>4204003</v>
      </c>
      <c r="BE881" s="19"/>
      <c r="BF881" s="20">
        <v>4054050</v>
      </c>
      <c r="BH881" s="68">
        <f t="shared" si="68"/>
        <v>4204003</v>
      </c>
      <c r="BI881" s="68">
        <f t="shared" si="69"/>
        <v>0</v>
      </c>
      <c r="BJ881" s="68"/>
      <c r="BK881" s="68"/>
      <c r="BL881" s="68"/>
      <c r="BM881" s="68"/>
      <c r="BN881" s="68"/>
    </row>
    <row r="882" spans="1:66" ht="22.5" customHeight="1" x14ac:dyDescent="0.2">
      <c r="A882" s="115" t="s">
        <v>1841</v>
      </c>
      <c r="B882" s="116" t="s">
        <v>1707</v>
      </c>
      <c r="C882" s="126" t="s">
        <v>1842</v>
      </c>
      <c r="D882" s="119">
        <v>6</v>
      </c>
      <c r="E882" s="120" t="s">
        <v>79</v>
      </c>
      <c r="F882" s="18">
        <v>261430</v>
      </c>
      <c r="G882" s="19">
        <v>77443</v>
      </c>
      <c r="H882" s="19">
        <v>42653</v>
      </c>
      <c r="I882" s="19">
        <v>0</v>
      </c>
      <c r="J882" s="19">
        <v>0</v>
      </c>
      <c r="K882" s="19">
        <v>0</v>
      </c>
      <c r="L882" s="19">
        <v>0</v>
      </c>
      <c r="M882" s="19">
        <v>11513</v>
      </c>
      <c r="N882" s="19">
        <v>6117</v>
      </c>
      <c r="O882" s="19">
        <v>10665</v>
      </c>
      <c r="P882" s="19">
        <v>95510</v>
      </c>
      <c r="Q882" s="19">
        <v>30631</v>
      </c>
      <c r="R882" s="19">
        <v>30740</v>
      </c>
      <c r="S882" s="19">
        <v>26400</v>
      </c>
      <c r="T882" s="20">
        <v>13239</v>
      </c>
      <c r="U882" s="49">
        <v>13883</v>
      </c>
      <c r="V882" s="19">
        <v>18683</v>
      </c>
      <c r="W882" s="19">
        <v>11562</v>
      </c>
      <c r="X882" s="19">
        <v>0</v>
      </c>
      <c r="Y882" s="20">
        <v>0</v>
      </c>
      <c r="Z882" s="19">
        <v>97166</v>
      </c>
      <c r="AA882" s="30">
        <v>0</v>
      </c>
      <c r="AB882" s="19">
        <v>119390</v>
      </c>
      <c r="AC882" s="19">
        <v>131459</v>
      </c>
      <c r="AD882" s="19">
        <v>476784</v>
      </c>
      <c r="AE882" s="19">
        <v>302864</v>
      </c>
      <c r="AF882" s="19">
        <v>183518</v>
      </c>
      <c r="AG882" s="19">
        <v>58667</v>
      </c>
      <c r="AH882" s="19">
        <v>111652</v>
      </c>
      <c r="AI882" s="20">
        <v>4869</v>
      </c>
      <c r="AJ882" s="24">
        <v>34150</v>
      </c>
      <c r="AK882" s="24">
        <v>39767</v>
      </c>
      <c r="AL882" s="24">
        <v>8388</v>
      </c>
      <c r="AM882" s="21">
        <v>18844</v>
      </c>
      <c r="AN882" s="19">
        <v>88232</v>
      </c>
      <c r="AO882" s="19">
        <v>4965</v>
      </c>
      <c r="AP882" s="49">
        <v>2331184</v>
      </c>
      <c r="AQ882" s="24">
        <v>55356</v>
      </c>
      <c r="AR882" s="24">
        <v>141093</v>
      </c>
      <c r="AS882" s="49">
        <v>50265</v>
      </c>
      <c r="AT882" s="49">
        <v>21446</v>
      </c>
      <c r="AU882" s="49">
        <v>38189</v>
      </c>
      <c r="AV882" s="24">
        <f t="shared" si="66"/>
        <v>306349</v>
      </c>
      <c r="AW882" s="155">
        <v>177653</v>
      </c>
      <c r="AX882" s="89">
        <f t="shared" si="65"/>
        <v>2815186</v>
      </c>
      <c r="AY882" s="68"/>
      <c r="AZ882" s="19">
        <v>517574</v>
      </c>
      <c r="BA882" s="19">
        <v>25990</v>
      </c>
      <c r="BB882" s="18">
        <f t="shared" si="67"/>
        <v>543564</v>
      </c>
      <c r="BC882" s="18">
        <v>3358750</v>
      </c>
      <c r="BE882" s="19"/>
      <c r="BF882" s="20">
        <v>3227464</v>
      </c>
      <c r="BH882" s="68">
        <f t="shared" si="68"/>
        <v>3358750</v>
      </c>
      <c r="BI882" s="68">
        <f t="shared" si="69"/>
        <v>0</v>
      </c>
      <c r="BJ882" s="68"/>
      <c r="BK882" s="68"/>
      <c r="BL882" s="68"/>
      <c r="BM882" s="68"/>
      <c r="BN882" s="68"/>
    </row>
    <row r="883" spans="1:66" ht="22.5" customHeight="1" x14ac:dyDescent="0.2">
      <c r="A883" s="115" t="s">
        <v>1843</v>
      </c>
      <c r="B883" s="116" t="s">
        <v>1707</v>
      </c>
      <c r="C883" s="126" t="s">
        <v>1083</v>
      </c>
      <c r="D883" s="119">
        <v>6</v>
      </c>
      <c r="E883" s="120" t="s">
        <v>79</v>
      </c>
      <c r="F883" s="18">
        <v>211003</v>
      </c>
      <c r="G883" s="19">
        <v>110534</v>
      </c>
      <c r="H883" s="19">
        <v>77779</v>
      </c>
      <c r="I883" s="19">
        <v>0</v>
      </c>
      <c r="J883" s="19">
        <v>0</v>
      </c>
      <c r="K883" s="19">
        <v>0</v>
      </c>
      <c r="L883" s="19">
        <v>0</v>
      </c>
      <c r="M883" s="19">
        <v>0</v>
      </c>
      <c r="N883" s="19">
        <v>3603</v>
      </c>
      <c r="O883" s="19">
        <v>0</v>
      </c>
      <c r="P883" s="19">
        <v>64268</v>
      </c>
      <c r="Q883" s="19">
        <v>24952</v>
      </c>
      <c r="R883" s="19">
        <v>12561</v>
      </c>
      <c r="S883" s="19">
        <v>14960</v>
      </c>
      <c r="T883" s="20">
        <v>13239</v>
      </c>
      <c r="U883" s="49">
        <v>6740</v>
      </c>
      <c r="V883" s="19">
        <v>13188</v>
      </c>
      <c r="W883" s="19">
        <v>11562</v>
      </c>
      <c r="X883" s="19">
        <v>0</v>
      </c>
      <c r="Y883" s="20">
        <v>0</v>
      </c>
      <c r="Z883" s="19">
        <v>99406</v>
      </c>
      <c r="AA883" s="30">
        <v>0</v>
      </c>
      <c r="AB883" s="19">
        <v>88599</v>
      </c>
      <c r="AC883" s="19">
        <v>120168</v>
      </c>
      <c r="AD883" s="19">
        <v>199248</v>
      </c>
      <c r="AE883" s="19">
        <v>224186</v>
      </c>
      <c r="AF883" s="19">
        <v>113682</v>
      </c>
      <c r="AG883" s="19">
        <v>49656</v>
      </c>
      <c r="AH883" s="19">
        <v>102073</v>
      </c>
      <c r="AI883" s="20">
        <v>48690</v>
      </c>
      <c r="AJ883" s="24">
        <v>25691</v>
      </c>
      <c r="AK883" s="24">
        <v>42233</v>
      </c>
      <c r="AL883" s="24">
        <v>6492</v>
      </c>
      <c r="AM883" s="21">
        <v>15696</v>
      </c>
      <c r="AN883" s="19">
        <v>73966</v>
      </c>
      <c r="AO883" s="19">
        <v>15134</v>
      </c>
      <c r="AP883" s="49">
        <v>1789309</v>
      </c>
      <c r="AQ883" s="24">
        <v>58855</v>
      </c>
      <c r="AR883" s="24">
        <v>115005</v>
      </c>
      <c r="AS883" s="49">
        <v>66006</v>
      </c>
      <c r="AT883" s="49">
        <v>33113</v>
      </c>
      <c r="AU883" s="49">
        <v>32818</v>
      </c>
      <c r="AV883" s="24">
        <f t="shared" si="66"/>
        <v>305797</v>
      </c>
      <c r="AW883" s="155">
        <v>254250</v>
      </c>
      <c r="AX883" s="89">
        <f t="shared" si="65"/>
        <v>2349356</v>
      </c>
      <c r="AY883" s="68"/>
      <c r="AZ883" s="19">
        <v>404746</v>
      </c>
      <c r="BA883" s="19">
        <v>69859</v>
      </c>
      <c r="BB883" s="18">
        <f t="shared" si="67"/>
        <v>474605</v>
      </c>
      <c r="BC883" s="18">
        <v>2823961</v>
      </c>
      <c r="BE883" s="19"/>
      <c r="BF883" s="20">
        <v>2781791</v>
      </c>
      <c r="BH883" s="68">
        <f t="shared" si="68"/>
        <v>2823961</v>
      </c>
      <c r="BI883" s="68">
        <f t="shared" si="69"/>
        <v>0</v>
      </c>
      <c r="BJ883" s="68"/>
      <c r="BK883" s="68"/>
      <c r="BL883" s="68"/>
      <c r="BM883" s="68"/>
      <c r="BN883" s="68"/>
    </row>
    <row r="884" spans="1:66" ht="22.5" customHeight="1" x14ac:dyDescent="0.2">
      <c r="A884" s="115" t="s">
        <v>1844</v>
      </c>
      <c r="B884" s="116" t="s">
        <v>1707</v>
      </c>
      <c r="C884" s="126" t="s">
        <v>1845</v>
      </c>
      <c r="D884" s="119">
        <v>6</v>
      </c>
      <c r="E884" s="120" t="s">
        <v>79</v>
      </c>
      <c r="F884" s="18">
        <v>306605</v>
      </c>
      <c r="G884" s="19">
        <v>185066</v>
      </c>
      <c r="H884" s="19">
        <v>43811</v>
      </c>
      <c r="I884" s="19">
        <v>0</v>
      </c>
      <c r="J884" s="19">
        <v>0</v>
      </c>
      <c r="K884" s="19">
        <v>0</v>
      </c>
      <c r="L884" s="19">
        <v>0</v>
      </c>
      <c r="M884" s="19">
        <v>12260</v>
      </c>
      <c r="N884" s="19">
        <v>6009</v>
      </c>
      <c r="O884" s="19">
        <v>2888</v>
      </c>
      <c r="P884" s="19">
        <v>132167</v>
      </c>
      <c r="Q884" s="19">
        <v>29984</v>
      </c>
      <c r="R884" s="19">
        <v>30793</v>
      </c>
      <c r="S884" s="19">
        <v>44000</v>
      </c>
      <c r="T884" s="20">
        <v>39717</v>
      </c>
      <c r="U884" s="49">
        <v>15593</v>
      </c>
      <c r="V884" s="19">
        <v>25277</v>
      </c>
      <c r="W884" s="19">
        <v>11562</v>
      </c>
      <c r="X884" s="19">
        <v>0</v>
      </c>
      <c r="Y884" s="20">
        <v>0</v>
      </c>
      <c r="Z884" s="19">
        <v>160737</v>
      </c>
      <c r="AA884" s="30">
        <v>0</v>
      </c>
      <c r="AB884" s="19">
        <v>103431</v>
      </c>
      <c r="AC884" s="19">
        <v>174197</v>
      </c>
      <c r="AD884" s="19">
        <v>355824</v>
      </c>
      <c r="AE884" s="19">
        <v>419888</v>
      </c>
      <c r="AF884" s="19">
        <v>235940</v>
      </c>
      <c r="AG884" s="19">
        <v>89501</v>
      </c>
      <c r="AH884" s="19">
        <v>122879</v>
      </c>
      <c r="AI884" s="20">
        <v>75199</v>
      </c>
      <c r="AJ884" s="24">
        <v>33792</v>
      </c>
      <c r="AK884" s="24">
        <v>59099</v>
      </c>
      <c r="AL884" s="24">
        <v>11912</v>
      </c>
      <c r="AM884" s="21">
        <v>24754</v>
      </c>
      <c r="AN884" s="19">
        <v>208044</v>
      </c>
      <c r="AO884" s="19">
        <v>34972</v>
      </c>
      <c r="AP884" s="49">
        <v>2995901</v>
      </c>
      <c r="AQ884" s="24">
        <v>55060</v>
      </c>
      <c r="AR884" s="24">
        <v>153867</v>
      </c>
      <c r="AS884" s="49">
        <v>95010</v>
      </c>
      <c r="AT884" s="49">
        <v>50390</v>
      </c>
      <c r="AU884" s="49">
        <v>51212</v>
      </c>
      <c r="AV884" s="24">
        <f t="shared" si="66"/>
        <v>405539</v>
      </c>
      <c r="AW884" s="155">
        <v>554051</v>
      </c>
      <c r="AX884" s="89">
        <f t="shared" si="65"/>
        <v>3955491</v>
      </c>
      <c r="AY884" s="68"/>
      <c r="AZ884" s="19">
        <v>514013</v>
      </c>
      <c r="BA884" s="19">
        <v>166835</v>
      </c>
      <c r="BB884" s="18">
        <f t="shared" si="67"/>
        <v>680848</v>
      </c>
      <c r="BC884" s="18">
        <v>4636339</v>
      </c>
      <c r="BE884" s="19"/>
      <c r="BF884" s="20">
        <v>4524475</v>
      </c>
      <c r="BH884" s="68">
        <f t="shared" si="68"/>
        <v>4636339</v>
      </c>
      <c r="BI884" s="68">
        <f t="shared" si="69"/>
        <v>0</v>
      </c>
      <c r="BJ884" s="68"/>
      <c r="BK884" s="68"/>
      <c r="BL884" s="68"/>
      <c r="BM884" s="68"/>
      <c r="BN884" s="68"/>
    </row>
    <row r="885" spans="1:66" ht="22.5" customHeight="1" x14ac:dyDescent="0.2">
      <c r="A885" s="115" t="s">
        <v>1846</v>
      </c>
      <c r="B885" s="116" t="s">
        <v>1707</v>
      </c>
      <c r="C885" s="126" t="s">
        <v>1847</v>
      </c>
      <c r="D885" s="119">
        <v>6</v>
      </c>
      <c r="E885" s="120" t="s">
        <v>79</v>
      </c>
      <c r="F885" s="18">
        <v>183846</v>
      </c>
      <c r="G885" s="19">
        <v>116815</v>
      </c>
      <c r="H885" s="19">
        <v>48636</v>
      </c>
      <c r="I885" s="19">
        <v>0</v>
      </c>
      <c r="J885" s="19">
        <v>0</v>
      </c>
      <c r="K885" s="19">
        <v>0</v>
      </c>
      <c r="L885" s="19">
        <v>0</v>
      </c>
      <c r="M885" s="19">
        <v>0</v>
      </c>
      <c r="N885" s="19">
        <v>2285</v>
      </c>
      <c r="O885" s="19">
        <v>0</v>
      </c>
      <c r="P885" s="19">
        <v>75408</v>
      </c>
      <c r="Q885" s="19">
        <v>20657</v>
      </c>
      <c r="R885" s="19">
        <v>28779</v>
      </c>
      <c r="S885" s="19">
        <v>16720</v>
      </c>
      <c r="T885" s="20">
        <v>13239</v>
      </c>
      <c r="U885" s="49">
        <v>4980</v>
      </c>
      <c r="V885" s="19">
        <v>13188</v>
      </c>
      <c r="W885" s="19">
        <v>11562</v>
      </c>
      <c r="X885" s="19">
        <v>0</v>
      </c>
      <c r="Y885" s="20">
        <v>0</v>
      </c>
      <c r="Z885" s="19">
        <v>77680</v>
      </c>
      <c r="AA885" s="30">
        <v>0</v>
      </c>
      <c r="AB885" s="19">
        <v>60660</v>
      </c>
      <c r="AC885" s="19">
        <v>104315</v>
      </c>
      <c r="AD885" s="19">
        <v>160440</v>
      </c>
      <c r="AE885" s="19">
        <v>158093</v>
      </c>
      <c r="AF885" s="19">
        <v>83803</v>
      </c>
      <c r="AG885" s="19">
        <v>30376</v>
      </c>
      <c r="AH885" s="19">
        <v>87653</v>
      </c>
      <c r="AI885" s="20">
        <v>24886</v>
      </c>
      <c r="AJ885" s="24">
        <v>20731</v>
      </c>
      <c r="AK885" s="24">
        <v>35106</v>
      </c>
      <c r="AL885" s="24">
        <v>5424</v>
      </c>
      <c r="AM885" s="21">
        <v>12458</v>
      </c>
      <c r="AN885" s="19">
        <v>107932</v>
      </c>
      <c r="AO885" s="19">
        <v>9679</v>
      </c>
      <c r="AP885" s="49">
        <v>1515351</v>
      </c>
      <c r="AQ885" s="24">
        <v>46577</v>
      </c>
      <c r="AR885" s="24">
        <v>100980</v>
      </c>
      <c r="AS885" s="49">
        <v>63972</v>
      </c>
      <c r="AT885" s="49">
        <v>40692</v>
      </c>
      <c r="AU885" s="49">
        <v>26085</v>
      </c>
      <c r="AV885" s="24">
        <f t="shared" si="66"/>
        <v>278306</v>
      </c>
      <c r="AW885" s="155">
        <v>277840</v>
      </c>
      <c r="AX885" s="89">
        <f t="shared" si="65"/>
        <v>2071497</v>
      </c>
      <c r="AY885" s="68"/>
      <c r="AZ885" s="19">
        <v>322381</v>
      </c>
      <c r="BA885" s="19">
        <v>65263</v>
      </c>
      <c r="BB885" s="18">
        <f t="shared" si="67"/>
        <v>387644</v>
      </c>
      <c r="BC885" s="18">
        <v>2459141</v>
      </c>
      <c r="BE885" s="19"/>
      <c r="BF885" s="20">
        <v>2416252</v>
      </c>
      <c r="BH885" s="68">
        <f t="shared" si="68"/>
        <v>2459141</v>
      </c>
      <c r="BI885" s="68">
        <f t="shared" si="69"/>
        <v>0</v>
      </c>
      <c r="BJ885" s="68"/>
      <c r="BK885" s="68"/>
      <c r="BL885" s="68"/>
      <c r="BM885" s="68"/>
      <c r="BN885" s="68"/>
    </row>
    <row r="886" spans="1:66" ht="22.5" customHeight="1" x14ac:dyDescent="0.2">
      <c r="A886" s="115" t="s">
        <v>1848</v>
      </c>
      <c r="B886" s="116" t="s">
        <v>1707</v>
      </c>
      <c r="C886" s="126" t="s">
        <v>1849</v>
      </c>
      <c r="D886" s="119">
        <v>6</v>
      </c>
      <c r="E886" s="120" t="s">
        <v>79</v>
      </c>
      <c r="F886" s="18">
        <v>134927</v>
      </c>
      <c r="G886" s="19">
        <v>136118</v>
      </c>
      <c r="H886" s="19">
        <v>56356</v>
      </c>
      <c r="I886" s="19">
        <v>0</v>
      </c>
      <c r="J886" s="19">
        <v>0</v>
      </c>
      <c r="K886" s="19">
        <v>0</v>
      </c>
      <c r="L886" s="19">
        <v>0</v>
      </c>
      <c r="M886" s="19">
        <v>2901</v>
      </c>
      <c r="N886" s="19">
        <v>1701</v>
      </c>
      <c r="O886" s="19">
        <v>0</v>
      </c>
      <c r="P886" s="19">
        <v>37573</v>
      </c>
      <c r="Q886" s="19">
        <v>15382</v>
      </c>
      <c r="R886" s="19">
        <v>13568</v>
      </c>
      <c r="S886" s="19">
        <v>13200</v>
      </c>
      <c r="T886" s="20">
        <v>13239</v>
      </c>
      <c r="U886" s="49">
        <v>9356</v>
      </c>
      <c r="V886" s="19">
        <v>12089</v>
      </c>
      <c r="W886" s="19">
        <v>11562</v>
      </c>
      <c r="X886" s="19">
        <v>0</v>
      </c>
      <c r="Y886" s="20">
        <v>0</v>
      </c>
      <c r="Z886" s="19">
        <v>56081</v>
      </c>
      <c r="AA886" s="30">
        <v>0</v>
      </c>
      <c r="AB886" s="19">
        <v>33745</v>
      </c>
      <c r="AC886" s="19">
        <v>92508</v>
      </c>
      <c r="AD886" s="19">
        <v>147168</v>
      </c>
      <c r="AE886" s="19">
        <v>146979</v>
      </c>
      <c r="AF886" s="19">
        <v>59051</v>
      </c>
      <c r="AG886" s="19">
        <v>24378</v>
      </c>
      <c r="AH886" s="19">
        <v>56856</v>
      </c>
      <c r="AI886" s="20">
        <v>20558</v>
      </c>
      <c r="AJ886" s="24">
        <v>15436</v>
      </c>
      <c r="AK886" s="24">
        <v>30546</v>
      </c>
      <c r="AL886" s="24">
        <v>4293</v>
      </c>
      <c r="AM886" s="21">
        <v>10566</v>
      </c>
      <c r="AN886" s="19">
        <v>147660</v>
      </c>
      <c r="AO886" s="19">
        <v>7186</v>
      </c>
      <c r="AP886" s="49">
        <v>1310983</v>
      </c>
      <c r="AQ886" s="24">
        <v>29125</v>
      </c>
      <c r="AR886" s="24">
        <v>116423</v>
      </c>
      <c r="AS886" s="49">
        <v>45864</v>
      </c>
      <c r="AT886" s="49">
        <v>45364</v>
      </c>
      <c r="AU886" s="49">
        <v>22906</v>
      </c>
      <c r="AV886" s="24">
        <f t="shared" si="66"/>
        <v>259682</v>
      </c>
      <c r="AW886" s="155">
        <v>576111</v>
      </c>
      <c r="AX886" s="89">
        <f t="shared" si="65"/>
        <v>2146776</v>
      </c>
      <c r="AY886" s="68"/>
      <c r="AZ886" s="19">
        <v>264208</v>
      </c>
      <c r="BA886" s="19">
        <v>37756</v>
      </c>
      <c r="BB886" s="18">
        <f t="shared" si="67"/>
        <v>301964</v>
      </c>
      <c r="BC886" s="18">
        <v>2448740</v>
      </c>
      <c r="BE886" s="19"/>
      <c r="BF886" s="20">
        <v>2262429</v>
      </c>
      <c r="BH886" s="68">
        <f t="shared" si="68"/>
        <v>2448740</v>
      </c>
      <c r="BI886" s="68">
        <f t="shared" si="69"/>
        <v>0</v>
      </c>
      <c r="BJ886" s="68"/>
      <c r="BK886" s="68"/>
      <c r="BL886" s="68"/>
      <c r="BM886" s="68"/>
      <c r="BN886" s="68"/>
    </row>
    <row r="887" spans="1:66" ht="22.5" customHeight="1" x14ac:dyDescent="0.2">
      <c r="A887" s="115" t="s">
        <v>1850</v>
      </c>
      <c r="B887" s="116" t="s">
        <v>1707</v>
      </c>
      <c r="C887" s="126" t="s">
        <v>1851</v>
      </c>
      <c r="D887" s="119">
        <v>6</v>
      </c>
      <c r="E887" s="120" t="s">
        <v>79</v>
      </c>
      <c r="F887" s="18">
        <v>232440</v>
      </c>
      <c r="G887" s="19">
        <v>292995</v>
      </c>
      <c r="H887" s="19">
        <v>67743</v>
      </c>
      <c r="I887" s="19">
        <v>0</v>
      </c>
      <c r="J887" s="19">
        <v>0</v>
      </c>
      <c r="K887" s="19">
        <v>0</v>
      </c>
      <c r="L887" s="19">
        <v>0</v>
      </c>
      <c r="M887" s="19">
        <v>8358</v>
      </c>
      <c r="N887" s="19">
        <v>4028</v>
      </c>
      <c r="O887" s="19">
        <v>0</v>
      </c>
      <c r="P887" s="19">
        <v>170852</v>
      </c>
      <c r="Q887" s="19">
        <v>24609</v>
      </c>
      <c r="R887" s="19">
        <v>30528</v>
      </c>
      <c r="S887" s="19">
        <v>24640</v>
      </c>
      <c r="T887" s="20">
        <v>13239</v>
      </c>
      <c r="U887" s="49">
        <v>6690</v>
      </c>
      <c r="V887" s="19">
        <v>18683</v>
      </c>
      <c r="W887" s="19">
        <v>11562</v>
      </c>
      <c r="X887" s="19">
        <v>0</v>
      </c>
      <c r="Y887" s="20">
        <v>0</v>
      </c>
      <c r="Z887" s="19">
        <v>114553</v>
      </c>
      <c r="AA887" s="30">
        <v>0</v>
      </c>
      <c r="AB887" s="19">
        <v>92762</v>
      </c>
      <c r="AC887" s="19">
        <v>249054</v>
      </c>
      <c r="AD887" s="19">
        <v>288960</v>
      </c>
      <c r="AE887" s="19">
        <v>296682</v>
      </c>
      <c r="AF887" s="19">
        <v>154346</v>
      </c>
      <c r="AG887" s="19">
        <v>62351</v>
      </c>
      <c r="AH887" s="19">
        <v>111034</v>
      </c>
      <c r="AI887" s="20">
        <v>43280</v>
      </c>
      <c r="AJ887" s="24">
        <v>27205</v>
      </c>
      <c r="AK887" s="24">
        <v>51291</v>
      </c>
      <c r="AL887" s="24">
        <v>8907</v>
      </c>
      <c r="AM887" s="21">
        <v>19143</v>
      </c>
      <c r="AN887" s="19">
        <v>148996</v>
      </c>
      <c r="AO887" s="19">
        <v>22717</v>
      </c>
      <c r="AP887" s="49">
        <v>2597648</v>
      </c>
      <c r="AQ887" s="24">
        <v>40908</v>
      </c>
      <c r="AR887" s="24">
        <v>122590</v>
      </c>
      <c r="AS887" s="49">
        <v>102094</v>
      </c>
      <c r="AT887" s="49">
        <v>47942</v>
      </c>
      <c r="AU887" s="49">
        <v>40763</v>
      </c>
      <c r="AV887" s="24">
        <f t="shared" si="66"/>
        <v>354297</v>
      </c>
      <c r="AW887" s="155">
        <v>525728</v>
      </c>
      <c r="AX887" s="89">
        <f t="shared" si="65"/>
        <v>3477673</v>
      </c>
      <c r="AY887" s="68"/>
      <c r="AZ887" s="19">
        <v>430640</v>
      </c>
      <c r="BA887" s="19">
        <v>110511</v>
      </c>
      <c r="BB887" s="18">
        <f t="shared" si="67"/>
        <v>541151</v>
      </c>
      <c r="BC887" s="18">
        <v>4018824</v>
      </c>
      <c r="BE887" s="19"/>
      <c r="BF887" s="20">
        <v>3812081</v>
      </c>
      <c r="BH887" s="68">
        <f t="shared" si="68"/>
        <v>4018824</v>
      </c>
      <c r="BI887" s="68">
        <f t="shared" si="69"/>
        <v>0</v>
      </c>
      <c r="BJ887" s="68"/>
      <c r="BK887" s="68"/>
      <c r="BL887" s="68"/>
      <c r="BM887" s="68"/>
      <c r="BN887" s="68"/>
    </row>
    <row r="888" spans="1:66" ht="22.5" customHeight="1" x14ac:dyDescent="0.2">
      <c r="A888" s="115" t="s">
        <v>1852</v>
      </c>
      <c r="B888" s="116" t="s">
        <v>1707</v>
      </c>
      <c r="C888" s="126" t="s">
        <v>1853</v>
      </c>
      <c r="D888" s="119">
        <v>6</v>
      </c>
      <c r="E888" s="120" t="s">
        <v>79</v>
      </c>
      <c r="F888" s="18">
        <v>95186</v>
      </c>
      <c r="G888" s="19">
        <v>118500</v>
      </c>
      <c r="H888" s="19">
        <v>108080</v>
      </c>
      <c r="I888" s="19">
        <v>0</v>
      </c>
      <c r="J888" s="19">
        <v>0</v>
      </c>
      <c r="K888" s="19">
        <v>0</v>
      </c>
      <c r="L888" s="19">
        <v>0</v>
      </c>
      <c r="M888" s="19">
        <v>0</v>
      </c>
      <c r="N888" s="19">
        <v>1174</v>
      </c>
      <c r="O888" s="19">
        <v>0</v>
      </c>
      <c r="P888" s="19">
        <v>68461</v>
      </c>
      <c r="Q888" s="19">
        <v>10614</v>
      </c>
      <c r="R888" s="19">
        <v>16907</v>
      </c>
      <c r="S888" s="19">
        <v>9680</v>
      </c>
      <c r="T888" s="20">
        <v>13239</v>
      </c>
      <c r="U888" s="49">
        <v>2113</v>
      </c>
      <c r="V888" s="19">
        <v>6594</v>
      </c>
      <c r="W888" s="19">
        <v>11562</v>
      </c>
      <c r="X888" s="19">
        <v>0</v>
      </c>
      <c r="Y888" s="20">
        <v>0</v>
      </c>
      <c r="Z888" s="19">
        <v>40528</v>
      </c>
      <c r="AA888" s="30">
        <v>0</v>
      </c>
      <c r="AB888" s="19">
        <v>46159</v>
      </c>
      <c r="AC888" s="19">
        <v>101234</v>
      </c>
      <c r="AD888" s="19">
        <v>91392</v>
      </c>
      <c r="AE888" s="19">
        <v>136602</v>
      </c>
      <c r="AF888" s="19">
        <v>54366</v>
      </c>
      <c r="AG888" s="19">
        <v>17575</v>
      </c>
      <c r="AH888" s="19">
        <v>63757</v>
      </c>
      <c r="AI888" s="20">
        <v>22181</v>
      </c>
      <c r="AJ888" s="24">
        <v>10652</v>
      </c>
      <c r="AK888" s="24">
        <v>27954</v>
      </c>
      <c r="AL888" s="24">
        <v>4271</v>
      </c>
      <c r="AM888" s="21">
        <v>9567</v>
      </c>
      <c r="AN888" s="19">
        <v>128532</v>
      </c>
      <c r="AO888" s="19">
        <v>8918</v>
      </c>
      <c r="AP888" s="49">
        <v>1225798</v>
      </c>
      <c r="AQ888" s="24">
        <v>44434</v>
      </c>
      <c r="AR888" s="24">
        <v>112044</v>
      </c>
      <c r="AS888" s="49">
        <v>52792</v>
      </c>
      <c r="AT888" s="49">
        <v>24385</v>
      </c>
      <c r="AU888" s="49">
        <v>18928</v>
      </c>
      <c r="AV888" s="24">
        <f t="shared" si="66"/>
        <v>252583</v>
      </c>
      <c r="AW888" s="155">
        <v>276537</v>
      </c>
      <c r="AX888" s="89">
        <f t="shared" si="65"/>
        <v>1754918</v>
      </c>
      <c r="AY888" s="68"/>
      <c r="AZ888" s="19">
        <v>211613</v>
      </c>
      <c r="BA888" s="19">
        <v>38537</v>
      </c>
      <c r="BB888" s="18">
        <f t="shared" si="67"/>
        <v>250150</v>
      </c>
      <c r="BC888" s="18">
        <v>2005068</v>
      </c>
      <c r="BE888" s="19"/>
      <c r="BF888" s="20">
        <v>1958778</v>
      </c>
      <c r="BH888" s="68">
        <f t="shared" si="68"/>
        <v>2005068</v>
      </c>
      <c r="BI888" s="68">
        <f t="shared" si="69"/>
        <v>0</v>
      </c>
      <c r="BJ888" s="68"/>
      <c r="BK888" s="68"/>
      <c r="BL888" s="68"/>
      <c r="BM888" s="68"/>
      <c r="BN888" s="68"/>
    </row>
    <row r="889" spans="1:66" ht="22.5" customHeight="1" x14ac:dyDescent="0.2">
      <c r="A889" s="115" t="s">
        <v>1854</v>
      </c>
      <c r="B889" s="116" t="s">
        <v>1707</v>
      </c>
      <c r="C889" s="126" t="s">
        <v>1855</v>
      </c>
      <c r="D889" s="119">
        <v>6</v>
      </c>
      <c r="E889" s="120" t="s">
        <v>79</v>
      </c>
      <c r="F889" s="18">
        <v>282659</v>
      </c>
      <c r="G889" s="19">
        <v>230489</v>
      </c>
      <c r="H889" s="19">
        <v>120625</v>
      </c>
      <c r="I889" s="19">
        <v>0</v>
      </c>
      <c r="J889" s="19">
        <v>0</v>
      </c>
      <c r="K889" s="19">
        <v>0</v>
      </c>
      <c r="L889" s="19">
        <v>0</v>
      </c>
      <c r="M889" s="19">
        <v>11120</v>
      </c>
      <c r="N889" s="19">
        <v>5646</v>
      </c>
      <c r="O889" s="19">
        <v>0</v>
      </c>
      <c r="P889" s="19">
        <v>293528</v>
      </c>
      <c r="Q889" s="19">
        <v>29494</v>
      </c>
      <c r="R889" s="19">
        <v>69854</v>
      </c>
      <c r="S889" s="19">
        <v>29920</v>
      </c>
      <c r="T889" s="20">
        <v>26478</v>
      </c>
      <c r="U889" s="49">
        <v>11770</v>
      </c>
      <c r="V889" s="19">
        <v>17584</v>
      </c>
      <c r="W889" s="19">
        <v>11562</v>
      </c>
      <c r="X889" s="19">
        <v>0</v>
      </c>
      <c r="Y889" s="20">
        <v>0</v>
      </c>
      <c r="Z889" s="19">
        <v>126207</v>
      </c>
      <c r="AA889" s="30">
        <v>0</v>
      </c>
      <c r="AB889" s="19">
        <v>116630</v>
      </c>
      <c r="AC889" s="19">
        <v>425595</v>
      </c>
      <c r="AD889" s="19">
        <v>414960</v>
      </c>
      <c r="AE889" s="19">
        <v>315155</v>
      </c>
      <c r="AF889" s="19">
        <v>187585</v>
      </c>
      <c r="AG889" s="19">
        <v>73933</v>
      </c>
      <c r="AH889" s="19">
        <v>155118</v>
      </c>
      <c r="AI889" s="20">
        <v>23263</v>
      </c>
      <c r="AJ889" s="24">
        <v>32631</v>
      </c>
      <c r="AK889" s="24">
        <v>50056</v>
      </c>
      <c r="AL889" s="24">
        <v>9883</v>
      </c>
      <c r="AM889" s="21">
        <v>21334</v>
      </c>
      <c r="AN889" s="19">
        <v>314848</v>
      </c>
      <c r="AO889" s="19">
        <v>21016</v>
      </c>
      <c r="AP889" s="49">
        <v>3428943</v>
      </c>
      <c r="AQ889" s="24">
        <v>67144</v>
      </c>
      <c r="AR889" s="24">
        <v>163435</v>
      </c>
      <c r="AS889" s="49">
        <v>97373</v>
      </c>
      <c r="AT889" s="49">
        <v>23328</v>
      </c>
      <c r="AU889" s="49">
        <v>55658</v>
      </c>
      <c r="AV889" s="24">
        <f t="shared" si="66"/>
        <v>406938</v>
      </c>
      <c r="AW889" s="155">
        <v>565155</v>
      </c>
      <c r="AX889" s="89">
        <f t="shared" si="65"/>
        <v>4401036</v>
      </c>
      <c r="AY889" s="68"/>
      <c r="AZ889" s="19">
        <v>501984</v>
      </c>
      <c r="BA889" s="19">
        <v>80131</v>
      </c>
      <c r="BB889" s="18">
        <f t="shared" si="67"/>
        <v>582115</v>
      </c>
      <c r="BC889" s="18">
        <v>4983151</v>
      </c>
      <c r="BE889" s="19"/>
      <c r="BF889" s="20">
        <v>4856549</v>
      </c>
      <c r="BH889" s="68">
        <f t="shared" si="68"/>
        <v>4983151</v>
      </c>
      <c r="BI889" s="68">
        <f t="shared" si="69"/>
        <v>0</v>
      </c>
      <c r="BJ889" s="68"/>
      <c r="BK889" s="68"/>
      <c r="BL889" s="68"/>
      <c r="BM889" s="68"/>
      <c r="BN889" s="68"/>
    </row>
    <row r="890" spans="1:66" ht="22.5" customHeight="1" x14ac:dyDescent="0.2">
      <c r="A890" s="115" t="s">
        <v>1856</v>
      </c>
      <c r="B890" s="116" t="s">
        <v>1707</v>
      </c>
      <c r="C890" s="126" t="s">
        <v>1857</v>
      </c>
      <c r="D890" s="119">
        <v>6</v>
      </c>
      <c r="E890" s="120" t="s">
        <v>79</v>
      </c>
      <c r="F890" s="18">
        <v>99853</v>
      </c>
      <c r="G890" s="19">
        <v>214557</v>
      </c>
      <c r="H890" s="19">
        <v>96114</v>
      </c>
      <c r="I890" s="19">
        <v>0</v>
      </c>
      <c r="J890" s="19">
        <v>0</v>
      </c>
      <c r="K890" s="19">
        <v>0</v>
      </c>
      <c r="L890" s="19">
        <v>0</v>
      </c>
      <c r="M890" s="19">
        <v>0</v>
      </c>
      <c r="N890" s="19">
        <v>857</v>
      </c>
      <c r="O890" s="19">
        <v>0</v>
      </c>
      <c r="P890" s="19">
        <v>14552</v>
      </c>
      <c r="Q890" s="19">
        <v>7746</v>
      </c>
      <c r="R890" s="19">
        <v>14999</v>
      </c>
      <c r="S890" s="19">
        <v>10560</v>
      </c>
      <c r="T890" s="20">
        <v>13239</v>
      </c>
      <c r="U890" s="49">
        <v>905</v>
      </c>
      <c r="V890" s="19">
        <v>8792</v>
      </c>
      <c r="W890" s="19">
        <v>11562</v>
      </c>
      <c r="X890" s="19">
        <v>0</v>
      </c>
      <c r="Y890" s="20">
        <v>0</v>
      </c>
      <c r="Z890" s="19">
        <v>56427</v>
      </c>
      <c r="AA890" s="30">
        <v>0</v>
      </c>
      <c r="AB890" s="19">
        <v>19457</v>
      </c>
      <c r="AC890" s="19">
        <v>72138</v>
      </c>
      <c r="AD890" s="19">
        <v>64344</v>
      </c>
      <c r="AE890" s="19">
        <v>116656</v>
      </c>
      <c r="AF890" s="19">
        <v>49592</v>
      </c>
      <c r="AG890" s="19">
        <v>24579</v>
      </c>
      <c r="AH890" s="19">
        <v>61697</v>
      </c>
      <c r="AI890" s="20">
        <v>55723</v>
      </c>
      <c r="AJ890" s="24">
        <v>7775</v>
      </c>
      <c r="AK890" s="24">
        <v>21292</v>
      </c>
      <c r="AL890" s="24">
        <v>3714</v>
      </c>
      <c r="AM890" s="21">
        <v>7371</v>
      </c>
      <c r="AN890" s="19">
        <v>97852</v>
      </c>
      <c r="AO890" s="19">
        <v>22873</v>
      </c>
      <c r="AP890" s="49">
        <v>1175226</v>
      </c>
      <c r="AQ890" s="24">
        <v>31757</v>
      </c>
      <c r="AR890" s="24">
        <v>110235</v>
      </c>
      <c r="AS890" s="49">
        <v>47020</v>
      </c>
      <c r="AT890" s="49">
        <v>37045</v>
      </c>
      <c r="AU890" s="49">
        <v>20716</v>
      </c>
      <c r="AV890" s="24">
        <f t="shared" si="66"/>
        <v>246773</v>
      </c>
      <c r="AW890" s="155">
        <v>271548</v>
      </c>
      <c r="AX890" s="89">
        <f t="shared" si="65"/>
        <v>1693547</v>
      </c>
      <c r="AY890" s="68"/>
      <c r="AZ890" s="19">
        <v>173510</v>
      </c>
      <c r="BA890" s="19">
        <v>146406</v>
      </c>
      <c r="BB890" s="18">
        <f t="shared" si="67"/>
        <v>319916</v>
      </c>
      <c r="BC890" s="18">
        <v>2013463</v>
      </c>
      <c r="BE890" s="19"/>
      <c r="BF890" s="20">
        <v>1955595</v>
      </c>
      <c r="BH890" s="68">
        <f t="shared" si="68"/>
        <v>2013463</v>
      </c>
      <c r="BI890" s="68">
        <f t="shared" si="69"/>
        <v>0</v>
      </c>
      <c r="BJ890" s="68"/>
      <c r="BK890" s="68"/>
      <c r="BL890" s="68"/>
      <c r="BM890" s="68"/>
      <c r="BN890" s="68"/>
    </row>
    <row r="891" spans="1:66" ht="22.5" customHeight="1" x14ac:dyDescent="0.2">
      <c r="A891" s="115" t="s">
        <v>1858</v>
      </c>
      <c r="B891" s="116" t="s">
        <v>1859</v>
      </c>
      <c r="C891" s="126" t="s">
        <v>1860</v>
      </c>
      <c r="D891" s="119">
        <v>6</v>
      </c>
      <c r="E891" s="120" t="s">
        <v>79</v>
      </c>
      <c r="F891" s="18">
        <v>4698083</v>
      </c>
      <c r="G891" s="19">
        <v>1214340</v>
      </c>
      <c r="H891" s="19">
        <v>1151438</v>
      </c>
      <c r="I891" s="19">
        <v>0</v>
      </c>
      <c r="J891" s="19">
        <v>0</v>
      </c>
      <c r="K891" s="19">
        <v>0</v>
      </c>
      <c r="L891" s="19">
        <v>0</v>
      </c>
      <c r="M891" s="19">
        <v>506497</v>
      </c>
      <c r="N891" s="19">
        <v>267394</v>
      </c>
      <c r="O891" s="19">
        <v>129476</v>
      </c>
      <c r="P891" s="19">
        <v>1520800</v>
      </c>
      <c r="Q891" s="19">
        <v>679992</v>
      </c>
      <c r="R891" s="19">
        <v>944619</v>
      </c>
      <c r="S891" s="19">
        <v>743600</v>
      </c>
      <c r="T891" s="20">
        <v>608994</v>
      </c>
      <c r="U891" s="49">
        <v>464521</v>
      </c>
      <c r="V891" s="19">
        <v>390145</v>
      </c>
      <c r="W891" s="19">
        <v>265926</v>
      </c>
      <c r="X891" s="19">
        <v>329525</v>
      </c>
      <c r="Y891" s="20">
        <v>36691</v>
      </c>
      <c r="Z891" s="19">
        <v>3796747</v>
      </c>
      <c r="AA891" s="30">
        <v>3428464</v>
      </c>
      <c r="AB891" s="19">
        <v>3630067</v>
      </c>
      <c r="AC891" s="19">
        <v>4836651</v>
      </c>
      <c r="AD891" s="19">
        <v>8250144</v>
      </c>
      <c r="AE891" s="19">
        <v>8881312</v>
      </c>
      <c r="AF891" s="19">
        <v>5357040</v>
      </c>
      <c r="AG891" s="19">
        <v>2970465</v>
      </c>
      <c r="AH891" s="19">
        <v>401185</v>
      </c>
      <c r="AI891" s="20">
        <v>154726</v>
      </c>
      <c r="AJ891" s="24">
        <v>580995</v>
      </c>
      <c r="AK891" s="24">
        <v>554787</v>
      </c>
      <c r="AL891" s="24">
        <v>180855</v>
      </c>
      <c r="AM891" s="21">
        <v>306373</v>
      </c>
      <c r="AN891" s="19">
        <v>3696382</v>
      </c>
      <c r="AO891" s="19">
        <v>184069</v>
      </c>
      <c r="AP891" s="49">
        <v>61162303</v>
      </c>
      <c r="AQ891" s="24">
        <v>658427</v>
      </c>
      <c r="AR891" s="24">
        <v>603123</v>
      </c>
      <c r="AS891" s="49">
        <v>383079</v>
      </c>
      <c r="AT891" s="49">
        <v>210521</v>
      </c>
      <c r="AU891" s="49">
        <v>888803</v>
      </c>
      <c r="AV891" s="24">
        <f t="shared" si="66"/>
        <v>2743953</v>
      </c>
      <c r="AW891" s="155">
        <v>7970172</v>
      </c>
      <c r="AX891" s="89">
        <f t="shared" si="65"/>
        <v>71876428</v>
      </c>
      <c r="AY891" s="68"/>
      <c r="AZ891" s="19">
        <v>6962368</v>
      </c>
      <c r="BA891" s="19">
        <v>257261</v>
      </c>
      <c r="BB891" s="18">
        <f t="shared" si="67"/>
        <v>7219629</v>
      </c>
      <c r="BC891" s="18">
        <v>79096057</v>
      </c>
      <c r="BE891" s="19"/>
      <c r="BF891" s="20">
        <v>76302739</v>
      </c>
      <c r="BH891" s="68">
        <f t="shared" si="68"/>
        <v>79096057</v>
      </c>
      <c r="BI891" s="68">
        <f t="shared" si="69"/>
        <v>0</v>
      </c>
      <c r="BJ891" s="68"/>
      <c r="BK891" s="68"/>
      <c r="BL891" s="68"/>
      <c r="BM891" s="68"/>
      <c r="BN891" s="68"/>
    </row>
    <row r="892" spans="1:66" ht="22.5" customHeight="1" x14ac:dyDescent="0.2">
      <c r="A892" s="115" t="s">
        <v>1861</v>
      </c>
      <c r="B892" s="116" t="s">
        <v>1859</v>
      </c>
      <c r="C892" s="126" t="s">
        <v>1862</v>
      </c>
      <c r="D892" s="119">
        <v>6</v>
      </c>
      <c r="E892" s="120" t="s">
        <v>79</v>
      </c>
      <c r="F892" s="18">
        <v>2048319</v>
      </c>
      <c r="G892" s="19">
        <v>580858</v>
      </c>
      <c r="H892" s="19">
        <v>540207</v>
      </c>
      <c r="I892" s="19">
        <v>0</v>
      </c>
      <c r="J892" s="19">
        <v>0</v>
      </c>
      <c r="K892" s="19">
        <v>0</v>
      </c>
      <c r="L892" s="19">
        <v>0</v>
      </c>
      <c r="M892" s="19">
        <v>172690</v>
      </c>
      <c r="N892" s="19">
        <v>98603</v>
      </c>
      <c r="O892" s="19">
        <v>37769</v>
      </c>
      <c r="P892" s="19">
        <v>835317</v>
      </c>
      <c r="Q892" s="19">
        <v>315572</v>
      </c>
      <c r="R892" s="19">
        <v>429724</v>
      </c>
      <c r="S892" s="19">
        <v>307120</v>
      </c>
      <c r="T892" s="20">
        <v>287286</v>
      </c>
      <c r="U892" s="49">
        <v>191190</v>
      </c>
      <c r="V892" s="19">
        <v>169246</v>
      </c>
      <c r="W892" s="19">
        <v>115620</v>
      </c>
      <c r="X892" s="19">
        <v>0</v>
      </c>
      <c r="Y892" s="20">
        <v>0</v>
      </c>
      <c r="Z892" s="19">
        <v>730463</v>
      </c>
      <c r="AA892" s="30">
        <v>625684</v>
      </c>
      <c r="AB892" s="19">
        <v>1253277</v>
      </c>
      <c r="AC892" s="19">
        <v>2120975</v>
      </c>
      <c r="AD892" s="19">
        <v>4961880</v>
      </c>
      <c r="AE892" s="19">
        <v>3087078</v>
      </c>
      <c r="AF892" s="19">
        <v>2003586</v>
      </c>
      <c r="AG892" s="19">
        <v>980084</v>
      </c>
      <c r="AH892" s="19">
        <v>219699</v>
      </c>
      <c r="AI892" s="20">
        <v>70330</v>
      </c>
      <c r="AJ892" s="24">
        <v>222308</v>
      </c>
      <c r="AK892" s="24">
        <v>256246</v>
      </c>
      <c r="AL892" s="24">
        <v>77983</v>
      </c>
      <c r="AM892" s="21">
        <v>125947</v>
      </c>
      <c r="AN892" s="19">
        <v>1066798</v>
      </c>
      <c r="AO892" s="19">
        <v>103121</v>
      </c>
      <c r="AP892" s="49">
        <v>24034980</v>
      </c>
      <c r="AQ892" s="24">
        <v>343921</v>
      </c>
      <c r="AR892" s="24">
        <v>333509</v>
      </c>
      <c r="AS892" s="49">
        <v>190675</v>
      </c>
      <c r="AT892" s="49">
        <v>84375</v>
      </c>
      <c r="AU892" s="49">
        <v>415683</v>
      </c>
      <c r="AV892" s="24">
        <f t="shared" si="66"/>
        <v>1368163</v>
      </c>
      <c r="AW892" s="155">
        <v>3726921</v>
      </c>
      <c r="AX892" s="89">
        <f t="shared" si="65"/>
        <v>29130064</v>
      </c>
      <c r="AY892" s="68"/>
      <c r="AZ892" s="19">
        <v>3117654</v>
      </c>
      <c r="BA892" s="19">
        <v>202132</v>
      </c>
      <c r="BB892" s="18">
        <f t="shared" si="67"/>
        <v>3319786</v>
      </c>
      <c r="BC892" s="18">
        <v>32449850</v>
      </c>
      <c r="BE892" s="19"/>
      <c r="BF892" s="20">
        <v>31256481</v>
      </c>
      <c r="BH892" s="68">
        <f t="shared" si="68"/>
        <v>32449850</v>
      </c>
      <c r="BI892" s="68">
        <f t="shared" si="69"/>
        <v>0</v>
      </c>
      <c r="BJ892" s="68"/>
      <c r="BK892" s="68"/>
      <c r="BL892" s="68"/>
      <c r="BM892" s="68"/>
      <c r="BN892" s="68"/>
    </row>
    <row r="893" spans="1:66" ht="22.5" customHeight="1" x14ac:dyDescent="0.2">
      <c r="A893" s="115" t="s">
        <v>1863</v>
      </c>
      <c r="B893" s="116" t="s">
        <v>1859</v>
      </c>
      <c r="C893" s="126" t="s">
        <v>1864</v>
      </c>
      <c r="D893" s="119">
        <v>6</v>
      </c>
      <c r="E893" s="120" t="s">
        <v>79</v>
      </c>
      <c r="F893" s="18">
        <v>1592812</v>
      </c>
      <c r="G893" s="19">
        <v>1072094</v>
      </c>
      <c r="H893" s="19">
        <v>462814</v>
      </c>
      <c r="I893" s="19">
        <v>0</v>
      </c>
      <c r="J893" s="19">
        <v>0</v>
      </c>
      <c r="K893" s="19">
        <v>0</v>
      </c>
      <c r="L893" s="19">
        <v>0</v>
      </c>
      <c r="M893" s="19">
        <v>72174</v>
      </c>
      <c r="N893" s="19">
        <v>46343</v>
      </c>
      <c r="O893" s="19">
        <v>24178</v>
      </c>
      <c r="P893" s="19">
        <v>1014717</v>
      </c>
      <c r="Q893" s="19">
        <v>143296</v>
      </c>
      <c r="R893" s="19">
        <v>343122</v>
      </c>
      <c r="S893" s="19">
        <v>277200</v>
      </c>
      <c r="T893" s="20">
        <v>251673</v>
      </c>
      <c r="U893" s="49">
        <v>122128</v>
      </c>
      <c r="V893" s="19">
        <v>159355</v>
      </c>
      <c r="W893" s="19">
        <v>138744</v>
      </c>
      <c r="X893" s="19">
        <v>0</v>
      </c>
      <c r="Y893" s="20">
        <v>0</v>
      </c>
      <c r="Z893" s="19">
        <v>684274</v>
      </c>
      <c r="AA893" s="30">
        <v>248616</v>
      </c>
      <c r="AB893" s="19">
        <v>805696</v>
      </c>
      <c r="AC893" s="19">
        <v>1115302</v>
      </c>
      <c r="AD893" s="19">
        <v>2185512</v>
      </c>
      <c r="AE893" s="19">
        <v>2146250</v>
      </c>
      <c r="AF893" s="19">
        <v>1326972</v>
      </c>
      <c r="AG893" s="19">
        <v>703541</v>
      </c>
      <c r="AH893" s="19">
        <v>340827</v>
      </c>
      <c r="AI893" s="20">
        <v>661643</v>
      </c>
      <c r="AJ893" s="24">
        <v>122135</v>
      </c>
      <c r="AK893" s="24">
        <v>224469</v>
      </c>
      <c r="AL893" s="24">
        <v>58130</v>
      </c>
      <c r="AM893" s="21">
        <v>93854</v>
      </c>
      <c r="AN893" s="19">
        <v>2420486</v>
      </c>
      <c r="AO893" s="19">
        <v>248724</v>
      </c>
      <c r="AP893" s="49">
        <v>19107081</v>
      </c>
      <c r="AQ893" s="24">
        <v>273847</v>
      </c>
      <c r="AR893" s="24">
        <v>286535</v>
      </c>
      <c r="AS893" s="49">
        <v>240624</v>
      </c>
      <c r="AT893" s="49">
        <v>114436</v>
      </c>
      <c r="AU893" s="49">
        <v>381973</v>
      </c>
      <c r="AV893" s="24">
        <f t="shared" si="66"/>
        <v>1297415</v>
      </c>
      <c r="AW893" s="155">
        <v>2056115</v>
      </c>
      <c r="AX893" s="89">
        <f t="shared" si="65"/>
        <v>22460611</v>
      </c>
      <c r="AY893" s="68"/>
      <c r="AZ893" s="19">
        <v>1852211</v>
      </c>
      <c r="BA893" s="19">
        <v>1232762</v>
      </c>
      <c r="BB893" s="18">
        <f t="shared" si="67"/>
        <v>3084973</v>
      </c>
      <c r="BC893" s="18">
        <v>25545584</v>
      </c>
      <c r="BE893" s="19"/>
      <c r="BF893" s="20">
        <v>24794299</v>
      </c>
      <c r="BH893" s="68">
        <f t="shared" si="68"/>
        <v>25545584</v>
      </c>
      <c r="BI893" s="68">
        <f t="shared" si="69"/>
        <v>0</v>
      </c>
      <c r="BJ893" s="68"/>
      <c r="BK893" s="68"/>
      <c r="BL893" s="68"/>
      <c r="BM893" s="68"/>
      <c r="BN893" s="68"/>
    </row>
    <row r="894" spans="1:66" ht="22.5" customHeight="1" x14ac:dyDescent="0.2">
      <c r="A894" s="115" t="s">
        <v>1865</v>
      </c>
      <c r="B894" s="116" t="s">
        <v>1859</v>
      </c>
      <c r="C894" s="126" t="s">
        <v>1866</v>
      </c>
      <c r="D894" s="119">
        <v>6</v>
      </c>
      <c r="E894" s="120" t="s">
        <v>79</v>
      </c>
      <c r="F894" s="18">
        <v>1415973</v>
      </c>
      <c r="G894" s="19">
        <v>319575</v>
      </c>
      <c r="H894" s="19">
        <v>156137</v>
      </c>
      <c r="I894" s="19">
        <v>0</v>
      </c>
      <c r="J894" s="19">
        <v>0</v>
      </c>
      <c r="K894" s="19">
        <v>0</v>
      </c>
      <c r="L894" s="19">
        <v>0</v>
      </c>
      <c r="M894" s="19">
        <v>116770</v>
      </c>
      <c r="N894" s="19">
        <v>60994</v>
      </c>
      <c r="O894" s="19">
        <v>59829</v>
      </c>
      <c r="P894" s="19">
        <v>785143</v>
      </c>
      <c r="Q894" s="19">
        <v>178092</v>
      </c>
      <c r="R894" s="19">
        <v>231451</v>
      </c>
      <c r="S894" s="19">
        <v>225280</v>
      </c>
      <c r="T894" s="20">
        <v>172107</v>
      </c>
      <c r="U894" s="49">
        <v>120670</v>
      </c>
      <c r="V894" s="19">
        <v>129682</v>
      </c>
      <c r="W894" s="19">
        <v>92496</v>
      </c>
      <c r="X894" s="19">
        <v>0</v>
      </c>
      <c r="Y894" s="20">
        <v>0</v>
      </c>
      <c r="Z894" s="19">
        <v>507193</v>
      </c>
      <c r="AA894" s="30">
        <v>241423</v>
      </c>
      <c r="AB894" s="19">
        <v>872863</v>
      </c>
      <c r="AC894" s="19">
        <v>1150855</v>
      </c>
      <c r="AD894" s="19">
        <v>2800560</v>
      </c>
      <c r="AE894" s="19">
        <v>2231699</v>
      </c>
      <c r="AF894" s="19">
        <v>1589432</v>
      </c>
      <c r="AG894" s="19">
        <v>642442</v>
      </c>
      <c r="AH894" s="19">
        <v>48616</v>
      </c>
      <c r="AI894" s="20">
        <v>54641</v>
      </c>
      <c r="AJ894" s="24">
        <v>152632</v>
      </c>
      <c r="AK894" s="24">
        <v>205548</v>
      </c>
      <c r="AL894" s="24">
        <v>54946</v>
      </c>
      <c r="AM894" s="21">
        <v>98423</v>
      </c>
      <c r="AN894" s="19">
        <v>824336</v>
      </c>
      <c r="AO894" s="19">
        <v>37162</v>
      </c>
      <c r="AP894" s="49">
        <v>15576970</v>
      </c>
      <c r="AQ894" s="24">
        <v>302097</v>
      </c>
      <c r="AR894" s="24">
        <v>296266</v>
      </c>
      <c r="AS894" s="49">
        <v>181032</v>
      </c>
      <c r="AT894" s="49">
        <v>63040</v>
      </c>
      <c r="AU894" s="49">
        <v>275012</v>
      </c>
      <c r="AV894" s="24">
        <f t="shared" si="66"/>
        <v>1117447</v>
      </c>
      <c r="AW894" s="155">
        <v>2385858</v>
      </c>
      <c r="AX894" s="89">
        <f t="shared" si="65"/>
        <v>19080275</v>
      </c>
      <c r="AY894" s="68"/>
      <c r="AZ894" s="19">
        <v>2268806</v>
      </c>
      <c r="BA894" s="19">
        <v>84980</v>
      </c>
      <c r="BB894" s="18">
        <f t="shared" si="67"/>
        <v>2353786</v>
      </c>
      <c r="BC894" s="18">
        <v>21434061</v>
      </c>
      <c r="BE894" s="19"/>
      <c r="BF894" s="20">
        <v>20730549</v>
      </c>
      <c r="BH894" s="68">
        <f t="shared" si="68"/>
        <v>21434061</v>
      </c>
      <c r="BI894" s="68">
        <f t="shared" si="69"/>
        <v>0</v>
      </c>
      <c r="BJ894" s="68"/>
      <c r="BK894" s="68"/>
      <c r="BL894" s="68"/>
      <c r="BM894" s="68"/>
      <c r="BN894" s="68"/>
    </row>
    <row r="895" spans="1:66" ht="22.5" customHeight="1" x14ac:dyDescent="0.2">
      <c r="A895" s="115" t="s">
        <v>1867</v>
      </c>
      <c r="B895" s="116" t="s">
        <v>1859</v>
      </c>
      <c r="C895" s="126" t="s">
        <v>1868</v>
      </c>
      <c r="D895" s="119">
        <v>6</v>
      </c>
      <c r="E895" s="120" t="s">
        <v>79</v>
      </c>
      <c r="F895" s="18">
        <v>1303211</v>
      </c>
      <c r="G895" s="19">
        <v>453625</v>
      </c>
      <c r="H895" s="19">
        <v>272902</v>
      </c>
      <c r="I895" s="19">
        <v>0</v>
      </c>
      <c r="J895" s="19">
        <v>0</v>
      </c>
      <c r="K895" s="19">
        <v>0</v>
      </c>
      <c r="L895" s="19">
        <v>0</v>
      </c>
      <c r="M895" s="19">
        <v>84664</v>
      </c>
      <c r="N895" s="19">
        <v>47213</v>
      </c>
      <c r="O895" s="19">
        <v>28875</v>
      </c>
      <c r="P895" s="19">
        <v>722677</v>
      </c>
      <c r="Q895" s="19">
        <v>127429</v>
      </c>
      <c r="R895" s="19">
        <v>229543</v>
      </c>
      <c r="S895" s="19">
        <v>199760</v>
      </c>
      <c r="T895" s="20">
        <v>233006</v>
      </c>
      <c r="U895" s="49">
        <v>133144</v>
      </c>
      <c r="V895" s="19">
        <v>106603</v>
      </c>
      <c r="W895" s="19">
        <v>104058</v>
      </c>
      <c r="X895" s="19">
        <v>617632</v>
      </c>
      <c r="Y895" s="20">
        <v>105399</v>
      </c>
      <c r="Z895" s="19">
        <v>547199</v>
      </c>
      <c r="AA895" s="30">
        <v>293522</v>
      </c>
      <c r="AB895" s="19">
        <v>720069</v>
      </c>
      <c r="AC895" s="19">
        <v>932460</v>
      </c>
      <c r="AD895" s="19">
        <v>2038848</v>
      </c>
      <c r="AE895" s="19">
        <v>1703030</v>
      </c>
      <c r="AF895" s="19">
        <v>1214174</v>
      </c>
      <c r="AG895" s="19">
        <v>544561</v>
      </c>
      <c r="AH895" s="19">
        <v>195185</v>
      </c>
      <c r="AI895" s="20">
        <v>228843</v>
      </c>
      <c r="AJ895" s="24">
        <v>123950</v>
      </c>
      <c r="AK895" s="24">
        <v>196845</v>
      </c>
      <c r="AL895" s="24">
        <v>52240</v>
      </c>
      <c r="AM895" s="21">
        <v>90418</v>
      </c>
      <c r="AN895" s="19">
        <v>1582118</v>
      </c>
      <c r="AO895" s="19">
        <v>100284</v>
      </c>
      <c r="AP895" s="49">
        <v>15333487</v>
      </c>
      <c r="AQ895" s="24">
        <v>262009</v>
      </c>
      <c r="AR895" s="24">
        <v>244358</v>
      </c>
      <c r="AS895" s="49">
        <v>219443</v>
      </c>
      <c r="AT895" s="49">
        <v>85209</v>
      </c>
      <c r="AU895" s="49">
        <v>276606</v>
      </c>
      <c r="AV895" s="24">
        <f t="shared" si="66"/>
        <v>1087625</v>
      </c>
      <c r="AW895" s="155">
        <v>2626044</v>
      </c>
      <c r="AX895" s="89">
        <f t="shared" si="65"/>
        <v>19047156</v>
      </c>
      <c r="AY895" s="68"/>
      <c r="AZ895" s="19">
        <v>1879718</v>
      </c>
      <c r="BA895" s="19">
        <v>340679</v>
      </c>
      <c r="BB895" s="18">
        <f t="shared" si="67"/>
        <v>2220397</v>
      </c>
      <c r="BC895" s="18">
        <v>21267553</v>
      </c>
      <c r="BE895" s="19"/>
      <c r="BF895" s="20">
        <v>20840049</v>
      </c>
      <c r="BH895" s="68">
        <f t="shared" si="68"/>
        <v>21267553</v>
      </c>
      <c r="BI895" s="68">
        <f t="shared" si="69"/>
        <v>0</v>
      </c>
      <c r="BJ895" s="68"/>
      <c r="BK895" s="68"/>
      <c r="BL895" s="68"/>
      <c r="BM895" s="68"/>
      <c r="BN895" s="68"/>
    </row>
    <row r="896" spans="1:66" ht="22.5" customHeight="1" x14ac:dyDescent="0.2">
      <c r="A896" s="115" t="s">
        <v>1869</v>
      </c>
      <c r="B896" s="116" t="s">
        <v>1859</v>
      </c>
      <c r="C896" s="126" t="s">
        <v>1870</v>
      </c>
      <c r="D896" s="119">
        <v>6</v>
      </c>
      <c r="E896" s="120" t="s">
        <v>79</v>
      </c>
      <c r="F896" s="18">
        <v>1332916</v>
      </c>
      <c r="G896" s="19">
        <v>509084</v>
      </c>
      <c r="H896" s="19">
        <v>273674</v>
      </c>
      <c r="I896" s="19">
        <v>0</v>
      </c>
      <c r="J896" s="19">
        <v>0</v>
      </c>
      <c r="K896" s="19">
        <v>0</v>
      </c>
      <c r="L896" s="19">
        <v>0</v>
      </c>
      <c r="M896" s="19">
        <v>54148</v>
      </c>
      <c r="N896" s="19">
        <v>41496</v>
      </c>
      <c r="O896" s="19">
        <v>22715</v>
      </c>
      <c r="P896" s="19">
        <v>831385</v>
      </c>
      <c r="Q896" s="19">
        <v>112647</v>
      </c>
      <c r="R896" s="19">
        <v>222812</v>
      </c>
      <c r="S896" s="19">
        <v>169840</v>
      </c>
      <c r="T896" s="20">
        <v>227843</v>
      </c>
      <c r="U896" s="49">
        <v>109553</v>
      </c>
      <c r="V896" s="19">
        <v>95613</v>
      </c>
      <c r="W896" s="19">
        <v>138744</v>
      </c>
      <c r="X896" s="19">
        <v>47981</v>
      </c>
      <c r="Y896" s="20">
        <v>13866</v>
      </c>
      <c r="Z896" s="19">
        <v>524976</v>
      </c>
      <c r="AA896" s="30">
        <v>215676</v>
      </c>
      <c r="AB896" s="19">
        <v>629606</v>
      </c>
      <c r="AC896" s="19">
        <v>1497709</v>
      </c>
      <c r="AD896" s="19">
        <v>2114616</v>
      </c>
      <c r="AE896" s="19">
        <v>1882688</v>
      </c>
      <c r="AF896" s="19">
        <v>1194814</v>
      </c>
      <c r="AG896" s="19">
        <v>483787</v>
      </c>
      <c r="AH896" s="19">
        <v>364208</v>
      </c>
      <c r="AI896" s="20">
        <v>398717</v>
      </c>
      <c r="AJ896" s="24">
        <v>112076</v>
      </c>
      <c r="AK896" s="24">
        <v>192702</v>
      </c>
      <c r="AL896" s="24">
        <v>51216</v>
      </c>
      <c r="AM896" s="21">
        <v>85835</v>
      </c>
      <c r="AN896" s="19">
        <v>2100244</v>
      </c>
      <c r="AO896" s="19">
        <v>107314</v>
      </c>
      <c r="AP896" s="49">
        <v>16160501</v>
      </c>
      <c r="AQ896" s="24">
        <v>192353</v>
      </c>
      <c r="AR896" s="24">
        <v>253909</v>
      </c>
      <c r="AS896" s="49">
        <v>256747</v>
      </c>
      <c r="AT896" s="49">
        <v>68713</v>
      </c>
      <c r="AU896" s="49">
        <v>293253</v>
      </c>
      <c r="AV896" s="24">
        <f t="shared" si="66"/>
        <v>1064975</v>
      </c>
      <c r="AW896" s="155">
        <v>2854700</v>
      </c>
      <c r="AX896" s="89">
        <f t="shared" si="65"/>
        <v>20080176</v>
      </c>
      <c r="AY896" s="68"/>
      <c r="AZ896" s="19">
        <v>1695098</v>
      </c>
      <c r="BA896" s="19">
        <v>459439</v>
      </c>
      <c r="BB896" s="18">
        <f t="shared" si="67"/>
        <v>2154537</v>
      </c>
      <c r="BC896" s="18">
        <v>22234713</v>
      </c>
      <c r="BE896" s="19"/>
      <c r="BF896" s="20">
        <v>21752740</v>
      </c>
      <c r="BH896" s="68">
        <f t="shared" si="68"/>
        <v>22234713</v>
      </c>
      <c r="BI896" s="68">
        <f t="shared" si="69"/>
        <v>0</v>
      </c>
      <c r="BJ896" s="68"/>
      <c r="BK896" s="68"/>
      <c r="BL896" s="68"/>
      <c r="BM896" s="68"/>
      <c r="BN896" s="68"/>
    </row>
    <row r="897" spans="1:66" ht="22.5" customHeight="1" x14ac:dyDescent="0.2">
      <c r="A897" s="115" t="s">
        <v>1871</v>
      </c>
      <c r="B897" s="116" t="s">
        <v>1859</v>
      </c>
      <c r="C897" s="126" t="s">
        <v>1872</v>
      </c>
      <c r="D897" s="119">
        <v>6</v>
      </c>
      <c r="E897" s="120" t="s">
        <v>79</v>
      </c>
      <c r="F897" s="18">
        <v>363129</v>
      </c>
      <c r="G897" s="19">
        <v>106168</v>
      </c>
      <c r="H897" s="19">
        <v>43618</v>
      </c>
      <c r="I897" s="19">
        <v>0</v>
      </c>
      <c r="J897" s="19">
        <v>0</v>
      </c>
      <c r="K897" s="19">
        <v>0</v>
      </c>
      <c r="L897" s="19">
        <v>0</v>
      </c>
      <c r="M897" s="19">
        <v>20787</v>
      </c>
      <c r="N897" s="19">
        <v>10273</v>
      </c>
      <c r="O897" s="19">
        <v>13052</v>
      </c>
      <c r="P897" s="19">
        <v>368246</v>
      </c>
      <c r="Q897" s="19">
        <v>41870</v>
      </c>
      <c r="R897" s="19">
        <v>90206</v>
      </c>
      <c r="S897" s="19">
        <v>45760</v>
      </c>
      <c r="T897" s="20">
        <v>66195</v>
      </c>
      <c r="U897" s="49">
        <v>52765</v>
      </c>
      <c r="V897" s="19">
        <v>19782</v>
      </c>
      <c r="W897" s="19">
        <v>23124</v>
      </c>
      <c r="X897" s="19">
        <v>0</v>
      </c>
      <c r="Y897" s="20">
        <v>0</v>
      </c>
      <c r="Z897" s="19">
        <v>199407</v>
      </c>
      <c r="AA897" s="30">
        <v>89792</v>
      </c>
      <c r="AB897" s="19">
        <v>192233</v>
      </c>
      <c r="AC897" s="19">
        <v>447123</v>
      </c>
      <c r="AD897" s="19">
        <v>428736</v>
      </c>
      <c r="AE897" s="19">
        <v>487011</v>
      </c>
      <c r="AF897" s="19">
        <v>306836</v>
      </c>
      <c r="AG897" s="19">
        <v>112096</v>
      </c>
      <c r="AH897" s="19">
        <v>74572</v>
      </c>
      <c r="AI897" s="20">
        <v>64379</v>
      </c>
      <c r="AJ897" s="24">
        <v>47215</v>
      </c>
      <c r="AK897" s="24">
        <v>67036</v>
      </c>
      <c r="AL897" s="24">
        <v>16916</v>
      </c>
      <c r="AM897" s="21">
        <v>34100</v>
      </c>
      <c r="AN897" s="19">
        <v>151942</v>
      </c>
      <c r="AO897" s="19">
        <v>20568</v>
      </c>
      <c r="AP897" s="49">
        <v>4004937</v>
      </c>
      <c r="AQ897" s="24">
        <v>78949</v>
      </c>
      <c r="AR897" s="24">
        <v>153942</v>
      </c>
      <c r="AS897" s="49">
        <v>114186</v>
      </c>
      <c r="AT897" s="49">
        <v>42676</v>
      </c>
      <c r="AU897" s="49">
        <v>63484</v>
      </c>
      <c r="AV897" s="24">
        <f t="shared" si="66"/>
        <v>453237</v>
      </c>
      <c r="AW897" s="155">
        <v>389146</v>
      </c>
      <c r="AX897" s="89">
        <f t="shared" si="65"/>
        <v>4847320</v>
      </c>
      <c r="AY897" s="68"/>
      <c r="AZ897" s="19">
        <v>642253</v>
      </c>
      <c r="BA897" s="19">
        <v>84497</v>
      </c>
      <c r="BB897" s="18">
        <f t="shared" si="67"/>
        <v>726750</v>
      </c>
      <c r="BC897" s="18">
        <v>5574070</v>
      </c>
      <c r="BE897" s="19"/>
      <c r="BF897" s="20">
        <v>5467841</v>
      </c>
      <c r="BH897" s="68">
        <f t="shared" si="68"/>
        <v>5574070</v>
      </c>
      <c r="BI897" s="68">
        <f t="shared" si="69"/>
        <v>0</v>
      </c>
      <c r="BJ897" s="68"/>
      <c r="BK897" s="68"/>
      <c r="BL897" s="68"/>
      <c r="BM897" s="68"/>
      <c r="BN897" s="68"/>
    </row>
    <row r="898" spans="1:66" ht="22.5" customHeight="1" x14ac:dyDescent="0.2">
      <c r="A898" s="115" t="s">
        <v>1873</v>
      </c>
      <c r="B898" s="116" t="s">
        <v>1859</v>
      </c>
      <c r="C898" s="126" t="s">
        <v>1874</v>
      </c>
      <c r="D898" s="119">
        <v>6</v>
      </c>
      <c r="E898" s="120" t="s">
        <v>79</v>
      </c>
      <c r="F898" s="18">
        <v>588939</v>
      </c>
      <c r="G898" s="19">
        <v>208505</v>
      </c>
      <c r="H898" s="19">
        <v>128924</v>
      </c>
      <c r="I898" s="19">
        <v>0</v>
      </c>
      <c r="J898" s="19">
        <v>0</v>
      </c>
      <c r="K898" s="19">
        <v>0</v>
      </c>
      <c r="L898" s="19">
        <v>0</v>
      </c>
      <c r="M898" s="19">
        <v>40122</v>
      </c>
      <c r="N898" s="19">
        <v>20477</v>
      </c>
      <c r="O898" s="19">
        <v>16055</v>
      </c>
      <c r="P898" s="19">
        <v>326255</v>
      </c>
      <c r="Q898" s="19">
        <v>69499</v>
      </c>
      <c r="R898" s="19">
        <v>80136</v>
      </c>
      <c r="S898" s="19">
        <v>77440</v>
      </c>
      <c r="T898" s="20">
        <v>92673</v>
      </c>
      <c r="U898" s="49">
        <v>84504</v>
      </c>
      <c r="V898" s="19">
        <v>43960</v>
      </c>
      <c r="W898" s="19">
        <v>34686</v>
      </c>
      <c r="X898" s="19">
        <v>0</v>
      </c>
      <c r="Y898" s="20">
        <v>0</v>
      </c>
      <c r="Z898" s="19">
        <v>297392</v>
      </c>
      <c r="AA898" s="30">
        <v>98215</v>
      </c>
      <c r="AB898" s="19">
        <v>322672</v>
      </c>
      <c r="AC898" s="19">
        <v>463868</v>
      </c>
      <c r="AD898" s="19">
        <v>1425984</v>
      </c>
      <c r="AE898" s="19">
        <v>813795</v>
      </c>
      <c r="AF898" s="19">
        <v>549583</v>
      </c>
      <c r="AG898" s="19">
        <v>234819</v>
      </c>
      <c r="AH898" s="19">
        <v>121849</v>
      </c>
      <c r="AI898" s="20">
        <v>54641</v>
      </c>
      <c r="AJ898" s="24">
        <v>68708</v>
      </c>
      <c r="AK898" s="24">
        <v>96959</v>
      </c>
      <c r="AL898" s="24">
        <v>23883</v>
      </c>
      <c r="AM898" s="21">
        <v>54595</v>
      </c>
      <c r="AN898" s="19">
        <v>233386</v>
      </c>
      <c r="AO898" s="19">
        <v>43055</v>
      </c>
      <c r="AP898" s="49">
        <v>6715579</v>
      </c>
      <c r="AQ898" s="24">
        <v>107520</v>
      </c>
      <c r="AR898" s="24">
        <v>171911</v>
      </c>
      <c r="AS898" s="49">
        <v>123211</v>
      </c>
      <c r="AT898" s="49">
        <v>49703</v>
      </c>
      <c r="AU898" s="49">
        <v>97145</v>
      </c>
      <c r="AV898" s="24">
        <f t="shared" si="66"/>
        <v>549490</v>
      </c>
      <c r="AW898" s="155">
        <v>820098</v>
      </c>
      <c r="AX898" s="89">
        <f t="shared" si="65"/>
        <v>8085167</v>
      </c>
      <c r="AY898" s="68"/>
      <c r="AZ898" s="19">
        <v>1017923</v>
      </c>
      <c r="BA898" s="19">
        <v>123977</v>
      </c>
      <c r="BB898" s="18">
        <f t="shared" si="67"/>
        <v>1141900</v>
      </c>
      <c r="BC898" s="18">
        <v>9227067</v>
      </c>
      <c r="BE898" s="19"/>
      <c r="BF898" s="20">
        <v>8917377</v>
      </c>
      <c r="BH898" s="68">
        <f t="shared" si="68"/>
        <v>9227067</v>
      </c>
      <c r="BI898" s="68">
        <f t="shared" si="69"/>
        <v>0</v>
      </c>
      <c r="BJ898" s="68"/>
      <c r="BK898" s="68"/>
      <c r="BL898" s="68"/>
      <c r="BM898" s="68"/>
      <c r="BN898" s="68"/>
    </row>
    <row r="899" spans="1:66" ht="22.5" customHeight="1" x14ac:dyDescent="0.2">
      <c r="A899" s="115" t="s">
        <v>1875</v>
      </c>
      <c r="B899" s="116" t="s">
        <v>1859</v>
      </c>
      <c r="C899" s="126" t="s">
        <v>1876</v>
      </c>
      <c r="D899" s="119">
        <v>6</v>
      </c>
      <c r="E899" s="120" t="s">
        <v>79</v>
      </c>
      <c r="F899" s="18">
        <v>900887</v>
      </c>
      <c r="G899" s="19">
        <v>307626</v>
      </c>
      <c r="H899" s="19">
        <v>250900</v>
      </c>
      <c r="I899" s="19">
        <v>0</v>
      </c>
      <c r="J899" s="19">
        <v>0</v>
      </c>
      <c r="K899" s="19">
        <v>0</v>
      </c>
      <c r="L899" s="19">
        <v>0</v>
      </c>
      <c r="M899" s="19">
        <v>70901</v>
      </c>
      <c r="N899" s="19">
        <v>37647</v>
      </c>
      <c r="O899" s="19">
        <v>16979</v>
      </c>
      <c r="P899" s="19">
        <v>297455</v>
      </c>
      <c r="Q899" s="19">
        <v>109548</v>
      </c>
      <c r="R899" s="19">
        <v>165784</v>
      </c>
      <c r="S899" s="19">
        <v>127600</v>
      </c>
      <c r="T899" s="20">
        <v>119151</v>
      </c>
      <c r="U899" s="49">
        <v>85309</v>
      </c>
      <c r="V899" s="19">
        <v>70336</v>
      </c>
      <c r="W899" s="19">
        <v>57810</v>
      </c>
      <c r="X899" s="19">
        <v>0</v>
      </c>
      <c r="Y899" s="20">
        <v>0</v>
      </c>
      <c r="Z899" s="19">
        <v>342581</v>
      </c>
      <c r="AA899" s="30">
        <v>289413</v>
      </c>
      <c r="AB899" s="19">
        <v>556329</v>
      </c>
      <c r="AC899" s="19">
        <v>793889</v>
      </c>
      <c r="AD899" s="19">
        <v>1517880</v>
      </c>
      <c r="AE899" s="19">
        <v>1399210</v>
      </c>
      <c r="AF899" s="19">
        <v>861723</v>
      </c>
      <c r="AG899" s="19">
        <v>365759</v>
      </c>
      <c r="AH899" s="19">
        <v>145333</v>
      </c>
      <c r="AI899" s="20">
        <v>11361</v>
      </c>
      <c r="AJ899" s="24">
        <v>104144</v>
      </c>
      <c r="AK899" s="24">
        <v>128156</v>
      </c>
      <c r="AL899" s="24">
        <v>35955</v>
      </c>
      <c r="AM899" s="21">
        <v>67967</v>
      </c>
      <c r="AN899" s="19">
        <v>240064</v>
      </c>
      <c r="AO899" s="19">
        <v>22894</v>
      </c>
      <c r="AP899" s="49">
        <v>9500591</v>
      </c>
      <c r="AQ899" s="24">
        <v>190494</v>
      </c>
      <c r="AR899" s="24">
        <v>200328</v>
      </c>
      <c r="AS899" s="49">
        <v>113636</v>
      </c>
      <c r="AT899" s="49">
        <v>56289</v>
      </c>
      <c r="AU899" s="49">
        <v>149195</v>
      </c>
      <c r="AV899" s="24">
        <f t="shared" si="66"/>
        <v>709942</v>
      </c>
      <c r="AW899" s="155">
        <v>1206230</v>
      </c>
      <c r="AX899" s="89">
        <f t="shared" si="65"/>
        <v>11416763</v>
      </c>
      <c r="AY899" s="68"/>
      <c r="AZ899" s="19">
        <v>1571069</v>
      </c>
      <c r="BA899" s="19">
        <v>81349</v>
      </c>
      <c r="BB899" s="18">
        <f t="shared" si="67"/>
        <v>1652418</v>
      </c>
      <c r="BC899" s="18">
        <v>13069181</v>
      </c>
      <c r="BE899" s="19"/>
      <c r="BF899" s="20">
        <v>12445149</v>
      </c>
      <c r="BH899" s="68">
        <f t="shared" si="68"/>
        <v>13069181</v>
      </c>
      <c r="BI899" s="68">
        <f t="shared" si="69"/>
        <v>0</v>
      </c>
      <c r="BJ899" s="68"/>
      <c r="BK899" s="68"/>
      <c r="BL899" s="68"/>
      <c r="BM899" s="68"/>
      <c r="BN899" s="68"/>
    </row>
    <row r="900" spans="1:66" ht="22.5" customHeight="1" x14ac:dyDescent="0.2">
      <c r="A900" s="115" t="s">
        <v>1877</v>
      </c>
      <c r="B900" s="116" t="s">
        <v>1859</v>
      </c>
      <c r="C900" s="126" t="s">
        <v>1878</v>
      </c>
      <c r="D900" s="119">
        <v>6</v>
      </c>
      <c r="E900" s="120" t="s">
        <v>79</v>
      </c>
      <c r="F900" s="18">
        <v>906828</v>
      </c>
      <c r="G900" s="19">
        <v>415938</v>
      </c>
      <c r="H900" s="19">
        <v>221950</v>
      </c>
      <c r="I900" s="19">
        <v>0</v>
      </c>
      <c r="J900" s="19">
        <v>0</v>
      </c>
      <c r="K900" s="19">
        <v>0</v>
      </c>
      <c r="L900" s="19">
        <v>0</v>
      </c>
      <c r="M900" s="19">
        <v>34649</v>
      </c>
      <c r="N900" s="19">
        <v>25605</v>
      </c>
      <c r="O900" s="19">
        <v>7277</v>
      </c>
      <c r="P900" s="19">
        <v>364520</v>
      </c>
      <c r="Q900" s="19">
        <v>79639</v>
      </c>
      <c r="R900" s="19">
        <v>145326</v>
      </c>
      <c r="S900" s="19">
        <v>110880</v>
      </c>
      <c r="T900" s="20">
        <v>185346</v>
      </c>
      <c r="U900" s="49">
        <v>164934</v>
      </c>
      <c r="V900" s="19">
        <v>59346</v>
      </c>
      <c r="W900" s="19">
        <v>92496</v>
      </c>
      <c r="X900" s="19">
        <v>0</v>
      </c>
      <c r="Y900" s="20">
        <v>0</v>
      </c>
      <c r="Z900" s="19">
        <v>391332</v>
      </c>
      <c r="AA900" s="30">
        <v>109117</v>
      </c>
      <c r="AB900" s="19">
        <v>451624</v>
      </c>
      <c r="AC900" s="19">
        <v>1124817</v>
      </c>
      <c r="AD900" s="19">
        <v>1762656</v>
      </c>
      <c r="AE900" s="19">
        <v>1365869</v>
      </c>
      <c r="AF900" s="19">
        <v>800727</v>
      </c>
      <c r="AG900" s="19">
        <v>304644</v>
      </c>
      <c r="AH900" s="19">
        <v>282941</v>
      </c>
      <c r="AI900" s="20">
        <v>248860</v>
      </c>
      <c r="AJ900" s="24">
        <v>79339</v>
      </c>
      <c r="AK900" s="24">
        <v>130724</v>
      </c>
      <c r="AL900" s="24">
        <v>36719</v>
      </c>
      <c r="AM900" s="21">
        <v>64089</v>
      </c>
      <c r="AN900" s="19">
        <v>1574088</v>
      </c>
      <c r="AO900" s="19">
        <v>91283</v>
      </c>
      <c r="AP900" s="49">
        <v>11633563</v>
      </c>
      <c r="AQ900" s="24">
        <v>123239</v>
      </c>
      <c r="AR900" s="24">
        <v>205567</v>
      </c>
      <c r="AS900" s="49">
        <v>205191</v>
      </c>
      <c r="AT900" s="49">
        <v>68254</v>
      </c>
      <c r="AU900" s="49">
        <v>204172</v>
      </c>
      <c r="AV900" s="24">
        <f t="shared" si="66"/>
        <v>806423</v>
      </c>
      <c r="AW900" s="155">
        <v>2326124</v>
      </c>
      <c r="AX900" s="89">
        <f t="shared" si="65"/>
        <v>14766110</v>
      </c>
      <c r="AY900" s="68"/>
      <c r="AZ900" s="19">
        <v>1183437</v>
      </c>
      <c r="BA900" s="19">
        <v>349618</v>
      </c>
      <c r="BB900" s="18">
        <f t="shared" si="67"/>
        <v>1533055</v>
      </c>
      <c r="BC900" s="18">
        <v>16299165</v>
      </c>
      <c r="BE900" s="19"/>
      <c r="BF900" s="20">
        <v>15816584</v>
      </c>
      <c r="BH900" s="68">
        <f t="shared" si="68"/>
        <v>16299165</v>
      </c>
      <c r="BI900" s="68">
        <f t="shared" si="69"/>
        <v>0</v>
      </c>
      <c r="BJ900" s="68"/>
      <c r="BK900" s="68"/>
      <c r="BL900" s="68"/>
      <c r="BM900" s="68"/>
      <c r="BN900" s="68"/>
    </row>
    <row r="901" spans="1:66" ht="22.5" customHeight="1" x14ac:dyDescent="0.2">
      <c r="A901" s="115" t="s">
        <v>1879</v>
      </c>
      <c r="B901" s="116" t="s">
        <v>1859</v>
      </c>
      <c r="C901" s="126" t="s">
        <v>1880</v>
      </c>
      <c r="D901" s="119">
        <v>6</v>
      </c>
      <c r="E901" s="120" t="s">
        <v>79</v>
      </c>
      <c r="F901" s="18">
        <v>815490</v>
      </c>
      <c r="G901" s="19">
        <v>281735</v>
      </c>
      <c r="H901" s="19">
        <v>175630</v>
      </c>
      <c r="I901" s="19">
        <v>0</v>
      </c>
      <c r="J901" s="19">
        <v>0</v>
      </c>
      <c r="K901" s="19">
        <v>0</v>
      </c>
      <c r="L901" s="19">
        <v>0</v>
      </c>
      <c r="M901" s="19">
        <v>61469</v>
      </c>
      <c r="N901" s="19">
        <v>33213</v>
      </c>
      <c r="O901" s="19">
        <v>20290</v>
      </c>
      <c r="P901" s="19">
        <v>557978</v>
      </c>
      <c r="Q901" s="19">
        <v>102179</v>
      </c>
      <c r="R901" s="19">
        <v>184228</v>
      </c>
      <c r="S901" s="19">
        <v>150480</v>
      </c>
      <c r="T901" s="20">
        <v>119151</v>
      </c>
      <c r="U901" s="49">
        <v>81184</v>
      </c>
      <c r="V901" s="19">
        <v>73633</v>
      </c>
      <c r="W901" s="19">
        <v>23124</v>
      </c>
      <c r="X901" s="19">
        <v>0</v>
      </c>
      <c r="Y901" s="20">
        <v>0</v>
      </c>
      <c r="Z901" s="19">
        <v>313891</v>
      </c>
      <c r="AA901" s="30">
        <v>195385</v>
      </c>
      <c r="AB901" s="19">
        <v>490805</v>
      </c>
      <c r="AC901" s="19">
        <v>421660</v>
      </c>
      <c r="AD901" s="19">
        <v>1743672</v>
      </c>
      <c r="AE901" s="19">
        <v>880256</v>
      </c>
      <c r="AF901" s="19">
        <v>597319</v>
      </c>
      <c r="AG901" s="19">
        <v>336988</v>
      </c>
      <c r="AH901" s="19">
        <v>138638</v>
      </c>
      <c r="AI901" s="20">
        <v>42198</v>
      </c>
      <c r="AJ901" s="24">
        <v>95222</v>
      </c>
      <c r="AK901" s="24">
        <v>115707</v>
      </c>
      <c r="AL901" s="24">
        <v>27612</v>
      </c>
      <c r="AM901" s="21">
        <v>63156</v>
      </c>
      <c r="AN901" s="19">
        <v>245800</v>
      </c>
      <c r="AO901" s="19">
        <v>21392</v>
      </c>
      <c r="AP901" s="49">
        <v>8409485</v>
      </c>
      <c r="AQ901" s="24">
        <v>158418</v>
      </c>
      <c r="AR901" s="24">
        <v>194718</v>
      </c>
      <c r="AS901" s="49">
        <v>99255</v>
      </c>
      <c r="AT901" s="49">
        <v>46543</v>
      </c>
      <c r="AU901" s="49">
        <v>115620</v>
      </c>
      <c r="AV901" s="24">
        <f t="shared" si="66"/>
        <v>614554</v>
      </c>
      <c r="AW901" s="155">
        <v>917831</v>
      </c>
      <c r="AX901" s="89">
        <f t="shared" si="65"/>
        <v>9941870</v>
      </c>
      <c r="AY901" s="68"/>
      <c r="AZ901" s="19">
        <v>1428090</v>
      </c>
      <c r="BA901" s="19">
        <v>85003</v>
      </c>
      <c r="BB901" s="18">
        <f t="shared" si="67"/>
        <v>1513093</v>
      </c>
      <c r="BC901" s="18">
        <v>11454963</v>
      </c>
      <c r="BE901" s="19"/>
      <c r="BF901" s="20">
        <v>10910219</v>
      </c>
      <c r="BH901" s="68">
        <f t="shared" si="68"/>
        <v>11454963</v>
      </c>
      <c r="BI901" s="68">
        <f t="shared" si="69"/>
        <v>0</v>
      </c>
      <c r="BJ901" s="68"/>
      <c r="BK901" s="68"/>
      <c r="BL901" s="68"/>
      <c r="BM901" s="68"/>
      <c r="BN901" s="68"/>
    </row>
    <row r="902" spans="1:66" ht="22.5" customHeight="1" x14ac:dyDescent="0.2">
      <c r="A902" s="115" t="s">
        <v>1881</v>
      </c>
      <c r="B902" s="116" t="s">
        <v>1859</v>
      </c>
      <c r="C902" s="126" t="s">
        <v>1882</v>
      </c>
      <c r="D902" s="119">
        <v>6</v>
      </c>
      <c r="E902" s="120" t="s">
        <v>79</v>
      </c>
      <c r="F902" s="18">
        <v>757133</v>
      </c>
      <c r="G902" s="19">
        <v>214327</v>
      </c>
      <c r="H902" s="19">
        <v>117344</v>
      </c>
      <c r="I902" s="19">
        <v>0</v>
      </c>
      <c r="J902" s="19">
        <v>0</v>
      </c>
      <c r="K902" s="19">
        <v>0</v>
      </c>
      <c r="L902" s="19">
        <v>0</v>
      </c>
      <c r="M902" s="19">
        <v>59776</v>
      </c>
      <c r="N902" s="19">
        <v>29810</v>
      </c>
      <c r="O902" s="19">
        <v>22677</v>
      </c>
      <c r="P902" s="19">
        <v>480428</v>
      </c>
      <c r="Q902" s="19">
        <v>95587</v>
      </c>
      <c r="R902" s="19">
        <v>136051</v>
      </c>
      <c r="S902" s="19">
        <v>136400</v>
      </c>
      <c r="T902" s="20">
        <v>105912</v>
      </c>
      <c r="U902" s="49">
        <v>63680</v>
      </c>
      <c r="V902" s="19">
        <v>63742</v>
      </c>
      <c r="W902" s="19">
        <v>69372</v>
      </c>
      <c r="X902" s="19">
        <v>0</v>
      </c>
      <c r="Y902" s="20">
        <v>0</v>
      </c>
      <c r="Z902" s="19">
        <v>298915</v>
      </c>
      <c r="AA902" s="30">
        <v>174860</v>
      </c>
      <c r="AB902" s="19">
        <v>500349</v>
      </c>
      <c r="AC902" s="19">
        <v>835530</v>
      </c>
      <c r="AD902" s="19">
        <v>1668408</v>
      </c>
      <c r="AE902" s="19">
        <v>1216166</v>
      </c>
      <c r="AF902" s="19">
        <v>842806</v>
      </c>
      <c r="AG902" s="19">
        <v>329564</v>
      </c>
      <c r="AH902" s="19">
        <v>57989</v>
      </c>
      <c r="AI902" s="20">
        <v>54641</v>
      </c>
      <c r="AJ902" s="24">
        <v>88016</v>
      </c>
      <c r="AK902" s="24">
        <v>113767</v>
      </c>
      <c r="AL902" s="24">
        <v>34335</v>
      </c>
      <c r="AM902" s="21">
        <v>62041</v>
      </c>
      <c r="AN902" s="19">
        <v>378134</v>
      </c>
      <c r="AO902" s="19">
        <v>35650</v>
      </c>
      <c r="AP902" s="49">
        <v>9043410</v>
      </c>
      <c r="AQ902" s="24">
        <v>140377</v>
      </c>
      <c r="AR902" s="24">
        <v>212945</v>
      </c>
      <c r="AS902" s="49">
        <v>142436</v>
      </c>
      <c r="AT902" s="49">
        <v>60489</v>
      </c>
      <c r="AU902" s="49">
        <v>136831</v>
      </c>
      <c r="AV902" s="24">
        <f t="shared" si="66"/>
        <v>693078</v>
      </c>
      <c r="AW902" s="155">
        <v>981341</v>
      </c>
      <c r="AX902" s="89">
        <f t="shared" ref="AX902:AX965" si="70">AP902+AV902+AW902</f>
        <v>10717829</v>
      </c>
      <c r="AY902" s="68"/>
      <c r="AZ902" s="19">
        <v>1318330</v>
      </c>
      <c r="BA902" s="19">
        <v>94172</v>
      </c>
      <c r="BB902" s="18">
        <f t="shared" si="67"/>
        <v>1412502</v>
      </c>
      <c r="BC902" s="18">
        <v>12130331</v>
      </c>
      <c r="BE902" s="19"/>
      <c r="BF902" s="20">
        <v>11675967</v>
      </c>
      <c r="BH902" s="68">
        <f t="shared" si="68"/>
        <v>12130331</v>
      </c>
      <c r="BI902" s="68">
        <f t="shared" si="69"/>
        <v>0</v>
      </c>
      <c r="BJ902" s="68"/>
      <c r="BK902" s="68"/>
      <c r="BL902" s="68"/>
      <c r="BM902" s="68"/>
      <c r="BN902" s="68"/>
    </row>
    <row r="903" spans="1:66" ht="22.5" customHeight="1" x14ac:dyDescent="0.2">
      <c r="A903" s="115" t="s">
        <v>1883</v>
      </c>
      <c r="B903" s="116" t="s">
        <v>1859</v>
      </c>
      <c r="C903" s="126" t="s">
        <v>1884</v>
      </c>
      <c r="D903" s="119">
        <v>6</v>
      </c>
      <c r="E903" s="120" t="s">
        <v>79</v>
      </c>
      <c r="F903" s="18">
        <v>1832272</v>
      </c>
      <c r="G903" s="19">
        <v>526548</v>
      </c>
      <c r="H903" s="19">
        <v>324047</v>
      </c>
      <c r="I903" s="19">
        <v>0</v>
      </c>
      <c r="J903" s="19">
        <v>0</v>
      </c>
      <c r="K903" s="19">
        <v>0</v>
      </c>
      <c r="L903" s="19">
        <v>0</v>
      </c>
      <c r="M903" s="19">
        <v>160609</v>
      </c>
      <c r="N903" s="19">
        <v>88496</v>
      </c>
      <c r="O903" s="19">
        <v>64911</v>
      </c>
      <c r="P903" s="19">
        <v>375276</v>
      </c>
      <c r="Q903" s="19">
        <v>268330</v>
      </c>
      <c r="R903" s="19">
        <v>371954</v>
      </c>
      <c r="S903" s="19">
        <v>284240</v>
      </c>
      <c r="T903" s="20">
        <v>225063</v>
      </c>
      <c r="U903" s="49">
        <v>180929</v>
      </c>
      <c r="V903" s="19">
        <v>147266</v>
      </c>
      <c r="W903" s="19">
        <v>92496</v>
      </c>
      <c r="X903" s="19">
        <v>0</v>
      </c>
      <c r="Y903" s="20">
        <v>0</v>
      </c>
      <c r="Z903" s="19">
        <v>815995</v>
      </c>
      <c r="AA903" s="30">
        <v>560995</v>
      </c>
      <c r="AB903" s="19">
        <v>1167946</v>
      </c>
      <c r="AC903" s="19">
        <v>1072062</v>
      </c>
      <c r="AD903" s="19">
        <v>3242904</v>
      </c>
      <c r="AE903" s="19">
        <v>2764048</v>
      </c>
      <c r="AF903" s="19">
        <v>1985818</v>
      </c>
      <c r="AG903" s="19">
        <v>843928</v>
      </c>
      <c r="AH903" s="19">
        <v>162225</v>
      </c>
      <c r="AI903" s="20">
        <v>36788</v>
      </c>
      <c r="AJ903" s="24">
        <v>204280</v>
      </c>
      <c r="AK903" s="24">
        <v>243548</v>
      </c>
      <c r="AL903" s="24">
        <v>66495</v>
      </c>
      <c r="AM903" s="21">
        <v>118793</v>
      </c>
      <c r="AN903" s="19">
        <v>831538</v>
      </c>
      <c r="AO903" s="19">
        <v>35410</v>
      </c>
      <c r="AP903" s="49">
        <v>19095210</v>
      </c>
      <c r="AQ903" s="24">
        <v>413756</v>
      </c>
      <c r="AR903" s="24">
        <v>317390</v>
      </c>
      <c r="AS903" s="49">
        <v>161930</v>
      </c>
      <c r="AT903" s="49">
        <v>85502</v>
      </c>
      <c r="AU903" s="49">
        <v>331288</v>
      </c>
      <c r="AV903" s="24">
        <f t="shared" ref="AV903:AV966" si="71">SUM(AQ903:AU903)</f>
        <v>1309866</v>
      </c>
      <c r="AW903" s="155">
        <v>2707576</v>
      </c>
      <c r="AX903" s="89">
        <f t="shared" si="70"/>
        <v>23112652</v>
      </c>
      <c r="AY903" s="68"/>
      <c r="AZ903" s="19">
        <v>2904048</v>
      </c>
      <c r="BA903" s="19">
        <v>107294</v>
      </c>
      <c r="BB903" s="18">
        <f t="shared" ref="BB903:BB966" si="72">SUM(AZ903:BA903)</f>
        <v>3011342</v>
      </c>
      <c r="BC903" s="18">
        <v>26123994</v>
      </c>
      <c r="BE903" s="19"/>
      <c r="BF903" s="20">
        <v>25019620</v>
      </c>
      <c r="BH903" s="68">
        <f t="shared" ref="BH903:BH966" si="73">AX903+BB903</f>
        <v>26123994</v>
      </c>
      <c r="BI903" s="68">
        <f t="shared" ref="BI903:BI966" si="74">BC903-BH903</f>
        <v>0</v>
      </c>
      <c r="BJ903" s="68"/>
      <c r="BK903" s="68"/>
      <c r="BL903" s="68"/>
      <c r="BM903" s="68"/>
      <c r="BN903" s="68"/>
    </row>
    <row r="904" spans="1:66" ht="22.5" customHeight="1" x14ac:dyDescent="0.2">
      <c r="A904" s="115" t="s">
        <v>1885</v>
      </c>
      <c r="B904" s="116" t="s">
        <v>1859</v>
      </c>
      <c r="C904" s="126" t="s">
        <v>1886</v>
      </c>
      <c r="D904" s="119">
        <v>6</v>
      </c>
      <c r="E904" s="120" t="s">
        <v>79</v>
      </c>
      <c r="F904" s="18">
        <v>1285219</v>
      </c>
      <c r="G904" s="19">
        <v>341789</v>
      </c>
      <c r="H904" s="19">
        <v>152663</v>
      </c>
      <c r="I904" s="19">
        <v>0</v>
      </c>
      <c r="J904" s="19">
        <v>0</v>
      </c>
      <c r="K904" s="19">
        <v>0</v>
      </c>
      <c r="L904" s="19">
        <v>0</v>
      </c>
      <c r="M904" s="19">
        <v>108505</v>
      </c>
      <c r="N904" s="19">
        <v>56884</v>
      </c>
      <c r="O904" s="19">
        <v>11127</v>
      </c>
      <c r="P904" s="19">
        <v>869488</v>
      </c>
      <c r="Q904" s="19">
        <v>171401</v>
      </c>
      <c r="R904" s="19">
        <v>253552</v>
      </c>
      <c r="S904" s="19">
        <v>207680</v>
      </c>
      <c r="T904" s="20">
        <v>145629</v>
      </c>
      <c r="U904" s="49">
        <v>130428</v>
      </c>
      <c r="V904" s="19">
        <v>109900</v>
      </c>
      <c r="W904" s="19">
        <v>57810</v>
      </c>
      <c r="X904" s="19">
        <v>0</v>
      </c>
      <c r="Y904" s="20">
        <v>0</v>
      </c>
      <c r="Z904" s="19">
        <v>472013</v>
      </c>
      <c r="AA904" s="30">
        <v>302658</v>
      </c>
      <c r="AB904" s="19">
        <v>718694</v>
      </c>
      <c r="AC904" s="19">
        <v>744377</v>
      </c>
      <c r="AD904" s="19">
        <v>2337216</v>
      </c>
      <c r="AE904" s="19">
        <v>1738947</v>
      </c>
      <c r="AF904" s="19">
        <v>1331392</v>
      </c>
      <c r="AG904" s="19">
        <v>576010</v>
      </c>
      <c r="AH904" s="19">
        <v>136475</v>
      </c>
      <c r="AI904" s="20">
        <v>48149</v>
      </c>
      <c r="AJ904" s="24">
        <v>144328</v>
      </c>
      <c r="AK904" s="24">
        <v>194072</v>
      </c>
      <c r="AL904" s="24">
        <v>46799</v>
      </c>
      <c r="AM904" s="21">
        <v>93927</v>
      </c>
      <c r="AN904" s="19">
        <v>413532</v>
      </c>
      <c r="AO904" s="19">
        <v>28839</v>
      </c>
      <c r="AP904" s="49">
        <v>13229503</v>
      </c>
      <c r="AQ904" s="24">
        <v>257746</v>
      </c>
      <c r="AR904" s="24">
        <v>253834</v>
      </c>
      <c r="AS904" s="49">
        <v>132881</v>
      </c>
      <c r="AT904" s="49">
        <v>53403</v>
      </c>
      <c r="AU904" s="49">
        <v>228665</v>
      </c>
      <c r="AV904" s="24">
        <f t="shared" si="71"/>
        <v>926529</v>
      </c>
      <c r="AW904" s="155">
        <v>1874126</v>
      </c>
      <c r="AX904" s="89">
        <f t="shared" si="70"/>
        <v>16030158</v>
      </c>
      <c r="AY904" s="68"/>
      <c r="AZ904" s="19">
        <v>2188390</v>
      </c>
      <c r="BA904" s="19">
        <v>91093</v>
      </c>
      <c r="BB904" s="18">
        <f t="shared" si="72"/>
        <v>2279483</v>
      </c>
      <c r="BC904" s="18">
        <v>18309641</v>
      </c>
      <c r="BE904" s="19"/>
      <c r="BF904" s="20">
        <v>17758951</v>
      </c>
      <c r="BH904" s="68">
        <f t="shared" si="73"/>
        <v>18309641</v>
      </c>
      <c r="BI904" s="68">
        <f t="shared" si="74"/>
        <v>0</v>
      </c>
      <c r="BJ904" s="68"/>
      <c r="BK904" s="68"/>
      <c r="BL904" s="68"/>
      <c r="BM904" s="68"/>
      <c r="BN904" s="68"/>
    </row>
    <row r="905" spans="1:66" ht="22.5" customHeight="1" x14ac:dyDescent="0.2">
      <c r="A905" s="115" t="s">
        <v>1887</v>
      </c>
      <c r="B905" s="116" t="s">
        <v>1859</v>
      </c>
      <c r="C905" s="126" t="s">
        <v>1888</v>
      </c>
      <c r="D905" s="119">
        <v>6</v>
      </c>
      <c r="E905" s="120" t="s">
        <v>79</v>
      </c>
      <c r="F905" s="18">
        <v>515684</v>
      </c>
      <c r="G905" s="19">
        <v>217774</v>
      </c>
      <c r="H905" s="19">
        <v>160576</v>
      </c>
      <c r="I905" s="19">
        <v>0</v>
      </c>
      <c r="J905" s="19">
        <v>0</v>
      </c>
      <c r="K905" s="19">
        <v>0</v>
      </c>
      <c r="L905" s="19">
        <v>0</v>
      </c>
      <c r="M905" s="19">
        <v>17663</v>
      </c>
      <c r="N905" s="19">
        <v>13635</v>
      </c>
      <c r="O905" s="19">
        <v>0</v>
      </c>
      <c r="P905" s="19">
        <v>344042</v>
      </c>
      <c r="Q905" s="19">
        <v>50926</v>
      </c>
      <c r="R905" s="19">
        <v>73352</v>
      </c>
      <c r="S905" s="19">
        <v>73920</v>
      </c>
      <c r="T905" s="20">
        <v>119151</v>
      </c>
      <c r="U905" s="49">
        <v>46678</v>
      </c>
      <c r="V905" s="19">
        <v>27475</v>
      </c>
      <c r="W905" s="19">
        <v>34686</v>
      </c>
      <c r="X905" s="19">
        <v>0</v>
      </c>
      <c r="Y905" s="20">
        <v>0</v>
      </c>
      <c r="Z905" s="19">
        <v>253287</v>
      </c>
      <c r="AA905" s="30">
        <v>116447</v>
      </c>
      <c r="AB905" s="19">
        <v>266359</v>
      </c>
      <c r="AC905" s="19">
        <v>383380</v>
      </c>
      <c r="AD905" s="19">
        <v>749616</v>
      </c>
      <c r="AE905" s="19">
        <v>698390</v>
      </c>
      <c r="AF905" s="19">
        <v>421138</v>
      </c>
      <c r="AG905" s="19">
        <v>158052</v>
      </c>
      <c r="AH905" s="19">
        <v>120407</v>
      </c>
      <c r="AI905" s="20">
        <v>111987</v>
      </c>
      <c r="AJ905" s="24">
        <v>55293</v>
      </c>
      <c r="AK905" s="24">
        <v>81775</v>
      </c>
      <c r="AL905" s="24">
        <v>21053</v>
      </c>
      <c r="AM905" s="21">
        <v>41548</v>
      </c>
      <c r="AN905" s="19">
        <v>624792</v>
      </c>
      <c r="AO905" s="19">
        <v>38445</v>
      </c>
      <c r="AP905" s="49">
        <v>5837531</v>
      </c>
      <c r="AQ905" s="24">
        <v>107684</v>
      </c>
      <c r="AR905" s="24">
        <v>165356</v>
      </c>
      <c r="AS905" s="49">
        <v>128891</v>
      </c>
      <c r="AT905" s="49">
        <v>51983</v>
      </c>
      <c r="AU905" s="49">
        <v>109885</v>
      </c>
      <c r="AV905" s="24">
        <f t="shared" si="71"/>
        <v>563799</v>
      </c>
      <c r="AW905" s="155">
        <v>846237</v>
      </c>
      <c r="AX905" s="89">
        <f t="shared" si="70"/>
        <v>7247567</v>
      </c>
      <c r="AY905" s="68"/>
      <c r="AZ905" s="19">
        <v>763571</v>
      </c>
      <c r="BA905" s="19">
        <v>153966</v>
      </c>
      <c r="BB905" s="18">
        <f t="shared" si="72"/>
        <v>917537</v>
      </c>
      <c r="BC905" s="18">
        <v>8165104</v>
      </c>
      <c r="BE905" s="19"/>
      <c r="BF905" s="20">
        <v>7780314</v>
      </c>
      <c r="BH905" s="68">
        <f t="shared" si="73"/>
        <v>8165104</v>
      </c>
      <c r="BI905" s="68">
        <f t="shared" si="74"/>
        <v>0</v>
      </c>
      <c r="BJ905" s="68"/>
      <c r="BK905" s="68"/>
      <c r="BL905" s="68"/>
      <c r="BM905" s="68"/>
      <c r="BN905" s="68"/>
    </row>
    <row r="906" spans="1:66" ht="22.5" customHeight="1" x14ac:dyDescent="0.2">
      <c r="A906" s="115" t="s">
        <v>1889</v>
      </c>
      <c r="B906" s="116" t="s">
        <v>1859</v>
      </c>
      <c r="C906" s="126" t="s">
        <v>1890</v>
      </c>
      <c r="D906" s="119">
        <v>6</v>
      </c>
      <c r="E906" s="120" t="s">
        <v>79</v>
      </c>
      <c r="F906" s="18">
        <v>892905</v>
      </c>
      <c r="G906" s="19">
        <v>210037</v>
      </c>
      <c r="H906" s="19">
        <v>126222</v>
      </c>
      <c r="I906" s="19">
        <v>0</v>
      </c>
      <c r="J906" s="19">
        <v>0</v>
      </c>
      <c r="K906" s="19">
        <v>0</v>
      </c>
      <c r="L906" s="19">
        <v>0</v>
      </c>
      <c r="M906" s="19">
        <v>53379</v>
      </c>
      <c r="N906" s="19">
        <v>33096</v>
      </c>
      <c r="O906" s="19">
        <v>7508</v>
      </c>
      <c r="P906" s="19">
        <v>116074</v>
      </c>
      <c r="Q906" s="19">
        <v>95529</v>
      </c>
      <c r="R906" s="19">
        <v>168381</v>
      </c>
      <c r="S906" s="19">
        <v>131120</v>
      </c>
      <c r="T906" s="20">
        <v>92673</v>
      </c>
      <c r="U906" s="49">
        <v>82140</v>
      </c>
      <c r="V906" s="19">
        <v>67039</v>
      </c>
      <c r="W906" s="19">
        <v>34686</v>
      </c>
      <c r="X906" s="19">
        <v>0</v>
      </c>
      <c r="Y906" s="20">
        <v>0</v>
      </c>
      <c r="Z906" s="19">
        <v>315272</v>
      </c>
      <c r="AA906" s="30">
        <v>189159</v>
      </c>
      <c r="AB906" s="19">
        <v>450369</v>
      </c>
      <c r="AC906" s="19">
        <v>477392</v>
      </c>
      <c r="AD906" s="19">
        <v>2044224</v>
      </c>
      <c r="AE906" s="19">
        <v>808790</v>
      </c>
      <c r="AF906" s="19">
        <v>560191</v>
      </c>
      <c r="AG906" s="19">
        <v>340548</v>
      </c>
      <c r="AH906" s="19">
        <v>117523</v>
      </c>
      <c r="AI906" s="20">
        <v>14066</v>
      </c>
      <c r="AJ906" s="24">
        <v>95053</v>
      </c>
      <c r="AK906" s="24">
        <v>118457</v>
      </c>
      <c r="AL906" s="24">
        <v>25011</v>
      </c>
      <c r="AM906" s="21">
        <v>64234</v>
      </c>
      <c r="AN906" s="19">
        <v>493152</v>
      </c>
      <c r="AO906" s="19">
        <v>11317</v>
      </c>
      <c r="AP906" s="49">
        <v>8235547</v>
      </c>
      <c r="AQ906" s="24">
        <v>150548</v>
      </c>
      <c r="AR906" s="24">
        <v>205785</v>
      </c>
      <c r="AS906" s="49">
        <v>61663</v>
      </c>
      <c r="AT906" s="49">
        <v>36703</v>
      </c>
      <c r="AU906" s="49">
        <v>140323</v>
      </c>
      <c r="AV906" s="24">
        <f t="shared" si="71"/>
        <v>595022</v>
      </c>
      <c r="AW906" s="155">
        <v>909483</v>
      </c>
      <c r="AX906" s="89">
        <f t="shared" si="70"/>
        <v>9740052</v>
      </c>
      <c r="AY906" s="68"/>
      <c r="AZ906" s="19">
        <v>1424304</v>
      </c>
      <c r="BA906" s="19">
        <v>41847</v>
      </c>
      <c r="BB906" s="18">
        <f t="shared" si="72"/>
        <v>1466151</v>
      </c>
      <c r="BC906" s="18">
        <v>11206203</v>
      </c>
      <c r="BE906" s="19"/>
      <c r="BF906" s="20">
        <v>10769889</v>
      </c>
      <c r="BH906" s="68">
        <f t="shared" si="73"/>
        <v>11206203</v>
      </c>
      <c r="BI906" s="68">
        <f t="shared" si="74"/>
        <v>0</v>
      </c>
      <c r="BJ906" s="68"/>
      <c r="BK906" s="68"/>
      <c r="BL906" s="68"/>
      <c r="BM906" s="68"/>
      <c r="BN906" s="68"/>
    </row>
    <row r="907" spans="1:66" ht="22.5" customHeight="1" x14ac:dyDescent="0.2">
      <c r="A907" s="115" t="s">
        <v>1891</v>
      </c>
      <c r="B907" s="116" t="s">
        <v>1859</v>
      </c>
      <c r="C907" s="126" t="s">
        <v>1892</v>
      </c>
      <c r="D907" s="119">
        <v>6</v>
      </c>
      <c r="E907" s="120" t="s">
        <v>79</v>
      </c>
      <c r="F907" s="18">
        <v>528242</v>
      </c>
      <c r="G907" s="19">
        <v>441599</v>
      </c>
      <c r="H907" s="19">
        <v>106536</v>
      </c>
      <c r="I907" s="19">
        <v>0</v>
      </c>
      <c r="J907" s="19">
        <v>0</v>
      </c>
      <c r="K907" s="19">
        <v>0</v>
      </c>
      <c r="L907" s="19">
        <v>0</v>
      </c>
      <c r="M907" s="19">
        <v>19318</v>
      </c>
      <c r="N907" s="19">
        <v>11961</v>
      </c>
      <c r="O907" s="19">
        <v>7392</v>
      </c>
      <c r="P907" s="19">
        <v>406035</v>
      </c>
      <c r="Q907" s="19">
        <v>45950</v>
      </c>
      <c r="R907" s="19">
        <v>114851</v>
      </c>
      <c r="S907" s="19">
        <v>76560</v>
      </c>
      <c r="T907" s="20">
        <v>79434</v>
      </c>
      <c r="U907" s="49">
        <v>50099</v>
      </c>
      <c r="V907" s="19">
        <v>41762</v>
      </c>
      <c r="W907" s="19">
        <v>34686</v>
      </c>
      <c r="X907" s="19">
        <v>0</v>
      </c>
      <c r="Y907" s="20">
        <v>0</v>
      </c>
      <c r="Z907" s="19">
        <v>293644</v>
      </c>
      <c r="AA907" s="30">
        <v>74361</v>
      </c>
      <c r="AB907" s="19">
        <v>272027</v>
      </c>
      <c r="AC907" s="19">
        <v>502951</v>
      </c>
      <c r="AD907" s="19">
        <v>593040</v>
      </c>
      <c r="AE907" s="19">
        <v>798560</v>
      </c>
      <c r="AF907" s="19">
        <v>461713</v>
      </c>
      <c r="AG907" s="19">
        <v>172765</v>
      </c>
      <c r="AH907" s="19">
        <v>152852</v>
      </c>
      <c r="AI907" s="20">
        <v>258057</v>
      </c>
      <c r="AJ907" s="24">
        <v>52116</v>
      </c>
      <c r="AK907" s="24">
        <v>80482</v>
      </c>
      <c r="AL907" s="24">
        <v>20766</v>
      </c>
      <c r="AM907" s="21">
        <v>38252</v>
      </c>
      <c r="AN907" s="19">
        <v>967400</v>
      </c>
      <c r="AO907" s="19">
        <v>98219</v>
      </c>
      <c r="AP907" s="49">
        <v>6801630</v>
      </c>
      <c r="AQ907" s="24">
        <v>86845</v>
      </c>
      <c r="AR907" s="24">
        <v>178544</v>
      </c>
      <c r="AS907" s="49">
        <v>115341</v>
      </c>
      <c r="AT907" s="49">
        <v>57625</v>
      </c>
      <c r="AU907" s="49">
        <v>121618</v>
      </c>
      <c r="AV907" s="24">
        <f t="shared" si="71"/>
        <v>559973</v>
      </c>
      <c r="AW907" s="155">
        <v>1219884</v>
      </c>
      <c r="AX907" s="89">
        <f t="shared" si="70"/>
        <v>8581487</v>
      </c>
      <c r="AY907" s="68"/>
      <c r="AZ907" s="19">
        <v>694579</v>
      </c>
      <c r="BA907" s="19">
        <v>461002</v>
      </c>
      <c r="BB907" s="18">
        <f t="shared" si="72"/>
        <v>1155581</v>
      </c>
      <c r="BC907" s="18">
        <v>9737068</v>
      </c>
      <c r="BE907" s="19"/>
      <c r="BF907" s="20">
        <v>9492656</v>
      </c>
      <c r="BH907" s="68">
        <f t="shared" si="73"/>
        <v>9737068</v>
      </c>
      <c r="BI907" s="68">
        <f t="shared" si="74"/>
        <v>0</v>
      </c>
      <c r="BJ907" s="68"/>
      <c r="BK907" s="68"/>
      <c r="BL907" s="68"/>
      <c r="BM907" s="68"/>
      <c r="BN907" s="68"/>
    </row>
    <row r="908" spans="1:66" ht="22.5" customHeight="1" x14ac:dyDescent="0.2">
      <c r="A908" s="115" t="s">
        <v>1893</v>
      </c>
      <c r="B908" s="116" t="s">
        <v>1859</v>
      </c>
      <c r="C908" s="126" t="s">
        <v>1894</v>
      </c>
      <c r="D908" s="119">
        <v>6</v>
      </c>
      <c r="E908" s="120" t="s">
        <v>79</v>
      </c>
      <c r="F908" s="18">
        <v>710710</v>
      </c>
      <c r="G908" s="19">
        <v>397937</v>
      </c>
      <c r="H908" s="19">
        <v>165787</v>
      </c>
      <c r="I908" s="19">
        <v>0</v>
      </c>
      <c r="J908" s="19">
        <v>0</v>
      </c>
      <c r="K908" s="19">
        <v>0</v>
      </c>
      <c r="L908" s="19">
        <v>0</v>
      </c>
      <c r="M908" s="19">
        <v>32861</v>
      </c>
      <c r="N908" s="19">
        <v>18562</v>
      </c>
      <c r="O908" s="19">
        <v>2310</v>
      </c>
      <c r="P908" s="19">
        <v>271275</v>
      </c>
      <c r="Q908" s="19">
        <v>64691</v>
      </c>
      <c r="R908" s="19">
        <v>92114</v>
      </c>
      <c r="S908" s="19">
        <v>90640</v>
      </c>
      <c r="T908" s="20">
        <v>105912</v>
      </c>
      <c r="U908" s="49">
        <v>41749</v>
      </c>
      <c r="V908" s="19">
        <v>52752</v>
      </c>
      <c r="W908" s="19">
        <v>46248</v>
      </c>
      <c r="X908" s="19">
        <v>0</v>
      </c>
      <c r="Y908" s="20">
        <v>0</v>
      </c>
      <c r="Z908" s="19">
        <v>321543</v>
      </c>
      <c r="AA908" s="30">
        <v>89343</v>
      </c>
      <c r="AB908" s="19">
        <v>307747</v>
      </c>
      <c r="AC908" s="19">
        <v>487489</v>
      </c>
      <c r="AD908" s="19">
        <v>1462440</v>
      </c>
      <c r="AE908" s="19">
        <v>735117</v>
      </c>
      <c r="AF908" s="19">
        <v>471879</v>
      </c>
      <c r="AG908" s="19">
        <v>240398</v>
      </c>
      <c r="AH908" s="19">
        <v>156766</v>
      </c>
      <c r="AI908" s="20">
        <v>127676</v>
      </c>
      <c r="AJ908" s="24">
        <v>64759</v>
      </c>
      <c r="AK908" s="24">
        <v>95101</v>
      </c>
      <c r="AL908" s="24">
        <v>23333</v>
      </c>
      <c r="AM908" s="21">
        <v>49168</v>
      </c>
      <c r="AN908" s="19">
        <v>936514</v>
      </c>
      <c r="AO908" s="19">
        <v>63154</v>
      </c>
      <c r="AP908" s="49">
        <v>7725975</v>
      </c>
      <c r="AQ908" s="24">
        <v>101564</v>
      </c>
      <c r="AR908" s="24">
        <v>140814</v>
      </c>
      <c r="AS908" s="49">
        <v>115346</v>
      </c>
      <c r="AT908" s="49">
        <v>47078</v>
      </c>
      <c r="AU908" s="49">
        <v>152971</v>
      </c>
      <c r="AV908" s="24">
        <f t="shared" si="71"/>
        <v>557773</v>
      </c>
      <c r="AW908" s="155">
        <v>1253154</v>
      </c>
      <c r="AX908" s="89">
        <f t="shared" si="70"/>
        <v>9536902</v>
      </c>
      <c r="AY908" s="68"/>
      <c r="AZ908" s="19">
        <v>956189</v>
      </c>
      <c r="BA908" s="19">
        <v>245289</v>
      </c>
      <c r="BB908" s="18">
        <f t="shared" si="72"/>
        <v>1201478</v>
      </c>
      <c r="BC908" s="18">
        <v>10738380</v>
      </c>
      <c r="BE908" s="19"/>
      <c r="BF908" s="20">
        <v>10421105</v>
      </c>
      <c r="BH908" s="68">
        <f t="shared" si="73"/>
        <v>10738380</v>
      </c>
      <c r="BI908" s="68">
        <f t="shared" si="74"/>
        <v>0</v>
      </c>
      <c r="BJ908" s="68"/>
      <c r="BK908" s="68"/>
      <c r="BL908" s="68"/>
      <c r="BM908" s="68"/>
      <c r="BN908" s="68"/>
    </row>
    <row r="909" spans="1:66" ht="22.5" customHeight="1" x14ac:dyDescent="0.2">
      <c r="A909" s="115" t="s">
        <v>1895</v>
      </c>
      <c r="B909" s="116" t="s">
        <v>1859</v>
      </c>
      <c r="C909" s="126" t="s">
        <v>1896</v>
      </c>
      <c r="D909" s="119">
        <v>6</v>
      </c>
      <c r="E909" s="120" t="s">
        <v>79</v>
      </c>
      <c r="F909" s="18">
        <v>922194</v>
      </c>
      <c r="G909" s="19">
        <v>652019</v>
      </c>
      <c r="H909" s="19">
        <v>237197</v>
      </c>
      <c r="I909" s="19">
        <v>0</v>
      </c>
      <c r="J909" s="19">
        <v>0</v>
      </c>
      <c r="K909" s="19">
        <v>0</v>
      </c>
      <c r="L909" s="19">
        <v>0</v>
      </c>
      <c r="M909" s="19">
        <v>7916</v>
      </c>
      <c r="N909" s="19">
        <v>20755</v>
      </c>
      <c r="O909" s="19">
        <v>4312</v>
      </c>
      <c r="P909" s="19">
        <v>537367</v>
      </c>
      <c r="Q909" s="19">
        <v>77520</v>
      </c>
      <c r="R909" s="19">
        <v>226257</v>
      </c>
      <c r="S909" s="19">
        <v>157520</v>
      </c>
      <c r="T909" s="20">
        <v>264648</v>
      </c>
      <c r="U909" s="49">
        <v>80178</v>
      </c>
      <c r="V909" s="19">
        <v>82425</v>
      </c>
      <c r="W909" s="19">
        <v>92496</v>
      </c>
      <c r="X909" s="19">
        <v>0</v>
      </c>
      <c r="Y909" s="20">
        <v>0</v>
      </c>
      <c r="Z909" s="19">
        <v>397339</v>
      </c>
      <c r="AA909" s="30">
        <v>114465</v>
      </c>
      <c r="AB909" s="19">
        <v>352964</v>
      </c>
      <c r="AC909" s="19">
        <v>1064744</v>
      </c>
      <c r="AD909" s="19">
        <v>1064448</v>
      </c>
      <c r="AE909" s="19">
        <v>1074339</v>
      </c>
      <c r="AF909" s="19">
        <v>711178</v>
      </c>
      <c r="AG909" s="19">
        <v>288466</v>
      </c>
      <c r="AH909" s="19">
        <v>313223</v>
      </c>
      <c r="AI909" s="20">
        <v>711956</v>
      </c>
      <c r="AJ909" s="24">
        <v>69275</v>
      </c>
      <c r="AK909" s="24">
        <v>116138</v>
      </c>
      <c r="AL909" s="24">
        <v>35099</v>
      </c>
      <c r="AM909" s="21">
        <v>58202</v>
      </c>
      <c r="AN909" s="19">
        <v>1793988</v>
      </c>
      <c r="AO909" s="19">
        <v>151965</v>
      </c>
      <c r="AP909" s="49">
        <v>11680593</v>
      </c>
      <c r="AQ909" s="24">
        <v>139011</v>
      </c>
      <c r="AR909" s="24">
        <v>219076</v>
      </c>
      <c r="AS909" s="49">
        <v>205415</v>
      </c>
      <c r="AT909" s="49">
        <v>70283</v>
      </c>
      <c r="AU909" s="49">
        <v>206531</v>
      </c>
      <c r="AV909" s="24">
        <f t="shared" si="71"/>
        <v>840316</v>
      </c>
      <c r="AW909" s="155">
        <v>2855210</v>
      </c>
      <c r="AX909" s="89">
        <f t="shared" si="70"/>
        <v>15376119</v>
      </c>
      <c r="AY909" s="68"/>
      <c r="AZ909" s="19">
        <v>1026973</v>
      </c>
      <c r="BA909" s="19">
        <v>647255</v>
      </c>
      <c r="BB909" s="18">
        <f t="shared" si="72"/>
        <v>1674228</v>
      </c>
      <c r="BC909" s="18">
        <v>17050347</v>
      </c>
      <c r="BE909" s="19"/>
      <c r="BF909" s="20">
        <v>16625143</v>
      </c>
      <c r="BH909" s="68">
        <f t="shared" si="73"/>
        <v>17050347</v>
      </c>
      <c r="BI909" s="68">
        <f t="shared" si="74"/>
        <v>0</v>
      </c>
      <c r="BJ909" s="68"/>
      <c r="BK909" s="68"/>
      <c r="BL909" s="68"/>
      <c r="BM909" s="68"/>
      <c r="BN909" s="68"/>
    </row>
    <row r="910" spans="1:66" ht="22.5" customHeight="1" x14ac:dyDescent="0.2">
      <c r="A910" s="115" t="s">
        <v>1897</v>
      </c>
      <c r="B910" s="116" t="s">
        <v>1859</v>
      </c>
      <c r="C910" s="126" t="s">
        <v>1898</v>
      </c>
      <c r="D910" s="119">
        <v>6</v>
      </c>
      <c r="E910" s="120" t="s">
        <v>79</v>
      </c>
      <c r="F910" s="18">
        <v>724607</v>
      </c>
      <c r="G910" s="19">
        <v>288935</v>
      </c>
      <c r="H910" s="19">
        <v>108852</v>
      </c>
      <c r="I910" s="19">
        <v>0</v>
      </c>
      <c r="J910" s="19">
        <v>0</v>
      </c>
      <c r="K910" s="19">
        <v>0</v>
      </c>
      <c r="L910" s="19">
        <v>0</v>
      </c>
      <c r="M910" s="19">
        <v>6777</v>
      </c>
      <c r="N910" s="19">
        <v>15972</v>
      </c>
      <c r="O910" s="19">
        <v>3658</v>
      </c>
      <c r="P910" s="19">
        <v>411731</v>
      </c>
      <c r="Q910" s="19">
        <v>58742</v>
      </c>
      <c r="R910" s="19">
        <v>131493</v>
      </c>
      <c r="S910" s="19">
        <v>77440</v>
      </c>
      <c r="T910" s="20">
        <v>127094</v>
      </c>
      <c r="U910" s="49">
        <v>58750</v>
      </c>
      <c r="V910" s="19">
        <v>50554</v>
      </c>
      <c r="W910" s="19">
        <v>69372</v>
      </c>
      <c r="X910" s="19">
        <v>0</v>
      </c>
      <c r="Y910" s="20">
        <v>0</v>
      </c>
      <c r="Z910" s="19">
        <v>341010</v>
      </c>
      <c r="AA910" s="30">
        <v>73678</v>
      </c>
      <c r="AB910" s="19">
        <v>294594</v>
      </c>
      <c r="AC910" s="19">
        <v>774226</v>
      </c>
      <c r="AD910" s="19">
        <v>947184</v>
      </c>
      <c r="AE910" s="19">
        <v>1044531</v>
      </c>
      <c r="AF910" s="19">
        <v>622071</v>
      </c>
      <c r="AG910" s="19">
        <v>241561</v>
      </c>
      <c r="AH910" s="19">
        <v>174379</v>
      </c>
      <c r="AI910" s="20">
        <v>426308</v>
      </c>
      <c r="AJ910" s="24">
        <v>59704</v>
      </c>
      <c r="AK910" s="24">
        <v>99747</v>
      </c>
      <c r="AL910" s="24">
        <v>26954</v>
      </c>
      <c r="AM910" s="21">
        <v>50012</v>
      </c>
      <c r="AN910" s="19">
        <v>1284794</v>
      </c>
      <c r="AO910" s="19">
        <v>100305</v>
      </c>
      <c r="AP910" s="49">
        <v>8695035</v>
      </c>
      <c r="AQ910" s="24">
        <v>91131</v>
      </c>
      <c r="AR910" s="24">
        <v>206530</v>
      </c>
      <c r="AS910" s="49">
        <v>178665</v>
      </c>
      <c r="AT910" s="49">
        <v>68698</v>
      </c>
      <c r="AU910" s="49">
        <v>167260</v>
      </c>
      <c r="AV910" s="24">
        <f t="shared" si="71"/>
        <v>712284</v>
      </c>
      <c r="AW910" s="155">
        <v>1936604</v>
      </c>
      <c r="AX910" s="89">
        <f t="shared" si="70"/>
        <v>11343923</v>
      </c>
      <c r="AY910" s="68"/>
      <c r="AZ910" s="19">
        <v>859533</v>
      </c>
      <c r="BA910" s="19">
        <v>486349</v>
      </c>
      <c r="BB910" s="18">
        <f t="shared" si="72"/>
        <v>1345882</v>
      </c>
      <c r="BC910" s="18">
        <v>12689805</v>
      </c>
      <c r="BE910" s="19"/>
      <c r="BF910" s="20">
        <v>12415460</v>
      </c>
      <c r="BH910" s="68">
        <f t="shared" si="73"/>
        <v>12689805</v>
      </c>
      <c r="BI910" s="68">
        <f t="shared" si="74"/>
        <v>0</v>
      </c>
      <c r="BJ910" s="68"/>
      <c r="BK910" s="68"/>
      <c r="BL910" s="68"/>
      <c r="BM910" s="68"/>
      <c r="BN910" s="68"/>
    </row>
    <row r="911" spans="1:66" ht="22.5" customHeight="1" x14ac:dyDescent="0.2">
      <c r="A911" s="115" t="s">
        <v>1899</v>
      </c>
      <c r="B911" s="116" t="s">
        <v>1859</v>
      </c>
      <c r="C911" s="126" t="s">
        <v>1900</v>
      </c>
      <c r="D911" s="119">
        <v>6</v>
      </c>
      <c r="E911" s="120" t="s">
        <v>79</v>
      </c>
      <c r="F911" s="18">
        <v>630539</v>
      </c>
      <c r="G911" s="19">
        <v>368982</v>
      </c>
      <c r="H911" s="19">
        <v>294325</v>
      </c>
      <c r="I911" s="19">
        <v>0</v>
      </c>
      <c r="J911" s="19">
        <v>0</v>
      </c>
      <c r="K911" s="19">
        <v>0</v>
      </c>
      <c r="L911" s="19">
        <v>0</v>
      </c>
      <c r="M911" s="19">
        <v>35354</v>
      </c>
      <c r="N911" s="19">
        <v>17463</v>
      </c>
      <c r="O911" s="19">
        <v>13321</v>
      </c>
      <c r="P911" s="19">
        <v>499942</v>
      </c>
      <c r="Q911" s="19">
        <v>62452</v>
      </c>
      <c r="R911" s="19">
        <v>124921</v>
      </c>
      <c r="S911" s="19">
        <v>81840</v>
      </c>
      <c r="T911" s="20">
        <v>127094</v>
      </c>
      <c r="U911" s="49">
        <v>33198</v>
      </c>
      <c r="V911" s="19">
        <v>30772</v>
      </c>
      <c r="W911" s="19">
        <v>34686</v>
      </c>
      <c r="X911" s="19">
        <v>0</v>
      </c>
      <c r="Y911" s="20">
        <v>0</v>
      </c>
      <c r="Z911" s="19">
        <v>259894</v>
      </c>
      <c r="AA911" s="30">
        <v>107399</v>
      </c>
      <c r="AB911" s="19">
        <v>313266</v>
      </c>
      <c r="AC911" s="19">
        <v>425566</v>
      </c>
      <c r="AD911" s="19">
        <v>766584</v>
      </c>
      <c r="AE911" s="19">
        <v>790390</v>
      </c>
      <c r="AF911" s="19">
        <v>498930</v>
      </c>
      <c r="AG911" s="19">
        <v>196578</v>
      </c>
      <c r="AH911" s="19">
        <v>173349</v>
      </c>
      <c r="AI911" s="20">
        <v>18394</v>
      </c>
      <c r="AJ911" s="24">
        <v>62507</v>
      </c>
      <c r="AK911" s="24">
        <v>79845</v>
      </c>
      <c r="AL911" s="24">
        <v>22817</v>
      </c>
      <c r="AM911" s="21">
        <v>45331</v>
      </c>
      <c r="AN911" s="19">
        <v>799966</v>
      </c>
      <c r="AO911" s="19">
        <v>25950</v>
      </c>
      <c r="AP911" s="49">
        <v>6941655</v>
      </c>
      <c r="AQ911" s="24">
        <v>79437</v>
      </c>
      <c r="AR911" s="24">
        <v>183005</v>
      </c>
      <c r="AS911" s="49">
        <v>162104</v>
      </c>
      <c r="AT911" s="49">
        <v>57251</v>
      </c>
      <c r="AU911" s="49">
        <v>134663</v>
      </c>
      <c r="AV911" s="24">
        <f t="shared" si="71"/>
        <v>616460</v>
      </c>
      <c r="AW911" s="155">
        <v>1430488</v>
      </c>
      <c r="AX911" s="89">
        <f t="shared" si="70"/>
        <v>8988603</v>
      </c>
      <c r="AY911" s="68"/>
      <c r="AZ911" s="19">
        <v>920349</v>
      </c>
      <c r="BA911" s="19">
        <v>136524</v>
      </c>
      <c r="BB911" s="18">
        <f t="shared" si="72"/>
        <v>1056873</v>
      </c>
      <c r="BC911" s="18">
        <v>10045476</v>
      </c>
      <c r="BE911" s="19"/>
      <c r="BF911" s="20">
        <v>9709947</v>
      </c>
      <c r="BH911" s="68">
        <f t="shared" si="73"/>
        <v>10045476</v>
      </c>
      <c r="BI911" s="68">
        <f t="shared" si="74"/>
        <v>0</v>
      </c>
      <c r="BJ911" s="68"/>
      <c r="BK911" s="68"/>
      <c r="BL911" s="68"/>
      <c r="BM911" s="68"/>
      <c r="BN911" s="68"/>
    </row>
    <row r="912" spans="1:66" ht="22.5" customHeight="1" x14ac:dyDescent="0.2">
      <c r="A912" s="115" t="s">
        <v>1901</v>
      </c>
      <c r="B912" s="116" t="s">
        <v>1859</v>
      </c>
      <c r="C912" s="126" t="s">
        <v>1902</v>
      </c>
      <c r="D912" s="119">
        <v>6</v>
      </c>
      <c r="E912" s="120" t="s">
        <v>79</v>
      </c>
      <c r="F912" s="18">
        <v>464321</v>
      </c>
      <c r="G912" s="19">
        <v>77213</v>
      </c>
      <c r="H912" s="19">
        <v>46513</v>
      </c>
      <c r="I912" s="19">
        <v>0</v>
      </c>
      <c r="J912" s="19">
        <v>0</v>
      </c>
      <c r="K912" s="19">
        <v>0</v>
      </c>
      <c r="L912" s="19">
        <v>0</v>
      </c>
      <c r="M912" s="19">
        <v>28342</v>
      </c>
      <c r="N912" s="19">
        <v>15793</v>
      </c>
      <c r="O912" s="19">
        <v>424</v>
      </c>
      <c r="P912" s="19">
        <v>172836</v>
      </c>
      <c r="Q912" s="19">
        <v>56156</v>
      </c>
      <c r="R912" s="19">
        <v>75366</v>
      </c>
      <c r="S912" s="19">
        <v>60720</v>
      </c>
      <c r="T912" s="20">
        <v>39717</v>
      </c>
      <c r="U912" s="49">
        <v>33248</v>
      </c>
      <c r="V912" s="19">
        <v>28574</v>
      </c>
      <c r="W912" s="19">
        <v>11562</v>
      </c>
      <c r="X912" s="19">
        <v>0</v>
      </c>
      <c r="Y912" s="20">
        <v>0</v>
      </c>
      <c r="Z912" s="19">
        <v>193936</v>
      </c>
      <c r="AA912" s="30">
        <v>0</v>
      </c>
      <c r="AB912" s="19">
        <v>244540</v>
      </c>
      <c r="AC912" s="19">
        <v>222412</v>
      </c>
      <c r="AD912" s="19">
        <v>606648</v>
      </c>
      <c r="AE912" s="19">
        <v>467949</v>
      </c>
      <c r="AF912" s="19">
        <v>279786</v>
      </c>
      <c r="AG912" s="19">
        <v>155989</v>
      </c>
      <c r="AH912" s="19">
        <v>52015</v>
      </c>
      <c r="AI912" s="20">
        <v>4869</v>
      </c>
      <c r="AJ912" s="24">
        <v>58341</v>
      </c>
      <c r="AK912" s="24">
        <v>67534</v>
      </c>
      <c r="AL912" s="24">
        <v>12280</v>
      </c>
      <c r="AM912" s="21">
        <v>40014</v>
      </c>
      <c r="AN912" s="19">
        <v>95994</v>
      </c>
      <c r="AO912" s="19">
        <v>4662</v>
      </c>
      <c r="AP912" s="49">
        <v>3617754</v>
      </c>
      <c r="AQ912" s="24">
        <v>90496</v>
      </c>
      <c r="AR912" s="24">
        <v>167453</v>
      </c>
      <c r="AS912" s="49">
        <v>22622</v>
      </c>
      <c r="AT912" s="49">
        <v>25794</v>
      </c>
      <c r="AU912" s="49">
        <v>56337</v>
      </c>
      <c r="AV912" s="24">
        <f t="shared" si="71"/>
        <v>362702</v>
      </c>
      <c r="AW912" s="155">
        <v>312441</v>
      </c>
      <c r="AX912" s="89">
        <f t="shared" si="70"/>
        <v>4292897</v>
      </c>
      <c r="AY912" s="68"/>
      <c r="AZ912" s="19">
        <v>829920</v>
      </c>
      <c r="BA912" s="19">
        <v>12777</v>
      </c>
      <c r="BB912" s="18">
        <f t="shared" si="72"/>
        <v>842697</v>
      </c>
      <c r="BC912" s="18">
        <v>5135594</v>
      </c>
      <c r="BE912" s="19"/>
      <c r="BF912" s="20">
        <v>4883208</v>
      </c>
      <c r="BH912" s="68">
        <f t="shared" si="73"/>
        <v>5135594</v>
      </c>
      <c r="BI912" s="68">
        <f t="shared" si="74"/>
        <v>0</v>
      </c>
      <c r="BJ912" s="68"/>
      <c r="BK912" s="68"/>
      <c r="BL912" s="68"/>
      <c r="BM912" s="68"/>
      <c r="BN912" s="68"/>
    </row>
    <row r="913" spans="1:66" ht="22.5" customHeight="1" x14ac:dyDescent="0.2">
      <c r="A913" s="115" t="s">
        <v>1903</v>
      </c>
      <c r="B913" s="116" t="s">
        <v>1859</v>
      </c>
      <c r="C913" s="126" t="s">
        <v>1904</v>
      </c>
      <c r="D913" s="119">
        <v>6</v>
      </c>
      <c r="E913" s="120" t="s">
        <v>79</v>
      </c>
      <c r="F913" s="18">
        <v>399919</v>
      </c>
      <c r="G913" s="19">
        <v>61893</v>
      </c>
      <c r="H913" s="19">
        <v>44776</v>
      </c>
      <c r="I913" s="19">
        <v>0</v>
      </c>
      <c r="J913" s="19">
        <v>0</v>
      </c>
      <c r="K913" s="19">
        <v>0</v>
      </c>
      <c r="L913" s="19">
        <v>0</v>
      </c>
      <c r="M913" s="19">
        <v>24321</v>
      </c>
      <c r="N913" s="19">
        <v>13184</v>
      </c>
      <c r="O913" s="19">
        <v>4235</v>
      </c>
      <c r="P913" s="19">
        <v>159848</v>
      </c>
      <c r="Q913" s="19">
        <v>48617</v>
      </c>
      <c r="R913" s="19">
        <v>53212</v>
      </c>
      <c r="S913" s="19">
        <v>46640</v>
      </c>
      <c r="T913" s="20">
        <v>39717</v>
      </c>
      <c r="U913" s="49">
        <v>24899</v>
      </c>
      <c r="V913" s="19">
        <v>21980</v>
      </c>
      <c r="W913" s="19">
        <v>11562</v>
      </c>
      <c r="X913" s="19">
        <v>0</v>
      </c>
      <c r="Y913" s="20">
        <v>0</v>
      </c>
      <c r="Z913" s="19">
        <v>172708</v>
      </c>
      <c r="AA913" s="30">
        <v>0</v>
      </c>
      <c r="AB913" s="19">
        <v>221668</v>
      </c>
      <c r="AC913" s="19">
        <v>196632</v>
      </c>
      <c r="AD913" s="19">
        <v>444192</v>
      </c>
      <c r="AE913" s="19">
        <v>493635</v>
      </c>
      <c r="AF913" s="19">
        <v>303300</v>
      </c>
      <c r="AG913" s="19">
        <v>130711</v>
      </c>
      <c r="AH913" s="19">
        <v>53251</v>
      </c>
      <c r="AI913" s="20">
        <v>4328</v>
      </c>
      <c r="AJ913" s="24">
        <v>53630</v>
      </c>
      <c r="AK913" s="24">
        <v>59530</v>
      </c>
      <c r="AL913" s="24">
        <v>13325</v>
      </c>
      <c r="AM913" s="21">
        <v>34177</v>
      </c>
      <c r="AN913" s="19">
        <v>81262</v>
      </c>
      <c r="AO913" s="19">
        <v>4057</v>
      </c>
      <c r="AP913" s="49">
        <v>3221209</v>
      </c>
      <c r="AQ913" s="24">
        <v>75179</v>
      </c>
      <c r="AR913" s="24">
        <v>139036</v>
      </c>
      <c r="AS913" s="49">
        <v>38786</v>
      </c>
      <c r="AT913" s="49">
        <v>24360</v>
      </c>
      <c r="AU913" s="49">
        <v>61231</v>
      </c>
      <c r="AV913" s="24">
        <f t="shared" si="71"/>
        <v>338592</v>
      </c>
      <c r="AW913" s="155">
        <v>363344</v>
      </c>
      <c r="AX913" s="89">
        <f t="shared" si="70"/>
        <v>3923145</v>
      </c>
      <c r="AY913" s="68"/>
      <c r="AZ913" s="19">
        <v>727238</v>
      </c>
      <c r="BA913" s="19">
        <v>13236</v>
      </c>
      <c r="BB913" s="18">
        <f t="shared" si="72"/>
        <v>740474</v>
      </c>
      <c r="BC913" s="18">
        <v>4663619</v>
      </c>
      <c r="BE913" s="19"/>
      <c r="BF913" s="20">
        <v>4431308</v>
      </c>
      <c r="BH913" s="68">
        <f t="shared" si="73"/>
        <v>4663619</v>
      </c>
      <c r="BI913" s="68">
        <f t="shared" si="74"/>
        <v>0</v>
      </c>
      <c r="BJ913" s="68"/>
      <c r="BK913" s="68"/>
      <c r="BL913" s="68"/>
      <c r="BM913" s="68"/>
      <c r="BN913" s="68"/>
    </row>
    <row r="914" spans="1:66" ht="22.5" customHeight="1" x14ac:dyDescent="0.2">
      <c r="A914" s="115" t="s">
        <v>1905</v>
      </c>
      <c r="B914" s="116" t="s">
        <v>1859</v>
      </c>
      <c r="C914" s="126" t="s">
        <v>1906</v>
      </c>
      <c r="D914" s="119">
        <v>3</v>
      </c>
      <c r="E914" s="120" t="s">
        <v>79</v>
      </c>
      <c r="F914" s="18">
        <v>437853</v>
      </c>
      <c r="G914" s="19">
        <v>241903</v>
      </c>
      <c r="H914" s="19">
        <v>224652</v>
      </c>
      <c r="I914" s="19">
        <v>0</v>
      </c>
      <c r="J914" s="19">
        <v>0</v>
      </c>
      <c r="K914" s="19">
        <v>0</v>
      </c>
      <c r="L914" s="19">
        <v>0</v>
      </c>
      <c r="M914" s="19">
        <v>29033</v>
      </c>
      <c r="N914" s="19">
        <v>14233</v>
      </c>
      <c r="O914" s="19">
        <v>1617</v>
      </c>
      <c r="P914" s="19">
        <v>128732</v>
      </c>
      <c r="Q914" s="19">
        <v>52861</v>
      </c>
      <c r="R914" s="19">
        <v>52417</v>
      </c>
      <c r="S914" s="19">
        <v>51040</v>
      </c>
      <c r="T914" s="20">
        <v>92673</v>
      </c>
      <c r="U914" s="49">
        <v>29828</v>
      </c>
      <c r="V914" s="19">
        <v>30772</v>
      </c>
      <c r="W914" s="19">
        <v>23124</v>
      </c>
      <c r="X914" s="19">
        <v>0</v>
      </c>
      <c r="Y914" s="20">
        <v>0</v>
      </c>
      <c r="Z914" s="19">
        <v>210152</v>
      </c>
      <c r="AA914" s="30">
        <v>0</v>
      </c>
      <c r="AB914" s="19">
        <v>253511</v>
      </c>
      <c r="AC914" s="19">
        <v>248583</v>
      </c>
      <c r="AD914" s="19">
        <v>585648</v>
      </c>
      <c r="AE914" s="19">
        <v>656144</v>
      </c>
      <c r="AF914" s="19">
        <v>404695</v>
      </c>
      <c r="AG914" s="19">
        <v>163480</v>
      </c>
      <c r="AH914" s="19">
        <v>128235</v>
      </c>
      <c r="AI914" s="20">
        <v>9738</v>
      </c>
      <c r="AJ914" s="24">
        <v>56424</v>
      </c>
      <c r="AK914" s="24">
        <v>66988</v>
      </c>
      <c r="AL914" s="24">
        <v>18410</v>
      </c>
      <c r="AM914" s="21">
        <v>37440</v>
      </c>
      <c r="AN914" s="19">
        <v>229478</v>
      </c>
      <c r="AO914" s="19">
        <v>17908</v>
      </c>
      <c r="AP914" s="49">
        <v>4497572</v>
      </c>
      <c r="AQ914" s="24">
        <v>78121</v>
      </c>
      <c r="AR914" s="24">
        <v>158015</v>
      </c>
      <c r="AS914" s="49">
        <v>133969</v>
      </c>
      <c r="AT914" s="49">
        <v>41317</v>
      </c>
      <c r="AU914" s="49">
        <v>76186</v>
      </c>
      <c r="AV914" s="24">
        <f t="shared" si="71"/>
        <v>487608</v>
      </c>
      <c r="AW914" s="155">
        <v>516165</v>
      </c>
      <c r="AX914" s="89">
        <f t="shared" si="70"/>
        <v>5501345</v>
      </c>
      <c r="AY914" s="68"/>
      <c r="AZ914" s="19">
        <v>787741</v>
      </c>
      <c r="BA914" s="19">
        <v>92678</v>
      </c>
      <c r="BB914" s="18">
        <f t="shared" si="72"/>
        <v>880419</v>
      </c>
      <c r="BC914" s="18">
        <v>6381764</v>
      </c>
      <c r="BE914" s="19"/>
      <c r="BF914" s="20">
        <v>6142101</v>
      </c>
      <c r="BH914" s="68">
        <f t="shared" si="73"/>
        <v>6381764</v>
      </c>
      <c r="BI914" s="68">
        <f t="shared" si="74"/>
        <v>0</v>
      </c>
      <c r="BJ914" s="68"/>
      <c r="BK914" s="68"/>
      <c r="BL914" s="68"/>
      <c r="BM914" s="68"/>
      <c r="BN914" s="68"/>
    </row>
    <row r="915" spans="1:66" ht="22.5" customHeight="1" x14ac:dyDescent="0.2">
      <c r="A915" s="115" t="s">
        <v>1907</v>
      </c>
      <c r="B915" s="116" t="s">
        <v>1859</v>
      </c>
      <c r="C915" s="126" t="s">
        <v>1908</v>
      </c>
      <c r="D915" s="119">
        <v>5</v>
      </c>
      <c r="E915" s="120" t="s">
        <v>79</v>
      </c>
      <c r="F915" s="18">
        <v>443040</v>
      </c>
      <c r="G915" s="19">
        <v>100423</v>
      </c>
      <c r="H915" s="19">
        <v>46706</v>
      </c>
      <c r="I915" s="19">
        <v>0</v>
      </c>
      <c r="J915" s="19">
        <v>0</v>
      </c>
      <c r="K915" s="19">
        <v>0</v>
      </c>
      <c r="L915" s="19">
        <v>0</v>
      </c>
      <c r="M915" s="19">
        <v>27293</v>
      </c>
      <c r="N915" s="19">
        <v>14570</v>
      </c>
      <c r="O915" s="19">
        <v>7084</v>
      </c>
      <c r="P915" s="19">
        <v>246320</v>
      </c>
      <c r="Q915" s="19">
        <v>53737</v>
      </c>
      <c r="R915" s="19">
        <v>58300</v>
      </c>
      <c r="S915" s="19">
        <v>63360</v>
      </c>
      <c r="T915" s="20">
        <v>92673</v>
      </c>
      <c r="U915" s="49">
        <v>32142</v>
      </c>
      <c r="V915" s="19">
        <v>28574</v>
      </c>
      <c r="W915" s="19">
        <v>23124</v>
      </c>
      <c r="X915" s="19">
        <v>0</v>
      </c>
      <c r="Y915" s="20">
        <v>0</v>
      </c>
      <c r="Z915" s="19">
        <v>186889</v>
      </c>
      <c r="AA915" s="30">
        <v>0</v>
      </c>
      <c r="AB915" s="19">
        <v>238337</v>
      </c>
      <c r="AC915" s="19">
        <v>249887</v>
      </c>
      <c r="AD915" s="19">
        <v>856296</v>
      </c>
      <c r="AE915" s="19">
        <v>600870</v>
      </c>
      <c r="AF915" s="19">
        <v>380916</v>
      </c>
      <c r="AG915" s="19">
        <v>140443</v>
      </c>
      <c r="AH915" s="19">
        <v>79722</v>
      </c>
      <c r="AI915" s="20">
        <v>14607</v>
      </c>
      <c r="AJ915" s="24">
        <v>57067</v>
      </c>
      <c r="AK915" s="24">
        <v>63875</v>
      </c>
      <c r="AL915" s="24">
        <v>16064</v>
      </c>
      <c r="AM915" s="21">
        <v>37066</v>
      </c>
      <c r="AN915" s="19">
        <v>179384</v>
      </c>
      <c r="AO915" s="19">
        <v>17575</v>
      </c>
      <c r="AP915" s="49">
        <v>4356344</v>
      </c>
      <c r="AQ915" s="24">
        <v>70506</v>
      </c>
      <c r="AR915" s="24">
        <v>129275</v>
      </c>
      <c r="AS915" s="49">
        <v>73219</v>
      </c>
      <c r="AT915" s="49">
        <v>31907</v>
      </c>
      <c r="AU915" s="49">
        <v>73333</v>
      </c>
      <c r="AV915" s="24">
        <f t="shared" si="71"/>
        <v>378240</v>
      </c>
      <c r="AW915" s="155">
        <v>503478</v>
      </c>
      <c r="AX915" s="89">
        <f t="shared" si="70"/>
        <v>5238062</v>
      </c>
      <c r="AY915" s="68"/>
      <c r="AZ915" s="19">
        <v>801965</v>
      </c>
      <c r="BA915" s="19">
        <v>58875</v>
      </c>
      <c r="BB915" s="18">
        <f t="shared" si="72"/>
        <v>860840</v>
      </c>
      <c r="BC915" s="18">
        <v>6098902</v>
      </c>
      <c r="BE915" s="19"/>
      <c r="BF915" s="20">
        <v>5834415</v>
      </c>
      <c r="BH915" s="68">
        <f t="shared" si="73"/>
        <v>6098902</v>
      </c>
      <c r="BI915" s="68">
        <f t="shared" si="74"/>
        <v>0</v>
      </c>
      <c r="BJ915" s="68"/>
      <c r="BK915" s="68"/>
      <c r="BL915" s="68"/>
      <c r="BM915" s="68"/>
      <c r="BN915" s="68"/>
    </row>
    <row r="916" spans="1:66" ht="22.5" customHeight="1" x14ac:dyDescent="0.2">
      <c r="A916" s="115" t="s">
        <v>1909</v>
      </c>
      <c r="B916" s="116" t="s">
        <v>1859</v>
      </c>
      <c r="C916" s="126" t="s">
        <v>1910</v>
      </c>
      <c r="D916" s="119">
        <v>5</v>
      </c>
      <c r="E916" s="120" t="s">
        <v>79</v>
      </c>
      <c r="F916" s="18">
        <v>190203</v>
      </c>
      <c r="G916" s="19">
        <v>56837</v>
      </c>
      <c r="H916" s="19">
        <v>25669</v>
      </c>
      <c r="I916" s="19">
        <v>0</v>
      </c>
      <c r="J916" s="19">
        <v>0</v>
      </c>
      <c r="K916" s="19">
        <v>0</v>
      </c>
      <c r="L916" s="19">
        <v>0</v>
      </c>
      <c r="M916" s="19">
        <v>5964</v>
      </c>
      <c r="N916" s="19">
        <v>3373</v>
      </c>
      <c r="O916" s="19">
        <v>2888</v>
      </c>
      <c r="P916" s="19">
        <v>116765</v>
      </c>
      <c r="Q916" s="19">
        <v>23265</v>
      </c>
      <c r="R916" s="19">
        <v>27931</v>
      </c>
      <c r="S916" s="19">
        <v>21120</v>
      </c>
      <c r="T916" s="20">
        <v>13239</v>
      </c>
      <c r="U916" s="49">
        <v>11871</v>
      </c>
      <c r="V916" s="19">
        <v>14287</v>
      </c>
      <c r="W916" s="19">
        <v>11562</v>
      </c>
      <c r="X916" s="19">
        <v>0</v>
      </c>
      <c r="Y916" s="20">
        <v>0</v>
      </c>
      <c r="Z916" s="19">
        <v>85493</v>
      </c>
      <c r="AA916" s="30">
        <v>0</v>
      </c>
      <c r="AB916" s="19">
        <v>74052</v>
      </c>
      <c r="AC916" s="19">
        <v>125364</v>
      </c>
      <c r="AD916" s="19">
        <v>173376</v>
      </c>
      <c r="AE916" s="19">
        <v>246634</v>
      </c>
      <c r="AF916" s="19">
        <v>122964</v>
      </c>
      <c r="AG916" s="19">
        <v>39136</v>
      </c>
      <c r="AH916" s="19">
        <v>61594</v>
      </c>
      <c r="AI916" s="20">
        <v>25968</v>
      </c>
      <c r="AJ916" s="24">
        <v>24878</v>
      </c>
      <c r="AK916" s="24">
        <v>41548</v>
      </c>
      <c r="AL916" s="24">
        <v>7482</v>
      </c>
      <c r="AM916" s="21">
        <v>16204</v>
      </c>
      <c r="AN916" s="19">
        <v>108346</v>
      </c>
      <c r="AO916" s="19">
        <v>8834</v>
      </c>
      <c r="AP916" s="49">
        <v>1686847</v>
      </c>
      <c r="AQ916" s="24">
        <v>47377</v>
      </c>
      <c r="AR916" s="24">
        <v>110055</v>
      </c>
      <c r="AS916" s="49">
        <v>72378</v>
      </c>
      <c r="AT916" s="49">
        <v>34162</v>
      </c>
      <c r="AU916" s="49">
        <v>36865</v>
      </c>
      <c r="AV916" s="24">
        <f t="shared" si="71"/>
        <v>300837</v>
      </c>
      <c r="AW916" s="155">
        <v>290926</v>
      </c>
      <c r="AX916" s="89">
        <f t="shared" si="70"/>
        <v>2278610</v>
      </c>
      <c r="AY916" s="68"/>
      <c r="AZ916" s="19">
        <v>390746</v>
      </c>
      <c r="BA916" s="19">
        <v>35964</v>
      </c>
      <c r="BB916" s="18">
        <f t="shared" si="72"/>
        <v>426710</v>
      </c>
      <c r="BC916" s="18">
        <v>2705320</v>
      </c>
      <c r="BE916" s="19"/>
      <c r="BF916" s="20">
        <v>2631848</v>
      </c>
      <c r="BH916" s="68">
        <f t="shared" si="73"/>
        <v>2705320</v>
      </c>
      <c r="BI916" s="68">
        <f t="shared" si="74"/>
        <v>0</v>
      </c>
      <c r="BJ916" s="68"/>
      <c r="BK916" s="68"/>
      <c r="BL916" s="68"/>
      <c r="BM916" s="68"/>
      <c r="BN916" s="68"/>
    </row>
    <row r="917" spans="1:66" ht="22.5" customHeight="1" x14ac:dyDescent="0.2">
      <c r="A917" s="115" t="s">
        <v>1911</v>
      </c>
      <c r="B917" s="116" t="s">
        <v>1859</v>
      </c>
      <c r="C917" s="126" t="s">
        <v>1912</v>
      </c>
      <c r="D917" s="119">
        <v>5</v>
      </c>
      <c r="E917" s="120" t="s">
        <v>79</v>
      </c>
      <c r="F917" s="18">
        <v>342316</v>
      </c>
      <c r="G917" s="19">
        <v>124015</v>
      </c>
      <c r="H917" s="19">
        <v>58093</v>
      </c>
      <c r="I917" s="19">
        <v>0</v>
      </c>
      <c r="J917" s="19">
        <v>0</v>
      </c>
      <c r="K917" s="19">
        <v>0</v>
      </c>
      <c r="L917" s="19">
        <v>0</v>
      </c>
      <c r="M917" s="19">
        <v>20072</v>
      </c>
      <c r="N917" s="19">
        <v>10273</v>
      </c>
      <c r="O917" s="19">
        <v>3966</v>
      </c>
      <c r="P917" s="19">
        <v>233186</v>
      </c>
      <c r="Q917" s="19">
        <v>43715</v>
      </c>
      <c r="R917" s="19">
        <v>39856</v>
      </c>
      <c r="S917" s="19">
        <v>44880</v>
      </c>
      <c r="T917" s="20">
        <v>52956</v>
      </c>
      <c r="U917" s="49">
        <v>21227</v>
      </c>
      <c r="V917" s="19">
        <v>17584</v>
      </c>
      <c r="W917" s="19">
        <v>11562</v>
      </c>
      <c r="X917" s="19">
        <v>0</v>
      </c>
      <c r="Y917" s="20">
        <v>0</v>
      </c>
      <c r="Z917" s="19">
        <v>145497</v>
      </c>
      <c r="AA917" s="30">
        <v>0</v>
      </c>
      <c r="AB917" s="19">
        <v>196941</v>
      </c>
      <c r="AC917" s="19">
        <v>176438</v>
      </c>
      <c r="AD917" s="19">
        <v>622272</v>
      </c>
      <c r="AE917" s="19">
        <v>436963</v>
      </c>
      <c r="AF917" s="19">
        <v>279521</v>
      </c>
      <c r="AG917" s="19">
        <v>106490</v>
      </c>
      <c r="AH917" s="19">
        <v>74263</v>
      </c>
      <c r="AI917" s="20">
        <v>4328</v>
      </c>
      <c r="AJ917" s="24">
        <v>47215</v>
      </c>
      <c r="AK917" s="24">
        <v>52355</v>
      </c>
      <c r="AL917" s="24">
        <v>12019</v>
      </c>
      <c r="AM917" s="21">
        <v>28926</v>
      </c>
      <c r="AN917" s="19">
        <v>76060</v>
      </c>
      <c r="AO917" s="19">
        <v>6717</v>
      </c>
      <c r="AP917" s="49">
        <v>3289706</v>
      </c>
      <c r="AQ917" s="24">
        <v>58253</v>
      </c>
      <c r="AR917" s="24">
        <v>119850</v>
      </c>
      <c r="AS917" s="49">
        <v>61706</v>
      </c>
      <c r="AT917" s="49">
        <v>30508</v>
      </c>
      <c r="AU917" s="49">
        <v>59670</v>
      </c>
      <c r="AV917" s="24">
        <f t="shared" si="71"/>
        <v>329987</v>
      </c>
      <c r="AW917" s="155">
        <v>357746</v>
      </c>
      <c r="AX917" s="89">
        <f t="shared" si="70"/>
        <v>3977439</v>
      </c>
      <c r="AY917" s="68"/>
      <c r="AZ917" s="19">
        <v>642253</v>
      </c>
      <c r="BA917" s="19">
        <v>29805</v>
      </c>
      <c r="BB917" s="18">
        <f t="shared" si="72"/>
        <v>672058</v>
      </c>
      <c r="BC917" s="18">
        <v>4649497</v>
      </c>
      <c r="BE917" s="19"/>
      <c r="BF917" s="20">
        <v>4458959</v>
      </c>
      <c r="BH917" s="68">
        <f t="shared" si="73"/>
        <v>4649497</v>
      </c>
      <c r="BI917" s="68">
        <f t="shared" si="74"/>
        <v>0</v>
      </c>
      <c r="BJ917" s="68"/>
      <c r="BK917" s="68"/>
      <c r="BL917" s="68"/>
      <c r="BM917" s="68"/>
      <c r="BN917" s="68"/>
    </row>
    <row r="918" spans="1:66" ht="22.5" customHeight="1" x14ac:dyDescent="0.2">
      <c r="A918" s="115" t="s">
        <v>1913</v>
      </c>
      <c r="B918" s="116" t="s">
        <v>1859</v>
      </c>
      <c r="C918" s="126" t="s">
        <v>1914</v>
      </c>
      <c r="D918" s="119">
        <v>5</v>
      </c>
      <c r="E918" s="120" t="s">
        <v>79</v>
      </c>
      <c r="F918" s="18">
        <v>231634</v>
      </c>
      <c r="G918" s="19">
        <v>91537</v>
      </c>
      <c r="H918" s="19">
        <v>87815</v>
      </c>
      <c r="I918" s="19">
        <v>0</v>
      </c>
      <c r="J918" s="19">
        <v>0</v>
      </c>
      <c r="K918" s="19">
        <v>0</v>
      </c>
      <c r="L918" s="19">
        <v>0</v>
      </c>
      <c r="M918" s="19">
        <v>10426</v>
      </c>
      <c r="N918" s="19">
        <v>5208</v>
      </c>
      <c r="O918" s="19">
        <v>0</v>
      </c>
      <c r="P918" s="19">
        <v>168886</v>
      </c>
      <c r="Q918" s="19">
        <v>27409</v>
      </c>
      <c r="R918" s="19">
        <v>20882</v>
      </c>
      <c r="S918" s="19">
        <v>26400</v>
      </c>
      <c r="T918" s="20">
        <v>39717</v>
      </c>
      <c r="U918" s="49">
        <v>12977</v>
      </c>
      <c r="V918" s="19">
        <v>13188</v>
      </c>
      <c r="W918" s="19">
        <v>11562</v>
      </c>
      <c r="X918" s="19">
        <v>0</v>
      </c>
      <c r="Y918" s="20">
        <v>0</v>
      </c>
      <c r="Z918" s="19">
        <v>89738</v>
      </c>
      <c r="AA918" s="30">
        <v>0</v>
      </c>
      <c r="AB918" s="19">
        <v>84944</v>
      </c>
      <c r="AC918" s="19">
        <v>115215</v>
      </c>
      <c r="AD918" s="19">
        <v>368424</v>
      </c>
      <c r="AE918" s="19">
        <v>229558</v>
      </c>
      <c r="AF918" s="19">
        <v>116953</v>
      </c>
      <c r="AG918" s="19">
        <v>53793</v>
      </c>
      <c r="AH918" s="19">
        <v>86726</v>
      </c>
      <c r="AI918" s="20">
        <v>1082</v>
      </c>
      <c r="AJ918" s="24">
        <v>31214</v>
      </c>
      <c r="AK918" s="24">
        <v>39800</v>
      </c>
      <c r="AL918" s="24">
        <v>6634</v>
      </c>
      <c r="AM918" s="21">
        <v>17987</v>
      </c>
      <c r="AN918" s="19">
        <v>79798</v>
      </c>
      <c r="AO918" s="19">
        <v>6143</v>
      </c>
      <c r="AP918" s="49">
        <v>2075650</v>
      </c>
      <c r="AQ918" s="24">
        <v>48465</v>
      </c>
      <c r="AR918" s="24">
        <v>74528</v>
      </c>
      <c r="AS918" s="49">
        <v>63301</v>
      </c>
      <c r="AT918" s="49">
        <v>19097</v>
      </c>
      <c r="AU918" s="49">
        <v>37174</v>
      </c>
      <c r="AV918" s="24">
        <f t="shared" si="71"/>
        <v>242565</v>
      </c>
      <c r="AW918" s="155">
        <v>211209</v>
      </c>
      <c r="AX918" s="89">
        <f t="shared" si="70"/>
        <v>2529424</v>
      </c>
      <c r="AY918" s="68"/>
      <c r="AZ918" s="19">
        <v>487626</v>
      </c>
      <c r="BA918" s="19">
        <v>33689</v>
      </c>
      <c r="BB918" s="18">
        <f t="shared" si="72"/>
        <v>521315</v>
      </c>
      <c r="BC918" s="18">
        <v>3050739</v>
      </c>
      <c r="BE918" s="19"/>
      <c r="BF918" s="20">
        <v>2974165</v>
      </c>
      <c r="BH918" s="68">
        <f t="shared" si="73"/>
        <v>3050739</v>
      </c>
      <c r="BI918" s="68">
        <f t="shared" si="74"/>
        <v>0</v>
      </c>
      <c r="BJ918" s="68"/>
      <c r="BK918" s="68"/>
      <c r="BL918" s="68"/>
      <c r="BM918" s="68"/>
      <c r="BN918" s="68"/>
    </row>
    <row r="919" spans="1:66" ht="22.5" customHeight="1" x14ac:dyDescent="0.2">
      <c r="A919" s="115" t="s">
        <v>1915</v>
      </c>
      <c r="B919" s="116" t="s">
        <v>1859</v>
      </c>
      <c r="C919" s="126" t="s">
        <v>1916</v>
      </c>
      <c r="D919" s="119">
        <v>5</v>
      </c>
      <c r="E919" s="120" t="s">
        <v>79</v>
      </c>
      <c r="F919" s="18">
        <v>306293</v>
      </c>
      <c r="G919" s="19">
        <v>103870</v>
      </c>
      <c r="H919" s="19">
        <v>82797</v>
      </c>
      <c r="I919" s="19">
        <v>0</v>
      </c>
      <c r="J919" s="19">
        <v>0</v>
      </c>
      <c r="K919" s="19">
        <v>0</v>
      </c>
      <c r="L919" s="19">
        <v>0</v>
      </c>
      <c r="M919" s="19">
        <v>15503</v>
      </c>
      <c r="N919" s="19">
        <v>8113</v>
      </c>
      <c r="O919" s="19">
        <v>1579</v>
      </c>
      <c r="P919" s="19">
        <v>156088</v>
      </c>
      <c r="Q919" s="19">
        <v>35981</v>
      </c>
      <c r="R919" s="19">
        <v>34980</v>
      </c>
      <c r="S919" s="19">
        <v>36960</v>
      </c>
      <c r="T919" s="20">
        <v>39717</v>
      </c>
      <c r="U919" s="49">
        <v>25200</v>
      </c>
      <c r="V919" s="19">
        <v>25277</v>
      </c>
      <c r="W919" s="19">
        <v>23124</v>
      </c>
      <c r="X919" s="19">
        <v>0</v>
      </c>
      <c r="Y919" s="20">
        <v>0</v>
      </c>
      <c r="Z919" s="19">
        <v>120673</v>
      </c>
      <c r="AA919" s="30">
        <v>0</v>
      </c>
      <c r="AB919" s="19">
        <v>138607</v>
      </c>
      <c r="AC919" s="19">
        <v>148763</v>
      </c>
      <c r="AD919" s="19">
        <v>484344</v>
      </c>
      <c r="AE919" s="19">
        <v>319203</v>
      </c>
      <c r="AF919" s="19">
        <v>195806</v>
      </c>
      <c r="AG919" s="19">
        <v>82939</v>
      </c>
      <c r="AH919" s="19">
        <v>94760</v>
      </c>
      <c r="AI919" s="20">
        <v>0</v>
      </c>
      <c r="AJ919" s="24">
        <v>40454</v>
      </c>
      <c r="AK919" s="24">
        <v>45117</v>
      </c>
      <c r="AL919" s="24">
        <v>9560</v>
      </c>
      <c r="AM919" s="21">
        <v>23580</v>
      </c>
      <c r="AN919" s="19">
        <v>64932</v>
      </c>
      <c r="AO919" s="19">
        <v>5674</v>
      </c>
      <c r="AP919" s="49">
        <v>2669894</v>
      </c>
      <c r="AQ919" s="24">
        <v>40594</v>
      </c>
      <c r="AR919" s="24">
        <v>101976</v>
      </c>
      <c r="AS919" s="49">
        <v>61439</v>
      </c>
      <c r="AT919" s="49">
        <v>15876</v>
      </c>
      <c r="AU919" s="49">
        <v>50667</v>
      </c>
      <c r="AV919" s="24">
        <f t="shared" si="71"/>
        <v>270552</v>
      </c>
      <c r="AW919" s="155">
        <v>343963</v>
      </c>
      <c r="AX919" s="89">
        <f t="shared" si="70"/>
        <v>3284409</v>
      </c>
      <c r="AY919" s="68"/>
      <c r="AZ919" s="19">
        <v>579107</v>
      </c>
      <c r="BA919" s="19">
        <v>25853</v>
      </c>
      <c r="BB919" s="18">
        <f t="shared" si="72"/>
        <v>604960</v>
      </c>
      <c r="BC919" s="18">
        <v>3889369</v>
      </c>
      <c r="BE919" s="19"/>
      <c r="BF919" s="20">
        <v>3746941</v>
      </c>
      <c r="BH919" s="68">
        <f t="shared" si="73"/>
        <v>3889369</v>
      </c>
      <c r="BI919" s="68">
        <f t="shared" si="74"/>
        <v>0</v>
      </c>
      <c r="BJ919" s="68"/>
      <c r="BK919" s="68"/>
      <c r="BL919" s="68"/>
      <c r="BM919" s="68"/>
      <c r="BN919" s="68"/>
    </row>
    <row r="920" spans="1:66" ht="22.5" customHeight="1" x14ac:dyDescent="0.2">
      <c r="A920" s="115" t="s">
        <v>1917</v>
      </c>
      <c r="B920" s="116" t="s">
        <v>1859</v>
      </c>
      <c r="C920" s="126" t="s">
        <v>1918</v>
      </c>
      <c r="D920" s="119">
        <v>5</v>
      </c>
      <c r="E920" s="120" t="s">
        <v>79</v>
      </c>
      <c r="F920" s="18">
        <v>484068</v>
      </c>
      <c r="G920" s="19">
        <v>322639</v>
      </c>
      <c r="H920" s="19">
        <v>129696</v>
      </c>
      <c r="I920" s="19">
        <v>0</v>
      </c>
      <c r="J920" s="19">
        <v>0</v>
      </c>
      <c r="K920" s="19">
        <v>0</v>
      </c>
      <c r="L920" s="19">
        <v>0</v>
      </c>
      <c r="M920" s="19">
        <v>16062</v>
      </c>
      <c r="N920" s="19">
        <v>10100</v>
      </c>
      <c r="O920" s="19">
        <v>0</v>
      </c>
      <c r="P920" s="19">
        <v>209446</v>
      </c>
      <c r="Q920" s="19">
        <v>41431</v>
      </c>
      <c r="R920" s="19">
        <v>56127</v>
      </c>
      <c r="S920" s="19">
        <v>44880</v>
      </c>
      <c r="T920" s="20">
        <v>96645</v>
      </c>
      <c r="U920" s="49">
        <v>26106</v>
      </c>
      <c r="V920" s="19">
        <v>25277</v>
      </c>
      <c r="W920" s="19">
        <v>38155</v>
      </c>
      <c r="X920" s="19">
        <v>0</v>
      </c>
      <c r="Y920" s="20">
        <v>0</v>
      </c>
      <c r="Z920" s="19">
        <v>266619</v>
      </c>
      <c r="AA920" s="30">
        <v>0</v>
      </c>
      <c r="AB920" s="19">
        <v>190766</v>
      </c>
      <c r="AC920" s="19">
        <v>420377</v>
      </c>
      <c r="AD920" s="19">
        <v>479808</v>
      </c>
      <c r="AE920" s="19">
        <v>650624</v>
      </c>
      <c r="AF920" s="19">
        <v>350064</v>
      </c>
      <c r="AG920" s="19">
        <v>157588</v>
      </c>
      <c r="AH920" s="19">
        <v>135857</v>
      </c>
      <c r="AI920" s="20">
        <v>209908</v>
      </c>
      <c r="AJ920" s="24">
        <v>46678</v>
      </c>
      <c r="AK920" s="24">
        <v>74370</v>
      </c>
      <c r="AL920" s="24">
        <v>20444</v>
      </c>
      <c r="AM920" s="21">
        <v>34515</v>
      </c>
      <c r="AN920" s="19">
        <v>848112</v>
      </c>
      <c r="AO920" s="19">
        <v>115669</v>
      </c>
      <c r="AP920" s="49">
        <v>5502031</v>
      </c>
      <c r="AQ920" s="24">
        <v>57583</v>
      </c>
      <c r="AR920" s="24">
        <v>163295</v>
      </c>
      <c r="AS920" s="49">
        <v>127111</v>
      </c>
      <c r="AT920" s="49">
        <v>52518</v>
      </c>
      <c r="AU920" s="49">
        <v>127527</v>
      </c>
      <c r="AV920" s="24">
        <f t="shared" si="71"/>
        <v>528034</v>
      </c>
      <c r="AW920" s="155">
        <v>1313753</v>
      </c>
      <c r="AX920" s="89">
        <f t="shared" si="70"/>
        <v>7343818</v>
      </c>
      <c r="AY920" s="68"/>
      <c r="AZ920" s="19">
        <v>637280</v>
      </c>
      <c r="BA920" s="19">
        <v>488762</v>
      </c>
      <c r="BB920" s="18">
        <f t="shared" si="72"/>
        <v>1126042</v>
      </c>
      <c r="BC920" s="18">
        <v>8469860</v>
      </c>
      <c r="BE920" s="19"/>
      <c r="BF920" s="20">
        <v>8325672</v>
      </c>
      <c r="BH920" s="68">
        <f t="shared" si="73"/>
        <v>8469860</v>
      </c>
      <c r="BI920" s="68">
        <f t="shared" si="74"/>
        <v>0</v>
      </c>
      <c r="BJ920" s="68"/>
      <c r="BK920" s="68"/>
      <c r="BL920" s="68"/>
      <c r="BM920" s="68"/>
      <c r="BN920" s="68"/>
    </row>
    <row r="921" spans="1:66" ht="22.5" customHeight="1" x14ac:dyDescent="0.2">
      <c r="A921" s="115" t="s">
        <v>1919</v>
      </c>
      <c r="B921" s="116" t="s">
        <v>1859</v>
      </c>
      <c r="C921" s="126" t="s">
        <v>1920</v>
      </c>
      <c r="D921" s="119">
        <v>5</v>
      </c>
      <c r="E921" s="120" t="s">
        <v>79</v>
      </c>
      <c r="F921" s="18">
        <v>375063</v>
      </c>
      <c r="G921" s="19">
        <v>139642</v>
      </c>
      <c r="H921" s="19">
        <v>87429</v>
      </c>
      <c r="I921" s="19">
        <v>0</v>
      </c>
      <c r="J921" s="19">
        <v>0</v>
      </c>
      <c r="K921" s="19">
        <v>0</v>
      </c>
      <c r="L921" s="19">
        <v>0</v>
      </c>
      <c r="M921" s="19">
        <v>23804</v>
      </c>
      <c r="N921" s="19">
        <v>12001</v>
      </c>
      <c r="O921" s="19">
        <v>0</v>
      </c>
      <c r="P921" s="19">
        <v>1033</v>
      </c>
      <c r="Q921" s="19">
        <v>47070</v>
      </c>
      <c r="R921" s="19">
        <v>56763</v>
      </c>
      <c r="S921" s="19">
        <v>51920</v>
      </c>
      <c r="T921" s="20">
        <v>96645</v>
      </c>
      <c r="U921" s="49">
        <v>29778</v>
      </c>
      <c r="V921" s="19">
        <v>30772</v>
      </c>
      <c r="W921" s="19">
        <v>34686</v>
      </c>
      <c r="X921" s="19">
        <v>0</v>
      </c>
      <c r="Y921" s="20">
        <v>0</v>
      </c>
      <c r="Z921" s="19">
        <v>163153</v>
      </c>
      <c r="AA921" s="30">
        <v>0</v>
      </c>
      <c r="AB921" s="19">
        <v>200097</v>
      </c>
      <c r="AC921" s="19">
        <v>198091</v>
      </c>
      <c r="AD921" s="19">
        <v>557088</v>
      </c>
      <c r="AE921" s="19">
        <v>494150</v>
      </c>
      <c r="AF921" s="19">
        <v>306394</v>
      </c>
      <c r="AG921" s="19">
        <v>121303</v>
      </c>
      <c r="AH921" s="19">
        <v>110622</v>
      </c>
      <c r="AI921" s="20">
        <v>14066</v>
      </c>
      <c r="AJ921" s="24">
        <v>52198</v>
      </c>
      <c r="AK921" s="24">
        <v>55310</v>
      </c>
      <c r="AL921" s="24">
        <v>13692</v>
      </c>
      <c r="AM921" s="21">
        <v>31092</v>
      </c>
      <c r="AN921" s="19">
        <v>132458</v>
      </c>
      <c r="AO921" s="19">
        <v>10055</v>
      </c>
      <c r="AP921" s="49">
        <v>3446375</v>
      </c>
      <c r="AQ921" s="24">
        <v>60723</v>
      </c>
      <c r="AR921" s="24">
        <v>122267</v>
      </c>
      <c r="AS921" s="49">
        <v>88316</v>
      </c>
      <c r="AT921" s="49">
        <v>29452</v>
      </c>
      <c r="AU921" s="49">
        <v>60674</v>
      </c>
      <c r="AV921" s="24">
        <f t="shared" si="71"/>
        <v>361432</v>
      </c>
      <c r="AW921" s="155">
        <v>382039</v>
      </c>
      <c r="AX921" s="89">
        <f t="shared" si="70"/>
        <v>4189846</v>
      </c>
      <c r="AY921" s="68"/>
      <c r="AZ921" s="19">
        <v>696438</v>
      </c>
      <c r="BA921" s="19">
        <v>46259</v>
      </c>
      <c r="BB921" s="18">
        <f t="shared" si="72"/>
        <v>742697</v>
      </c>
      <c r="BC921" s="18">
        <v>4932543</v>
      </c>
      <c r="BE921" s="19"/>
      <c r="BF921" s="20">
        <v>4777352</v>
      </c>
      <c r="BH921" s="68">
        <f t="shared" si="73"/>
        <v>4932543</v>
      </c>
      <c r="BI921" s="68">
        <f t="shared" si="74"/>
        <v>0</v>
      </c>
      <c r="BJ921" s="68"/>
      <c r="BK921" s="68"/>
      <c r="BL921" s="68"/>
      <c r="BM921" s="68"/>
      <c r="BN921" s="68"/>
    </row>
    <row r="922" spans="1:66" ht="22.5" customHeight="1" x14ac:dyDescent="0.2">
      <c r="A922" s="115" t="s">
        <v>1921</v>
      </c>
      <c r="B922" s="116" t="s">
        <v>1859</v>
      </c>
      <c r="C922" s="126" t="s">
        <v>404</v>
      </c>
      <c r="D922" s="119">
        <v>5</v>
      </c>
      <c r="E922" s="120" t="s">
        <v>79</v>
      </c>
      <c r="F922" s="18">
        <v>390169</v>
      </c>
      <c r="G922" s="19">
        <v>119802</v>
      </c>
      <c r="H922" s="19">
        <v>77779</v>
      </c>
      <c r="I922" s="19">
        <v>0</v>
      </c>
      <c r="J922" s="19">
        <v>0</v>
      </c>
      <c r="K922" s="19">
        <v>0</v>
      </c>
      <c r="L922" s="19">
        <v>0</v>
      </c>
      <c r="M922" s="19">
        <v>25229</v>
      </c>
      <c r="N922" s="19">
        <v>12592</v>
      </c>
      <c r="O922" s="19">
        <v>7623</v>
      </c>
      <c r="P922" s="19">
        <v>325216</v>
      </c>
      <c r="Q922" s="19">
        <v>47947</v>
      </c>
      <c r="R922" s="19">
        <v>54537</v>
      </c>
      <c r="S922" s="19">
        <v>61600</v>
      </c>
      <c r="T922" s="20">
        <v>66195</v>
      </c>
      <c r="U922" s="49">
        <v>33349</v>
      </c>
      <c r="V922" s="19">
        <v>29673</v>
      </c>
      <c r="W922" s="19">
        <v>11562</v>
      </c>
      <c r="X922" s="19">
        <v>0</v>
      </c>
      <c r="Y922" s="20">
        <v>0</v>
      </c>
      <c r="Z922" s="19">
        <v>168560</v>
      </c>
      <c r="AA922" s="30">
        <v>0</v>
      </c>
      <c r="AB922" s="19">
        <v>197014</v>
      </c>
      <c r="AC922" s="19">
        <v>202918</v>
      </c>
      <c r="AD922" s="19">
        <v>637560</v>
      </c>
      <c r="AE922" s="19">
        <v>487821</v>
      </c>
      <c r="AF922" s="19">
        <v>328229</v>
      </c>
      <c r="AG922" s="19">
        <v>132941</v>
      </c>
      <c r="AH922" s="19">
        <v>93730</v>
      </c>
      <c r="AI922" s="20">
        <v>24886</v>
      </c>
      <c r="AJ922" s="24">
        <v>53311</v>
      </c>
      <c r="AK922" s="24">
        <v>58749</v>
      </c>
      <c r="AL922" s="24">
        <v>13922</v>
      </c>
      <c r="AM922" s="21">
        <v>33591</v>
      </c>
      <c r="AN922" s="19">
        <v>142044</v>
      </c>
      <c r="AO922" s="19">
        <v>26993</v>
      </c>
      <c r="AP922" s="49">
        <v>3865542</v>
      </c>
      <c r="AQ922" s="24">
        <v>74296</v>
      </c>
      <c r="AR922" s="24">
        <v>117218</v>
      </c>
      <c r="AS922" s="49">
        <v>83458</v>
      </c>
      <c r="AT922" s="49">
        <v>31622</v>
      </c>
      <c r="AU922" s="49">
        <v>62501</v>
      </c>
      <c r="AV922" s="24">
        <f t="shared" si="71"/>
        <v>369095</v>
      </c>
      <c r="AW922" s="155">
        <v>397464</v>
      </c>
      <c r="AX922" s="89">
        <f t="shared" si="70"/>
        <v>4632101</v>
      </c>
      <c r="AY922" s="68"/>
      <c r="AZ922" s="19">
        <v>720586</v>
      </c>
      <c r="BA922" s="19">
        <v>45110</v>
      </c>
      <c r="BB922" s="18">
        <f t="shared" si="72"/>
        <v>765696</v>
      </c>
      <c r="BC922" s="18">
        <v>5397797</v>
      </c>
      <c r="BE922" s="19"/>
      <c r="BF922" s="20">
        <v>5277298</v>
      </c>
      <c r="BH922" s="68">
        <f t="shared" si="73"/>
        <v>5397797</v>
      </c>
      <c r="BI922" s="68">
        <f t="shared" si="74"/>
        <v>0</v>
      </c>
      <c r="BJ922" s="68"/>
      <c r="BK922" s="68"/>
      <c r="BL922" s="68"/>
      <c r="BM922" s="68"/>
      <c r="BN922" s="68"/>
    </row>
    <row r="923" spans="1:66" ht="22.5" customHeight="1" x14ac:dyDescent="0.2">
      <c r="A923" s="115" t="s">
        <v>1922</v>
      </c>
      <c r="B923" s="116" t="s">
        <v>1859</v>
      </c>
      <c r="C923" s="126" t="s">
        <v>1923</v>
      </c>
      <c r="D923" s="119">
        <v>5</v>
      </c>
      <c r="E923" s="120" t="s">
        <v>79</v>
      </c>
      <c r="F923" s="18">
        <v>348309</v>
      </c>
      <c r="G923" s="19">
        <v>58599</v>
      </c>
      <c r="H923" s="19">
        <v>22195</v>
      </c>
      <c r="I923" s="19">
        <v>0</v>
      </c>
      <c r="J923" s="19">
        <v>0</v>
      </c>
      <c r="K923" s="19">
        <v>0</v>
      </c>
      <c r="L923" s="19">
        <v>0</v>
      </c>
      <c r="M923" s="19">
        <v>19590</v>
      </c>
      <c r="N923" s="19">
        <v>10652</v>
      </c>
      <c r="O923" s="19">
        <v>2965</v>
      </c>
      <c r="P923" s="19">
        <v>167579</v>
      </c>
      <c r="Q923" s="19">
        <v>42777</v>
      </c>
      <c r="R923" s="19">
        <v>52364</v>
      </c>
      <c r="S923" s="19">
        <v>37840</v>
      </c>
      <c r="T923" s="20">
        <v>34421</v>
      </c>
      <c r="U923" s="49">
        <v>24345</v>
      </c>
      <c r="V923" s="19">
        <v>38465</v>
      </c>
      <c r="W923" s="19">
        <v>23124</v>
      </c>
      <c r="X923" s="19">
        <v>0</v>
      </c>
      <c r="Y923" s="20">
        <v>0</v>
      </c>
      <c r="Z923" s="19">
        <v>149884</v>
      </c>
      <c r="AA923" s="30">
        <v>0</v>
      </c>
      <c r="AB923" s="19">
        <v>165485</v>
      </c>
      <c r="AC923" s="19">
        <v>182946</v>
      </c>
      <c r="AD923" s="19">
        <v>723408</v>
      </c>
      <c r="AE923" s="19">
        <v>375434</v>
      </c>
      <c r="AF923" s="19">
        <v>213663</v>
      </c>
      <c r="AG923" s="19">
        <v>109094</v>
      </c>
      <c r="AH923" s="19">
        <v>21321</v>
      </c>
      <c r="AI923" s="20">
        <v>6492</v>
      </c>
      <c r="AJ923" s="24">
        <v>48394</v>
      </c>
      <c r="AK923" s="24">
        <v>54793</v>
      </c>
      <c r="AL923" s="24">
        <v>9558</v>
      </c>
      <c r="AM923" s="21">
        <v>30714</v>
      </c>
      <c r="AN923" s="19">
        <v>138982</v>
      </c>
      <c r="AO923" s="19">
        <v>3129</v>
      </c>
      <c r="AP923" s="49">
        <v>3116522</v>
      </c>
      <c r="AQ923" s="24">
        <v>66633</v>
      </c>
      <c r="AR923" s="24">
        <v>130597</v>
      </c>
      <c r="AS923" s="49">
        <v>21980</v>
      </c>
      <c r="AT923" s="49">
        <v>25797</v>
      </c>
      <c r="AU923" s="49">
        <v>51178</v>
      </c>
      <c r="AV923" s="24">
        <f t="shared" si="71"/>
        <v>296185</v>
      </c>
      <c r="AW923" s="155">
        <v>342899</v>
      </c>
      <c r="AX923" s="89">
        <f t="shared" si="70"/>
        <v>3755606</v>
      </c>
      <c r="AY923" s="68"/>
      <c r="AZ923" s="19">
        <v>653274</v>
      </c>
      <c r="BA923" s="19">
        <v>8663</v>
      </c>
      <c r="BB923" s="18">
        <f t="shared" si="72"/>
        <v>661937</v>
      </c>
      <c r="BC923" s="18">
        <v>4417543</v>
      </c>
      <c r="BE923" s="19"/>
      <c r="BF923" s="20">
        <v>4203545</v>
      </c>
      <c r="BH923" s="68">
        <f t="shared" si="73"/>
        <v>4417543</v>
      </c>
      <c r="BI923" s="68">
        <f t="shared" si="74"/>
        <v>0</v>
      </c>
      <c r="BJ923" s="68"/>
      <c r="BK923" s="68"/>
      <c r="BL923" s="68"/>
      <c r="BM923" s="68"/>
      <c r="BN923" s="68"/>
    </row>
    <row r="924" spans="1:66" ht="22.5" customHeight="1" x14ac:dyDescent="0.2">
      <c r="A924" s="115" t="s">
        <v>1924</v>
      </c>
      <c r="B924" s="116" t="s">
        <v>1859</v>
      </c>
      <c r="C924" s="126" t="s">
        <v>1925</v>
      </c>
      <c r="D924" s="119">
        <v>5</v>
      </c>
      <c r="E924" s="120" t="s">
        <v>79</v>
      </c>
      <c r="F924" s="18">
        <v>216658</v>
      </c>
      <c r="G924" s="19">
        <v>49790</v>
      </c>
      <c r="H924" s="19">
        <v>33196</v>
      </c>
      <c r="I924" s="19">
        <v>0</v>
      </c>
      <c r="J924" s="19">
        <v>0</v>
      </c>
      <c r="K924" s="19">
        <v>0</v>
      </c>
      <c r="L924" s="19">
        <v>0</v>
      </c>
      <c r="M924" s="19">
        <v>8717</v>
      </c>
      <c r="N924" s="19">
        <v>4739</v>
      </c>
      <c r="O924" s="19">
        <v>0</v>
      </c>
      <c r="P924" s="19">
        <v>46730</v>
      </c>
      <c r="Q924" s="19">
        <v>25925</v>
      </c>
      <c r="R924" s="19">
        <v>23850</v>
      </c>
      <c r="S924" s="19">
        <v>16720</v>
      </c>
      <c r="T924" s="20">
        <v>13239</v>
      </c>
      <c r="U924" s="49">
        <v>10613</v>
      </c>
      <c r="V924" s="19">
        <v>9891</v>
      </c>
      <c r="W924" s="19">
        <v>11562</v>
      </c>
      <c r="X924" s="19">
        <v>0</v>
      </c>
      <c r="Y924" s="20">
        <v>0</v>
      </c>
      <c r="Z924" s="19">
        <v>78719</v>
      </c>
      <c r="AA924" s="30">
        <v>0</v>
      </c>
      <c r="AB924" s="19">
        <v>87547</v>
      </c>
      <c r="AC924" s="19">
        <v>112481</v>
      </c>
      <c r="AD924" s="19">
        <v>232344</v>
      </c>
      <c r="AE924" s="19">
        <v>213808</v>
      </c>
      <c r="AF924" s="19">
        <v>104400</v>
      </c>
      <c r="AG924" s="19">
        <v>48258</v>
      </c>
      <c r="AH924" s="19">
        <v>30694</v>
      </c>
      <c r="AI924" s="20">
        <v>5410</v>
      </c>
      <c r="AJ924" s="24">
        <v>29700</v>
      </c>
      <c r="AK924" s="24">
        <v>37831</v>
      </c>
      <c r="AL924" s="24">
        <v>5552</v>
      </c>
      <c r="AM924" s="21">
        <v>17132</v>
      </c>
      <c r="AN924" s="19">
        <v>67232</v>
      </c>
      <c r="AO924" s="19">
        <v>3859</v>
      </c>
      <c r="AP924" s="49">
        <v>1546597</v>
      </c>
      <c r="AQ924" s="24">
        <v>42987</v>
      </c>
      <c r="AR924" s="24">
        <v>133192</v>
      </c>
      <c r="AS924" s="49">
        <v>48939</v>
      </c>
      <c r="AT924" s="49">
        <v>12422</v>
      </c>
      <c r="AU924" s="49">
        <v>35236</v>
      </c>
      <c r="AV924" s="24">
        <f t="shared" si="71"/>
        <v>272776</v>
      </c>
      <c r="AW924" s="155">
        <v>167450</v>
      </c>
      <c r="AX924" s="89">
        <f t="shared" si="70"/>
        <v>1986823</v>
      </c>
      <c r="AY924" s="68"/>
      <c r="AZ924" s="19">
        <v>472192</v>
      </c>
      <c r="BA924" s="19">
        <v>14730</v>
      </c>
      <c r="BB924" s="18">
        <f t="shared" si="72"/>
        <v>486922</v>
      </c>
      <c r="BC924" s="18">
        <v>2473745</v>
      </c>
      <c r="BE924" s="19"/>
      <c r="BF924" s="20">
        <v>2345443</v>
      </c>
      <c r="BH924" s="68">
        <f t="shared" si="73"/>
        <v>2473745</v>
      </c>
      <c r="BI924" s="68">
        <f t="shared" si="74"/>
        <v>0</v>
      </c>
      <c r="BJ924" s="68"/>
      <c r="BK924" s="68"/>
      <c r="BL924" s="68"/>
      <c r="BM924" s="68"/>
      <c r="BN924" s="68"/>
    </row>
    <row r="925" spans="1:66" ht="22.5" customHeight="1" x14ac:dyDescent="0.2">
      <c r="A925" s="115" t="s">
        <v>1926</v>
      </c>
      <c r="B925" s="116" t="s">
        <v>1859</v>
      </c>
      <c r="C925" s="126" t="s">
        <v>1927</v>
      </c>
      <c r="D925" s="119">
        <v>5</v>
      </c>
      <c r="E925" s="120" t="s">
        <v>79</v>
      </c>
      <c r="F925" s="18">
        <v>184873</v>
      </c>
      <c r="G925" s="19">
        <v>44964</v>
      </c>
      <c r="H925" s="19">
        <v>30687</v>
      </c>
      <c r="I925" s="19">
        <v>0</v>
      </c>
      <c r="J925" s="19">
        <v>0</v>
      </c>
      <c r="K925" s="19">
        <v>0</v>
      </c>
      <c r="L925" s="19">
        <v>0</v>
      </c>
      <c r="M925" s="19">
        <v>6076</v>
      </c>
      <c r="N925" s="19">
        <v>3384</v>
      </c>
      <c r="O925" s="19">
        <v>3966</v>
      </c>
      <c r="P925" s="19">
        <v>73620</v>
      </c>
      <c r="Q925" s="19">
        <v>24153</v>
      </c>
      <c r="R925" s="19">
        <v>18285</v>
      </c>
      <c r="S925" s="19">
        <v>12320</v>
      </c>
      <c r="T925" s="20">
        <v>13239</v>
      </c>
      <c r="U925" s="49">
        <v>22786</v>
      </c>
      <c r="V925" s="19">
        <v>15386</v>
      </c>
      <c r="W925" s="19">
        <v>11562</v>
      </c>
      <c r="X925" s="19">
        <v>0</v>
      </c>
      <c r="Y925" s="20">
        <v>0</v>
      </c>
      <c r="Z925" s="19">
        <v>69316</v>
      </c>
      <c r="AA925" s="30">
        <v>0</v>
      </c>
      <c r="AB925" s="19">
        <v>63862</v>
      </c>
      <c r="AC925" s="19">
        <v>101006</v>
      </c>
      <c r="AD925" s="19">
        <v>308784</v>
      </c>
      <c r="AE925" s="19">
        <v>177744</v>
      </c>
      <c r="AF925" s="19">
        <v>87162</v>
      </c>
      <c r="AG925" s="19">
        <v>36251</v>
      </c>
      <c r="AH925" s="19">
        <v>47277</v>
      </c>
      <c r="AI925" s="20">
        <v>9738</v>
      </c>
      <c r="AJ925" s="24">
        <v>24917</v>
      </c>
      <c r="AK925" s="24">
        <v>30273</v>
      </c>
      <c r="AL925" s="24">
        <v>4564</v>
      </c>
      <c r="AM925" s="21">
        <v>12620</v>
      </c>
      <c r="AN925" s="19">
        <v>39186</v>
      </c>
      <c r="AO925" s="19">
        <v>3870</v>
      </c>
      <c r="AP925" s="49">
        <v>1481871</v>
      </c>
      <c r="AQ925" s="24">
        <v>41052</v>
      </c>
      <c r="AR925" s="24">
        <v>119558</v>
      </c>
      <c r="AS925" s="49">
        <v>51168</v>
      </c>
      <c r="AT925" s="49">
        <v>22460</v>
      </c>
      <c r="AU925" s="49">
        <v>26090</v>
      </c>
      <c r="AV925" s="24">
        <f t="shared" si="71"/>
        <v>260328</v>
      </c>
      <c r="AW925" s="155">
        <v>128220</v>
      </c>
      <c r="AX925" s="89">
        <f t="shared" si="70"/>
        <v>1870419</v>
      </c>
      <c r="AY925" s="68"/>
      <c r="AZ925" s="19">
        <v>391373</v>
      </c>
      <c r="BA925" s="19">
        <v>17764</v>
      </c>
      <c r="BB925" s="18">
        <f t="shared" si="72"/>
        <v>409137</v>
      </c>
      <c r="BC925" s="18">
        <v>2279556</v>
      </c>
      <c r="BE925" s="19"/>
      <c r="BF925" s="20">
        <v>2206926</v>
      </c>
      <c r="BH925" s="68">
        <f t="shared" si="73"/>
        <v>2279556</v>
      </c>
      <c r="BI925" s="68">
        <f t="shared" si="74"/>
        <v>0</v>
      </c>
      <c r="BJ925" s="68"/>
      <c r="BK925" s="68"/>
      <c r="BL925" s="68"/>
      <c r="BM925" s="68"/>
      <c r="BN925" s="68"/>
    </row>
    <row r="926" spans="1:66" ht="22.5" customHeight="1" x14ac:dyDescent="0.2">
      <c r="A926" s="115" t="s">
        <v>1928</v>
      </c>
      <c r="B926" s="116" t="s">
        <v>1859</v>
      </c>
      <c r="C926" s="126" t="s">
        <v>1929</v>
      </c>
      <c r="D926" s="119">
        <v>5</v>
      </c>
      <c r="E926" s="120" t="s">
        <v>79</v>
      </c>
      <c r="F926" s="18">
        <v>242736</v>
      </c>
      <c r="G926" s="19">
        <v>53314</v>
      </c>
      <c r="H926" s="19">
        <v>43039</v>
      </c>
      <c r="I926" s="19">
        <v>0</v>
      </c>
      <c r="J926" s="19">
        <v>0</v>
      </c>
      <c r="K926" s="19">
        <v>0</v>
      </c>
      <c r="L926" s="19">
        <v>0</v>
      </c>
      <c r="M926" s="19">
        <v>10649</v>
      </c>
      <c r="N926" s="19">
        <v>5396</v>
      </c>
      <c r="O926" s="19">
        <v>3658</v>
      </c>
      <c r="P926" s="19">
        <v>190639</v>
      </c>
      <c r="Q926" s="19">
        <v>28017</v>
      </c>
      <c r="R926" s="19">
        <v>26288</v>
      </c>
      <c r="S926" s="19">
        <v>27280</v>
      </c>
      <c r="T926" s="20">
        <v>39717</v>
      </c>
      <c r="U926" s="49">
        <v>12474</v>
      </c>
      <c r="V926" s="19">
        <v>13188</v>
      </c>
      <c r="W926" s="19">
        <v>11562</v>
      </c>
      <c r="X926" s="19">
        <v>0</v>
      </c>
      <c r="Y926" s="20">
        <v>0</v>
      </c>
      <c r="Z926" s="19">
        <v>111410</v>
      </c>
      <c r="AA926" s="30">
        <v>0</v>
      </c>
      <c r="AB926" s="19">
        <v>100026</v>
      </c>
      <c r="AC926" s="19">
        <v>122976</v>
      </c>
      <c r="AD926" s="19">
        <v>514248</v>
      </c>
      <c r="AE926" s="19">
        <v>262163</v>
      </c>
      <c r="AF926" s="19">
        <v>146656</v>
      </c>
      <c r="AG926" s="19">
        <v>60271</v>
      </c>
      <c r="AH926" s="19">
        <v>71894</v>
      </c>
      <c r="AI926" s="20">
        <v>23804</v>
      </c>
      <c r="AJ926" s="24">
        <v>31821</v>
      </c>
      <c r="AK926" s="24">
        <v>45467</v>
      </c>
      <c r="AL926" s="24">
        <v>8146</v>
      </c>
      <c r="AM926" s="21">
        <v>20274</v>
      </c>
      <c r="AN926" s="19">
        <v>74336</v>
      </c>
      <c r="AO926" s="19">
        <v>8125</v>
      </c>
      <c r="AP926" s="49">
        <v>2309574</v>
      </c>
      <c r="AQ926" s="24">
        <v>39971</v>
      </c>
      <c r="AR926" s="24">
        <v>90406</v>
      </c>
      <c r="AS926" s="49">
        <v>66136</v>
      </c>
      <c r="AT926" s="49">
        <v>26041</v>
      </c>
      <c r="AU926" s="49">
        <v>37982</v>
      </c>
      <c r="AV926" s="24">
        <f t="shared" si="71"/>
        <v>260536</v>
      </c>
      <c r="AW926" s="155">
        <v>221401</v>
      </c>
      <c r="AX926" s="89">
        <f t="shared" si="70"/>
        <v>2791511</v>
      </c>
      <c r="AY926" s="68"/>
      <c r="AZ926" s="19">
        <v>493786</v>
      </c>
      <c r="BA926" s="19">
        <v>31598</v>
      </c>
      <c r="BB926" s="18">
        <f t="shared" si="72"/>
        <v>525384</v>
      </c>
      <c r="BC926" s="18">
        <v>3316895</v>
      </c>
      <c r="BE926" s="19"/>
      <c r="BF926" s="20">
        <v>3210796</v>
      </c>
      <c r="BH926" s="68">
        <f t="shared" si="73"/>
        <v>3316895</v>
      </c>
      <c r="BI926" s="68">
        <f t="shared" si="74"/>
        <v>0</v>
      </c>
      <c r="BJ926" s="68"/>
      <c r="BK926" s="68"/>
      <c r="BL926" s="68"/>
      <c r="BM926" s="68"/>
      <c r="BN926" s="68"/>
    </row>
    <row r="927" spans="1:66" ht="22.5" customHeight="1" x14ac:dyDescent="0.2">
      <c r="A927" s="115" t="s">
        <v>1930</v>
      </c>
      <c r="B927" s="116" t="s">
        <v>1859</v>
      </c>
      <c r="C927" s="126" t="s">
        <v>1931</v>
      </c>
      <c r="D927" s="119">
        <v>5</v>
      </c>
      <c r="E927" s="120" t="s">
        <v>79</v>
      </c>
      <c r="F927" s="18">
        <v>136175</v>
      </c>
      <c r="G927" s="19">
        <v>37917</v>
      </c>
      <c r="H927" s="19">
        <v>20844</v>
      </c>
      <c r="I927" s="19">
        <v>0</v>
      </c>
      <c r="J927" s="19">
        <v>0</v>
      </c>
      <c r="K927" s="19">
        <v>0</v>
      </c>
      <c r="L927" s="19">
        <v>0</v>
      </c>
      <c r="M927" s="19">
        <v>0</v>
      </c>
      <c r="N927" s="19">
        <v>1678</v>
      </c>
      <c r="O927" s="19">
        <v>0</v>
      </c>
      <c r="P927" s="19">
        <v>37823</v>
      </c>
      <c r="Q927" s="19">
        <v>15416</v>
      </c>
      <c r="R927" s="19">
        <v>17649</v>
      </c>
      <c r="S927" s="19">
        <v>14960</v>
      </c>
      <c r="T927" s="20">
        <v>26478</v>
      </c>
      <c r="U927" s="49">
        <v>2465</v>
      </c>
      <c r="V927" s="19">
        <v>14287</v>
      </c>
      <c r="W927" s="19">
        <v>23124</v>
      </c>
      <c r="X927" s="19">
        <v>0</v>
      </c>
      <c r="Y927" s="20">
        <v>0</v>
      </c>
      <c r="Z927" s="19">
        <v>59516</v>
      </c>
      <c r="AA927" s="30">
        <v>0</v>
      </c>
      <c r="AB927" s="19">
        <v>55823</v>
      </c>
      <c r="AC927" s="19">
        <v>95368</v>
      </c>
      <c r="AD927" s="19">
        <v>110208</v>
      </c>
      <c r="AE927" s="19">
        <v>172960</v>
      </c>
      <c r="AF927" s="19">
        <v>76820</v>
      </c>
      <c r="AG927" s="19">
        <v>24104</v>
      </c>
      <c r="AH927" s="19">
        <v>56547</v>
      </c>
      <c r="AI927" s="20">
        <v>49231</v>
      </c>
      <c r="AJ927" s="24">
        <v>15225</v>
      </c>
      <c r="AK927" s="24">
        <v>32409</v>
      </c>
      <c r="AL927" s="24">
        <v>5189</v>
      </c>
      <c r="AM927" s="21">
        <v>11341</v>
      </c>
      <c r="AN927" s="19">
        <v>155976</v>
      </c>
      <c r="AO927" s="19">
        <v>12360</v>
      </c>
      <c r="AP927" s="49">
        <v>1281893</v>
      </c>
      <c r="AQ927" s="24">
        <v>34426</v>
      </c>
      <c r="AR927" s="24">
        <v>123471</v>
      </c>
      <c r="AS927" s="49">
        <v>65553</v>
      </c>
      <c r="AT927" s="49">
        <v>28232</v>
      </c>
      <c r="AU927" s="49">
        <v>25824</v>
      </c>
      <c r="AV927" s="24">
        <f t="shared" si="71"/>
        <v>277506</v>
      </c>
      <c r="AW927" s="155">
        <v>164060</v>
      </c>
      <c r="AX927" s="89">
        <f t="shared" si="70"/>
        <v>1723459</v>
      </c>
      <c r="AY927" s="68"/>
      <c r="AZ927" s="19">
        <v>261856</v>
      </c>
      <c r="BA927" s="19">
        <v>55451</v>
      </c>
      <c r="BB927" s="18">
        <f t="shared" si="72"/>
        <v>317307</v>
      </c>
      <c r="BC927" s="18">
        <v>2040766</v>
      </c>
      <c r="BE927" s="19"/>
      <c r="BF927" s="20">
        <v>2048392</v>
      </c>
      <c r="BH927" s="68">
        <f t="shared" si="73"/>
        <v>2040766</v>
      </c>
      <c r="BI927" s="68">
        <f t="shared" si="74"/>
        <v>0</v>
      </c>
      <c r="BJ927" s="68"/>
      <c r="BK927" s="68"/>
      <c r="BL927" s="68"/>
      <c r="BM927" s="68"/>
      <c r="BN927" s="68"/>
    </row>
    <row r="928" spans="1:66" ht="22.5" customHeight="1" x14ac:dyDescent="0.2">
      <c r="A928" s="115" t="s">
        <v>1932</v>
      </c>
      <c r="B928" s="116" t="s">
        <v>1859</v>
      </c>
      <c r="C928" s="126" t="s">
        <v>1933</v>
      </c>
      <c r="D928" s="119">
        <v>5</v>
      </c>
      <c r="E928" s="120" t="s">
        <v>79</v>
      </c>
      <c r="F928" s="18">
        <v>265980</v>
      </c>
      <c r="G928" s="19">
        <v>121794</v>
      </c>
      <c r="H928" s="19">
        <v>82218</v>
      </c>
      <c r="I928" s="19">
        <v>0</v>
      </c>
      <c r="J928" s="19">
        <v>0</v>
      </c>
      <c r="K928" s="19">
        <v>0</v>
      </c>
      <c r="L928" s="19">
        <v>0</v>
      </c>
      <c r="M928" s="19">
        <v>9115</v>
      </c>
      <c r="N928" s="19">
        <v>5397</v>
      </c>
      <c r="O928" s="19">
        <v>5313</v>
      </c>
      <c r="P928" s="19">
        <v>142809</v>
      </c>
      <c r="Q928" s="19">
        <v>28009</v>
      </c>
      <c r="R928" s="19">
        <v>44732</v>
      </c>
      <c r="S928" s="19">
        <v>26400</v>
      </c>
      <c r="T928" s="20">
        <v>60899</v>
      </c>
      <c r="U928" s="49">
        <v>29224</v>
      </c>
      <c r="V928" s="19">
        <v>14287</v>
      </c>
      <c r="W928" s="19">
        <v>23124</v>
      </c>
      <c r="X928" s="19">
        <v>0</v>
      </c>
      <c r="Y928" s="20">
        <v>0</v>
      </c>
      <c r="Z928" s="19">
        <v>132355</v>
      </c>
      <c r="AA928" s="30">
        <v>0</v>
      </c>
      <c r="AB928" s="19">
        <v>116686</v>
      </c>
      <c r="AC928" s="19">
        <v>150923</v>
      </c>
      <c r="AD928" s="19">
        <v>322056</v>
      </c>
      <c r="AE928" s="19">
        <v>344669</v>
      </c>
      <c r="AF928" s="19">
        <v>195983</v>
      </c>
      <c r="AG928" s="19">
        <v>67673</v>
      </c>
      <c r="AH928" s="19">
        <v>102485</v>
      </c>
      <c r="AI928" s="20">
        <v>78986</v>
      </c>
      <c r="AJ928" s="24">
        <v>31828</v>
      </c>
      <c r="AK928" s="24">
        <v>54108</v>
      </c>
      <c r="AL928" s="24">
        <v>10899</v>
      </c>
      <c r="AM928" s="21">
        <v>22244</v>
      </c>
      <c r="AN928" s="19">
        <v>137636</v>
      </c>
      <c r="AO928" s="19">
        <v>25689</v>
      </c>
      <c r="AP928" s="49">
        <v>2653521</v>
      </c>
      <c r="AQ928" s="24">
        <v>49704</v>
      </c>
      <c r="AR928" s="24">
        <v>123542</v>
      </c>
      <c r="AS928" s="49">
        <v>95361</v>
      </c>
      <c r="AT928" s="49">
        <v>44985</v>
      </c>
      <c r="AU928" s="49">
        <v>43586</v>
      </c>
      <c r="AV928" s="24">
        <f t="shared" si="71"/>
        <v>357178</v>
      </c>
      <c r="AW928" s="155">
        <v>368875</v>
      </c>
      <c r="AX928" s="89">
        <f t="shared" si="70"/>
        <v>3379574</v>
      </c>
      <c r="AY928" s="68"/>
      <c r="AZ928" s="19">
        <v>493898</v>
      </c>
      <c r="BA928" s="19">
        <v>89576</v>
      </c>
      <c r="BB928" s="18">
        <f t="shared" si="72"/>
        <v>583474</v>
      </c>
      <c r="BC928" s="18">
        <v>3963048</v>
      </c>
      <c r="BE928" s="19"/>
      <c r="BF928" s="20">
        <v>3882217</v>
      </c>
      <c r="BH928" s="68">
        <f t="shared" si="73"/>
        <v>3963048</v>
      </c>
      <c r="BI928" s="68">
        <f t="shared" si="74"/>
        <v>0</v>
      </c>
      <c r="BJ928" s="68"/>
      <c r="BK928" s="68"/>
      <c r="BL928" s="68"/>
      <c r="BM928" s="68"/>
      <c r="BN928" s="68"/>
    </row>
    <row r="929" spans="1:66" ht="22.5" customHeight="1" x14ac:dyDescent="0.2">
      <c r="A929" s="115" t="s">
        <v>1934</v>
      </c>
      <c r="B929" s="116" t="s">
        <v>1859</v>
      </c>
      <c r="C929" s="126" t="s">
        <v>1935</v>
      </c>
      <c r="D929" s="119">
        <v>5</v>
      </c>
      <c r="E929" s="120" t="s">
        <v>79</v>
      </c>
      <c r="F929" s="18">
        <v>235495</v>
      </c>
      <c r="G929" s="19">
        <v>132748</v>
      </c>
      <c r="H929" s="19">
        <v>48636</v>
      </c>
      <c r="I929" s="19">
        <v>0</v>
      </c>
      <c r="J929" s="19">
        <v>0</v>
      </c>
      <c r="K929" s="19">
        <v>0</v>
      </c>
      <c r="L929" s="19">
        <v>0</v>
      </c>
      <c r="M929" s="19">
        <v>0</v>
      </c>
      <c r="N929" s="19">
        <v>3742</v>
      </c>
      <c r="O929" s="19">
        <v>0</v>
      </c>
      <c r="P929" s="19">
        <v>211</v>
      </c>
      <c r="Q929" s="19">
        <v>23882</v>
      </c>
      <c r="R929" s="19">
        <v>41605</v>
      </c>
      <c r="S929" s="19">
        <v>22000</v>
      </c>
      <c r="T929" s="20">
        <v>52956</v>
      </c>
      <c r="U929" s="49">
        <v>18762</v>
      </c>
      <c r="V929" s="19">
        <v>10990</v>
      </c>
      <c r="W929" s="19">
        <v>26593</v>
      </c>
      <c r="X929" s="19">
        <v>0</v>
      </c>
      <c r="Y929" s="20">
        <v>0</v>
      </c>
      <c r="Z929" s="19">
        <v>117359</v>
      </c>
      <c r="AA929" s="30">
        <v>0</v>
      </c>
      <c r="AB929" s="19">
        <v>99961</v>
      </c>
      <c r="AC929" s="19">
        <v>231271</v>
      </c>
      <c r="AD929" s="19">
        <v>199752</v>
      </c>
      <c r="AE929" s="19">
        <v>303968</v>
      </c>
      <c r="AF929" s="19">
        <v>178303</v>
      </c>
      <c r="AG929" s="19">
        <v>55593</v>
      </c>
      <c r="AH929" s="19">
        <v>129368</v>
      </c>
      <c r="AI929" s="20">
        <v>152562</v>
      </c>
      <c r="AJ929" s="24">
        <v>26187</v>
      </c>
      <c r="AK929" s="24">
        <v>49509</v>
      </c>
      <c r="AL929" s="24">
        <v>9786</v>
      </c>
      <c r="AM929" s="21">
        <v>18420</v>
      </c>
      <c r="AN929" s="19">
        <v>141424</v>
      </c>
      <c r="AO929" s="19">
        <v>36265</v>
      </c>
      <c r="AP929" s="49">
        <v>2367348</v>
      </c>
      <c r="AQ929" s="24">
        <v>43352</v>
      </c>
      <c r="AR929" s="24">
        <v>136041</v>
      </c>
      <c r="AS929" s="49">
        <v>113773</v>
      </c>
      <c r="AT929" s="49">
        <v>51925</v>
      </c>
      <c r="AU929" s="49">
        <v>40263</v>
      </c>
      <c r="AV929" s="24">
        <f t="shared" si="71"/>
        <v>385354</v>
      </c>
      <c r="AW929" s="155">
        <v>580318</v>
      </c>
      <c r="AX929" s="89">
        <f t="shared" si="70"/>
        <v>3333020</v>
      </c>
      <c r="AY929" s="68"/>
      <c r="AZ929" s="19">
        <v>413258</v>
      </c>
      <c r="BA929" s="19">
        <v>153185</v>
      </c>
      <c r="BB929" s="18">
        <f t="shared" si="72"/>
        <v>566443</v>
      </c>
      <c r="BC929" s="18">
        <v>3899463</v>
      </c>
      <c r="BE929" s="19"/>
      <c r="BF929" s="20">
        <v>3866451</v>
      </c>
      <c r="BH929" s="68">
        <f t="shared" si="73"/>
        <v>3899463</v>
      </c>
      <c r="BI929" s="68">
        <f t="shared" si="74"/>
        <v>0</v>
      </c>
      <c r="BJ929" s="68"/>
      <c r="BK929" s="68"/>
      <c r="BL929" s="68"/>
      <c r="BM929" s="68"/>
      <c r="BN929" s="68"/>
    </row>
    <row r="930" spans="1:66" ht="22.5" customHeight="1" x14ac:dyDescent="0.2">
      <c r="A930" s="115" t="s">
        <v>1936</v>
      </c>
      <c r="B930" s="116" t="s">
        <v>1859</v>
      </c>
      <c r="C930" s="126" t="s">
        <v>1937</v>
      </c>
      <c r="D930" s="119">
        <v>5</v>
      </c>
      <c r="E930" s="120" t="s">
        <v>79</v>
      </c>
      <c r="F930" s="18">
        <v>91806</v>
      </c>
      <c r="G930" s="19">
        <v>50096</v>
      </c>
      <c r="H930" s="19">
        <v>23739</v>
      </c>
      <c r="I930" s="19">
        <v>0</v>
      </c>
      <c r="J930" s="19">
        <v>0</v>
      </c>
      <c r="K930" s="19">
        <v>0</v>
      </c>
      <c r="L930" s="19">
        <v>0</v>
      </c>
      <c r="M930" s="19">
        <v>0</v>
      </c>
      <c r="N930" s="19">
        <v>1056</v>
      </c>
      <c r="O930" s="19">
        <v>0</v>
      </c>
      <c r="P930" s="19">
        <v>7944</v>
      </c>
      <c r="Q930" s="19">
        <v>14850</v>
      </c>
      <c r="R930" s="19">
        <v>22578</v>
      </c>
      <c r="S930" s="19">
        <v>6160</v>
      </c>
      <c r="T930" s="20">
        <v>13239</v>
      </c>
      <c r="U930" s="49">
        <v>1710</v>
      </c>
      <c r="V930" s="19">
        <v>4396</v>
      </c>
      <c r="W930" s="19">
        <v>11562</v>
      </c>
      <c r="X930" s="19">
        <v>0</v>
      </c>
      <c r="Y930" s="20">
        <v>0</v>
      </c>
      <c r="Z930" s="19">
        <v>40602</v>
      </c>
      <c r="AA930" s="30">
        <v>0</v>
      </c>
      <c r="AB930" s="19">
        <v>26665</v>
      </c>
      <c r="AC930" s="19">
        <v>75889</v>
      </c>
      <c r="AD930" s="19">
        <v>87024</v>
      </c>
      <c r="AE930" s="19">
        <v>122618</v>
      </c>
      <c r="AF930" s="19">
        <v>49150</v>
      </c>
      <c r="AG930" s="19">
        <v>16613</v>
      </c>
      <c r="AH930" s="19">
        <v>50264</v>
      </c>
      <c r="AI930" s="20">
        <v>109823</v>
      </c>
      <c r="AJ930" s="24">
        <v>9586</v>
      </c>
      <c r="AK930" s="24">
        <v>22762</v>
      </c>
      <c r="AL930" s="24">
        <v>3335</v>
      </c>
      <c r="AM930" s="21">
        <v>7800</v>
      </c>
      <c r="AN930" s="19">
        <v>77668</v>
      </c>
      <c r="AO930" s="19">
        <v>12714</v>
      </c>
      <c r="AP930" s="49">
        <v>961649</v>
      </c>
      <c r="AQ930" s="24">
        <v>36994</v>
      </c>
      <c r="AR930" s="24">
        <v>125378</v>
      </c>
      <c r="AS930" s="49">
        <v>51039</v>
      </c>
      <c r="AT930" s="49">
        <v>39177</v>
      </c>
      <c r="AU930" s="49">
        <v>17289</v>
      </c>
      <c r="AV930" s="24">
        <f t="shared" si="71"/>
        <v>269877</v>
      </c>
      <c r="AW930" s="155">
        <v>244639</v>
      </c>
      <c r="AX930" s="89">
        <f t="shared" si="70"/>
        <v>1476165</v>
      </c>
      <c r="AY930" s="68"/>
      <c r="AZ930" s="19">
        <v>197590</v>
      </c>
      <c r="BA930" s="19">
        <v>55336</v>
      </c>
      <c r="BB930" s="18">
        <f t="shared" si="72"/>
        <v>252926</v>
      </c>
      <c r="BC930" s="18">
        <v>1729091</v>
      </c>
      <c r="BE930" s="19"/>
      <c r="BF930" s="20">
        <v>1743814</v>
      </c>
      <c r="BH930" s="68">
        <f t="shared" si="73"/>
        <v>1729091</v>
      </c>
      <c r="BI930" s="68">
        <f t="shared" si="74"/>
        <v>0</v>
      </c>
      <c r="BJ930" s="68"/>
      <c r="BK930" s="68"/>
      <c r="BL930" s="68"/>
      <c r="BM930" s="68"/>
      <c r="BN930" s="68"/>
    </row>
    <row r="931" spans="1:66" ht="22.5" customHeight="1" x14ac:dyDescent="0.2">
      <c r="A931" s="115" t="s">
        <v>1938</v>
      </c>
      <c r="B931" s="116" t="s">
        <v>1859</v>
      </c>
      <c r="C931" s="126" t="s">
        <v>1939</v>
      </c>
      <c r="D931" s="119">
        <v>5</v>
      </c>
      <c r="E931" s="120" t="s">
        <v>79</v>
      </c>
      <c r="F931" s="18">
        <v>336180</v>
      </c>
      <c r="G931" s="19">
        <v>101035</v>
      </c>
      <c r="H931" s="19">
        <v>59830</v>
      </c>
      <c r="I931" s="19">
        <v>0</v>
      </c>
      <c r="J931" s="19">
        <v>0</v>
      </c>
      <c r="K931" s="19">
        <v>0</v>
      </c>
      <c r="L931" s="19">
        <v>0</v>
      </c>
      <c r="M931" s="19">
        <v>18917</v>
      </c>
      <c r="N931" s="19">
        <v>9638</v>
      </c>
      <c r="O931" s="19">
        <v>4351</v>
      </c>
      <c r="P931" s="19">
        <v>217558</v>
      </c>
      <c r="Q931" s="19">
        <v>41514</v>
      </c>
      <c r="R931" s="19">
        <v>57240</v>
      </c>
      <c r="S931" s="19">
        <v>43120</v>
      </c>
      <c r="T931" s="20">
        <v>39717</v>
      </c>
      <c r="U931" s="49">
        <v>21679</v>
      </c>
      <c r="V931" s="19">
        <v>27475</v>
      </c>
      <c r="W931" s="19">
        <v>34686</v>
      </c>
      <c r="X931" s="19">
        <v>0</v>
      </c>
      <c r="Y931" s="20">
        <v>0</v>
      </c>
      <c r="Z931" s="19">
        <v>169687</v>
      </c>
      <c r="AA931" s="30">
        <v>0</v>
      </c>
      <c r="AB931" s="19">
        <v>174105</v>
      </c>
      <c r="AC931" s="19">
        <v>181833</v>
      </c>
      <c r="AD931" s="19">
        <v>425880</v>
      </c>
      <c r="AE931" s="19">
        <v>446016</v>
      </c>
      <c r="AF931" s="19">
        <v>252470</v>
      </c>
      <c r="AG931" s="19">
        <v>106640</v>
      </c>
      <c r="AH931" s="19">
        <v>80340</v>
      </c>
      <c r="AI931" s="20">
        <v>20558</v>
      </c>
      <c r="AJ931" s="24">
        <v>45220</v>
      </c>
      <c r="AK931" s="24">
        <v>57609</v>
      </c>
      <c r="AL931" s="24">
        <v>12251</v>
      </c>
      <c r="AM931" s="21">
        <v>30121</v>
      </c>
      <c r="AN931" s="19">
        <v>89480</v>
      </c>
      <c r="AO931" s="19">
        <v>12193</v>
      </c>
      <c r="AP931" s="49">
        <v>3117343</v>
      </c>
      <c r="AQ931" s="24">
        <v>57284</v>
      </c>
      <c r="AR931" s="24">
        <v>117776</v>
      </c>
      <c r="AS931" s="49">
        <v>75432</v>
      </c>
      <c r="AT931" s="49">
        <v>18351</v>
      </c>
      <c r="AU931" s="49">
        <v>54261</v>
      </c>
      <c r="AV931" s="24">
        <f t="shared" si="71"/>
        <v>323104</v>
      </c>
      <c r="AW931" s="155">
        <v>363079</v>
      </c>
      <c r="AX931" s="89">
        <f t="shared" si="70"/>
        <v>3803526</v>
      </c>
      <c r="AY931" s="68"/>
      <c r="AZ931" s="19">
        <v>623638</v>
      </c>
      <c r="BA931" s="19">
        <v>45271</v>
      </c>
      <c r="BB931" s="18">
        <f t="shared" si="72"/>
        <v>668909</v>
      </c>
      <c r="BC931" s="18">
        <v>4472435</v>
      </c>
      <c r="BE931" s="19"/>
      <c r="BF931" s="20">
        <v>4370475</v>
      </c>
      <c r="BH931" s="68">
        <f t="shared" si="73"/>
        <v>4472435</v>
      </c>
      <c r="BI931" s="68">
        <f t="shared" si="74"/>
        <v>0</v>
      </c>
      <c r="BJ931" s="68"/>
      <c r="BK931" s="68"/>
      <c r="BL931" s="68"/>
      <c r="BM931" s="68"/>
      <c r="BN931" s="68"/>
    </row>
    <row r="932" spans="1:66" ht="22.5" customHeight="1" x14ac:dyDescent="0.2">
      <c r="A932" s="115" t="s">
        <v>1940</v>
      </c>
      <c r="B932" s="116" t="s">
        <v>1859</v>
      </c>
      <c r="C932" s="126" t="s">
        <v>1941</v>
      </c>
      <c r="D932" s="119">
        <v>5</v>
      </c>
      <c r="E932" s="120" t="s">
        <v>79</v>
      </c>
      <c r="F932" s="18">
        <v>108823</v>
      </c>
      <c r="G932" s="19">
        <v>89775</v>
      </c>
      <c r="H932" s="19">
        <v>16598</v>
      </c>
      <c r="I932" s="19">
        <v>0</v>
      </c>
      <c r="J932" s="19">
        <v>0</v>
      </c>
      <c r="K932" s="19">
        <v>0</v>
      </c>
      <c r="L932" s="19">
        <v>0</v>
      </c>
      <c r="M932" s="19">
        <v>0</v>
      </c>
      <c r="N932" s="19">
        <v>864</v>
      </c>
      <c r="O932" s="19">
        <v>0</v>
      </c>
      <c r="P932" s="19">
        <v>29750</v>
      </c>
      <c r="Q932" s="19">
        <v>7816</v>
      </c>
      <c r="R932" s="19">
        <v>10759</v>
      </c>
      <c r="S932" s="19">
        <v>12320</v>
      </c>
      <c r="T932" s="20">
        <v>13239</v>
      </c>
      <c r="U932" s="49">
        <v>8400</v>
      </c>
      <c r="V932" s="19">
        <v>6594</v>
      </c>
      <c r="W932" s="19">
        <v>11562</v>
      </c>
      <c r="X932" s="19">
        <v>0</v>
      </c>
      <c r="Y932" s="20">
        <v>0</v>
      </c>
      <c r="Z932" s="19">
        <v>64821</v>
      </c>
      <c r="AA932" s="30">
        <v>0</v>
      </c>
      <c r="AB932" s="19">
        <v>14648</v>
      </c>
      <c r="AC932" s="19">
        <v>59270</v>
      </c>
      <c r="AD932" s="19">
        <v>94752</v>
      </c>
      <c r="AE932" s="19">
        <v>57923</v>
      </c>
      <c r="AF932" s="19">
        <v>22984</v>
      </c>
      <c r="AG932" s="19">
        <v>29784</v>
      </c>
      <c r="AH932" s="19">
        <v>28840</v>
      </c>
      <c r="AI932" s="20">
        <v>77904</v>
      </c>
      <c r="AJ932" s="24">
        <v>7842</v>
      </c>
      <c r="AK932" s="24">
        <v>18149</v>
      </c>
      <c r="AL932" s="24">
        <v>2505</v>
      </c>
      <c r="AM932" s="21">
        <v>6304</v>
      </c>
      <c r="AN932" s="19">
        <v>48912</v>
      </c>
      <c r="AO932" s="19">
        <v>36077</v>
      </c>
      <c r="AP932" s="49">
        <v>887215</v>
      </c>
      <c r="AQ932" s="24">
        <v>44161</v>
      </c>
      <c r="AR932" s="24">
        <v>124940</v>
      </c>
      <c r="AS932" s="49">
        <v>36444</v>
      </c>
      <c r="AT932" s="49">
        <v>39061</v>
      </c>
      <c r="AU932" s="49">
        <v>21780</v>
      </c>
      <c r="AV932" s="24">
        <f t="shared" si="71"/>
        <v>266386</v>
      </c>
      <c r="AW932" s="155">
        <v>330740</v>
      </c>
      <c r="AX932" s="89">
        <f t="shared" si="70"/>
        <v>1484341</v>
      </c>
      <c r="AY932" s="68"/>
      <c r="AZ932" s="19">
        <v>174406</v>
      </c>
      <c r="BA932" s="19">
        <v>179589</v>
      </c>
      <c r="BB932" s="18">
        <f t="shared" si="72"/>
        <v>353995</v>
      </c>
      <c r="BC932" s="18">
        <v>1838336</v>
      </c>
      <c r="BE932" s="19"/>
      <c r="BF932" s="20">
        <v>1799019</v>
      </c>
      <c r="BH932" s="68">
        <f t="shared" si="73"/>
        <v>1838336</v>
      </c>
      <c r="BI932" s="68">
        <f t="shared" si="74"/>
        <v>0</v>
      </c>
      <c r="BJ932" s="68"/>
      <c r="BK932" s="68"/>
      <c r="BL932" s="68"/>
      <c r="BM932" s="68"/>
      <c r="BN932" s="68"/>
    </row>
    <row r="933" spans="1:66" ht="22.5" customHeight="1" x14ac:dyDescent="0.2">
      <c r="A933" s="115" t="s">
        <v>1942</v>
      </c>
      <c r="B933" s="116" t="s">
        <v>1943</v>
      </c>
      <c r="C933" s="126" t="s">
        <v>1944</v>
      </c>
      <c r="D933" s="119">
        <v>5</v>
      </c>
      <c r="E933" s="120" t="s">
        <v>79</v>
      </c>
      <c r="F933" s="18">
        <v>8292089</v>
      </c>
      <c r="G933" s="19">
        <v>2767098</v>
      </c>
      <c r="H933" s="19">
        <v>4827509</v>
      </c>
      <c r="I933" s="19">
        <v>0</v>
      </c>
      <c r="J933" s="19">
        <v>60867</v>
      </c>
      <c r="K933" s="19">
        <v>31458</v>
      </c>
      <c r="L933" s="19">
        <v>50809</v>
      </c>
      <c r="M933" s="19">
        <v>896127</v>
      </c>
      <c r="N933" s="19">
        <v>481523</v>
      </c>
      <c r="O933" s="19">
        <v>175483</v>
      </c>
      <c r="P933" s="19">
        <v>2889558</v>
      </c>
      <c r="Q933" s="19">
        <v>1197131</v>
      </c>
      <c r="R933" s="19">
        <v>1462058</v>
      </c>
      <c r="S933" s="19">
        <v>1144880</v>
      </c>
      <c r="T933" s="20">
        <v>1099764</v>
      </c>
      <c r="U933" s="49">
        <v>696404</v>
      </c>
      <c r="V933" s="19">
        <v>625331</v>
      </c>
      <c r="W933" s="19">
        <v>495894</v>
      </c>
      <c r="X933" s="19">
        <v>949856</v>
      </c>
      <c r="Y933" s="20">
        <v>137104</v>
      </c>
      <c r="Z933" s="19">
        <v>26079896</v>
      </c>
      <c r="AA933" s="30">
        <v>4995802</v>
      </c>
      <c r="AB933" s="19">
        <v>6057852</v>
      </c>
      <c r="AC933" s="19">
        <v>10680493</v>
      </c>
      <c r="AD933" s="19">
        <v>20404272</v>
      </c>
      <c r="AE933" s="19">
        <v>15706314</v>
      </c>
      <c r="AF933" s="19">
        <v>9856777</v>
      </c>
      <c r="AG933" s="19">
        <v>5331803</v>
      </c>
      <c r="AH933" s="19">
        <v>479568</v>
      </c>
      <c r="AI933" s="20">
        <v>772007</v>
      </c>
      <c r="AJ933" s="24">
        <v>1072424</v>
      </c>
      <c r="AK933" s="24">
        <v>930295</v>
      </c>
      <c r="AL933" s="24">
        <v>310000</v>
      </c>
      <c r="AM933" s="21">
        <v>502487</v>
      </c>
      <c r="AN933" s="19">
        <v>10656820</v>
      </c>
      <c r="AO933" s="19">
        <v>1080986</v>
      </c>
      <c r="AP933" s="49">
        <v>143198739</v>
      </c>
      <c r="AQ933" s="24">
        <v>1124798</v>
      </c>
      <c r="AR933" s="24">
        <v>820831</v>
      </c>
      <c r="AS933" s="49">
        <v>549233</v>
      </c>
      <c r="AT933" s="49">
        <v>259310</v>
      </c>
      <c r="AU933" s="49">
        <v>6295535</v>
      </c>
      <c r="AV933" s="24">
        <f t="shared" si="71"/>
        <v>9049707</v>
      </c>
      <c r="AW933" s="155">
        <v>21257603</v>
      </c>
      <c r="AX933" s="89">
        <f t="shared" si="70"/>
        <v>173506049</v>
      </c>
      <c r="AY933" s="68"/>
      <c r="AZ933" s="19">
        <v>10520138</v>
      </c>
      <c r="BA933" s="19">
        <v>1061239</v>
      </c>
      <c r="BB933" s="18">
        <f t="shared" si="72"/>
        <v>11581377</v>
      </c>
      <c r="BC933" s="18">
        <v>185087426</v>
      </c>
      <c r="BE933" s="19"/>
      <c r="BF933" s="20">
        <v>171586679</v>
      </c>
      <c r="BH933" s="68">
        <f t="shared" si="73"/>
        <v>185087426</v>
      </c>
      <c r="BI933" s="68">
        <f t="shared" si="74"/>
        <v>0</v>
      </c>
      <c r="BJ933" s="68"/>
      <c r="BK933" s="68"/>
      <c r="BL933" s="68"/>
      <c r="BM933" s="68"/>
      <c r="BN933" s="68"/>
    </row>
    <row r="934" spans="1:66" ht="22.5" customHeight="1" x14ac:dyDescent="0.2">
      <c r="A934" s="115" t="s">
        <v>1945</v>
      </c>
      <c r="B934" s="116" t="s">
        <v>1943</v>
      </c>
      <c r="C934" s="126" t="s">
        <v>1946</v>
      </c>
      <c r="D934" s="119">
        <v>5</v>
      </c>
      <c r="E934" s="120" t="s">
        <v>79</v>
      </c>
      <c r="F934" s="18">
        <v>10133942</v>
      </c>
      <c r="G934" s="19">
        <v>5219218</v>
      </c>
      <c r="H934" s="19">
        <v>8079366</v>
      </c>
      <c r="I934" s="19">
        <v>0</v>
      </c>
      <c r="J934" s="19">
        <v>0</v>
      </c>
      <c r="K934" s="19">
        <v>3285</v>
      </c>
      <c r="L934" s="19">
        <v>2962</v>
      </c>
      <c r="M934" s="19">
        <v>987084</v>
      </c>
      <c r="N934" s="19">
        <v>535743</v>
      </c>
      <c r="O934" s="19">
        <v>228613</v>
      </c>
      <c r="P934" s="19">
        <v>6536526</v>
      </c>
      <c r="Q934" s="19">
        <v>1177907</v>
      </c>
      <c r="R934" s="19">
        <v>2086027</v>
      </c>
      <c r="S934" s="19">
        <v>1627120</v>
      </c>
      <c r="T934" s="20">
        <v>1283653</v>
      </c>
      <c r="U934" s="49">
        <v>1020738</v>
      </c>
      <c r="V934" s="19">
        <v>873705</v>
      </c>
      <c r="W934" s="19">
        <v>566538</v>
      </c>
      <c r="X934" s="19">
        <v>561703</v>
      </c>
      <c r="Y934" s="20">
        <v>86625</v>
      </c>
      <c r="Z934" s="19">
        <v>32122049</v>
      </c>
      <c r="AA934" s="30">
        <v>4162864</v>
      </c>
      <c r="AB934" s="19">
        <v>6212658</v>
      </c>
      <c r="AC934" s="19">
        <v>11174283</v>
      </c>
      <c r="AD934" s="19">
        <v>22834560</v>
      </c>
      <c r="AE934" s="19">
        <v>15544614</v>
      </c>
      <c r="AF934" s="19">
        <v>10215681</v>
      </c>
      <c r="AG934" s="19">
        <v>5847224</v>
      </c>
      <c r="AH934" s="19">
        <v>797014</v>
      </c>
      <c r="AI934" s="20">
        <v>922405</v>
      </c>
      <c r="AJ934" s="24">
        <v>1134658</v>
      </c>
      <c r="AK934" s="24">
        <v>978678</v>
      </c>
      <c r="AL934" s="24">
        <v>318202</v>
      </c>
      <c r="AM934" s="21">
        <v>525811</v>
      </c>
      <c r="AN934" s="19">
        <v>11493908</v>
      </c>
      <c r="AO934" s="19">
        <v>1357350</v>
      </c>
      <c r="AP934" s="49">
        <v>166652714</v>
      </c>
      <c r="AQ934" s="24">
        <v>1168220</v>
      </c>
      <c r="AR934" s="24">
        <v>911244</v>
      </c>
      <c r="AS934" s="49">
        <v>674932</v>
      </c>
      <c r="AT934" s="49">
        <v>285594</v>
      </c>
      <c r="AU934" s="49">
        <v>4657551</v>
      </c>
      <c r="AV934" s="24">
        <f t="shared" si="71"/>
        <v>7697541</v>
      </c>
      <c r="AW934" s="155">
        <v>16388584</v>
      </c>
      <c r="AX934" s="89">
        <f t="shared" si="70"/>
        <v>190738839</v>
      </c>
      <c r="AY934" s="68"/>
      <c r="AZ934" s="19">
        <v>11904054</v>
      </c>
      <c r="BA934" s="19">
        <v>1242735</v>
      </c>
      <c r="BB934" s="18">
        <f t="shared" si="72"/>
        <v>13146789</v>
      </c>
      <c r="BC934" s="18">
        <v>203885628</v>
      </c>
      <c r="BE934" s="19"/>
      <c r="BF934" s="20">
        <v>193606345</v>
      </c>
      <c r="BH934" s="68">
        <f t="shared" si="73"/>
        <v>203885628</v>
      </c>
      <c r="BI934" s="68">
        <f t="shared" si="74"/>
        <v>0</v>
      </c>
      <c r="BJ934" s="68"/>
      <c r="BK934" s="68"/>
      <c r="BL934" s="68"/>
      <c r="BM934" s="68"/>
      <c r="BN934" s="68"/>
    </row>
    <row r="935" spans="1:66" ht="22.5" customHeight="1" x14ac:dyDescent="0.2">
      <c r="A935" s="115" t="s">
        <v>1947</v>
      </c>
      <c r="B935" s="116" t="s">
        <v>1943</v>
      </c>
      <c r="C935" s="126" t="s">
        <v>1948</v>
      </c>
      <c r="D935" s="119">
        <v>6</v>
      </c>
      <c r="E935" s="120" t="s">
        <v>79</v>
      </c>
      <c r="F935" s="18">
        <v>2269709</v>
      </c>
      <c r="G935" s="19">
        <v>430645</v>
      </c>
      <c r="H935" s="19">
        <v>592896</v>
      </c>
      <c r="I935" s="19">
        <v>406</v>
      </c>
      <c r="J935" s="19">
        <v>15389</v>
      </c>
      <c r="K935" s="19">
        <v>37568</v>
      </c>
      <c r="L935" s="19">
        <v>22618</v>
      </c>
      <c r="M935" s="19">
        <v>225112</v>
      </c>
      <c r="N935" s="19">
        <v>118205</v>
      </c>
      <c r="O935" s="19">
        <v>45392</v>
      </c>
      <c r="P935" s="19">
        <v>1160190</v>
      </c>
      <c r="Q935" s="19">
        <v>338478</v>
      </c>
      <c r="R935" s="19">
        <v>358015</v>
      </c>
      <c r="S935" s="19">
        <v>367840</v>
      </c>
      <c r="T935" s="20">
        <v>304497</v>
      </c>
      <c r="U935" s="49">
        <v>193253</v>
      </c>
      <c r="V935" s="19">
        <v>270354</v>
      </c>
      <c r="W935" s="19">
        <v>208116</v>
      </c>
      <c r="X935" s="19">
        <v>344474</v>
      </c>
      <c r="Y935" s="20">
        <v>45961</v>
      </c>
      <c r="Z935" s="19">
        <v>849388</v>
      </c>
      <c r="AA935" s="30">
        <v>1546413</v>
      </c>
      <c r="AB935" s="19">
        <v>1613155</v>
      </c>
      <c r="AC935" s="19">
        <v>1986333</v>
      </c>
      <c r="AD935" s="19">
        <v>3846528</v>
      </c>
      <c r="AE935" s="19">
        <v>3859805</v>
      </c>
      <c r="AF935" s="19">
        <v>2803076</v>
      </c>
      <c r="AG935" s="19">
        <v>1159534</v>
      </c>
      <c r="AH935" s="19">
        <v>153161</v>
      </c>
      <c r="AI935" s="20">
        <v>107659</v>
      </c>
      <c r="AJ935" s="24">
        <v>286459</v>
      </c>
      <c r="AK935" s="24">
        <v>312543</v>
      </c>
      <c r="AL935" s="24">
        <v>99257</v>
      </c>
      <c r="AM935" s="21">
        <v>163606</v>
      </c>
      <c r="AN935" s="19">
        <v>1490770</v>
      </c>
      <c r="AO935" s="19">
        <v>107888</v>
      </c>
      <c r="AP935" s="49">
        <v>27734693</v>
      </c>
      <c r="AQ935" s="24">
        <v>426285</v>
      </c>
      <c r="AR935" s="24">
        <v>433163</v>
      </c>
      <c r="AS935" s="49">
        <v>237235</v>
      </c>
      <c r="AT935" s="49">
        <v>120620</v>
      </c>
      <c r="AU935" s="49">
        <v>434124</v>
      </c>
      <c r="AV935" s="24">
        <f t="shared" si="71"/>
        <v>1651427</v>
      </c>
      <c r="AW935" s="155">
        <v>2836756</v>
      </c>
      <c r="AX935" s="89">
        <f t="shared" si="70"/>
        <v>32222876</v>
      </c>
      <c r="AY935" s="68"/>
      <c r="AZ935" s="19">
        <v>3521011</v>
      </c>
      <c r="BA935" s="19">
        <v>179382</v>
      </c>
      <c r="BB935" s="18">
        <f t="shared" si="72"/>
        <v>3700393</v>
      </c>
      <c r="BC935" s="18">
        <v>35923269</v>
      </c>
      <c r="BE935" s="19"/>
      <c r="BF935" s="20">
        <v>34444252</v>
      </c>
      <c r="BH935" s="68">
        <f t="shared" si="73"/>
        <v>35923269</v>
      </c>
      <c r="BI935" s="68">
        <f t="shared" si="74"/>
        <v>0</v>
      </c>
      <c r="BJ935" s="68"/>
      <c r="BK935" s="68"/>
      <c r="BL935" s="68"/>
      <c r="BM935" s="68"/>
      <c r="BN935" s="68"/>
    </row>
    <row r="936" spans="1:66" ht="22.5" customHeight="1" x14ac:dyDescent="0.2">
      <c r="A936" s="115" t="s">
        <v>1949</v>
      </c>
      <c r="B936" s="116" t="s">
        <v>1943</v>
      </c>
      <c r="C936" s="126" t="s">
        <v>1950</v>
      </c>
      <c r="D936" s="119">
        <v>6</v>
      </c>
      <c r="E936" s="120" t="s">
        <v>79</v>
      </c>
      <c r="F936" s="18">
        <v>533260</v>
      </c>
      <c r="G936" s="19">
        <v>92839</v>
      </c>
      <c r="H936" s="19">
        <v>50373</v>
      </c>
      <c r="I936" s="19">
        <v>0</v>
      </c>
      <c r="J936" s="19">
        <v>14711</v>
      </c>
      <c r="K936" s="19">
        <v>4173</v>
      </c>
      <c r="L936" s="19">
        <v>7292</v>
      </c>
      <c r="M936" s="19">
        <v>37720</v>
      </c>
      <c r="N936" s="19">
        <v>18357</v>
      </c>
      <c r="O936" s="19">
        <v>51244</v>
      </c>
      <c r="P936" s="19">
        <v>342748</v>
      </c>
      <c r="Q936" s="19">
        <v>67319</v>
      </c>
      <c r="R936" s="19">
        <v>32913</v>
      </c>
      <c r="S936" s="19">
        <v>59840</v>
      </c>
      <c r="T936" s="20">
        <v>92673</v>
      </c>
      <c r="U936" s="49">
        <v>18309</v>
      </c>
      <c r="V936" s="19">
        <v>47257</v>
      </c>
      <c r="W936" s="19">
        <v>46248</v>
      </c>
      <c r="X936" s="19">
        <v>0</v>
      </c>
      <c r="Y936" s="20">
        <v>0</v>
      </c>
      <c r="Z936" s="19">
        <v>218585</v>
      </c>
      <c r="AA936" s="30">
        <v>358631</v>
      </c>
      <c r="AB936" s="19">
        <v>287228</v>
      </c>
      <c r="AC936" s="19">
        <v>349345</v>
      </c>
      <c r="AD936" s="19">
        <v>649320</v>
      </c>
      <c r="AE936" s="19">
        <v>1290870</v>
      </c>
      <c r="AF936" s="19">
        <v>842806</v>
      </c>
      <c r="AG936" s="19">
        <v>304157</v>
      </c>
      <c r="AH936" s="19">
        <v>35844</v>
      </c>
      <c r="AI936" s="20">
        <v>22181</v>
      </c>
      <c r="AJ936" s="24">
        <v>65290</v>
      </c>
      <c r="AK936" s="24">
        <v>102458</v>
      </c>
      <c r="AL936" s="24">
        <v>22654</v>
      </c>
      <c r="AM936" s="21">
        <v>58188</v>
      </c>
      <c r="AN936" s="19">
        <v>338722</v>
      </c>
      <c r="AO936" s="19">
        <v>13955</v>
      </c>
      <c r="AP936" s="49">
        <v>6477510</v>
      </c>
      <c r="AQ936" s="24">
        <v>105450</v>
      </c>
      <c r="AR936" s="24">
        <v>214921</v>
      </c>
      <c r="AS936" s="49">
        <v>125777</v>
      </c>
      <c r="AT936" s="49">
        <v>59666</v>
      </c>
      <c r="AU936" s="49">
        <v>94866</v>
      </c>
      <c r="AV936" s="24">
        <f t="shared" si="71"/>
        <v>600680</v>
      </c>
      <c r="AW936" s="155">
        <v>795524</v>
      </c>
      <c r="AX936" s="89">
        <f t="shared" si="70"/>
        <v>7873714</v>
      </c>
      <c r="AY936" s="68"/>
      <c r="AZ936" s="19">
        <v>949827</v>
      </c>
      <c r="BA936" s="19">
        <v>50947</v>
      </c>
      <c r="BB936" s="18">
        <f t="shared" si="72"/>
        <v>1000774</v>
      </c>
      <c r="BC936" s="18">
        <v>8874488</v>
      </c>
      <c r="BE936" s="19"/>
      <c r="BF936" s="20">
        <v>8529585</v>
      </c>
      <c r="BH936" s="68">
        <f t="shared" si="73"/>
        <v>8874488</v>
      </c>
      <c r="BI936" s="68">
        <f t="shared" si="74"/>
        <v>0</v>
      </c>
      <c r="BJ936" s="68"/>
      <c r="BK936" s="68"/>
      <c r="BL936" s="68"/>
      <c r="BM936" s="68"/>
      <c r="BN936" s="68"/>
    </row>
    <row r="937" spans="1:66" ht="22.5" customHeight="1" x14ac:dyDescent="0.2">
      <c r="A937" s="115" t="s">
        <v>1951</v>
      </c>
      <c r="B937" s="116" t="s">
        <v>1943</v>
      </c>
      <c r="C937" s="126" t="s">
        <v>1952</v>
      </c>
      <c r="D937" s="119">
        <v>6</v>
      </c>
      <c r="E937" s="120" t="s">
        <v>79</v>
      </c>
      <c r="F937" s="18">
        <v>1413815</v>
      </c>
      <c r="G937" s="19">
        <v>230030</v>
      </c>
      <c r="H937" s="19">
        <v>234109</v>
      </c>
      <c r="I937" s="19">
        <v>0</v>
      </c>
      <c r="J937" s="19">
        <v>0</v>
      </c>
      <c r="K937" s="19">
        <v>0</v>
      </c>
      <c r="L937" s="19">
        <v>0</v>
      </c>
      <c r="M937" s="19">
        <v>122109</v>
      </c>
      <c r="N937" s="19">
        <v>64837</v>
      </c>
      <c r="O937" s="19">
        <v>15439</v>
      </c>
      <c r="P937" s="19">
        <v>463439</v>
      </c>
      <c r="Q937" s="19">
        <v>188968</v>
      </c>
      <c r="R937" s="19">
        <v>247192</v>
      </c>
      <c r="S937" s="19">
        <v>243760</v>
      </c>
      <c r="T937" s="20">
        <v>185346</v>
      </c>
      <c r="U937" s="49">
        <v>128215</v>
      </c>
      <c r="V937" s="19">
        <v>108801</v>
      </c>
      <c r="W937" s="19">
        <v>80934</v>
      </c>
      <c r="X937" s="19">
        <v>0</v>
      </c>
      <c r="Y937" s="20">
        <v>0</v>
      </c>
      <c r="Z937" s="19">
        <v>558389</v>
      </c>
      <c r="AA937" s="30">
        <v>551352</v>
      </c>
      <c r="AB937" s="19">
        <v>917222</v>
      </c>
      <c r="AC937" s="19">
        <v>798481</v>
      </c>
      <c r="AD937" s="19">
        <v>2966040</v>
      </c>
      <c r="AE937" s="19">
        <v>2039971</v>
      </c>
      <c r="AF937" s="19">
        <v>1467882</v>
      </c>
      <c r="AG937" s="19">
        <v>614855</v>
      </c>
      <c r="AH937" s="19">
        <v>110416</v>
      </c>
      <c r="AI937" s="20">
        <v>41116</v>
      </c>
      <c r="AJ937" s="24">
        <v>161688</v>
      </c>
      <c r="AK937" s="24">
        <v>219966</v>
      </c>
      <c r="AL937" s="24">
        <v>55817</v>
      </c>
      <c r="AM937" s="21">
        <v>105331</v>
      </c>
      <c r="AN937" s="19">
        <v>481614</v>
      </c>
      <c r="AO937" s="19">
        <v>22644</v>
      </c>
      <c r="AP937" s="49">
        <v>14839778</v>
      </c>
      <c r="AQ937" s="24">
        <v>262108</v>
      </c>
      <c r="AR937" s="24">
        <v>288803</v>
      </c>
      <c r="AS937" s="49">
        <v>127043</v>
      </c>
      <c r="AT937" s="49">
        <v>80790</v>
      </c>
      <c r="AU937" s="49">
        <v>238840</v>
      </c>
      <c r="AV937" s="24">
        <f t="shared" si="71"/>
        <v>997584</v>
      </c>
      <c r="AW937" s="155">
        <v>1520872</v>
      </c>
      <c r="AX937" s="89">
        <f t="shared" si="70"/>
        <v>17358234</v>
      </c>
      <c r="AY937" s="68"/>
      <c r="AZ937" s="19">
        <v>2290624</v>
      </c>
      <c r="BA937" s="19">
        <v>68802</v>
      </c>
      <c r="BB937" s="18">
        <f t="shared" si="72"/>
        <v>2359426</v>
      </c>
      <c r="BC937" s="18">
        <v>19717660</v>
      </c>
      <c r="BE937" s="19"/>
      <c r="BF937" s="20">
        <v>18993252</v>
      </c>
      <c r="BH937" s="68">
        <f t="shared" si="73"/>
        <v>19717660</v>
      </c>
      <c r="BI937" s="68">
        <f t="shared" si="74"/>
        <v>0</v>
      </c>
      <c r="BJ937" s="68"/>
      <c r="BK937" s="68"/>
      <c r="BL937" s="68"/>
      <c r="BM937" s="68"/>
      <c r="BN937" s="68"/>
    </row>
    <row r="938" spans="1:66" ht="22.5" customHeight="1" x14ac:dyDescent="0.2">
      <c r="A938" s="115" t="s">
        <v>1953</v>
      </c>
      <c r="B938" s="116" t="s">
        <v>1943</v>
      </c>
      <c r="C938" s="126" t="s">
        <v>1954</v>
      </c>
      <c r="D938" s="119">
        <v>6</v>
      </c>
      <c r="E938" s="120" t="s">
        <v>79</v>
      </c>
      <c r="F938" s="18">
        <v>1620684</v>
      </c>
      <c r="G938" s="19">
        <v>426126</v>
      </c>
      <c r="H938" s="19">
        <v>398738</v>
      </c>
      <c r="I938" s="19">
        <v>0</v>
      </c>
      <c r="J938" s="19">
        <v>0</v>
      </c>
      <c r="K938" s="19">
        <v>0</v>
      </c>
      <c r="L938" s="19">
        <v>0</v>
      </c>
      <c r="M938" s="19">
        <v>143334</v>
      </c>
      <c r="N938" s="19">
        <v>72806</v>
      </c>
      <c r="O938" s="19">
        <v>33264</v>
      </c>
      <c r="P938" s="19">
        <v>381957</v>
      </c>
      <c r="Q938" s="19">
        <v>236053</v>
      </c>
      <c r="R938" s="19">
        <v>288267</v>
      </c>
      <c r="S938" s="19">
        <v>240240</v>
      </c>
      <c r="T938" s="20">
        <v>286095</v>
      </c>
      <c r="U938" s="49">
        <v>155176</v>
      </c>
      <c r="V938" s="19">
        <v>150563</v>
      </c>
      <c r="W938" s="19">
        <v>150306</v>
      </c>
      <c r="X938" s="19">
        <v>0</v>
      </c>
      <c r="Y938" s="20">
        <v>0</v>
      </c>
      <c r="Z938" s="19">
        <v>711904</v>
      </c>
      <c r="AA938" s="30">
        <v>472277</v>
      </c>
      <c r="AB938" s="19">
        <v>1056078</v>
      </c>
      <c r="AC938" s="19">
        <v>1357119</v>
      </c>
      <c r="AD938" s="19">
        <v>3052392</v>
      </c>
      <c r="AE938" s="19">
        <v>2693613</v>
      </c>
      <c r="AF938" s="19">
        <v>1743160</v>
      </c>
      <c r="AG938" s="19">
        <v>755522</v>
      </c>
      <c r="AH938" s="19">
        <v>216197</v>
      </c>
      <c r="AI938" s="20">
        <v>214236</v>
      </c>
      <c r="AJ938" s="24">
        <v>176779</v>
      </c>
      <c r="AK938" s="24">
        <v>254948</v>
      </c>
      <c r="AL938" s="24">
        <v>73185</v>
      </c>
      <c r="AM938" s="21">
        <v>117133</v>
      </c>
      <c r="AN938" s="19">
        <v>979462</v>
      </c>
      <c r="AO938" s="19">
        <v>119663</v>
      </c>
      <c r="AP938" s="49">
        <v>18577277</v>
      </c>
      <c r="AQ938" s="24">
        <v>310282</v>
      </c>
      <c r="AR938" s="24">
        <v>274339</v>
      </c>
      <c r="AS938" s="49">
        <v>216374</v>
      </c>
      <c r="AT938" s="49">
        <v>89428</v>
      </c>
      <c r="AU938" s="49">
        <v>297478</v>
      </c>
      <c r="AV938" s="24">
        <f t="shared" si="71"/>
        <v>1187901</v>
      </c>
      <c r="AW938" s="155">
        <v>1802434</v>
      </c>
      <c r="AX938" s="89">
        <f t="shared" si="70"/>
        <v>21567612</v>
      </c>
      <c r="AY938" s="68"/>
      <c r="AZ938" s="19">
        <v>2549613</v>
      </c>
      <c r="BA938" s="19">
        <v>309104</v>
      </c>
      <c r="BB938" s="18">
        <f t="shared" si="72"/>
        <v>2858717</v>
      </c>
      <c r="BC938" s="18">
        <v>24426329</v>
      </c>
      <c r="BE938" s="19"/>
      <c r="BF938" s="20">
        <v>23540228</v>
      </c>
      <c r="BH938" s="68">
        <f t="shared" si="73"/>
        <v>24426329</v>
      </c>
      <c r="BI938" s="68">
        <f t="shared" si="74"/>
        <v>0</v>
      </c>
      <c r="BJ938" s="68"/>
      <c r="BK938" s="68"/>
      <c r="BL938" s="68"/>
      <c r="BM938" s="68"/>
      <c r="BN938" s="68"/>
    </row>
    <row r="939" spans="1:66" ht="22.5" customHeight="1" x14ac:dyDescent="0.2">
      <c r="A939" s="115" t="s">
        <v>1955</v>
      </c>
      <c r="B939" s="116" t="s">
        <v>1943</v>
      </c>
      <c r="C939" s="126" t="s">
        <v>1956</v>
      </c>
      <c r="D939" s="119">
        <v>6</v>
      </c>
      <c r="E939" s="120" t="s">
        <v>79</v>
      </c>
      <c r="F939" s="18">
        <v>864708</v>
      </c>
      <c r="G939" s="19">
        <v>146383</v>
      </c>
      <c r="H939" s="19">
        <v>99588</v>
      </c>
      <c r="I939" s="19">
        <v>0</v>
      </c>
      <c r="J939" s="19">
        <v>22747</v>
      </c>
      <c r="K939" s="19">
        <v>9084</v>
      </c>
      <c r="L939" s="19">
        <v>4783</v>
      </c>
      <c r="M939" s="19">
        <v>72215</v>
      </c>
      <c r="N939" s="19">
        <v>35736</v>
      </c>
      <c r="O939" s="19">
        <v>20251</v>
      </c>
      <c r="P939" s="19">
        <v>373079</v>
      </c>
      <c r="Q939" s="19">
        <v>102685</v>
      </c>
      <c r="R939" s="19">
        <v>121105</v>
      </c>
      <c r="S939" s="19">
        <v>80080</v>
      </c>
      <c r="T939" s="20">
        <v>108560</v>
      </c>
      <c r="U939" s="49">
        <v>57191</v>
      </c>
      <c r="V939" s="19">
        <v>50554</v>
      </c>
      <c r="W939" s="19">
        <v>57810</v>
      </c>
      <c r="X939" s="19">
        <v>0</v>
      </c>
      <c r="Y939" s="20">
        <v>0</v>
      </c>
      <c r="Z939" s="19">
        <v>336242</v>
      </c>
      <c r="AA939" s="30">
        <v>729824</v>
      </c>
      <c r="AB939" s="19">
        <v>557464</v>
      </c>
      <c r="AC939" s="19">
        <v>881224</v>
      </c>
      <c r="AD939" s="19">
        <v>1437744</v>
      </c>
      <c r="AE939" s="19">
        <v>1982048</v>
      </c>
      <c r="AF939" s="19">
        <v>1370288</v>
      </c>
      <c r="AG939" s="19">
        <v>411161</v>
      </c>
      <c r="AH939" s="19">
        <v>84975</v>
      </c>
      <c r="AI939" s="20">
        <v>48149</v>
      </c>
      <c r="AJ939" s="24">
        <v>101646</v>
      </c>
      <c r="AK939" s="24">
        <v>156781</v>
      </c>
      <c r="AL939" s="24">
        <v>39578</v>
      </c>
      <c r="AM939" s="21">
        <v>79615</v>
      </c>
      <c r="AN939" s="19">
        <v>340106</v>
      </c>
      <c r="AO939" s="19">
        <v>46549</v>
      </c>
      <c r="AP939" s="49">
        <v>10829953</v>
      </c>
      <c r="AQ939" s="24">
        <v>169060</v>
      </c>
      <c r="AR939" s="24">
        <v>253616</v>
      </c>
      <c r="AS939" s="49">
        <v>180180</v>
      </c>
      <c r="AT939" s="49">
        <v>68698</v>
      </c>
      <c r="AU939" s="49">
        <v>165082</v>
      </c>
      <c r="AV939" s="24">
        <f t="shared" si="71"/>
        <v>836636</v>
      </c>
      <c r="AW939" s="155">
        <v>1211816</v>
      </c>
      <c r="AX939" s="89">
        <f t="shared" si="70"/>
        <v>12878405</v>
      </c>
      <c r="AY939" s="68"/>
      <c r="AZ939" s="19">
        <v>1509133</v>
      </c>
      <c r="BA939" s="19">
        <v>116302</v>
      </c>
      <c r="BB939" s="18">
        <f t="shared" si="72"/>
        <v>1625435</v>
      </c>
      <c r="BC939" s="18">
        <v>14503840</v>
      </c>
      <c r="BE939" s="19"/>
      <c r="BF939" s="20">
        <v>14167485</v>
      </c>
      <c r="BH939" s="68">
        <f t="shared" si="73"/>
        <v>14503840</v>
      </c>
      <c r="BI939" s="68">
        <f t="shared" si="74"/>
        <v>0</v>
      </c>
      <c r="BJ939" s="68"/>
      <c r="BK939" s="68"/>
      <c r="BL939" s="68"/>
      <c r="BM939" s="68"/>
      <c r="BN939" s="68"/>
    </row>
    <row r="940" spans="1:66" ht="22.5" customHeight="1" x14ac:dyDescent="0.2">
      <c r="A940" s="115" t="s">
        <v>1957</v>
      </c>
      <c r="B940" s="116" t="s">
        <v>1943</v>
      </c>
      <c r="C940" s="126" t="s">
        <v>1958</v>
      </c>
      <c r="D940" s="119">
        <v>6</v>
      </c>
      <c r="E940" s="120" t="s">
        <v>79</v>
      </c>
      <c r="F940" s="18">
        <v>1403584</v>
      </c>
      <c r="G940" s="19">
        <v>364846</v>
      </c>
      <c r="H940" s="19">
        <v>334855</v>
      </c>
      <c r="I940" s="19">
        <v>0</v>
      </c>
      <c r="J940" s="19">
        <v>0</v>
      </c>
      <c r="K940" s="19">
        <v>0</v>
      </c>
      <c r="L940" s="19">
        <v>0</v>
      </c>
      <c r="M940" s="19">
        <v>96020</v>
      </c>
      <c r="N940" s="19">
        <v>54632</v>
      </c>
      <c r="O940" s="19">
        <v>35459</v>
      </c>
      <c r="P940" s="19">
        <v>176500</v>
      </c>
      <c r="Q940" s="19">
        <v>173128</v>
      </c>
      <c r="R940" s="19">
        <v>287207</v>
      </c>
      <c r="S940" s="19">
        <v>235840</v>
      </c>
      <c r="T940" s="20">
        <v>219767</v>
      </c>
      <c r="U940" s="49">
        <v>140186</v>
      </c>
      <c r="V940" s="19">
        <v>103306</v>
      </c>
      <c r="W940" s="19">
        <v>69372</v>
      </c>
      <c r="X940" s="19">
        <v>0</v>
      </c>
      <c r="Y940" s="20">
        <v>0</v>
      </c>
      <c r="Z940" s="19">
        <v>585229</v>
      </c>
      <c r="AA940" s="30">
        <v>259206</v>
      </c>
      <c r="AB940" s="19">
        <v>751405</v>
      </c>
      <c r="AC940" s="19">
        <v>1699065</v>
      </c>
      <c r="AD940" s="19">
        <v>2197776</v>
      </c>
      <c r="AE940" s="19">
        <v>2096570</v>
      </c>
      <c r="AF940" s="19">
        <v>1399284</v>
      </c>
      <c r="AG940" s="19">
        <v>565786</v>
      </c>
      <c r="AH940" s="19">
        <v>233398</v>
      </c>
      <c r="AI940" s="20">
        <v>170956</v>
      </c>
      <c r="AJ940" s="24">
        <v>141138</v>
      </c>
      <c r="AK940" s="24">
        <v>195312</v>
      </c>
      <c r="AL940" s="24">
        <v>56997</v>
      </c>
      <c r="AM940" s="21">
        <v>91594</v>
      </c>
      <c r="AN940" s="19">
        <v>1142102</v>
      </c>
      <c r="AO940" s="19">
        <v>109233</v>
      </c>
      <c r="AP940" s="49">
        <v>15389753</v>
      </c>
      <c r="AQ940" s="24">
        <v>260921</v>
      </c>
      <c r="AR940" s="24">
        <v>289513</v>
      </c>
      <c r="AS940" s="49">
        <v>183485</v>
      </c>
      <c r="AT940" s="49">
        <v>76472</v>
      </c>
      <c r="AU940" s="49">
        <v>268853</v>
      </c>
      <c r="AV940" s="24">
        <f t="shared" si="71"/>
        <v>1079244</v>
      </c>
      <c r="AW940" s="155">
        <v>2492675</v>
      </c>
      <c r="AX940" s="89">
        <f t="shared" si="70"/>
        <v>18961672</v>
      </c>
      <c r="AY940" s="68"/>
      <c r="AZ940" s="19">
        <v>2075024</v>
      </c>
      <c r="BA940" s="19">
        <v>255721</v>
      </c>
      <c r="BB940" s="18">
        <f t="shared" si="72"/>
        <v>2330745</v>
      </c>
      <c r="BC940" s="18">
        <v>21292417</v>
      </c>
      <c r="BE940" s="19"/>
      <c r="BF940" s="20">
        <v>20364595</v>
      </c>
      <c r="BH940" s="68">
        <f t="shared" si="73"/>
        <v>21292417</v>
      </c>
      <c r="BI940" s="68">
        <f t="shared" si="74"/>
        <v>0</v>
      </c>
      <c r="BJ940" s="68"/>
      <c r="BK940" s="68"/>
      <c r="BL940" s="68"/>
      <c r="BM940" s="68"/>
      <c r="BN940" s="68"/>
    </row>
    <row r="941" spans="1:66" ht="22.5" customHeight="1" x14ac:dyDescent="0.2">
      <c r="A941" s="115" t="s">
        <v>1959</v>
      </c>
      <c r="B941" s="116" t="s">
        <v>1943</v>
      </c>
      <c r="C941" s="126" t="s">
        <v>1960</v>
      </c>
      <c r="D941" s="119">
        <v>6</v>
      </c>
      <c r="E941" s="120" t="s">
        <v>210</v>
      </c>
      <c r="F941" s="18">
        <v>2865642</v>
      </c>
      <c r="G941" s="19">
        <v>632946</v>
      </c>
      <c r="H941" s="19">
        <v>604862</v>
      </c>
      <c r="I941" s="19">
        <v>0</v>
      </c>
      <c r="J941" s="19">
        <v>37072</v>
      </c>
      <c r="K941" s="19">
        <v>0</v>
      </c>
      <c r="L941" s="19">
        <v>0</v>
      </c>
      <c r="M941" s="19">
        <v>294971</v>
      </c>
      <c r="N941" s="19">
        <v>156369</v>
      </c>
      <c r="O941" s="19">
        <v>83738</v>
      </c>
      <c r="P941" s="19">
        <v>609333</v>
      </c>
      <c r="Q941" s="19">
        <v>435181</v>
      </c>
      <c r="R941" s="19">
        <v>591480</v>
      </c>
      <c r="S941" s="19">
        <v>490160</v>
      </c>
      <c r="T941" s="20">
        <v>352157</v>
      </c>
      <c r="U941" s="49">
        <v>298832</v>
      </c>
      <c r="V941" s="19">
        <v>292334</v>
      </c>
      <c r="W941" s="19">
        <v>183836</v>
      </c>
      <c r="X941" s="19">
        <v>509273</v>
      </c>
      <c r="Y941" s="20">
        <v>55699</v>
      </c>
      <c r="Z941" s="19">
        <v>1057150</v>
      </c>
      <c r="AA941" s="30">
        <v>1188280</v>
      </c>
      <c r="AB941" s="19">
        <v>1920477</v>
      </c>
      <c r="AC941" s="19">
        <v>2641069</v>
      </c>
      <c r="AD941" s="19">
        <v>6356952</v>
      </c>
      <c r="AE941" s="19">
        <v>4392374</v>
      </c>
      <c r="AF941" s="19">
        <v>3206798</v>
      </c>
      <c r="AG941" s="19">
        <v>1738674</v>
      </c>
      <c r="AH941" s="19">
        <v>210532</v>
      </c>
      <c r="AI941" s="20">
        <v>168251</v>
      </c>
      <c r="AJ941" s="24">
        <v>364936</v>
      </c>
      <c r="AK941" s="24">
        <v>347337</v>
      </c>
      <c r="AL941" s="24">
        <v>120350</v>
      </c>
      <c r="AM941" s="21">
        <v>187300</v>
      </c>
      <c r="AN941" s="19">
        <v>1549934</v>
      </c>
      <c r="AO941" s="19">
        <v>155741</v>
      </c>
      <c r="AP941" s="49">
        <v>34100040</v>
      </c>
      <c r="AQ941" s="24">
        <v>568526</v>
      </c>
      <c r="AR941" s="24">
        <v>419611</v>
      </c>
      <c r="AS941" s="49">
        <v>245294</v>
      </c>
      <c r="AT941" s="49">
        <v>155802</v>
      </c>
      <c r="AU941" s="49">
        <v>440157</v>
      </c>
      <c r="AV941" s="24">
        <f t="shared" si="71"/>
        <v>1829390</v>
      </c>
      <c r="AW941" s="155">
        <v>2697758</v>
      </c>
      <c r="AX941" s="89">
        <f t="shared" si="70"/>
        <v>38627188</v>
      </c>
      <c r="AY941" s="68"/>
      <c r="AZ941" s="19">
        <v>4463670</v>
      </c>
      <c r="BA941" s="19">
        <v>251999</v>
      </c>
      <c r="BB941" s="18">
        <f t="shared" si="72"/>
        <v>4715669</v>
      </c>
      <c r="BC941" s="18">
        <v>43342857</v>
      </c>
      <c r="BE941" s="19"/>
      <c r="BF941" s="20">
        <v>41970642</v>
      </c>
      <c r="BH941" s="68">
        <f t="shared" si="73"/>
        <v>43342857</v>
      </c>
      <c r="BI941" s="68">
        <f t="shared" si="74"/>
        <v>0</v>
      </c>
      <c r="BJ941" s="68"/>
      <c r="BK941" s="68"/>
      <c r="BL941" s="68"/>
      <c r="BM941" s="68"/>
      <c r="BN941" s="68"/>
    </row>
    <row r="942" spans="1:66" ht="22.5" customHeight="1" x14ac:dyDescent="0.2">
      <c r="A942" s="115" t="s">
        <v>1961</v>
      </c>
      <c r="B942" s="116" t="s">
        <v>1943</v>
      </c>
      <c r="C942" s="126" t="s">
        <v>1962</v>
      </c>
      <c r="D942" s="119">
        <v>6</v>
      </c>
      <c r="E942" s="120" t="s">
        <v>79</v>
      </c>
      <c r="F942" s="18">
        <v>2341755</v>
      </c>
      <c r="G942" s="19">
        <v>856465</v>
      </c>
      <c r="H942" s="19">
        <v>711205</v>
      </c>
      <c r="I942" s="19">
        <v>0</v>
      </c>
      <c r="J942" s="19">
        <v>0</v>
      </c>
      <c r="K942" s="19">
        <v>0</v>
      </c>
      <c r="L942" s="19">
        <v>5230</v>
      </c>
      <c r="M942" s="19">
        <v>187746</v>
      </c>
      <c r="N942" s="19">
        <v>99948</v>
      </c>
      <c r="O942" s="19">
        <v>46662</v>
      </c>
      <c r="P942" s="19">
        <v>1510272</v>
      </c>
      <c r="Q942" s="19">
        <v>262580</v>
      </c>
      <c r="R942" s="19">
        <v>455747</v>
      </c>
      <c r="S942" s="19">
        <v>339680</v>
      </c>
      <c r="T942" s="20">
        <v>291258</v>
      </c>
      <c r="U942" s="49">
        <v>228563</v>
      </c>
      <c r="V942" s="19">
        <v>178038</v>
      </c>
      <c r="W942" s="19">
        <v>115620</v>
      </c>
      <c r="X942" s="19">
        <v>0</v>
      </c>
      <c r="Y942" s="20">
        <v>0</v>
      </c>
      <c r="Z942" s="19">
        <v>745083</v>
      </c>
      <c r="AA942" s="30">
        <v>521789</v>
      </c>
      <c r="AB942" s="19">
        <v>1062493</v>
      </c>
      <c r="AC942" s="19">
        <v>2456406</v>
      </c>
      <c r="AD942" s="19">
        <v>4473000</v>
      </c>
      <c r="AE942" s="19">
        <v>2969686</v>
      </c>
      <c r="AF942" s="19">
        <v>2183745</v>
      </c>
      <c r="AG942" s="19">
        <v>938745</v>
      </c>
      <c r="AH942" s="19">
        <v>222789</v>
      </c>
      <c r="AI942" s="20">
        <v>64920</v>
      </c>
      <c r="AJ942" s="24">
        <v>228218</v>
      </c>
      <c r="AK942" s="24">
        <v>266760</v>
      </c>
      <c r="AL942" s="24">
        <v>79914</v>
      </c>
      <c r="AM942" s="21">
        <v>132463</v>
      </c>
      <c r="AN942" s="19">
        <v>2076528</v>
      </c>
      <c r="AO942" s="19">
        <v>91002</v>
      </c>
      <c r="AP942" s="49">
        <v>26144310</v>
      </c>
      <c r="AQ942" s="24">
        <v>361911</v>
      </c>
      <c r="AR942" s="24">
        <v>337889</v>
      </c>
      <c r="AS942" s="49">
        <v>246072</v>
      </c>
      <c r="AT942" s="49">
        <v>101247</v>
      </c>
      <c r="AU942" s="49">
        <v>511409</v>
      </c>
      <c r="AV942" s="24">
        <f t="shared" si="71"/>
        <v>1558528</v>
      </c>
      <c r="AW942" s="155">
        <v>4699169</v>
      </c>
      <c r="AX942" s="89">
        <f t="shared" si="70"/>
        <v>32402007</v>
      </c>
      <c r="AY942" s="68"/>
      <c r="AZ942" s="19">
        <v>3215072</v>
      </c>
      <c r="BA942" s="19">
        <v>222998</v>
      </c>
      <c r="BB942" s="18">
        <f t="shared" si="72"/>
        <v>3438070</v>
      </c>
      <c r="BC942" s="18">
        <v>35840077</v>
      </c>
      <c r="BE942" s="19"/>
      <c r="BF942" s="20">
        <v>34234622</v>
      </c>
      <c r="BH942" s="68">
        <f t="shared" si="73"/>
        <v>35840077</v>
      </c>
      <c r="BI942" s="68">
        <f t="shared" si="74"/>
        <v>0</v>
      </c>
      <c r="BJ942" s="68"/>
      <c r="BK942" s="68"/>
      <c r="BL942" s="68"/>
      <c r="BM942" s="68"/>
      <c r="BN942" s="68"/>
    </row>
    <row r="943" spans="1:66" ht="22.5" customHeight="1" x14ac:dyDescent="0.2">
      <c r="A943" s="115" t="s">
        <v>1963</v>
      </c>
      <c r="B943" s="116" t="s">
        <v>1943</v>
      </c>
      <c r="C943" s="126" t="s">
        <v>1964</v>
      </c>
      <c r="D943" s="119">
        <v>6</v>
      </c>
      <c r="E943" s="120" t="s">
        <v>79</v>
      </c>
      <c r="F943" s="18">
        <v>1732796</v>
      </c>
      <c r="G943" s="19">
        <v>432867</v>
      </c>
      <c r="H943" s="19">
        <v>391597</v>
      </c>
      <c r="I943" s="19">
        <v>53258</v>
      </c>
      <c r="J943" s="19">
        <v>35686</v>
      </c>
      <c r="K943" s="19">
        <v>0</v>
      </c>
      <c r="L943" s="19">
        <v>9491</v>
      </c>
      <c r="M943" s="19">
        <v>153705</v>
      </c>
      <c r="N943" s="19">
        <v>80901</v>
      </c>
      <c r="O943" s="19">
        <v>36729</v>
      </c>
      <c r="P943" s="19">
        <v>490604</v>
      </c>
      <c r="Q943" s="19">
        <v>255146</v>
      </c>
      <c r="R943" s="19">
        <v>308036</v>
      </c>
      <c r="S943" s="19">
        <v>256960</v>
      </c>
      <c r="T943" s="20">
        <v>172107</v>
      </c>
      <c r="U943" s="49">
        <v>159099</v>
      </c>
      <c r="V943" s="19">
        <v>142870</v>
      </c>
      <c r="W943" s="19">
        <v>104058</v>
      </c>
      <c r="X943" s="19">
        <v>0</v>
      </c>
      <c r="Y943" s="20">
        <v>0</v>
      </c>
      <c r="Z943" s="19">
        <v>644711</v>
      </c>
      <c r="AA943" s="30">
        <v>526503</v>
      </c>
      <c r="AB943" s="19">
        <v>998243</v>
      </c>
      <c r="AC943" s="19">
        <v>1637592</v>
      </c>
      <c r="AD943" s="19">
        <v>3138744</v>
      </c>
      <c r="AE943" s="19">
        <v>2782080</v>
      </c>
      <c r="AF943" s="19">
        <v>1913772</v>
      </c>
      <c r="AG943" s="19">
        <v>749490</v>
      </c>
      <c r="AH943" s="19">
        <v>175924</v>
      </c>
      <c r="AI943" s="20">
        <v>45985</v>
      </c>
      <c r="AJ943" s="24">
        <v>191897</v>
      </c>
      <c r="AK943" s="24">
        <v>237436</v>
      </c>
      <c r="AL943" s="24">
        <v>70196</v>
      </c>
      <c r="AM943" s="21">
        <v>115325</v>
      </c>
      <c r="AN943" s="19">
        <v>1299398</v>
      </c>
      <c r="AO943" s="19">
        <v>40531</v>
      </c>
      <c r="AP943" s="49">
        <v>19383737</v>
      </c>
      <c r="AQ943" s="24">
        <v>318676</v>
      </c>
      <c r="AR943" s="24">
        <v>352138</v>
      </c>
      <c r="AS943" s="49">
        <v>189706</v>
      </c>
      <c r="AT943" s="49">
        <v>90491</v>
      </c>
      <c r="AU943" s="49">
        <v>310583</v>
      </c>
      <c r="AV943" s="24">
        <f t="shared" si="71"/>
        <v>1261594</v>
      </c>
      <c r="AW943" s="155">
        <v>2393505</v>
      </c>
      <c r="AX943" s="89">
        <f t="shared" si="70"/>
        <v>23038836</v>
      </c>
      <c r="AY943" s="68"/>
      <c r="AZ943" s="19">
        <v>2739363</v>
      </c>
      <c r="BA943" s="19">
        <v>103479</v>
      </c>
      <c r="BB943" s="18">
        <f t="shared" si="72"/>
        <v>2842842</v>
      </c>
      <c r="BC943" s="18">
        <v>25881678</v>
      </c>
      <c r="BE943" s="19"/>
      <c r="BF943" s="20">
        <v>24794205</v>
      </c>
      <c r="BH943" s="68">
        <f t="shared" si="73"/>
        <v>25881678</v>
      </c>
      <c r="BI943" s="68">
        <f t="shared" si="74"/>
        <v>0</v>
      </c>
      <c r="BJ943" s="68"/>
      <c r="BK943" s="68"/>
      <c r="BL943" s="68"/>
      <c r="BM943" s="68"/>
      <c r="BN943" s="68"/>
    </row>
    <row r="944" spans="1:66" ht="22.5" customHeight="1" x14ac:dyDescent="0.2">
      <c r="A944" s="115" t="s">
        <v>1965</v>
      </c>
      <c r="B944" s="116" t="s">
        <v>1943</v>
      </c>
      <c r="C944" s="126" t="s">
        <v>1966</v>
      </c>
      <c r="D944" s="119">
        <v>6</v>
      </c>
      <c r="E944" s="120" t="s">
        <v>79</v>
      </c>
      <c r="F944" s="18">
        <v>1590966</v>
      </c>
      <c r="G944" s="19">
        <v>665731</v>
      </c>
      <c r="H944" s="19">
        <v>427495</v>
      </c>
      <c r="I944" s="19">
        <v>0</v>
      </c>
      <c r="J944" s="19">
        <v>0</v>
      </c>
      <c r="K944" s="19">
        <v>0</v>
      </c>
      <c r="L944" s="19">
        <v>0</v>
      </c>
      <c r="M944" s="19">
        <v>124709</v>
      </c>
      <c r="N944" s="19">
        <v>65276</v>
      </c>
      <c r="O944" s="19">
        <v>31878</v>
      </c>
      <c r="P944" s="19">
        <v>476844</v>
      </c>
      <c r="Q944" s="19">
        <v>193827</v>
      </c>
      <c r="R944" s="19">
        <v>338617</v>
      </c>
      <c r="S944" s="19">
        <v>263120</v>
      </c>
      <c r="T944" s="20">
        <v>291390</v>
      </c>
      <c r="U944" s="49">
        <v>156886</v>
      </c>
      <c r="V944" s="19">
        <v>158256</v>
      </c>
      <c r="W944" s="19">
        <v>104058</v>
      </c>
      <c r="X944" s="19">
        <v>0</v>
      </c>
      <c r="Y944" s="20">
        <v>0</v>
      </c>
      <c r="Z944" s="19">
        <v>543276</v>
      </c>
      <c r="AA944" s="30">
        <v>345475</v>
      </c>
      <c r="AB944" s="19">
        <v>904900</v>
      </c>
      <c r="AC944" s="19">
        <v>1502706</v>
      </c>
      <c r="AD944" s="19">
        <v>2770992</v>
      </c>
      <c r="AE944" s="19">
        <v>2174438</v>
      </c>
      <c r="AF944" s="19">
        <v>1404499</v>
      </c>
      <c r="AG944" s="19">
        <v>639172</v>
      </c>
      <c r="AH944" s="19">
        <v>290357</v>
      </c>
      <c r="AI944" s="20">
        <v>81150</v>
      </c>
      <c r="AJ944" s="24">
        <v>162338</v>
      </c>
      <c r="AK944" s="24">
        <v>216575</v>
      </c>
      <c r="AL944" s="24">
        <v>58223</v>
      </c>
      <c r="AM944" s="21">
        <v>101891</v>
      </c>
      <c r="AN944" s="19">
        <v>1084014</v>
      </c>
      <c r="AO944" s="19">
        <v>123825</v>
      </c>
      <c r="AP944" s="49">
        <v>17292884</v>
      </c>
      <c r="AQ944" s="24">
        <v>292392</v>
      </c>
      <c r="AR944" s="24">
        <v>303722</v>
      </c>
      <c r="AS944" s="49">
        <v>230369</v>
      </c>
      <c r="AT944" s="49">
        <v>69925</v>
      </c>
      <c r="AU944" s="49">
        <v>325079</v>
      </c>
      <c r="AV944" s="24">
        <f t="shared" si="71"/>
        <v>1221487</v>
      </c>
      <c r="AW944" s="155">
        <v>3463925</v>
      </c>
      <c r="AX944" s="89">
        <f t="shared" si="70"/>
        <v>21978296</v>
      </c>
      <c r="AY944" s="68"/>
      <c r="AZ944" s="19">
        <v>2428698</v>
      </c>
      <c r="BA944" s="19">
        <v>282861</v>
      </c>
      <c r="BB944" s="18">
        <f t="shared" si="72"/>
        <v>2711559</v>
      </c>
      <c r="BC944" s="18">
        <v>24689855</v>
      </c>
      <c r="BE944" s="19"/>
      <c r="BF944" s="20">
        <v>23491232</v>
      </c>
      <c r="BH944" s="68">
        <f t="shared" si="73"/>
        <v>24689855</v>
      </c>
      <c r="BI944" s="68">
        <f t="shared" si="74"/>
        <v>0</v>
      </c>
      <c r="BJ944" s="68"/>
      <c r="BK944" s="68"/>
      <c r="BL944" s="68"/>
      <c r="BM944" s="68"/>
      <c r="BN944" s="68"/>
    </row>
    <row r="945" spans="1:66" ht="22.5" customHeight="1" x14ac:dyDescent="0.2">
      <c r="A945" s="115" t="s">
        <v>1967</v>
      </c>
      <c r="B945" s="116" t="s">
        <v>1943</v>
      </c>
      <c r="C945" s="126" t="s">
        <v>1968</v>
      </c>
      <c r="D945" s="119">
        <v>6</v>
      </c>
      <c r="E945" s="120" t="s">
        <v>79</v>
      </c>
      <c r="F945" s="18">
        <v>1781897</v>
      </c>
      <c r="G945" s="19">
        <v>442518</v>
      </c>
      <c r="H945" s="19">
        <v>385807</v>
      </c>
      <c r="I945" s="19">
        <v>0</v>
      </c>
      <c r="J945" s="19">
        <v>0</v>
      </c>
      <c r="K945" s="19">
        <v>0</v>
      </c>
      <c r="L945" s="19">
        <v>0</v>
      </c>
      <c r="M945" s="19">
        <v>156697</v>
      </c>
      <c r="N945" s="19">
        <v>83976</v>
      </c>
      <c r="O945" s="19">
        <v>45507</v>
      </c>
      <c r="P945" s="19">
        <v>720157</v>
      </c>
      <c r="Q945" s="19">
        <v>233288</v>
      </c>
      <c r="R945" s="19">
        <v>343387</v>
      </c>
      <c r="S945" s="19">
        <v>264880</v>
      </c>
      <c r="T945" s="20">
        <v>225063</v>
      </c>
      <c r="U945" s="49">
        <v>177559</v>
      </c>
      <c r="V945" s="19">
        <v>156058</v>
      </c>
      <c r="W945" s="19">
        <v>115620</v>
      </c>
      <c r="X945" s="19">
        <v>0</v>
      </c>
      <c r="Y945" s="20">
        <v>0</v>
      </c>
      <c r="Z945" s="19">
        <v>665612</v>
      </c>
      <c r="AA945" s="30">
        <v>451615</v>
      </c>
      <c r="AB945" s="19">
        <v>1083879</v>
      </c>
      <c r="AC945" s="19">
        <v>1763634</v>
      </c>
      <c r="AD945" s="19">
        <v>3100944</v>
      </c>
      <c r="AE945" s="19">
        <v>2956806</v>
      </c>
      <c r="AF945" s="19">
        <v>1997663</v>
      </c>
      <c r="AG945" s="19">
        <v>762454</v>
      </c>
      <c r="AH945" s="19">
        <v>212798</v>
      </c>
      <c r="AI945" s="20">
        <v>88724</v>
      </c>
      <c r="AJ945" s="24">
        <v>197933</v>
      </c>
      <c r="AK945" s="24">
        <v>239146</v>
      </c>
      <c r="AL945" s="24">
        <v>71040</v>
      </c>
      <c r="AM945" s="21">
        <v>116291</v>
      </c>
      <c r="AN945" s="19">
        <v>1135828</v>
      </c>
      <c r="AO945" s="19">
        <v>99627</v>
      </c>
      <c r="AP945" s="49">
        <v>20076408</v>
      </c>
      <c r="AQ945" s="24">
        <v>343721</v>
      </c>
      <c r="AR945" s="24">
        <v>282183</v>
      </c>
      <c r="AS945" s="49">
        <v>180724</v>
      </c>
      <c r="AT945" s="49">
        <v>84743</v>
      </c>
      <c r="AU945" s="49">
        <v>316653</v>
      </c>
      <c r="AV945" s="24">
        <f t="shared" si="71"/>
        <v>1208024</v>
      </c>
      <c r="AW945" s="155">
        <v>2159983</v>
      </c>
      <c r="AX945" s="89">
        <f t="shared" si="70"/>
        <v>23444415</v>
      </c>
      <c r="AY945" s="68"/>
      <c r="AZ945" s="19">
        <v>2796147</v>
      </c>
      <c r="BA945" s="19">
        <v>202730</v>
      </c>
      <c r="BB945" s="18">
        <f t="shared" si="72"/>
        <v>2998877</v>
      </c>
      <c r="BC945" s="18">
        <v>26443292</v>
      </c>
      <c r="BE945" s="19"/>
      <c r="BF945" s="20">
        <v>25212533</v>
      </c>
      <c r="BH945" s="68">
        <f t="shared" si="73"/>
        <v>26443292</v>
      </c>
      <c r="BI945" s="68">
        <f t="shared" si="74"/>
        <v>0</v>
      </c>
      <c r="BJ945" s="68"/>
      <c r="BK945" s="68"/>
      <c r="BL945" s="68"/>
      <c r="BM945" s="68"/>
      <c r="BN945" s="68"/>
    </row>
    <row r="946" spans="1:66" ht="22.5" customHeight="1" x14ac:dyDescent="0.2">
      <c r="A946" s="115" t="s">
        <v>1969</v>
      </c>
      <c r="B946" s="116" t="s">
        <v>1943</v>
      </c>
      <c r="C946" s="126" t="s">
        <v>1970</v>
      </c>
      <c r="D946" s="119">
        <v>6</v>
      </c>
      <c r="E946" s="120" t="s">
        <v>210</v>
      </c>
      <c r="F946" s="18">
        <v>1094925</v>
      </c>
      <c r="G946" s="19">
        <v>355730</v>
      </c>
      <c r="H946" s="19">
        <v>257848</v>
      </c>
      <c r="I946" s="19">
        <v>0</v>
      </c>
      <c r="J946" s="19">
        <v>0</v>
      </c>
      <c r="K946" s="19">
        <v>0</v>
      </c>
      <c r="L946" s="19">
        <v>0</v>
      </c>
      <c r="M946" s="19">
        <v>95159</v>
      </c>
      <c r="N946" s="19">
        <v>48050</v>
      </c>
      <c r="O946" s="19">
        <v>16786</v>
      </c>
      <c r="P946" s="19">
        <v>369110</v>
      </c>
      <c r="Q946" s="19">
        <v>150469</v>
      </c>
      <c r="R946" s="19">
        <v>199863</v>
      </c>
      <c r="S946" s="19">
        <v>186560</v>
      </c>
      <c r="T946" s="20">
        <v>145629</v>
      </c>
      <c r="U946" s="49">
        <v>103467</v>
      </c>
      <c r="V946" s="19">
        <v>107702</v>
      </c>
      <c r="W946" s="19">
        <v>69372</v>
      </c>
      <c r="X946" s="19">
        <v>0</v>
      </c>
      <c r="Y946" s="20">
        <v>0</v>
      </c>
      <c r="Z946" s="19">
        <v>439132</v>
      </c>
      <c r="AA946" s="30">
        <v>353205</v>
      </c>
      <c r="AB946" s="19">
        <v>624613</v>
      </c>
      <c r="AC946" s="19">
        <v>598017</v>
      </c>
      <c r="AD946" s="19">
        <v>2520672</v>
      </c>
      <c r="AE946" s="19">
        <v>1446093</v>
      </c>
      <c r="AF946" s="19">
        <v>996622</v>
      </c>
      <c r="AG946" s="19">
        <v>506655</v>
      </c>
      <c r="AH946" s="19">
        <v>198172</v>
      </c>
      <c r="AI946" s="20">
        <v>115774</v>
      </c>
      <c r="AJ946" s="24">
        <v>127390</v>
      </c>
      <c r="AK946" s="24">
        <v>171204</v>
      </c>
      <c r="AL946" s="24">
        <v>42094</v>
      </c>
      <c r="AM946" s="21">
        <v>84319</v>
      </c>
      <c r="AN946" s="19">
        <v>490098</v>
      </c>
      <c r="AO946" s="19">
        <v>54758</v>
      </c>
      <c r="AP946" s="49">
        <v>11969488</v>
      </c>
      <c r="AQ946" s="24">
        <v>249015</v>
      </c>
      <c r="AR946" s="24">
        <v>250502</v>
      </c>
      <c r="AS946" s="49">
        <v>155378</v>
      </c>
      <c r="AT946" s="49">
        <v>57714</v>
      </c>
      <c r="AU946" s="49">
        <v>159272</v>
      </c>
      <c r="AV946" s="24">
        <f t="shared" si="71"/>
        <v>871881</v>
      </c>
      <c r="AW946" s="155">
        <v>708302</v>
      </c>
      <c r="AX946" s="89">
        <f t="shared" si="70"/>
        <v>13549671</v>
      </c>
      <c r="AY946" s="68"/>
      <c r="AZ946" s="19">
        <v>1884826</v>
      </c>
      <c r="BA946" s="19">
        <v>165686</v>
      </c>
      <c r="BB946" s="18">
        <f t="shared" si="72"/>
        <v>2050512</v>
      </c>
      <c r="BC946" s="18">
        <v>15600183</v>
      </c>
      <c r="BE946" s="19"/>
      <c r="BF946" s="20">
        <v>15172152</v>
      </c>
      <c r="BH946" s="68">
        <f t="shared" si="73"/>
        <v>15600183</v>
      </c>
      <c r="BI946" s="68">
        <f t="shared" si="74"/>
        <v>0</v>
      </c>
      <c r="BJ946" s="68"/>
      <c r="BK946" s="68"/>
      <c r="BL946" s="68"/>
      <c r="BM946" s="68"/>
      <c r="BN946" s="68"/>
    </row>
    <row r="947" spans="1:66" ht="22.5" customHeight="1" x14ac:dyDescent="0.2">
      <c r="A947" s="115" t="s">
        <v>1971</v>
      </c>
      <c r="B947" s="116" t="s">
        <v>1943</v>
      </c>
      <c r="C947" s="126" t="s">
        <v>1972</v>
      </c>
      <c r="D947" s="119">
        <v>6</v>
      </c>
      <c r="E947" s="120" t="s">
        <v>79</v>
      </c>
      <c r="F947" s="18">
        <v>1238341</v>
      </c>
      <c r="G947" s="19">
        <v>510003</v>
      </c>
      <c r="H947" s="19">
        <v>283710</v>
      </c>
      <c r="I947" s="19">
        <v>0</v>
      </c>
      <c r="J947" s="19">
        <v>0</v>
      </c>
      <c r="K947" s="19">
        <v>0</v>
      </c>
      <c r="L947" s="19">
        <v>0</v>
      </c>
      <c r="M947" s="19">
        <v>96886</v>
      </c>
      <c r="N947" s="19">
        <v>50573</v>
      </c>
      <c r="O947" s="19">
        <v>40194</v>
      </c>
      <c r="P947" s="19">
        <v>336913</v>
      </c>
      <c r="Q947" s="19">
        <v>158875</v>
      </c>
      <c r="R947" s="19">
        <v>278621</v>
      </c>
      <c r="S947" s="19">
        <v>223520</v>
      </c>
      <c r="T947" s="20">
        <v>158868</v>
      </c>
      <c r="U947" s="49">
        <v>128164</v>
      </c>
      <c r="V947" s="19">
        <v>110999</v>
      </c>
      <c r="W947" s="19">
        <v>46248</v>
      </c>
      <c r="X947" s="19">
        <v>0</v>
      </c>
      <c r="Y947" s="20">
        <v>0</v>
      </c>
      <c r="Z947" s="19">
        <v>442455</v>
      </c>
      <c r="AA947" s="30">
        <v>566275</v>
      </c>
      <c r="AB947" s="19">
        <v>625840</v>
      </c>
      <c r="AC947" s="19">
        <v>1192193</v>
      </c>
      <c r="AD947" s="19">
        <v>2706984</v>
      </c>
      <c r="AE947" s="19">
        <v>1430416</v>
      </c>
      <c r="AF947" s="19">
        <v>955604</v>
      </c>
      <c r="AG947" s="19">
        <v>503441</v>
      </c>
      <c r="AH947" s="19">
        <v>142861</v>
      </c>
      <c r="AI947" s="20">
        <v>22722</v>
      </c>
      <c r="AJ947" s="24">
        <v>132644</v>
      </c>
      <c r="AK947" s="24">
        <v>171037</v>
      </c>
      <c r="AL947" s="24">
        <v>41414</v>
      </c>
      <c r="AM947" s="21">
        <v>85297</v>
      </c>
      <c r="AN947" s="19">
        <v>703514</v>
      </c>
      <c r="AO947" s="19">
        <v>62267</v>
      </c>
      <c r="AP947" s="49">
        <v>13446879</v>
      </c>
      <c r="AQ947" s="24">
        <v>300812</v>
      </c>
      <c r="AR947" s="24">
        <v>242906</v>
      </c>
      <c r="AS947" s="49">
        <v>147081</v>
      </c>
      <c r="AT947" s="49">
        <v>58320</v>
      </c>
      <c r="AU947" s="49">
        <v>218169</v>
      </c>
      <c r="AV947" s="24">
        <f t="shared" si="71"/>
        <v>967288</v>
      </c>
      <c r="AW947" s="155">
        <v>1859725</v>
      </c>
      <c r="AX947" s="89">
        <f t="shared" si="70"/>
        <v>16273892</v>
      </c>
      <c r="AY947" s="68"/>
      <c r="AZ947" s="19">
        <v>1988269</v>
      </c>
      <c r="BA947" s="19">
        <v>149600</v>
      </c>
      <c r="BB947" s="18">
        <f t="shared" si="72"/>
        <v>2137869</v>
      </c>
      <c r="BC947" s="18">
        <v>18411761</v>
      </c>
      <c r="BE947" s="19"/>
      <c r="BF947" s="20">
        <v>17539667</v>
      </c>
      <c r="BH947" s="68">
        <f t="shared" si="73"/>
        <v>18411761</v>
      </c>
      <c r="BI947" s="68">
        <f t="shared" si="74"/>
        <v>0</v>
      </c>
      <c r="BJ947" s="68"/>
      <c r="BK947" s="68"/>
      <c r="BL947" s="68"/>
      <c r="BM947" s="68"/>
      <c r="BN947" s="68"/>
    </row>
    <row r="948" spans="1:66" ht="22.5" customHeight="1" x14ac:dyDescent="0.2">
      <c r="A948" s="115" t="s">
        <v>1973</v>
      </c>
      <c r="B948" s="116" t="s">
        <v>1943</v>
      </c>
      <c r="C948" s="126" t="s">
        <v>1974</v>
      </c>
      <c r="D948" s="119">
        <v>6</v>
      </c>
      <c r="E948" s="120" t="s">
        <v>79</v>
      </c>
      <c r="F948" s="18">
        <v>366756</v>
      </c>
      <c r="G948" s="19">
        <v>54309</v>
      </c>
      <c r="H948" s="19">
        <v>48636</v>
      </c>
      <c r="I948" s="19">
        <v>0</v>
      </c>
      <c r="J948" s="19">
        <v>3513</v>
      </c>
      <c r="K948" s="19">
        <v>20523</v>
      </c>
      <c r="L948" s="19">
        <v>7125</v>
      </c>
      <c r="M948" s="19">
        <v>19589</v>
      </c>
      <c r="N948" s="19">
        <v>10468</v>
      </c>
      <c r="O948" s="19">
        <v>16440</v>
      </c>
      <c r="P948" s="19">
        <v>231930</v>
      </c>
      <c r="Q948" s="19">
        <v>42855</v>
      </c>
      <c r="R948" s="19">
        <v>28673</v>
      </c>
      <c r="S948" s="19">
        <v>40480</v>
      </c>
      <c r="T948" s="20">
        <v>92673</v>
      </c>
      <c r="U948" s="49">
        <v>32242</v>
      </c>
      <c r="V948" s="19">
        <v>16485</v>
      </c>
      <c r="W948" s="19">
        <v>21968</v>
      </c>
      <c r="X948" s="19">
        <v>0</v>
      </c>
      <c r="Y948" s="20">
        <v>0</v>
      </c>
      <c r="Z948" s="19">
        <v>200129</v>
      </c>
      <c r="AA948" s="30">
        <v>218146</v>
      </c>
      <c r="AB948" s="19">
        <v>180160</v>
      </c>
      <c r="AC948" s="19">
        <v>354291</v>
      </c>
      <c r="AD948" s="19">
        <v>453768</v>
      </c>
      <c r="AE948" s="19">
        <v>675942</v>
      </c>
      <c r="AF948" s="19">
        <v>416452</v>
      </c>
      <c r="AG948" s="19">
        <v>123740</v>
      </c>
      <c r="AH948" s="19">
        <v>59225</v>
      </c>
      <c r="AI948" s="20">
        <v>93593</v>
      </c>
      <c r="AJ948" s="24">
        <v>48481</v>
      </c>
      <c r="AK948" s="24">
        <v>77119</v>
      </c>
      <c r="AL948" s="24">
        <v>17922</v>
      </c>
      <c r="AM948" s="21">
        <v>41656</v>
      </c>
      <c r="AN948" s="19">
        <v>303238</v>
      </c>
      <c r="AO948" s="19">
        <v>20589</v>
      </c>
      <c r="AP948" s="49">
        <v>4339116</v>
      </c>
      <c r="AQ948" s="24">
        <v>64302</v>
      </c>
      <c r="AR948" s="24">
        <v>176610</v>
      </c>
      <c r="AS948" s="49">
        <v>123589</v>
      </c>
      <c r="AT948" s="49">
        <v>59272</v>
      </c>
      <c r="AU948" s="49">
        <v>66031</v>
      </c>
      <c r="AV948" s="24">
        <f t="shared" si="71"/>
        <v>489804</v>
      </c>
      <c r="AW948" s="155">
        <v>640989</v>
      </c>
      <c r="AX948" s="89">
        <f t="shared" si="70"/>
        <v>5469909</v>
      </c>
      <c r="AY948" s="68"/>
      <c r="AZ948" s="19">
        <v>648010</v>
      </c>
      <c r="BA948" s="19">
        <v>74294</v>
      </c>
      <c r="BB948" s="18">
        <f t="shared" si="72"/>
        <v>722304</v>
      </c>
      <c r="BC948" s="18">
        <v>6192213</v>
      </c>
      <c r="BE948" s="19"/>
      <c r="BF948" s="20">
        <v>6049014</v>
      </c>
      <c r="BH948" s="68">
        <f t="shared" si="73"/>
        <v>6192213</v>
      </c>
      <c r="BI948" s="68">
        <f t="shared" si="74"/>
        <v>0</v>
      </c>
      <c r="BJ948" s="68"/>
      <c r="BK948" s="68"/>
      <c r="BL948" s="68"/>
      <c r="BM948" s="68"/>
      <c r="BN948" s="68"/>
    </row>
    <row r="949" spans="1:66" ht="22.5" customHeight="1" x14ac:dyDescent="0.2">
      <c r="A949" s="115" t="s">
        <v>1975</v>
      </c>
      <c r="B949" s="116" t="s">
        <v>1943</v>
      </c>
      <c r="C949" s="126" t="s">
        <v>1976</v>
      </c>
      <c r="D949" s="119">
        <v>6</v>
      </c>
      <c r="E949" s="120" t="s">
        <v>210</v>
      </c>
      <c r="F949" s="18">
        <v>709592</v>
      </c>
      <c r="G949" s="19">
        <v>223366</v>
      </c>
      <c r="H949" s="19">
        <v>187789</v>
      </c>
      <c r="I949" s="19">
        <v>0</v>
      </c>
      <c r="J949" s="19">
        <v>0</v>
      </c>
      <c r="K949" s="19">
        <v>0</v>
      </c>
      <c r="L949" s="19">
        <v>0</v>
      </c>
      <c r="M949" s="19">
        <v>58998</v>
      </c>
      <c r="N949" s="19">
        <v>27647</v>
      </c>
      <c r="O949" s="19">
        <v>8624</v>
      </c>
      <c r="P949" s="19">
        <v>235864</v>
      </c>
      <c r="Q949" s="19">
        <v>104915</v>
      </c>
      <c r="R949" s="19">
        <v>121688</v>
      </c>
      <c r="S949" s="19">
        <v>122320</v>
      </c>
      <c r="T949" s="20">
        <v>119151</v>
      </c>
      <c r="U949" s="49">
        <v>62825</v>
      </c>
      <c r="V949" s="19">
        <v>60445</v>
      </c>
      <c r="W949" s="19">
        <v>57810</v>
      </c>
      <c r="X949" s="19">
        <v>0</v>
      </c>
      <c r="Y949" s="20">
        <v>0</v>
      </c>
      <c r="Z949" s="19">
        <v>336369</v>
      </c>
      <c r="AA949" s="30">
        <v>194985</v>
      </c>
      <c r="AB949" s="19">
        <v>404625</v>
      </c>
      <c r="AC949" s="19">
        <v>386232</v>
      </c>
      <c r="AD949" s="19">
        <v>1361808</v>
      </c>
      <c r="AE949" s="19">
        <v>956579</v>
      </c>
      <c r="AF949" s="19">
        <v>628789</v>
      </c>
      <c r="AG949" s="19">
        <v>305125</v>
      </c>
      <c r="AH949" s="19">
        <v>123600</v>
      </c>
      <c r="AI949" s="20">
        <v>70871</v>
      </c>
      <c r="AJ949" s="24">
        <v>87686</v>
      </c>
      <c r="AK949" s="24">
        <v>124837</v>
      </c>
      <c r="AL949" s="24">
        <v>30020</v>
      </c>
      <c r="AM949" s="21">
        <v>66695</v>
      </c>
      <c r="AN949" s="19">
        <v>369828</v>
      </c>
      <c r="AO949" s="19">
        <v>33605</v>
      </c>
      <c r="AP949" s="49">
        <v>7582688</v>
      </c>
      <c r="AQ949" s="24">
        <v>136542</v>
      </c>
      <c r="AR949" s="24">
        <v>188805</v>
      </c>
      <c r="AS949" s="49">
        <v>108748</v>
      </c>
      <c r="AT949" s="49">
        <v>35671</v>
      </c>
      <c r="AU949" s="49">
        <v>94159</v>
      </c>
      <c r="AV949" s="24">
        <f t="shared" si="71"/>
        <v>563925</v>
      </c>
      <c r="AW949" s="155">
        <v>759851</v>
      </c>
      <c r="AX949" s="89">
        <f t="shared" si="70"/>
        <v>8906464</v>
      </c>
      <c r="AY949" s="68"/>
      <c r="AZ949" s="19">
        <v>1249203</v>
      </c>
      <c r="BA949" s="19">
        <v>103663</v>
      </c>
      <c r="BB949" s="18">
        <f t="shared" si="72"/>
        <v>1352866</v>
      </c>
      <c r="BC949" s="18">
        <v>10259330</v>
      </c>
      <c r="BE949" s="19"/>
      <c r="BF949" s="20">
        <v>9844738</v>
      </c>
      <c r="BH949" s="68">
        <f t="shared" si="73"/>
        <v>10259330</v>
      </c>
      <c r="BI949" s="68">
        <f t="shared" si="74"/>
        <v>0</v>
      </c>
      <c r="BJ949" s="68"/>
      <c r="BK949" s="68"/>
      <c r="BL949" s="68"/>
      <c r="BM949" s="68"/>
      <c r="BN949" s="68"/>
    </row>
    <row r="950" spans="1:66" ht="22.5" customHeight="1" x14ac:dyDescent="0.2">
      <c r="A950" s="115" t="s">
        <v>1977</v>
      </c>
      <c r="B950" s="116" t="s">
        <v>1943</v>
      </c>
      <c r="C950" s="126" t="s">
        <v>1978</v>
      </c>
      <c r="D950" s="119">
        <v>6</v>
      </c>
      <c r="E950" s="120" t="s">
        <v>210</v>
      </c>
      <c r="F950" s="18">
        <v>876369</v>
      </c>
      <c r="G950" s="19">
        <v>264653</v>
      </c>
      <c r="H950" s="19">
        <v>176788</v>
      </c>
      <c r="I950" s="19">
        <v>0</v>
      </c>
      <c r="J950" s="19">
        <v>24694</v>
      </c>
      <c r="K950" s="19">
        <v>8485</v>
      </c>
      <c r="L950" s="19">
        <v>1839</v>
      </c>
      <c r="M950" s="19">
        <v>63829</v>
      </c>
      <c r="N950" s="19">
        <v>32243</v>
      </c>
      <c r="O950" s="19">
        <v>13321</v>
      </c>
      <c r="P950" s="19">
        <v>207856</v>
      </c>
      <c r="Q950" s="19">
        <v>117321</v>
      </c>
      <c r="R950" s="19">
        <v>123914</v>
      </c>
      <c r="S950" s="19">
        <v>105600</v>
      </c>
      <c r="T950" s="20">
        <v>79434</v>
      </c>
      <c r="U950" s="49">
        <v>68257</v>
      </c>
      <c r="V950" s="19">
        <v>101108</v>
      </c>
      <c r="W950" s="19">
        <v>57810</v>
      </c>
      <c r="X950" s="19">
        <v>0</v>
      </c>
      <c r="Y950" s="20">
        <v>0</v>
      </c>
      <c r="Z950" s="19">
        <v>312540</v>
      </c>
      <c r="AA950" s="30">
        <v>207459</v>
      </c>
      <c r="AB950" s="19">
        <v>462201</v>
      </c>
      <c r="AC950" s="19">
        <v>632737</v>
      </c>
      <c r="AD950" s="19">
        <v>1391712</v>
      </c>
      <c r="AE950" s="19">
        <v>1075149</v>
      </c>
      <c r="AF950" s="19">
        <v>734339</v>
      </c>
      <c r="AG950" s="19">
        <v>388253</v>
      </c>
      <c r="AH950" s="19">
        <v>120201</v>
      </c>
      <c r="AI950" s="20">
        <v>27050</v>
      </c>
      <c r="AJ950" s="24">
        <v>94308</v>
      </c>
      <c r="AK950" s="24">
        <v>122428</v>
      </c>
      <c r="AL950" s="24">
        <v>32487</v>
      </c>
      <c r="AM950" s="21">
        <v>66141</v>
      </c>
      <c r="AN950" s="19">
        <v>550564</v>
      </c>
      <c r="AO950" s="19">
        <v>20026</v>
      </c>
      <c r="AP950" s="49">
        <v>8561116</v>
      </c>
      <c r="AQ950" s="24">
        <v>157285</v>
      </c>
      <c r="AR950" s="24">
        <v>167443</v>
      </c>
      <c r="AS950" s="49">
        <v>112936</v>
      </c>
      <c r="AT950" s="49">
        <v>34087</v>
      </c>
      <c r="AU950" s="49">
        <v>145682</v>
      </c>
      <c r="AV950" s="24">
        <f t="shared" si="71"/>
        <v>617433</v>
      </c>
      <c r="AW950" s="155">
        <v>780365</v>
      </c>
      <c r="AX950" s="89">
        <f t="shared" si="70"/>
        <v>9958914</v>
      </c>
      <c r="AY950" s="68"/>
      <c r="AZ950" s="19">
        <v>1397491</v>
      </c>
      <c r="BA950" s="19">
        <v>84681</v>
      </c>
      <c r="BB950" s="18">
        <f t="shared" si="72"/>
        <v>1482172</v>
      </c>
      <c r="BC950" s="18">
        <v>11441086</v>
      </c>
      <c r="BE950" s="19"/>
      <c r="BF950" s="20">
        <v>10926532</v>
      </c>
      <c r="BH950" s="68">
        <f t="shared" si="73"/>
        <v>11441086</v>
      </c>
      <c r="BI950" s="68">
        <f t="shared" si="74"/>
        <v>0</v>
      </c>
      <c r="BJ950" s="68"/>
      <c r="BK950" s="68"/>
      <c r="BL950" s="68"/>
      <c r="BM950" s="68"/>
      <c r="BN950" s="68"/>
    </row>
    <row r="951" spans="1:66" ht="22.5" customHeight="1" x14ac:dyDescent="0.2">
      <c r="A951" s="115" t="s">
        <v>1979</v>
      </c>
      <c r="B951" s="116" t="s">
        <v>1943</v>
      </c>
      <c r="C951" s="126" t="s">
        <v>1980</v>
      </c>
      <c r="D951" s="119">
        <v>6</v>
      </c>
      <c r="E951" s="120" t="s">
        <v>79</v>
      </c>
      <c r="F951" s="18">
        <v>625885</v>
      </c>
      <c r="G951" s="19">
        <v>255997</v>
      </c>
      <c r="H951" s="19">
        <v>218862</v>
      </c>
      <c r="I951" s="19">
        <v>0</v>
      </c>
      <c r="J951" s="19">
        <v>6798</v>
      </c>
      <c r="K951" s="19">
        <v>3927</v>
      </c>
      <c r="L951" s="19">
        <v>3868</v>
      </c>
      <c r="M951" s="19">
        <v>31085</v>
      </c>
      <c r="N951" s="19">
        <v>15036</v>
      </c>
      <c r="O951" s="19">
        <v>1155</v>
      </c>
      <c r="P951" s="19">
        <v>219046</v>
      </c>
      <c r="Q951" s="19">
        <v>65628</v>
      </c>
      <c r="R951" s="19">
        <v>43937</v>
      </c>
      <c r="S951" s="19">
        <v>62480</v>
      </c>
      <c r="T951" s="20">
        <v>92673</v>
      </c>
      <c r="U951" s="49">
        <v>23339</v>
      </c>
      <c r="V951" s="19">
        <v>38465</v>
      </c>
      <c r="W951" s="19">
        <v>46248</v>
      </c>
      <c r="X951" s="19">
        <v>0</v>
      </c>
      <c r="Y951" s="20">
        <v>0</v>
      </c>
      <c r="Z951" s="19">
        <v>291736</v>
      </c>
      <c r="AA951" s="30">
        <v>196000</v>
      </c>
      <c r="AB951" s="19">
        <v>333406</v>
      </c>
      <c r="AC951" s="19">
        <v>445340</v>
      </c>
      <c r="AD951" s="19">
        <v>670320</v>
      </c>
      <c r="AE951" s="19">
        <v>780675</v>
      </c>
      <c r="AF951" s="19">
        <v>566732</v>
      </c>
      <c r="AG951" s="19">
        <v>201922</v>
      </c>
      <c r="AH951" s="19">
        <v>168714</v>
      </c>
      <c r="AI951" s="20">
        <v>196383</v>
      </c>
      <c r="AJ951" s="24">
        <v>58738</v>
      </c>
      <c r="AK951" s="24">
        <v>96576</v>
      </c>
      <c r="AL951" s="24">
        <v>25892</v>
      </c>
      <c r="AM951" s="21">
        <v>49414</v>
      </c>
      <c r="AN951" s="19">
        <v>1107644</v>
      </c>
      <c r="AO951" s="19">
        <v>49720</v>
      </c>
      <c r="AP951" s="49">
        <v>6993641</v>
      </c>
      <c r="AQ951" s="24">
        <v>78557</v>
      </c>
      <c r="AR951" s="24">
        <v>200807</v>
      </c>
      <c r="AS951" s="49">
        <v>167532</v>
      </c>
      <c r="AT951" s="49">
        <v>58376</v>
      </c>
      <c r="AU951" s="49">
        <v>151361</v>
      </c>
      <c r="AV951" s="24">
        <f t="shared" si="71"/>
        <v>656633</v>
      </c>
      <c r="AW951" s="155">
        <v>1759893</v>
      </c>
      <c r="AX951" s="89">
        <f t="shared" si="70"/>
        <v>9410167</v>
      </c>
      <c r="AY951" s="68"/>
      <c r="AZ951" s="19">
        <v>820669</v>
      </c>
      <c r="BA951" s="19">
        <v>232190</v>
      </c>
      <c r="BB951" s="18">
        <f t="shared" si="72"/>
        <v>1052859</v>
      </c>
      <c r="BC951" s="18">
        <v>10463026</v>
      </c>
      <c r="BE951" s="19"/>
      <c r="BF951" s="20">
        <v>9861377</v>
      </c>
      <c r="BH951" s="68">
        <f t="shared" si="73"/>
        <v>10463026</v>
      </c>
      <c r="BI951" s="68">
        <f t="shared" si="74"/>
        <v>0</v>
      </c>
      <c r="BJ951" s="68"/>
      <c r="BK951" s="68"/>
      <c r="BL951" s="68"/>
      <c r="BM951" s="68"/>
      <c r="BN951" s="68"/>
    </row>
    <row r="952" spans="1:66" ht="22.5" customHeight="1" x14ac:dyDescent="0.2">
      <c r="A952" s="115" t="s">
        <v>1981</v>
      </c>
      <c r="B952" s="116" t="s">
        <v>1943</v>
      </c>
      <c r="C952" s="126" t="s">
        <v>1982</v>
      </c>
      <c r="D952" s="119">
        <v>6</v>
      </c>
      <c r="E952" s="120" t="s">
        <v>79</v>
      </c>
      <c r="F952" s="18">
        <v>557635</v>
      </c>
      <c r="G952" s="19">
        <v>240907</v>
      </c>
      <c r="H952" s="19">
        <v>90324</v>
      </c>
      <c r="I952" s="19">
        <v>0</v>
      </c>
      <c r="J952" s="19">
        <v>15939</v>
      </c>
      <c r="K952" s="19">
        <v>0</v>
      </c>
      <c r="L952" s="19">
        <v>0</v>
      </c>
      <c r="M952" s="19">
        <v>29010</v>
      </c>
      <c r="N952" s="19">
        <v>16623</v>
      </c>
      <c r="O952" s="19">
        <v>3696</v>
      </c>
      <c r="P952" s="19">
        <v>147037</v>
      </c>
      <c r="Q952" s="19">
        <v>61048</v>
      </c>
      <c r="R952" s="19">
        <v>86019</v>
      </c>
      <c r="S952" s="19">
        <v>70400</v>
      </c>
      <c r="T952" s="20">
        <v>66195</v>
      </c>
      <c r="U952" s="49">
        <v>25754</v>
      </c>
      <c r="V952" s="19">
        <v>23079</v>
      </c>
      <c r="W952" s="19">
        <v>11562</v>
      </c>
      <c r="X952" s="19">
        <v>0</v>
      </c>
      <c r="Y952" s="20">
        <v>0</v>
      </c>
      <c r="Z952" s="19">
        <v>208913</v>
      </c>
      <c r="AA952" s="30">
        <v>137792</v>
      </c>
      <c r="AB952" s="19">
        <v>275072</v>
      </c>
      <c r="AC952" s="19">
        <v>565773</v>
      </c>
      <c r="AD952" s="19">
        <v>791616</v>
      </c>
      <c r="AE952" s="19">
        <v>623318</v>
      </c>
      <c r="AF952" s="19">
        <v>423613</v>
      </c>
      <c r="AG952" s="19">
        <v>160226</v>
      </c>
      <c r="AH952" s="19">
        <v>109489</v>
      </c>
      <c r="AI952" s="20">
        <v>18394</v>
      </c>
      <c r="AJ952" s="24">
        <v>61759</v>
      </c>
      <c r="AK952" s="24">
        <v>72990</v>
      </c>
      <c r="AL952" s="24">
        <v>19388</v>
      </c>
      <c r="AM952" s="21">
        <v>43578</v>
      </c>
      <c r="AN952" s="19">
        <v>555218</v>
      </c>
      <c r="AO952" s="19">
        <v>17867</v>
      </c>
      <c r="AP952" s="49">
        <v>5530234</v>
      </c>
      <c r="AQ952" s="24">
        <v>89370</v>
      </c>
      <c r="AR952" s="24">
        <v>163747</v>
      </c>
      <c r="AS952" s="49">
        <v>127327</v>
      </c>
      <c r="AT952" s="49">
        <v>42105</v>
      </c>
      <c r="AU952" s="49">
        <v>114024</v>
      </c>
      <c r="AV952" s="24">
        <f t="shared" si="71"/>
        <v>536573</v>
      </c>
      <c r="AW952" s="155">
        <v>366314</v>
      </c>
      <c r="AX952" s="89">
        <f t="shared" si="70"/>
        <v>6433121</v>
      </c>
      <c r="AY952" s="68"/>
      <c r="AZ952" s="19">
        <v>886256</v>
      </c>
      <c r="BA952" s="19">
        <v>79878</v>
      </c>
      <c r="BB952" s="18">
        <f t="shared" si="72"/>
        <v>966134</v>
      </c>
      <c r="BC952" s="18">
        <v>7399255</v>
      </c>
      <c r="BE952" s="19"/>
      <c r="BF952" s="20">
        <v>7114116</v>
      </c>
      <c r="BH952" s="68">
        <f t="shared" si="73"/>
        <v>7399255</v>
      </c>
      <c r="BI952" s="68">
        <f t="shared" si="74"/>
        <v>0</v>
      </c>
      <c r="BJ952" s="68"/>
      <c r="BK952" s="68"/>
      <c r="BL952" s="68"/>
      <c r="BM952" s="68"/>
      <c r="BN952" s="68"/>
    </row>
    <row r="953" spans="1:66" ht="22.5" customHeight="1" x14ac:dyDescent="0.2">
      <c r="A953" s="115" t="s">
        <v>1983</v>
      </c>
      <c r="B953" s="116" t="s">
        <v>1943</v>
      </c>
      <c r="C953" s="126" t="s">
        <v>1984</v>
      </c>
      <c r="D953" s="119">
        <v>6</v>
      </c>
      <c r="E953" s="120" t="s">
        <v>79</v>
      </c>
      <c r="F953" s="18">
        <v>764218</v>
      </c>
      <c r="G953" s="19">
        <v>341866</v>
      </c>
      <c r="H953" s="19">
        <v>227740</v>
      </c>
      <c r="I953" s="19">
        <v>0</v>
      </c>
      <c r="J953" s="19">
        <v>0</v>
      </c>
      <c r="K953" s="19">
        <v>0</v>
      </c>
      <c r="L953" s="19">
        <v>0</v>
      </c>
      <c r="M953" s="19">
        <v>47278</v>
      </c>
      <c r="N953" s="19">
        <v>26592</v>
      </c>
      <c r="O953" s="19">
        <v>16748</v>
      </c>
      <c r="P953" s="19">
        <v>126904</v>
      </c>
      <c r="Q953" s="19">
        <v>89631</v>
      </c>
      <c r="R953" s="19">
        <v>133189</v>
      </c>
      <c r="S953" s="19">
        <v>116160</v>
      </c>
      <c r="T953" s="20">
        <v>119151</v>
      </c>
      <c r="U953" s="49">
        <v>62372</v>
      </c>
      <c r="V953" s="19">
        <v>54950</v>
      </c>
      <c r="W953" s="19">
        <v>34686</v>
      </c>
      <c r="X953" s="19">
        <v>0</v>
      </c>
      <c r="Y953" s="20">
        <v>0</v>
      </c>
      <c r="Z953" s="19">
        <v>274207</v>
      </c>
      <c r="AA953" s="30">
        <v>114212</v>
      </c>
      <c r="AB953" s="19">
        <v>364391</v>
      </c>
      <c r="AC953" s="19">
        <v>924891</v>
      </c>
      <c r="AD953" s="19">
        <v>1258320</v>
      </c>
      <c r="AE953" s="19">
        <v>902262</v>
      </c>
      <c r="AF953" s="19">
        <v>577429</v>
      </c>
      <c r="AG953" s="19">
        <v>254798</v>
      </c>
      <c r="AH953" s="19">
        <v>181692</v>
      </c>
      <c r="AI953" s="20">
        <v>21099</v>
      </c>
      <c r="AJ953" s="24">
        <v>82466</v>
      </c>
      <c r="AK953" s="24">
        <v>99440</v>
      </c>
      <c r="AL953" s="24">
        <v>26979</v>
      </c>
      <c r="AM953" s="21">
        <v>57011</v>
      </c>
      <c r="AN953" s="19">
        <v>555982</v>
      </c>
      <c r="AO953" s="19">
        <v>29527</v>
      </c>
      <c r="AP953" s="49">
        <v>7886191</v>
      </c>
      <c r="AQ953" s="24">
        <v>153222</v>
      </c>
      <c r="AR953" s="24">
        <v>175100</v>
      </c>
      <c r="AS953" s="49">
        <v>115432</v>
      </c>
      <c r="AT953" s="49">
        <v>34998</v>
      </c>
      <c r="AU953" s="49">
        <v>135907</v>
      </c>
      <c r="AV953" s="24">
        <f t="shared" si="71"/>
        <v>614659</v>
      </c>
      <c r="AW953" s="155">
        <v>1432569</v>
      </c>
      <c r="AX953" s="89">
        <f t="shared" si="70"/>
        <v>9933419</v>
      </c>
      <c r="AY953" s="68"/>
      <c r="AZ953" s="19">
        <v>1214797</v>
      </c>
      <c r="BA953" s="19">
        <v>122047</v>
      </c>
      <c r="BB953" s="18">
        <f t="shared" si="72"/>
        <v>1336844</v>
      </c>
      <c r="BC953" s="18">
        <v>11270263</v>
      </c>
      <c r="BE953" s="19"/>
      <c r="BF953" s="20">
        <v>10700927</v>
      </c>
      <c r="BH953" s="68">
        <f t="shared" si="73"/>
        <v>11270263</v>
      </c>
      <c r="BI953" s="68">
        <f t="shared" si="74"/>
        <v>0</v>
      </c>
      <c r="BJ953" s="68"/>
      <c r="BK953" s="68"/>
      <c r="BL953" s="68"/>
      <c r="BM953" s="68"/>
      <c r="BN953" s="68"/>
    </row>
    <row r="954" spans="1:66" ht="22.5" customHeight="1" x14ac:dyDescent="0.2">
      <c r="A954" s="115" t="s">
        <v>1985</v>
      </c>
      <c r="B954" s="116" t="s">
        <v>1943</v>
      </c>
      <c r="C954" s="126" t="s">
        <v>1986</v>
      </c>
      <c r="D954" s="119">
        <v>6</v>
      </c>
      <c r="E954" s="120" t="s">
        <v>79</v>
      </c>
      <c r="F954" s="18">
        <v>819676</v>
      </c>
      <c r="G954" s="19">
        <v>220761</v>
      </c>
      <c r="H954" s="19">
        <v>168296</v>
      </c>
      <c r="I954" s="19">
        <v>0</v>
      </c>
      <c r="J954" s="19">
        <v>0</v>
      </c>
      <c r="K954" s="19">
        <v>0</v>
      </c>
      <c r="L954" s="19">
        <v>0</v>
      </c>
      <c r="M954" s="19">
        <v>51610</v>
      </c>
      <c r="N954" s="19">
        <v>25786</v>
      </c>
      <c r="O954" s="19">
        <v>27913</v>
      </c>
      <c r="P954" s="19">
        <v>236208</v>
      </c>
      <c r="Q954" s="19">
        <v>86242</v>
      </c>
      <c r="R954" s="19">
        <v>100435</v>
      </c>
      <c r="S954" s="19">
        <v>83600</v>
      </c>
      <c r="T954" s="20">
        <v>79434</v>
      </c>
      <c r="U954" s="49">
        <v>59103</v>
      </c>
      <c r="V954" s="19">
        <v>67039</v>
      </c>
      <c r="W954" s="19">
        <v>34686</v>
      </c>
      <c r="X954" s="19">
        <v>0</v>
      </c>
      <c r="Y954" s="20">
        <v>0</v>
      </c>
      <c r="Z954" s="19">
        <v>271923</v>
      </c>
      <c r="AA954" s="30">
        <v>406807</v>
      </c>
      <c r="AB954" s="19">
        <v>429952</v>
      </c>
      <c r="AC954" s="19">
        <v>520661</v>
      </c>
      <c r="AD954" s="19">
        <v>1265040</v>
      </c>
      <c r="AE954" s="19">
        <v>1065286</v>
      </c>
      <c r="AF954" s="19">
        <v>749102</v>
      </c>
      <c r="AG954" s="19">
        <v>257185</v>
      </c>
      <c r="AH954" s="19">
        <v>132252</v>
      </c>
      <c r="AI954" s="20">
        <v>36788</v>
      </c>
      <c r="AJ954" s="24">
        <v>80809</v>
      </c>
      <c r="AK954" s="24">
        <v>105222</v>
      </c>
      <c r="AL954" s="24">
        <v>27803</v>
      </c>
      <c r="AM954" s="21">
        <v>59310</v>
      </c>
      <c r="AN954" s="19">
        <v>914870</v>
      </c>
      <c r="AO954" s="19">
        <v>32177</v>
      </c>
      <c r="AP954" s="49">
        <v>8415976</v>
      </c>
      <c r="AQ954" s="24">
        <v>127573</v>
      </c>
      <c r="AR954" s="24">
        <v>169939</v>
      </c>
      <c r="AS954" s="49">
        <v>106076</v>
      </c>
      <c r="AT954" s="49">
        <v>47901</v>
      </c>
      <c r="AU954" s="49">
        <v>163498</v>
      </c>
      <c r="AV954" s="24">
        <f t="shared" si="71"/>
        <v>614987</v>
      </c>
      <c r="AW954" s="155">
        <v>1675206</v>
      </c>
      <c r="AX954" s="89">
        <f t="shared" si="70"/>
        <v>10706169</v>
      </c>
      <c r="AY954" s="68"/>
      <c r="AZ954" s="19">
        <v>1188835</v>
      </c>
      <c r="BA954" s="19">
        <v>84911</v>
      </c>
      <c r="BB954" s="18">
        <f t="shared" si="72"/>
        <v>1273746</v>
      </c>
      <c r="BC954" s="18">
        <v>11979915</v>
      </c>
      <c r="BE954" s="19"/>
      <c r="BF954" s="20">
        <v>11386480</v>
      </c>
      <c r="BH954" s="68">
        <f t="shared" si="73"/>
        <v>11979915</v>
      </c>
      <c r="BI954" s="68">
        <f t="shared" si="74"/>
        <v>0</v>
      </c>
      <c r="BJ954" s="68"/>
      <c r="BK954" s="68"/>
      <c r="BL954" s="68"/>
      <c r="BM954" s="68"/>
      <c r="BN954" s="68"/>
    </row>
    <row r="955" spans="1:66" ht="22.5" customHeight="1" x14ac:dyDescent="0.2">
      <c r="A955" s="115" t="s">
        <v>1987</v>
      </c>
      <c r="B955" s="116" t="s">
        <v>1943</v>
      </c>
      <c r="C955" s="126" t="s">
        <v>1988</v>
      </c>
      <c r="D955" s="119">
        <v>6</v>
      </c>
      <c r="E955" s="120" t="s">
        <v>79</v>
      </c>
      <c r="F955" s="18">
        <v>706966</v>
      </c>
      <c r="G955" s="19">
        <v>290774</v>
      </c>
      <c r="H955" s="19">
        <v>153821</v>
      </c>
      <c r="I955" s="19">
        <v>0</v>
      </c>
      <c r="J955" s="19">
        <v>2656</v>
      </c>
      <c r="K955" s="19">
        <v>9983</v>
      </c>
      <c r="L955" s="19">
        <v>3546</v>
      </c>
      <c r="M955" s="19">
        <v>42691</v>
      </c>
      <c r="N955" s="19">
        <v>23560</v>
      </c>
      <c r="O955" s="19">
        <v>9009</v>
      </c>
      <c r="P955" s="19">
        <v>4828</v>
      </c>
      <c r="Q955" s="19">
        <v>77388</v>
      </c>
      <c r="R955" s="19">
        <v>98262</v>
      </c>
      <c r="S955" s="19">
        <v>88880</v>
      </c>
      <c r="T955" s="20">
        <v>119151</v>
      </c>
      <c r="U955" s="49">
        <v>61014</v>
      </c>
      <c r="V955" s="19">
        <v>57148</v>
      </c>
      <c r="W955" s="19">
        <v>46248</v>
      </c>
      <c r="X955" s="19">
        <v>0</v>
      </c>
      <c r="Y955" s="20">
        <v>0</v>
      </c>
      <c r="Z955" s="19">
        <v>282318</v>
      </c>
      <c r="AA955" s="30">
        <v>104735</v>
      </c>
      <c r="AB955" s="19">
        <v>388749</v>
      </c>
      <c r="AC955" s="19">
        <v>818542</v>
      </c>
      <c r="AD955" s="19">
        <v>1025976</v>
      </c>
      <c r="AE955" s="19">
        <v>967251</v>
      </c>
      <c r="AF955" s="19">
        <v>617739</v>
      </c>
      <c r="AG955" s="19">
        <v>245815</v>
      </c>
      <c r="AH955" s="19">
        <v>178705</v>
      </c>
      <c r="AI955" s="20">
        <v>25968</v>
      </c>
      <c r="AJ955" s="24">
        <v>76146</v>
      </c>
      <c r="AK955" s="24">
        <v>95757</v>
      </c>
      <c r="AL955" s="24">
        <v>28851</v>
      </c>
      <c r="AM955" s="21">
        <v>54538</v>
      </c>
      <c r="AN955" s="19">
        <v>650168</v>
      </c>
      <c r="AO955" s="19">
        <v>58982</v>
      </c>
      <c r="AP955" s="49">
        <v>7416165</v>
      </c>
      <c r="AQ955" s="24">
        <v>129829</v>
      </c>
      <c r="AR955" s="24">
        <v>201086</v>
      </c>
      <c r="AS955" s="49">
        <v>156080</v>
      </c>
      <c r="AT955" s="49">
        <v>50375</v>
      </c>
      <c r="AU955" s="49">
        <v>151861</v>
      </c>
      <c r="AV955" s="24">
        <f t="shared" si="71"/>
        <v>689231</v>
      </c>
      <c r="AW955" s="155">
        <v>1834710</v>
      </c>
      <c r="AX955" s="89">
        <f t="shared" si="70"/>
        <v>9940106</v>
      </c>
      <c r="AY955" s="68"/>
      <c r="AZ955" s="19">
        <v>1117850</v>
      </c>
      <c r="BA955" s="19">
        <v>148612</v>
      </c>
      <c r="BB955" s="18">
        <f t="shared" si="72"/>
        <v>1266462</v>
      </c>
      <c r="BC955" s="18">
        <v>11206568</v>
      </c>
      <c r="BE955" s="19"/>
      <c r="BF955" s="20">
        <v>10871782</v>
      </c>
      <c r="BH955" s="68">
        <f t="shared" si="73"/>
        <v>11206568</v>
      </c>
      <c r="BI955" s="68">
        <f t="shared" si="74"/>
        <v>0</v>
      </c>
      <c r="BJ955" s="68"/>
      <c r="BK955" s="68"/>
      <c r="BL955" s="68"/>
      <c r="BM955" s="68"/>
      <c r="BN955" s="68"/>
    </row>
    <row r="956" spans="1:66" ht="22.5" customHeight="1" x14ac:dyDescent="0.2">
      <c r="A956" s="115" t="s">
        <v>1989</v>
      </c>
      <c r="B956" s="116" t="s">
        <v>1943</v>
      </c>
      <c r="C956" s="126" t="s">
        <v>1990</v>
      </c>
      <c r="D956" s="119">
        <v>2</v>
      </c>
      <c r="E956" s="120" t="s">
        <v>79</v>
      </c>
      <c r="F956" s="18">
        <v>265590</v>
      </c>
      <c r="G956" s="19">
        <v>58905</v>
      </c>
      <c r="H956" s="19">
        <v>36477</v>
      </c>
      <c r="I956" s="19">
        <v>0</v>
      </c>
      <c r="J956" s="19">
        <v>0</v>
      </c>
      <c r="K956" s="19">
        <v>1915</v>
      </c>
      <c r="L956" s="19">
        <v>7331</v>
      </c>
      <c r="M956" s="19">
        <v>12667</v>
      </c>
      <c r="N956" s="19">
        <v>5971</v>
      </c>
      <c r="O956" s="19">
        <v>270</v>
      </c>
      <c r="P956" s="19">
        <v>339</v>
      </c>
      <c r="Q956" s="19">
        <v>31177</v>
      </c>
      <c r="R956" s="19">
        <v>19769</v>
      </c>
      <c r="S956" s="19">
        <v>14960</v>
      </c>
      <c r="T956" s="20">
        <v>26478</v>
      </c>
      <c r="U956" s="49">
        <v>8350</v>
      </c>
      <c r="V956" s="19">
        <v>9891</v>
      </c>
      <c r="W956" s="19">
        <v>23124</v>
      </c>
      <c r="X956" s="19">
        <v>0</v>
      </c>
      <c r="Y956" s="20">
        <v>0</v>
      </c>
      <c r="Z956" s="19">
        <v>134424</v>
      </c>
      <c r="AA956" s="30">
        <v>0</v>
      </c>
      <c r="AB956" s="19">
        <v>122316</v>
      </c>
      <c r="AC956" s="19">
        <v>158403</v>
      </c>
      <c r="AD956" s="19">
        <v>182280</v>
      </c>
      <c r="AE956" s="19">
        <v>381248</v>
      </c>
      <c r="AF956" s="19">
        <v>266084</v>
      </c>
      <c r="AG956" s="19">
        <v>106830</v>
      </c>
      <c r="AH956" s="19">
        <v>44599</v>
      </c>
      <c r="AI956" s="20">
        <v>26509</v>
      </c>
      <c r="AJ956" s="24">
        <v>34135</v>
      </c>
      <c r="AK956" s="24">
        <v>59693</v>
      </c>
      <c r="AL956" s="24">
        <v>10845</v>
      </c>
      <c r="AM956" s="21">
        <v>28464</v>
      </c>
      <c r="AN956" s="19">
        <v>205216</v>
      </c>
      <c r="AO956" s="19">
        <v>11035</v>
      </c>
      <c r="AP956" s="49">
        <v>2295295</v>
      </c>
      <c r="AQ956" s="24">
        <v>44080</v>
      </c>
      <c r="AR956" s="24">
        <v>130611</v>
      </c>
      <c r="AS956" s="49">
        <v>92276</v>
      </c>
      <c r="AT956" s="49">
        <v>30753</v>
      </c>
      <c r="AU956" s="49">
        <v>47651</v>
      </c>
      <c r="AV956" s="24">
        <f t="shared" si="71"/>
        <v>345371</v>
      </c>
      <c r="AW956" s="155">
        <v>303409</v>
      </c>
      <c r="AX956" s="89">
        <f t="shared" si="70"/>
        <v>2944075</v>
      </c>
      <c r="AY956" s="68"/>
      <c r="AZ956" s="19">
        <v>512826</v>
      </c>
      <c r="BA956" s="19">
        <v>54187</v>
      </c>
      <c r="BB956" s="18">
        <f t="shared" si="72"/>
        <v>567013</v>
      </c>
      <c r="BC956" s="18">
        <v>3511088</v>
      </c>
      <c r="BE956" s="19"/>
      <c r="BF956" s="20">
        <v>3366910</v>
      </c>
      <c r="BH956" s="68">
        <f t="shared" si="73"/>
        <v>3511088</v>
      </c>
      <c r="BI956" s="68">
        <f t="shared" si="74"/>
        <v>0</v>
      </c>
      <c r="BJ956" s="68"/>
      <c r="BK956" s="68"/>
      <c r="BL956" s="68"/>
      <c r="BM956" s="68"/>
      <c r="BN956" s="68"/>
    </row>
    <row r="957" spans="1:66" ht="22.5" customHeight="1" x14ac:dyDescent="0.2">
      <c r="A957" s="115" t="s">
        <v>1991</v>
      </c>
      <c r="B957" s="116" t="s">
        <v>1943</v>
      </c>
      <c r="C957" s="126" t="s">
        <v>1992</v>
      </c>
      <c r="D957" s="119">
        <v>2</v>
      </c>
      <c r="E957" s="120" t="s">
        <v>79</v>
      </c>
      <c r="F957" s="18">
        <v>216307</v>
      </c>
      <c r="G957" s="19">
        <v>46649</v>
      </c>
      <c r="H957" s="19">
        <v>43232</v>
      </c>
      <c r="I957" s="19">
        <v>0</v>
      </c>
      <c r="J957" s="19">
        <v>0</v>
      </c>
      <c r="K957" s="19">
        <v>3028</v>
      </c>
      <c r="L957" s="19">
        <v>3567</v>
      </c>
      <c r="M957" s="19">
        <v>6830</v>
      </c>
      <c r="N957" s="19">
        <v>3586</v>
      </c>
      <c r="O957" s="19">
        <v>154</v>
      </c>
      <c r="P957" s="19">
        <v>207</v>
      </c>
      <c r="Q957" s="19">
        <v>25357</v>
      </c>
      <c r="R957" s="19">
        <v>35245</v>
      </c>
      <c r="S957" s="19">
        <v>12320</v>
      </c>
      <c r="T957" s="20">
        <v>29126</v>
      </c>
      <c r="U957" s="49">
        <v>6438</v>
      </c>
      <c r="V957" s="19">
        <v>8792</v>
      </c>
      <c r="W957" s="19">
        <v>11562</v>
      </c>
      <c r="X957" s="19">
        <v>0</v>
      </c>
      <c r="Y957" s="20">
        <v>0</v>
      </c>
      <c r="Z957" s="19">
        <v>101275</v>
      </c>
      <c r="AA957" s="30">
        <v>0</v>
      </c>
      <c r="AB957" s="19">
        <v>64324</v>
      </c>
      <c r="AC957" s="19">
        <v>123263</v>
      </c>
      <c r="AD957" s="19">
        <v>154560</v>
      </c>
      <c r="AE957" s="19">
        <v>267094</v>
      </c>
      <c r="AF957" s="19">
        <v>139495</v>
      </c>
      <c r="AG957" s="19">
        <v>66242</v>
      </c>
      <c r="AH957" s="19">
        <v>60976</v>
      </c>
      <c r="AI957" s="20">
        <v>40034</v>
      </c>
      <c r="AJ957" s="24">
        <v>25994</v>
      </c>
      <c r="AK957" s="24">
        <v>49782</v>
      </c>
      <c r="AL957" s="24">
        <v>7554</v>
      </c>
      <c r="AM957" s="21">
        <v>18817</v>
      </c>
      <c r="AN957" s="19">
        <v>127552</v>
      </c>
      <c r="AO957" s="19">
        <v>14936</v>
      </c>
      <c r="AP957" s="49">
        <v>1714298</v>
      </c>
      <c r="AQ957" s="24">
        <v>36412</v>
      </c>
      <c r="AR957" s="24">
        <v>103316</v>
      </c>
      <c r="AS957" s="49">
        <v>78339</v>
      </c>
      <c r="AT957" s="49">
        <v>39355</v>
      </c>
      <c r="AU957" s="49">
        <v>34830</v>
      </c>
      <c r="AV957" s="24">
        <f t="shared" si="71"/>
        <v>292252</v>
      </c>
      <c r="AW957" s="155">
        <v>246369</v>
      </c>
      <c r="AX957" s="89">
        <f t="shared" si="70"/>
        <v>2252919</v>
      </c>
      <c r="AY957" s="68"/>
      <c r="AZ957" s="19">
        <v>403670</v>
      </c>
      <c r="BA957" s="19">
        <v>64367</v>
      </c>
      <c r="BB957" s="18">
        <f t="shared" si="72"/>
        <v>468037</v>
      </c>
      <c r="BC957" s="18">
        <v>2720956</v>
      </c>
      <c r="BE957" s="19"/>
      <c r="BF957" s="20">
        <v>2619849</v>
      </c>
      <c r="BH957" s="68">
        <f t="shared" si="73"/>
        <v>2720956</v>
      </c>
      <c r="BI957" s="68">
        <f t="shared" si="74"/>
        <v>0</v>
      </c>
      <c r="BJ957" s="68"/>
      <c r="BK957" s="68"/>
      <c r="BL957" s="68"/>
      <c r="BM957" s="68"/>
      <c r="BN957" s="68"/>
    </row>
    <row r="958" spans="1:66" ht="22.5" customHeight="1" x14ac:dyDescent="0.2">
      <c r="A958" s="115" t="s">
        <v>1993</v>
      </c>
      <c r="B958" s="116" t="s">
        <v>1943</v>
      </c>
      <c r="C958" s="126" t="s">
        <v>1994</v>
      </c>
      <c r="D958" s="119">
        <v>4</v>
      </c>
      <c r="E958" s="120" t="s">
        <v>79</v>
      </c>
      <c r="F958" s="18">
        <v>229034</v>
      </c>
      <c r="G958" s="19">
        <v>60820</v>
      </c>
      <c r="H958" s="19">
        <v>53847</v>
      </c>
      <c r="I958" s="19">
        <v>0</v>
      </c>
      <c r="J958" s="19">
        <v>2354</v>
      </c>
      <c r="K958" s="19">
        <v>17366</v>
      </c>
      <c r="L958" s="19">
        <v>8639</v>
      </c>
      <c r="M958" s="19">
        <v>8685</v>
      </c>
      <c r="N958" s="19">
        <v>4091</v>
      </c>
      <c r="O958" s="19">
        <v>539</v>
      </c>
      <c r="P958" s="19">
        <v>58922</v>
      </c>
      <c r="Q958" s="19">
        <v>25065</v>
      </c>
      <c r="R958" s="19">
        <v>11077</v>
      </c>
      <c r="S958" s="19">
        <v>24640</v>
      </c>
      <c r="T958" s="20">
        <v>39717</v>
      </c>
      <c r="U958" s="49">
        <v>13028</v>
      </c>
      <c r="V958" s="19">
        <v>9891</v>
      </c>
      <c r="W958" s="19">
        <v>23124</v>
      </c>
      <c r="X958" s="19">
        <v>0</v>
      </c>
      <c r="Y958" s="20">
        <v>0</v>
      </c>
      <c r="Z958" s="19">
        <v>110654</v>
      </c>
      <c r="AA958" s="30">
        <v>0</v>
      </c>
      <c r="AB958" s="19">
        <v>83790</v>
      </c>
      <c r="AC958" s="19">
        <v>209396</v>
      </c>
      <c r="AD958" s="19">
        <v>214872</v>
      </c>
      <c r="AE958" s="19">
        <v>346877</v>
      </c>
      <c r="AF958" s="19">
        <v>182192</v>
      </c>
      <c r="AG958" s="19">
        <v>51965</v>
      </c>
      <c r="AH958" s="19">
        <v>64787</v>
      </c>
      <c r="AI958" s="20">
        <v>66543</v>
      </c>
      <c r="AJ958" s="24">
        <v>27804</v>
      </c>
      <c r="AK958" s="24">
        <v>52494</v>
      </c>
      <c r="AL958" s="24">
        <v>9298</v>
      </c>
      <c r="AM958" s="21">
        <v>20408</v>
      </c>
      <c r="AN958" s="19">
        <v>175392</v>
      </c>
      <c r="AO958" s="19">
        <v>17554</v>
      </c>
      <c r="AP958" s="49">
        <v>2224865</v>
      </c>
      <c r="AQ958" s="24">
        <v>36809</v>
      </c>
      <c r="AR958" s="24">
        <v>130516</v>
      </c>
      <c r="AS958" s="49">
        <v>105481</v>
      </c>
      <c r="AT958" s="49">
        <v>47097</v>
      </c>
      <c r="AU958" s="49">
        <v>36812</v>
      </c>
      <c r="AV958" s="24">
        <f t="shared" si="71"/>
        <v>356715</v>
      </c>
      <c r="AW958" s="155">
        <v>436119</v>
      </c>
      <c r="AX958" s="89">
        <f t="shared" si="70"/>
        <v>3017699</v>
      </c>
      <c r="AY958" s="68"/>
      <c r="AZ958" s="19">
        <v>434493</v>
      </c>
      <c r="BA958" s="19">
        <v>79051</v>
      </c>
      <c r="BB958" s="18">
        <f t="shared" si="72"/>
        <v>513544</v>
      </c>
      <c r="BC958" s="18">
        <v>3531243</v>
      </c>
      <c r="BE958" s="19"/>
      <c r="BF958" s="20">
        <v>3457495</v>
      </c>
      <c r="BH958" s="68">
        <f t="shared" si="73"/>
        <v>3531243</v>
      </c>
      <c r="BI958" s="68">
        <f t="shared" si="74"/>
        <v>0</v>
      </c>
      <c r="BJ958" s="68"/>
      <c r="BK958" s="68"/>
      <c r="BL958" s="68"/>
      <c r="BM958" s="68"/>
      <c r="BN958" s="68"/>
    </row>
    <row r="959" spans="1:66" ht="22.5" customHeight="1" x14ac:dyDescent="0.2">
      <c r="A959" s="115" t="s">
        <v>1995</v>
      </c>
      <c r="B959" s="116" t="s">
        <v>1943</v>
      </c>
      <c r="C959" s="126" t="s">
        <v>1996</v>
      </c>
      <c r="D959" s="119">
        <v>5</v>
      </c>
      <c r="E959" s="120" t="s">
        <v>79</v>
      </c>
      <c r="F959" s="18">
        <v>199251</v>
      </c>
      <c r="G959" s="19">
        <v>24129</v>
      </c>
      <c r="H959" s="19">
        <v>24704</v>
      </c>
      <c r="I959" s="19">
        <v>0</v>
      </c>
      <c r="J959" s="19">
        <v>4967</v>
      </c>
      <c r="K959" s="19">
        <v>5168</v>
      </c>
      <c r="L959" s="19">
        <v>2908</v>
      </c>
      <c r="M959" s="19">
        <v>0</v>
      </c>
      <c r="N959" s="19">
        <v>3055</v>
      </c>
      <c r="O959" s="19">
        <v>0</v>
      </c>
      <c r="P959" s="19">
        <v>11726</v>
      </c>
      <c r="Q959" s="19">
        <v>22987</v>
      </c>
      <c r="R959" s="19">
        <v>7579</v>
      </c>
      <c r="S959" s="19">
        <v>7040</v>
      </c>
      <c r="T959" s="20">
        <v>13239</v>
      </c>
      <c r="U959" s="49">
        <v>4527</v>
      </c>
      <c r="V959" s="19">
        <v>8792</v>
      </c>
      <c r="W959" s="19">
        <v>11562</v>
      </c>
      <c r="X959" s="19">
        <v>0</v>
      </c>
      <c r="Y959" s="20">
        <v>0</v>
      </c>
      <c r="Z959" s="19">
        <v>90060</v>
      </c>
      <c r="AA959" s="30">
        <v>0</v>
      </c>
      <c r="AB959" s="19">
        <v>78455</v>
      </c>
      <c r="AC959" s="19">
        <v>130383</v>
      </c>
      <c r="AD959" s="19">
        <v>120456</v>
      </c>
      <c r="AE959" s="19">
        <v>265549</v>
      </c>
      <c r="AF959" s="19">
        <v>145772</v>
      </c>
      <c r="AG959" s="19">
        <v>39387</v>
      </c>
      <c r="AH959" s="19">
        <v>57783</v>
      </c>
      <c r="AI959" s="20">
        <v>40034</v>
      </c>
      <c r="AJ959" s="24">
        <v>24083</v>
      </c>
      <c r="AK959" s="24">
        <v>46827</v>
      </c>
      <c r="AL959" s="24">
        <v>8322</v>
      </c>
      <c r="AM959" s="21">
        <v>17577</v>
      </c>
      <c r="AN959" s="19">
        <v>152274</v>
      </c>
      <c r="AO959" s="19">
        <v>13966</v>
      </c>
      <c r="AP959" s="49">
        <v>1582562</v>
      </c>
      <c r="AQ959" s="24">
        <v>40088</v>
      </c>
      <c r="AR959" s="24">
        <v>131896</v>
      </c>
      <c r="AS959" s="49">
        <v>80471</v>
      </c>
      <c r="AT959" s="49">
        <v>43359</v>
      </c>
      <c r="AU959" s="49">
        <v>33382</v>
      </c>
      <c r="AV959" s="24">
        <f t="shared" si="71"/>
        <v>329196</v>
      </c>
      <c r="AW959" s="155">
        <v>217065</v>
      </c>
      <c r="AX959" s="89">
        <f t="shared" si="70"/>
        <v>2128823</v>
      </c>
      <c r="AY959" s="68"/>
      <c r="AZ959" s="19">
        <v>371325</v>
      </c>
      <c r="BA959" s="19">
        <v>56439</v>
      </c>
      <c r="BB959" s="18">
        <f t="shared" si="72"/>
        <v>427764</v>
      </c>
      <c r="BC959" s="18">
        <v>2556587</v>
      </c>
      <c r="BE959" s="19"/>
      <c r="BF959" s="20">
        <v>2485054</v>
      </c>
      <c r="BH959" s="68">
        <f t="shared" si="73"/>
        <v>2556587</v>
      </c>
      <c r="BI959" s="68">
        <f t="shared" si="74"/>
        <v>0</v>
      </c>
      <c r="BJ959" s="68"/>
      <c r="BK959" s="68"/>
      <c r="BL959" s="68"/>
      <c r="BM959" s="68"/>
      <c r="BN959" s="68"/>
    </row>
    <row r="960" spans="1:66" ht="22.5" customHeight="1" x14ac:dyDescent="0.2">
      <c r="A960" s="115" t="s">
        <v>1997</v>
      </c>
      <c r="B960" s="116" t="s">
        <v>1943</v>
      </c>
      <c r="C960" s="126" t="s">
        <v>1998</v>
      </c>
      <c r="D960" s="119">
        <v>5</v>
      </c>
      <c r="E960" s="120" t="s">
        <v>79</v>
      </c>
      <c r="F960" s="18">
        <v>220181</v>
      </c>
      <c r="G960" s="19">
        <v>30257</v>
      </c>
      <c r="H960" s="19">
        <v>24897</v>
      </c>
      <c r="I960" s="19">
        <v>0</v>
      </c>
      <c r="J960" s="19">
        <v>0</v>
      </c>
      <c r="K960" s="19">
        <v>30056</v>
      </c>
      <c r="L960" s="19">
        <v>13359</v>
      </c>
      <c r="M960" s="19">
        <v>0</v>
      </c>
      <c r="N960" s="19">
        <v>3554</v>
      </c>
      <c r="O960" s="19">
        <v>0</v>
      </c>
      <c r="P960" s="19">
        <v>203</v>
      </c>
      <c r="Q960" s="19">
        <v>23987</v>
      </c>
      <c r="R960" s="19">
        <v>18656</v>
      </c>
      <c r="S960" s="19">
        <v>12320</v>
      </c>
      <c r="T960" s="20">
        <v>38393</v>
      </c>
      <c r="U960" s="49">
        <v>4225</v>
      </c>
      <c r="V960" s="19">
        <v>3297</v>
      </c>
      <c r="W960" s="19">
        <v>11562</v>
      </c>
      <c r="X960" s="19">
        <v>0</v>
      </c>
      <c r="Y960" s="20">
        <v>0</v>
      </c>
      <c r="Z960" s="19">
        <v>101631</v>
      </c>
      <c r="AA960" s="30">
        <v>0</v>
      </c>
      <c r="AB960" s="19">
        <v>98189</v>
      </c>
      <c r="AC960" s="19">
        <v>192468</v>
      </c>
      <c r="AD960" s="19">
        <v>193704</v>
      </c>
      <c r="AE960" s="19">
        <v>320602</v>
      </c>
      <c r="AF960" s="19">
        <v>179540</v>
      </c>
      <c r="AG960" s="19">
        <v>47733</v>
      </c>
      <c r="AH960" s="19">
        <v>26780</v>
      </c>
      <c r="AI960" s="20">
        <v>60592</v>
      </c>
      <c r="AJ960" s="24">
        <v>25882</v>
      </c>
      <c r="AK960" s="24">
        <v>53452</v>
      </c>
      <c r="AL960" s="24">
        <v>9697</v>
      </c>
      <c r="AM960" s="21">
        <v>20821</v>
      </c>
      <c r="AN960" s="19">
        <v>375226</v>
      </c>
      <c r="AO960" s="19">
        <v>13642</v>
      </c>
      <c r="AP960" s="49">
        <v>2154906</v>
      </c>
      <c r="AQ960" s="24">
        <v>49117</v>
      </c>
      <c r="AR960" s="24">
        <v>142943</v>
      </c>
      <c r="AS960" s="49">
        <v>84924</v>
      </c>
      <c r="AT960" s="49">
        <v>47256</v>
      </c>
      <c r="AU960" s="49">
        <v>49720</v>
      </c>
      <c r="AV960" s="24">
        <f t="shared" si="71"/>
        <v>373960</v>
      </c>
      <c r="AW960" s="155">
        <v>306949</v>
      </c>
      <c r="AX960" s="89">
        <f t="shared" si="70"/>
        <v>2835815</v>
      </c>
      <c r="AY960" s="68"/>
      <c r="AZ960" s="19">
        <v>401744</v>
      </c>
      <c r="BA960" s="19">
        <v>63195</v>
      </c>
      <c r="BB960" s="18">
        <f t="shared" si="72"/>
        <v>464939</v>
      </c>
      <c r="BC960" s="18">
        <v>3300754</v>
      </c>
      <c r="BE960" s="19"/>
      <c r="BF960" s="20">
        <v>3256323</v>
      </c>
      <c r="BH960" s="68">
        <f t="shared" si="73"/>
        <v>3300754</v>
      </c>
      <c r="BI960" s="68">
        <f t="shared" si="74"/>
        <v>0</v>
      </c>
      <c r="BJ960" s="68"/>
      <c r="BK960" s="68"/>
      <c r="BL960" s="68"/>
      <c r="BM960" s="68"/>
      <c r="BN960" s="68"/>
    </row>
    <row r="961" spans="1:66" ht="22.5" customHeight="1" x14ac:dyDescent="0.2">
      <c r="A961" s="115" t="s">
        <v>1999</v>
      </c>
      <c r="B961" s="116" t="s">
        <v>1943</v>
      </c>
      <c r="C961" s="126" t="s">
        <v>2000</v>
      </c>
      <c r="D961" s="119">
        <v>5</v>
      </c>
      <c r="E961" s="120" t="s">
        <v>79</v>
      </c>
      <c r="F961" s="18">
        <v>565435</v>
      </c>
      <c r="G961" s="19">
        <v>154272</v>
      </c>
      <c r="H961" s="19">
        <v>129117</v>
      </c>
      <c r="I961" s="19">
        <v>0</v>
      </c>
      <c r="J961" s="19">
        <v>0</v>
      </c>
      <c r="K961" s="19">
        <v>0</v>
      </c>
      <c r="L961" s="19">
        <v>0</v>
      </c>
      <c r="M961" s="19">
        <v>40572</v>
      </c>
      <c r="N961" s="19">
        <v>20305</v>
      </c>
      <c r="O961" s="19">
        <v>6738</v>
      </c>
      <c r="P961" s="19">
        <v>203898</v>
      </c>
      <c r="Q961" s="19">
        <v>69706</v>
      </c>
      <c r="R961" s="19">
        <v>84164</v>
      </c>
      <c r="S961" s="19">
        <v>87120</v>
      </c>
      <c r="T961" s="20">
        <v>66195</v>
      </c>
      <c r="U961" s="49">
        <v>57091</v>
      </c>
      <c r="V961" s="19">
        <v>42861</v>
      </c>
      <c r="W961" s="19">
        <v>23124</v>
      </c>
      <c r="X961" s="19">
        <v>0</v>
      </c>
      <c r="Y961" s="20">
        <v>0</v>
      </c>
      <c r="Z961" s="19">
        <v>231766</v>
      </c>
      <c r="AA961" s="30">
        <v>0</v>
      </c>
      <c r="AB961" s="19">
        <v>355244</v>
      </c>
      <c r="AC961" s="19">
        <v>329778</v>
      </c>
      <c r="AD961" s="19">
        <v>955584</v>
      </c>
      <c r="AE961" s="19">
        <v>763894</v>
      </c>
      <c r="AF961" s="19">
        <v>579462</v>
      </c>
      <c r="AG961" s="19">
        <v>194744</v>
      </c>
      <c r="AH961" s="19">
        <v>84666</v>
      </c>
      <c r="AI961" s="20">
        <v>23263</v>
      </c>
      <c r="AJ961" s="24">
        <v>69355</v>
      </c>
      <c r="AK961" s="24">
        <v>86373</v>
      </c>
      <c r="AL961" s="24">
        <v>19467</v>
      </c>
      <c r="AM961" s="21">
        <v>51795</v>
      </c>
      <c r="AN961" s="19">
        <v>187190</v>
      </c>
      <c r="AO961" s="19">
        <v>17794</v>
      </c>
      <c r="AP961" s="49">
        <v>5500973</v>
      </c>
      <c r="AQ961" s="24">
        <v>103181</v>
      </c>
      <c r="AR961" s="24">
        <v>159229</v>
      </c>
      <c r="AS961" s="49">
        <v>80137</v>
      </c>
      <c r="AT961" s="49">
        <v>37040</v>
      </c>
      <c r="AU961" s="49">
        <v>89615</v>
      </c>
      <c r="AV961" s="24">
        <f t="shared" si="71"/>
        <v>469202</v>
      </c>
      <c r="AW961" s="155">
        <v>598302</v>
      </c>
      <c r="AX961" s="89">
        <f t="shared" si="70"/>
        <v>6568477</v>
      </c>
      <c r="AY961" s="68"/>
      <c r="AZ961" s="19">
        <v>1012435</v>
      </c>
      <c r="BA961" s="19">
        <v>60943</v>
      </c>
      <c r="BB961" s="18">
        <f t="shared" si="72"/>
        <v>1073378</v>
      </c>
      <c r="BC961" s="18">
        <v>7641855</v>
      </c>
      <c r="BE961" s="19"/>
      <c r="BF961" s="20">
        <v>7310957</v>
      </c>
      <c r="BH961" s="68">
        <f t="shared" si="73"/>
        <v>7641855</v>
      </c>
      <c r="BI961" s="68">
        <f t="shared" si="74"/>
        <v>0</v>
      </c>
      <c r="BJ961" s="68"/>
      <c r="BK961" s="68"/>
      <c r="BL961" s="68"/>
      <c r="BM961" s="68"/>
      <c r="BN961" s="68"/>
    </row>
    <row r="962" spans="1:66" ht="22.5" customHeight="1" x14ac:dyDescent="0.2">
      <c r="A962" s="115" t="s">
        <v>2001</v>
      </c>
      <c r="B962" s="116" t="s">
        <v>1943</v>
      </c>
      <c r="C962" s="126" t="s">
        <v>390</v>
      </c>
      <c r="D962" s="119">
        <v>5</v>
      </c>
      <c r="E962" s="120" t="s">
        <v>79</v>
      </c>
      <c r="F962" s="18">
        <v>524277</v>
      </c>
      <c r="G962" s="19">
        <v>59135</v>
      </c>
      <c r="H962" s="19">
        <v>37056</v>
      </c>
      <c r="I962" s="19">
        <v>0</v>
      </c>
      <c r="J962" s="19">
        <v>0</v>
      </c>
      <c r="K962" s="19">
        <v>0</v>
      </c>
      <c r="L962" s="19">
        <v>0</v>
      </c>
      <c r="M962" s="19">
        <v>34966</v>
      </c>
      <c r="N962" s="19">
        <v>18159</v>
      </c>
      <c r="O962" s="19">
        <v>2618</v>
      </c>
      <c r="P962" s="19">
        <v>270251</v>
      </c>
      <c r="Q962" s="19">
        <v>67255</v>
      </c>
      <c r="R962" s="19">
        <v>75737</v>
      </c>
      <c r="S962" s="19">
        <v>74800</v>
      </c>
      <c r="T962" s="20">
        <v>39717</v>
      </c>
      <c r="U962" s="49">
        <v>40693</v>
      </c>
      <c r="V962" s="19">
        <v>32970</v>
      </c>
      <c r="W962" s="19">
        <v>23124</v>
      </c>
      <c r="X962" s="19">
        <v>0</v>
      </c>
      <c r="Y962" s="20">
        <v>0</v>
      </c>
      <c r="Z962" s="19">
        <v>217292</v>
      </c>
      <c r="AA962" s="30">
        <v>0</v>
      </c>
      <c r="AB962" s="19">
        <v>271500</v>
      </c>
      <c r="AC962" s="19">
        <v>258038</v>
      </c>
      <c r="AD962" s="19">
        <v>939120</v>
      </c>
      <c r="AE962" s="19">
        <v>595130</v>
      </c>
      <c r="AF962" s="19">
        <v>397977</v>
      </c>
      <c r="AG962" s="19">
        <v>173815</v>
      </c>
      <c r="AH962" s="19">
        <v>30282</v>
      </c>
      <c r="AI962" s="20">
        <v>8115</v>
      </c>
      <c r="AJ962" s="24">
        <v>64859</v>
      </c>
      <c r="AK962" s="24">
        <v>78546</v>
      </c>
      <c r="AL962" s="24">
        <v>15880</v>
      </c>
      <c r="AM962" s="21">
        <v>48005</v>
      </c>
      <c r="AN962" s="19">
        <v>164674</v>
      </c>
      <c r="AO962" s="19">
        <v>7760</v>
      </c>
      <c r="AP962" s="49">
        <v>4571751</v>
      </c>
      <c r="AQ962" s="24">
        <v>101481</v>
      </c>
      <c r="AR962" s="24">
        <v>140712</v>
      </c>
      <c r="AS962" s="49">
        <v>30075</v>
      </c>
      <c r="AT962" s="49">
        <v>27581</v>
      </c>
      <c r="AU962" s="49">
        <v>71863</v>
      </c>
      <c r="AV962" s="24">
        <f t="shared" si="71"/>
        <v>371712</v>
      </c>
      <c r="AW962" s="155">
        <v>363686</v>
      </c>
      <c r="AX962" s="89">
        <f t="shared" si="70"/>
        <v>5307149</v>
      </c>
      <c r="AY962" s="68"/>
      <c r="AZ962" s="19">
        <v>943757</v>
      </c>
      <c r="BA962" s="19">
        <v>12524</v>
      </c>
      <c r="BB962" s="18">
        <f t="shared" si="72"/>
        <v>956281</v>
      </c>
      <c r="BC962" s="18">
        <v>6263430</v>
      </c>
      <c r="BE962" s="19"/>
      <c r="BF962" s="20">
        <v>5962590</v>
      </c>
      <c r="BH962" s="68">
        <f t="shared" si="73"/>
        <v>6263430</v>
      </c>
      <c r="BI962" s="68">
        <f t="shared" si="74"/>
        <v>0</v>
      </c>
      <c r="BJ962" s="68"/>
      <c r="BK962" s="68"/>
      <c r="BL962" s="68"/>
      <c r="BM962" s="68"/>
      <c r="BN962" s="68"/>
    </row>
    <row r="963" spans="1:66" ht="22.5" customHeight="1" x14ac:dyDescent="0.2">
      <c r="A963" s="115" t="s">
        <v>2002</v>
      </c>
      <c r="B963" s="116" t="s">
        <v>1943</v>
      </c>
      <c r="C963" s="126" t="s">
        <v>2003</v>
      </c>
      <c r="D963" s="119">
        <v>5</v>
      </c>
      <c r="E963" s="120" t="s">
        <v>210</v>
      </c>
      <c r="F963" s="18">
        <v>670306</v>
      </c>
      <c r="G963" s="19">
        <v>114977</v>
      </c>
      <c r="H963" s="19">
        <v>66392</v>
      </c>
      <c r="I963" s="19">
        <v>0</v>
      </c>
      <c r="J963" s="19">
        <v>0</v>
      </c>
      <c r="K963" s="19">
        <v>0</v>
      </c>
      <c r="L963" s="19">
        <v>0</v>
      </c>
      <c r="M963" s="19">
        <v>48066</v>
      </c>
      <c r="N963" s="19">
        <v>25742</v>
      </c>
      <c r="O963" s="19">
        <v>11974</v>
      </c>
      <c r="P963" s="19">
        <v>162985</v>
      </c>
      <c r="Q963" s="19">
        <v>80479</v>
      </c>
      <c r="R963" s="19">
        <v>137482</v>
      </c>
      <c r="S963" s="19">
        <v>119680</v>
      </c>
      <c r="T963" s="20">
        <v>39717</v>
      </c>
      <c r="U963" s="49">
        <v>61115</v>
      </c>
      <c r="V963" s="19">
        <v>49455</v>
      </c>
      <c r="W963" s="19">
        <v>23124</v>
      </c>
      <c r="X963" s="19">
        <v>0</v>
      </c>
      <c r="Y963" s="20">
        <v>0</v>
      </c>
      <c r="Z963" s="19">
        <v>273788</v>
      </c>
      <c r="AA963" s="30">
        <v>0</v>
      </c>
      <c r="AB963" s="19">
        <v>332188</v>
      </c>
      <c r="AC963" s="19">
        <v>327729</v>
      </c>
      <c r="AD963" s="19">
        <v>1554840</v>
      </c>
      <c r="AE963" s="19">
        <v>695594</v>
      </c>
      <c r="AF963" s="19">
        <v>448542</v>
      </c>
      <c r="AG963" s="19">
        <v>241807</v>
      </c>
      <c r="AH963" s="19">
        <v>46350</v>
      </c>
      <c r="AI963" s="20">
        <v>16771</v>
      </c>
      <c r="AJ963" s="24">
        <v>80884</v>
      </c>
      <c r="AK963" s="24">
        <v>98224</v>
      </c>
      <c r="AL963" s="24">
        <v>20106</v>
      </c>
      <c r="AM963" s="21">
        <v>56519</v>
      </c>
      <c r="AN963" s="19">
        <v>179084</v>
      </c>
      <c r="AO963" s="19">
        <v>8855</v>
      </c>
      <c r="AP963" s="49">
        <v>5992775</v>
      </c>
      <c r="AQ963" s="24">
        <v>104406</v>
      </c>
      <c r="AR963" s="24">
        <v>176929</v>
      </c>
      <c r="AS963" s="49">
        <v>30535</v>
      </c>
      <c r="AT963" s="49">
        <v>23927</v>
      </c>
      <c r="AU963" s="49">
        <v>71443</v>
      </c>
      <c r="AV963" s="24">
        <f t="shared" si="71"/>
        <v>407240</v>
      </c>
      <c r="AW963" s="155">
        <v>152626</v>
      </c>
      <c r="AX963" s="89">
        <f t="shared" si="70"/>
        <v>6552641</v>
      </c>
      <c r="AY963" s="68"/>
      <c r="AZ963" s="19">
        <v>1172438</v>
      </c>
      <c r="BA963" s="19">
        <v>29322</v>
      </c>
      <c r="BB963" s="18">
        <f t="shared" si="72"/>
        <v>1201760</v>
      </c>
      <c r="BC963" s="18">
        <v>7754401</v>
      </c>
      <c r="BE963" s="19"/>
      <c r="BF963" s="20">
        <v>7380627</v>
      </c>
      <c r="BH963" s="68">
        <f t="shared" si="73"/>
        <v>7754401</v>
      </c>
      <c r="BI963" s="68">
        <f t="shared" si="74"/>
        <v>0</v>
      </c>
      <c r="BJ963" s="68"/>
      <c r="BK963" s="68"/>
      <c r="BL963" s="68"/>
      <c r="BM963" s="68"/>
      <c r="BN963" s="68"/>
    </row>
    <row r="964" spans="1:66" ht="22.5" customHeight="1" x14ac:dyDescent="0.2">
      <c r="A964" s="115" t="s">
        <v>2004</v>
      </c>
      <c r="B964" s="116" t="s">
        <v>1943</v>
      </c>
      <c r="C964" s="126" t="s">
        <v>2005</v>
      </c>
      <c r="D964" s="119">
        <v>4</v>
      </c>
      <c r="E964" s="120" t="s">
        <v>79</v>
      </c>
      <c r="F964" s="18">
        <v>353522</v>
      </c>
      <c r="G964" s="19">
        <v>176869</v>
      </c>
      <c r="H964" s="19">
        <v>81832</v>
      </c>
      <c r="I964" s="19">
        <v>0</v>
      </c>
      <c r="J964" s="19">
        <v>0</v>
      </c>
      <c r="K964" s="19">
        <v>0</v>
      </c>
      <c r="L964" s="19">
        <v>0</v>
      </c>
      <c r="M964" s="19">
        <v>20475</v>
      </c>
      <c r="N964" s="19">
        <v>10013</v>
      </c>
      <c r="O964" s="19">
        <v>6199</v>
      </c>
      <c r="P964" s="19">
        <v>48523</v>
      </c>
      <c r="Q964" s="19">
        <v>47146</v>
      </c>
      <c r="R964" s="19">
        <v>42347</v>
      </c>
      <c r="S964" s="19">
        <v>44880</v>
      </c>
      <c r="T964" s="20">
        <v>66195</v>
      </c>
      <c r="U964" s="49">
        <v>26508</v>
      </c>
      <c r="V964" s="19">
        <v>34069</v>
      </c>
      <c r="W964" s="19">
        <v>34686</v>
      </c>
      <c r="X964" s="19">
        <v>0</v>
      </c>
      <c r="Y964" s="20">
        <v>0</v>
      </c>
      <c r="Z964" s="19">
        <v>203325</v>
      </c>
      <c r="AA964" s="30">
        <v>0</v>
      </c>
      <c r="AB964" s="19">
        <v>174244</v>
      </c>
      <c r="AC964" s="19">
        <v>168699</v>
      </c>
      <c r="AD964" s="19">
        <v>534912</v>
      </c>
      <c r="AE964" s="19">
        <v>432400</v>
      </c>
      <c r="AF964" s="19">
        <v>252824</v>
      </c>
      <c r="AG964" s="19">
        <v>123640</v>
      </c>
      <c r="AH964" s="19">
        <v>93009</v>
      </c>
      <c r="AI964" s="20">
        <v>51936</v>
      </c>
      <c r="AJ964" s="24">
        <v>47058</v>
      </c>
      <c r="AK964" s="24">
        <v>64861</v>
      </c>
      <c r="AL964" s="24">
        <v>13556</v>
      </c>
      <c r="AM964" s="21">
        <v>31681</v>
      </c>
      <c r="AN964" s="19">
        <v>279068</v>
      </c>
      <c r="AO964" s="19">
        <v>20777</v>
      </c>
      <c r="AP964" s="49">
        <v>3485254</v>
      </c>
      <c r="AQ964" s="24">
        <v>67933</v>
      </c>
      <c r="AR964" s="24">
        <v>152796</v>
      </c>
      <c r="AS964" s="49">
        <v>89907</v>
      </c>
      <c r="AT964" s="49">
        <v>18882</v>
      </c>
      <c r="AU964" s="49">
        <v>54659</v>
      </c>
      <c r="AV964" s="24">
        <f t="shared" si="71"/>
        <v>384177</v>
      </c>
      <c r="AW964" s="155">
        <v>500579</v>
      </c>
      <c r="AX964" s="89">
        <f t="shared" si="70"/>
        <v>4370010</v>
      </c>
      <c r="AY964" s="68"/>
      <c r="AZ964" s="19">
        <v>634480</v>
      </c>
      <c r="BA964" s="19">
        <v>94057</v>
      </c>
      <c r="BB964" s="18">
        <f t="shared" si="72"/>
        <v>728537</v>
      </c>
      <c r="BC964" s="18">
        <v>5098547</v>
      </c>
      <c r="BE964" s="19"/>
      <c r="BF964" s="20">
        <v>4862531</v>
      </c>
      <c r="BH964" s="68">
        <f t="shared" si="73"/>
        <v>5098547</v>
      </c>
      <c r="BI964" s="68">
        <f t="shared" si="74"/>
        <v>0</v>
      </c>
      <c r="BJ964" s="68"/>
      <c r="BK964" s="68"/>
      <c r="BL964" s="68"/>
      <c r="BM964" s="68"/>
      <c r="BN964" s="68"/>
    </row>
    <row r="965" spans="1:66" ht="22.5" customHeight="1" x14ac:dyDescent="0.2">
      <c r="A965" s="115" t="s">
        <v>2006</v>
      </c>
      <c r="B965" s="116" t="s">
        <v>1943</v>
      </c>
      <c r="C965" s="126" t="s">
        <v>2007</v>
      </c>
      <c r="D965" s="119">
        <v>5</v>
      </c>
      <c r="E965" s="120" t="s">
        <v>79</v>
      </c>
      <c r="F965" s="18">
        <v>478764</v>
      </c>
      <c r="G965" s="19">
        <v>116355</v>
      </c>
      <c r="H965" s="19">
        <v>54426</v>
      </c>
      <c r="I965" s="19">
        <v>0</v>
      </c>
      <c r="J965" s="19">
        <v>0</v>
      </c>
      <c r="K965" s="19">
        <v>11599</v>
      </c>
      <c r="L965" s="19">
        <v>9500</v>
      </c>
      <c r="M965" s="19">
        <v>31888</v>
      </c>
      <c r="N965" s="19">
        <v>16208</v>
      </c>
      <c r="O965" s="19">
        <v>12243</v>
      </c>
      <c r="P965" s="19">
        <v>197872</v>
      </c>
      <c r="Q965" s="19">
        <v>61168</v>
      </c>
      <c r="R965" s="19">
        <v>67681</v>
      </c>
      <c r="S965" s="19">
        <v>51920</v>
      </c>
      <c r="T965" s="20">
        <v>39717</v>
      </c>
      <c r="U965" s="49">
        <v>34858</v>
      </c>
      <c r="V965" s="19">
        <v>29673</v>
      </c>
      <c r="W965" s="19">
        <v>11562</v>
      </c>
      <c r="X965" s="19">
        <v>0</v>
      </c>
      <c r="Y965" s="20">
        <v>0</v>
      </c>
      <c r="Z965" s="19">
        <v>203286</v>
      </c>
      <c r="AA965" s="30">
        <v>0</v>
      </c>
      <c r="AB965" s="19">
        <v>228747</v>
      </c>
      <c r="AC965" s="19">
        <v>409691</v>
      </c>
      <c r="AD965" s="19">
        <v>882000</v>
      </c>
      <c r="AE965" s="19">
        <v>504602</v>
      </c>
      <c r="AF965" s="19">
        <v>330086</v>
      </c>
      <c r="AG965" s="19">
        <v>167862</v>
      </c>
      <c r="AH965" s="19">
        <v>56547</v>
      </c>
      <c r="AI965" s="20">
        <v>10820</v>
      </c>
      <c r="AJ965" s="24">
        <v>60992</v>
      </c>
      <c r="AK965" s="24">
        <v>71548</v>
      </c>
      <c r="AL965" s="24">
        <v>16172</v>
      </c>
      <c r="AM965" s="21">
        <v>42866</v>
      </c>
      <c r="AN965" s="19">
        <v>128274</v>
      </c>
      <c r="AO965" s="19">
        <v>11066</v>
      </c>
      <c r="AP965" s="49">
        <v>4349993</v>
      </c>
      <c r="AQ965" s="24">
        <v>117260</v>
      </c>
      <c r="AR965" s="24">
        <v>152959</v>
      </c>
      <c r="AS965" s="49">
        <v>60721</v>
      </c>
      <c r="AT965" s="49">
        <v>22625</v>
      </c>
      <c r="AU965" s="49">
        <v>65677</v>
      </c>
      <c r="AV965" s="24">
        <f t="shared" si="71"/>
        <v>419242</v>
      </c>
      <c r="AW965" s="155">
        <v>542224</v>
      </c>
      <c r="AX965" s="89">
        <f t="shared" si="70"/>
        <v>5311459</v>
      </c>
      <c r="AY965" s="68"/>
      <c r="AZ965" s="19">
        <v>869098</v>
      </c>
      <c r="BA965" s="19">
        <v>30035</v>
      </c>
      <c r="BB965" s="18">
        <f t="shared" si="72"/>
        <v>899133</v>
      </c>
      <c r="BC965" s="18">
        <v>6210592</v>
      </c>
      <c r="BE965" s="19"/>
      <c r="BF965" s="20">
        <v>5985674</v>
      </c>
      <c r="BH965" s="68">
        <f t="shared" si="73"/>
        <v>6210592</v>
      </c>
      <c r="BI965" s="68">
        <f t="shared" si="74"/>
        <v>0</v>
      </c>
      <c r="BJ965" s="68"/>
      <c r="BK965" s="68"/>
      <c r="BL965" s="68"/>
      <c r="BM965" s="68"/>
      <c r="BN965" s="68"/>
    </row>
    <row r="966" spans="1:66" ht="22.5" customHeight="1" x14ac:dyDescent="0.2">
      <c r="A966" s="115" t="s">
        <v>2008</v>
      </c>
      <c r="B966" s="116" t="s">
        <v>1943</v>
      </c>
      <c r="C966" s="126" t="s">
        <v>2009</v>
      </c>
      <c r="D966" s="119">
        <v>5</v>
      </c>
      <c r="E966" s="120" t="s">
        <v>79</v>
      </c>
      <c r="F966" s="18">
        <v>248326</v>
      </c>
      <c r="G966" s="19">
        <v>55535</v>
      </c>
      <c r="H966" s="19">
        <v>35898</v>
      </c>
      <c r="I966" s="19">
        <v>0</v>
      </c>
      <c r="J966" s="19">
        <v>0</v>
      </c>
      <c r="K966" s="19">
        <v>0</v>
      </c>
      <c r="L966" s="19">
        <v>0</v>
      </c>
      <c r="M966" s="19">
        <v>0</v>
      </c>
      <c r="N966" s="19">
        <v>3106</v>
      </c>
      <c r="O966" s="19">
        <v>0</v>
      </c>
      <c r="P966" s="19">
        <v>173</v>
      </c>
      <c r="Q966" s="19">
        <v>23337</v>
      </c>
      <c r="R966" s="19">
        <v>45050</v>
      </c>
      <c r="S966" s="19">
        <v>11440</v>
      </c>
      <c r="T966" s="20">
        <v>42365</v>
      </c>
      <c r="U966" s="49">
        <v>23893</v>
      </c>
      <c r="V966" s="19">
        <v>10990</v>
      </c>
      <c r="W966" s="19">
        <v>23124</v>
      </c>
      <c r="X966" s="19">
        <v>0</v>
      </c>
      <c r="Y966" s="20">
        <v>0</v>
      </c>
      <c r="Z966" s="19">
        <v>132926</v>
      </c>
      <c r="AA966" s="30">
        <v>0</v>
      </c>
      <c r="AB966" s="19">
        <v>78630</v>
      </c>
      <c r="AC966" s="19">
        <v>193463</v>
      </c>
      <c r="AD966" s="19">
        <v>162120</v>
      </c>
      <c r="AE966" s="19">
        <v>314714</v>
      </c>
      <c r="AF966" s="19">
        <v>166104</v>
      </c>
      <c r="AG966" s="19">
        <v>58684</v>
      </c>
      <c r="AH966" s="19">
        <v>100322</v>
      </c>
      <c r="AI966" s="20">
        <v>166628</v>
      </c>
      <c r="AJ966" s="24">
        <v>24265</v>
      </c>
      <c r="AK966" s="24">
        <v>48690</v>
      </c>
      <c r="AL966" s="24">
        <v>9042</v>
      </c>
      <c r="AM966" s="21">
        <v>18110</v>
      </c>
      <c r="AN966" s="19">
        <v>314666</v>
      </c>
      <c r="AO966" s="19">
        <v>39811</v>
      </c>
      <c r="AP966" s="49">
        <v>2351412</v>
      </c>
      <c r="AQ966" s="24">
        <v>41844</v>
      </c>
      <c r="AR966" s="24">
        <v>137816</v>
      </c>
      <c r="AS966" s="49">
        <v>93600</v>
      </c>
      <c r="AT966" s="49">
        <v>42181</v>
      </c>
      <c r="AU966" s="49">
        <v>56162</v>
      </c>
      <c r="AV966" s="24">
        <f t="shared" si="71"/>
        <v>371603</v>
      </c>
      <c r="AW966" s="155">
        <v>517751</v>
      </c>
      <c r="AX966" s="89">
        <f t="shared" ref="AX966:AX1029" si="75">AP966+AV966+AW966</f>
        <v>3240766</v>
      </c>
      <c r="AY966" s="68"/>
      <c r="AZ966" s="19">
        <v>374394</v>
      </c>
      <c r="BA966" s="19">
        <v>256779</v>
      </c>
      <c r="BB966" s="18">
        <f t="shared" si="72"/>
        <v>631173</v>
      </c>
      <c r="BC966" s="18">
        <v>3871939</v>
      </c>
      <c r="BE966" s="19"/>
      <c r="BF966" s="20">
        <v>3801136</v>
      </c>
      <c r="BH966" s="68">
        <f t="shared" si="73"/>
        <v>3871939</v>
      </c>
      <c r="BI966" s="68">
        <f t="shared" si="74"/>
        <v>0</v>
      </c>
      <c r="BJ966" s="68"/>
      <c r="BK966" s="68"/>
      <c r="BL966" s="68"/>
      <c r="BM966" s="68"/>
      <c r="BN966" s="68"/>
    </row>
    <row r="967" spans="1:66" ht="22.5" customHeight="1" x14ac:dyDescent="0.2">
      <c r="A967" s="115" t="s">
        <v>2010</v>
      </c>
      <c r="B967" s="116" t="s">
        <v>1943</v>
      </c>
      <c r="C967" s="126" t="s">
        <v>165</v>
      </c>
      <c r="D967" s="119">
        <v>5</v>
      </c>
      <c r="E967" s="120" t="s">
        <v>79</v>
      </c>
      <c r="F967" s="18">
        <v>345540</v>
      </c>
      <c r="G967" s="19">
        <v>139412</v>
      </c>
      <c r="H967" s="19">
        <v>76428</v>
      </c>
      <c r="I967" s="19">
        <v>0</v>
      </c>
      <c r="J967" s="19">
        <v>0</v>
      </c>
      <c r="K967" s="19">
        <v>0</v>
      </c>
      <c r="L967" s="19">
        <v>0</v>
      </c>
      <c r="M967" s="19">
        <v>17587</v>
      </c>
      <c r="N967" s="19">
        <v>9312</v>
      </c>
      <c r="O967" s="19">
        <v>3157</v>
      </c>
      <c r="P967" s="19">
        <v>107563</v>
      </c>
      <c r="Q967" s="19">
        <v>40984</v>
      </c>
      <c r="R967" s="19">
        <v>50509</v>
      </c>
      <c r="S967" s="19">
        <v>41360</v>
      </c>
      <c r="T967" s="20">
        <v>39717</v>
      </c>
      <c r="U967" s="49">
        <v>19768</v>
      </c>
      <c r="V967" s="19">
        <v>20881</v>
      </c>
      <c r="W967" s="19">
        <v>23124</v>
      </c>
      <c r="X967" s="19">
        <v>0</v>
      </c>
      <c r="Y967" s="20">
        <v>0</v>
      </c>
      <c r="Z967" s="19">
        <v>191960</v>
      </c>
      <c r="AA967" s="30">
        <v>0</v>
      </c>
      <c r="AB967" s="19">
        <v>165272</v>
      </c>
      <c r="AC967" s="19">
        <v>427165</v>
      </c>
      <c r="AD967" s="19">
        <v>393624</v>
      </c>
      <c r="AE967" s="19">
        <v>497757</v>
      </c>
      <c r="AF967" s="19">
        <v>275189</v>
      </c>
      <c r="AG967" s="19">
        <v>110525</v>
      </c>
      <c r="AH967" s="19">
        <v>93833</v>
      </c>
      <c r="AI967" s="20">
        <v>66543</v>
      </c>
      <c r="AJ967" s="24">
        <v>44816</v>
      </c>
      <c r="AK967" s="24">
        <v>64435</v>
      </c>
      <c r="AL967" s="24">
        <v>15051</v>
      </c>
      <c r="AM967" s="21">
        <v>31111</v>
      </c>
      <c r="AN967" s="19">
        <v>195072</v>
      </c>
      <c r="AO967" s="19">
        <v>27254</v>
      </c>
      <c r="AP967" s="49">
        <v>3534949</v>
      </c>
      <c r="AQ967" s="24">
        <v>83910</v>
      </c>
      <c r="AR967" s="24">
        <v>129839</v>
      </c>
      <c r="AS967" s="49">
        <v>92625</v>
      </c>
      <c r="AT967" s="49">
        <v>31914</v>
      </c>
      <c r="AU967" s="49">
        <v>58481</v>
      </c>
      <c r="AV967" s="24">
        <f t="shared" ref="AV967:AV1030" si="76">SUM(AQ967:AU967)</f>
        <v>396769</v>
      </c>
      <c r="AW967" s="155">
        <v>509932</v>
      </c>
      <c r="AX967" s="89">
        <f t="shared" si="75"/>
        <v>4441650</v>
      </c>
      <c r="AY967" s="68"/>
      <c r="AZ967" s="19">
        <v>614320</v>
      </c>
      <c r="BA967" s="19">
        <v>102996</v>
      </c>
      <c r="BB967" s="18">
        <f t="shared" ref="BB967:BB1030" si="77">SUM(AZ967:BA967)</f>
        <v>717316</v>
      </c>
      <c r="BC967" s="18">
        <v>5158966</v>
      </c>
      <c r="BE967" s="19"/>
      <c r="BF967" s="20">
        <v>4908953</v>
      </c>
      <c r="BH967" s="68">
        <f t="shared" ref="BH967:BH1030" si="78">AX967+BB967</f>
        <v>5158966</v>
      </c>
      <c r="BI967" s="68">
        <f t="shared" ref="BI967:BI1030" si="79">BC967-BH967</f>
        <v>0</v>
      </c>
      <c r="BJ967" s="68"/>
      <c r="BK967" s="68"/>
      <c r="BL967" s="68"/>
      <c r="BM967" s="68"/>
      <c r="BN967" s="68"/>
    </row>
    <row r="968" spans="1:66" ht="22.5" customHeight="1" x14ac:dyDescent="0.2">
      <c r="A968" s="115" t="s">
        <v>2011</v>
      </c>
      <c r="B968" s="116" t="s">
        <v>2012</v>
      </c>
      <c r="C968" s="126" t="s">
        <v>2013</v>
      </c>
      <c r="D968" s="119">
        <v>5</v>
      </c>
      <c r="E968" s="120" t="s">
        <v>79</v>
      </c>
      <c r="F968" s="18">
        <v>31990933</v>
      </c>
      <c r="G968" s="19">
        <v>8367401</v>
      </c>
      <c r="H968" s="19">
        <v>6541735</v>
      </c>
      <c r="I968" s="19">
        <v>706774</v>
      </c>
      <c r="J968" s="19">
        <v>835741</v>
      </c>
      <c r="K968" s="19">
        <v>0</v>
      </c>
      <c r="L968" s="19">
        <v>0</v>
      </c>
      <c r="M968" s="19">
        <v>7936582</v>
      </c>
      <c r="N968" s="19">
        <v>2107061</v>
      </c>
      <c r="O968" s="19">
        <v>508277</v>
      </c>
      <c r="P968" s="19">
        <v>4696992</v>
      </c>
      <c r="Q968" s="19">
        <v>3312588</v>
      </c>
      <c r="R968" s="19">
        <v>5606393</v>
      </c>
      <c r="S968" s="19">
        <v>4661360</v>
      </c>
      <c r="T968" s="20">
        <v>3476561</v>
      </c>
      <c r="U968" s="49">
        <v>2492617</v>
      </c>
      <c r="V968" s="19">
        <v>2174921</v>
      </c>
      <c r="W968" s="19">
        <v>1318068</v>
      </c>
      <c r="X968" s="19">
        <v>8031482</v>
      </c>
      <c r="Y968" s="20">
        <v>1176446</v>
      </c>
      <c r="Z968" s="19">
        <v>108389216</v>
      </c>
      <c r="AA968" s="30">
        <v>26490563</v>
      </c>
      <c r="AB968" s="19">
        <v>23839493</v>
      </c>
      <c r="AC968" s="19">
        <v>34768631</v>
      </c>
      <c r="AD968" s="19">
        <v>65647848</v>
      </c>
      <c r="AE968" s="19">
        <v>43085661</v>
      </c>
      <c r="AF968" s="19">
        <v>26464838</v>
      </c>
      <c r="AG968" s="19">
        <v>22017629</v>
      </c>
      <c r="AH968" s="19">
        <v>200747</v>
      </c>
      <c r="AI968" s="20">
        <v>324600</v>
      </c>
      <c r="AJ968" s="24">
        <v>5034753</v>
      </c>
      <c r="AK968" s="24">
        <v>3472170</v>
      </c>
      <c r="AL968" s="24">
        <v>907567</v>
      </c>
      <c r="AM968" s="21">
        <v>1711566</v>
      </c>
      <c r="AN968" s="19">
        <v>38444478</v>
      </c>
      <c r="AO968" s="19">
        <v>1611133</v>
      </c>
      <c r="AP968" s="49">
        <v>498352825</v>
      </c>
      <c r="AQ968" s="24">
        <v>1958584</v>
      </c>
      <c r="AR968" s="24">
        <v>2679948</v>
      </c>
      <c r="AS968" s="49">
        <v>709045</v>
      </c>
      <c r="AT968" s="49">
        <v>682795</v>
      </c>
      <c r="AU968" s="49">
        <v>17787627</v>
      </c>
      <c r="AV968" s="24">
        <f t="shared" si="76"/>
        <v>23817999</v>
      </c>
      <c r="AW968" s="155">
        <v>43714159</v>
      </c>
      <c r="AX968" s="89">
        <f t="shared" si="75"/>
        <v>565884983</v>
      </c>
      <c r="AY968" s="68"/>
      <c r="AZ968" s="19">
        <v>31528784</v>
      </c>
      <c r="BA968" s="19">
        <v>493748</v>
      </c>
      <c r="BB968" s="18">
        <f t="shared" si="77"/>
        <v>32022532</v>
      </c>
      <c r="BC968" s="18">
        <v>597907515</v>
      </c>
      <c r="BE968" s="19"/>
      <c r="BF968" s="20">
        <v>553801201</v>
      </c>
      <c r="BH968" s="68">
        <f t="shared" si="78"/>
        <v>597907515</v>
      </c>
      <c r="BI968" s="68">
        <f t="shared" si="79"/>
        <v>0</v>
      </c>
      <c r="BJ968" s="68"/>
      <c r="BK968" s="68"/>
      <c r="BL968" s="68"/>
      <c r="BM968" s="68"/>
      <c r="BN968" s="68"/>
    </row>
    <row r="969" spans="1:66" ht="22.5" customHeight="1" x14ac:dyDescent="0.2">
      <c r="A969" s="115" t="s">
        <v>2014</v>
      </c>
      <c r="B969" s="116" t="s">
        <v>2012</v>
      </c>
      <c r="C969" s="126" t="s">
        <v>2015</v>
      </c>
      <c r="D969" s="119">
        <v>5</v>
      </c>
      <c r="E969" s="120" t="s">
        <v>210</v>
      </c>
      <c r="F969" s="18">
        <v>4104711</v>
      </c>
      <c r="G969" s="19">
        <v>1366238</v>
      </c>
      <c r="H969" s="19">
        <v>1470853</v>
      </c>
      <c r="I969" s="19">
        <v>0</v>
      </c>
      <c r="J969" s="19">
        <v>370</v>
      </c>
      <c r="K969" s="19">
        <v>749</v>
      </c>
      <c r="L969" s="19">
        <v>19337</v>
      </c>
      <c r="M969" s="19">
        <v>469556</v>
      </c>
      <c r="N969" s="19">
        <v>242007</v>
      </c>
      <c r="O969" s="19">
        <v>149034</v>
      </c>
      <c r="P969" s="19">
        <v>606724</v>
      </c>
      <c r="Q969" s="19">
        <v>615106</v>
      </c>
      <c r="R969" s="19">
        <v>949601</v>
      </c>
      <c r="S969" s="19">
        <v>868560</v>
      </c>
      <c r="T969" s="20">
        <v>688428</v>
      </c>
      <c r="U969" s="49">
        <v>487860</v>
      </c>
      <c r="V969" s="19">
        <v>435204</v>
      </c>
      <c r="W969" s="19">
        <v>254364</v>
      </c>
      <c r="X969" s="19">
        <v>137892</v>
      </c>
      <c r="Y969" s="20">
        <v>81094</v>
      </c>
      <c r="Z969" s="19">
        <v>1851828</v>
      </c>
      <c r="AA969" s="30">
        <v>2016982</v>
      </c>
      <c r="AB969" s="19">
        <v>3093794</v>
      </c>
      <c r="AC969" s="19">
        <v>4258755</v>
      </c>
      <c r="AD969" s="19">
        <v>7653240</v>
      </c>
      <c r="AE969" s="19">
        <v>5680448</v>
      </c>
      <c r="AF969" s="19">
        <v>4466233</v>
      </c>
      <c r="AG969" s="19">
        <v>2479489</v>
      </c>
      <c r="AH969" s="19">
        <v>428274</v>
      </c>
      <c r="AI969" s="20">
        <v>75740</v>
      </c>
      <c r="AJ969" s="24">
        <v>537184</v>
      </c>
      <c r="AK969" s="24">
        <v>501767</v>
      </c>
      <c r="AL969" s="24">
        <v>162797</v>
      </c>
      <c r="AM969" s="21">
        <v>279909</v>
      </c>
      <c r="AN969" s="19">
        <v>3215076</v>
      </c>
      <c r="AO969" s="19">
        <v>295451</v>
      </c>
      <c r="AP969" s="49">
        <v>49944655</v>
      </c>
      <c r="AQ969" s="24">
        <v>753297</v>
      </c>
      <c r="AR969" s="24">
        <v>501884</v>
      </c>
      <c r="AS969" s="49">
        <v>344009</v>
      </c>
      <c r="AT969" s="49">
        <v>159908</v>
      </c>
      <c r="AU969" s="49">
        <v>680946</v>
      </c>
      <c r="AV969" s="24">
        <f t="shared" si="76"/>
        <v>2440044</v>
      </c>
      <c r="AW969" s="155">
        <v>4885444</v>
      </c>
      <c r="AX969" s="89">
        <f t="shared" si="75"/>
        <v>57270143</v>
      </c>
      <c r="AY969" s="68"/>
      <c r="AZ969" s="19">
        <v>6484016</v>
      </c>
      <c r="BA969" s="19">
        <v>368048</v>
      </c>
      <c r="BB969" s="18">
        <f t="shared" si="77"/>
        <v>6852064</v>
      </c>
      <c r="BC969" s="18">
        <v>64122207</v>
      </c>
      <c r="BE969" s="19"/>
      <c r="BF969" s="20">
        <v>61701754</v>
      </c>
      <c r="BH969" s="68">
        <f t="shared" si="78"/>
        <v>64122207</v>
      </c>
      <c r="BI969" s="68">
        <f t="shared" si="79"/>
        <v>0</v>
      </c>
      <c r="BJ969" s="68"/>
      <c r="BK969" s="68"/>
      <c r="BL969" s="68"/>
      <c r="BM969" s="68"/>
      <c r="BN969" s="68"/>
    </row>
    <row r="970" spans="1:66" ht="22.5" customHeight="1" x14ac:dyDescent="0.2">
      <c r="A970" s="115" t="s">
        <v>2016</v>
      </c>
      <c r="B970" s="116" t="s">
        <v>2012</v>
      </c>
      <c r="C970" s="126" t="s">
        <v>2017</v>
      </c>
      <c r="D970" s="119">
        <v>5</v>
      </c>
      <c r="E970" s="120" t="s">
        <v>210</v>
      </c>
      <c r="F970" s="18">
        <v>4491643</v>
      </c>
      <c r="G970" s="19">
        <v>966003</v>
      </c>
      <c r="H970" s="19">
        <v>956122</v>
      </c>
      <c r="I970" s="19">
        <v>0</v>
      </c>
      <c r="J970" s="19">
        <v>0</v>
      </c>
      <c r="K970" s="19">
        <v>0</v>
      </c>
      <c r="L970" s="19">
        <v>0</v>
      </c>
      <c r="M970" s="19">
        <v>487725</v>
      </c>
      <c r="N970" s="19">
        <v>257571</v>
      </c>
      <c r="O970" s="19">
        <v>159159</v>
      </c>
      <c r="P970" s="19">
        <v>889554</v>
      </c>
      <c r="Q970" s="19">
        <v>638823</v>
      </c>
      <c r="R970" s="19">
        <v>1046061</v>
      </c>
      <c r="S970" s="19">
        <v>872960</v>
      </c>
      <c r="T970" s="20">
        <v>622233</v>
      </c>
      <c r="U970" s="49">
        <v>548320</v>
      </c>
      <c r="V970" s="19">
        <v>476966</v>
      </c>
      <c r="W970" s="19">
        <v>231240</v>
      </c>
      <c r="X970" s="19">
        <v>0</v>
      </c>
      <c r="Y970" s="20">
        <v>0</v>
      </c>
      <c r="Z970" s="19">
        <v>1752432</v>
      </c>
      <c r="AA970" s="30">
        <v>1802184</v>
      </c>
      <c r="AB970" s="19">
        <v>2784774</v>
      </c>
      <c r="AC970" s="19">
        <v>4822891</v>
      </c>
      <c r="AD970" s="19">
        <v>10422888</v>
      </c>
      <c r="AE970" s="19">
        <v>5979853</v>
      </c>
      <c r="AF970" s="19">
        <v>4170182</v>
      </c>
      <c r="AG970" s="19">
        <v>2642756</v>
      </c>
      <c r="AH970" s="19">
        <v>297979</v>
      </c>
      <c r="AI970" s="20">
        <v>200711</v>
      </c>
      <c r="AJ970" s="24">
        <v>569516</v>
      </c>
      <c r="AK970" s="24">
        <v>517641</v>
      </c>
      <c r="AL970" s="24">
        <v>157345</v>
      </c>
      <c r="AM970" s="21">
        <v>287816</v>
      </c>
      <c r="AN970" s="19">
        <v>3421884</v>
      </c>
      <c r="AO970" s="19">
        <v>190285</v>
      </c>
      <c r="AP970" s="49">
        <v>52665517</v>
      </c>
      <c r="AQ970" s="24">
        <v>922866</v>
      </c>
      <c r="AR970" s="24">
        <v>508412</v>
      </c>
      <c r="AS970" s="49">
        <v>259927</v>
      </c>
      <c r="AT970" s="49">
        <v>157009</v>
      </c>
      <c r="AU970" s="49">
        <v>613572</v>
      </c>
      <c r="AV970" s="24">
        <f t="shared" si="76"/>
        <v>2461786</v>
      </c>
      <c r="AW970" s="155">
        <v>4053737</v>
      </c>
      <c r="AX970" s="89">
        <f t="shared" si="75"/>
        <v>59181040</v>
      </c>
      <c r="AY970" s="68"/>
      <c r="AZ970" s="19">
        <v>6775194</v>
      </c>
      <c r="BA970" s="19">
        <v>343965</v>
      </c>
      <c r="BB970" s="18">
        <f t="shared" si="77"/>
        <v>7119159</v>
      </c>
      <c r="BC970" s="18">
        <v>66300199</v>
      </c>
      <c r="BE970" s="19"/>
      <c r="BF970" s="20">
        <v>63749812</v>
      </c>
      <c r="BH970" s="68">
        <f t="shared" si="78"/>
        <v>66300199</v>
      </c>
      <c r="BI970" s="68">
        <f t="shared" si="79"/>
        <v>0</v>
      </c>
      <c r="BJ970" s="68"/>
      <c r="BK970" s="68"/>
      <c r="BL970" s="68"/>
      <c r="BM970" s="68"/>
      <c r="BN970" s="68"/>
    </row>
    <row r="971" spans="1:66" ht="22.5" customHeight="1" x14ac:dyDescent="0.2">
      <c r="A971" s="115" t="s">
        <v>2018</v>
      </c>
      <c r="B971" s="116" t="s">
        <v>2012</v>
      </c>
      <c r="C971" s="126" t="s">
        <v>2019</v>
      </c>
      <c r="D971" s="119">
        <v>5</v>
      </c>
      <c r="E971" s="120" t="s">
        <v>79</v>
      </c>
      <c r="F971" s="18">
        <v>4429490</v>
      </c>
      <c r="G971" s="19">
        <v>942180</v>
      </c>
      <c r="H971" s="19">
        <v>1081186</v>
      </c>
      <c r="I971" s="19">
        <v>0</v>
      </c>
      <c r="J971" s="19">
        <v>0</v>
      </c>
      <c r="K971" s="19">
        <v>0</v>
      </c>
      <c r="L971" s="19">
        <v>0</v>
      </c>
      <c r="M971" s="19">
        <v>477387</v>
      </c>
      <c r="N971" s="19">
        <v>246364</v>
      </c>
      <c r="O971" s="19">
        <v>70956</v>
      </c>
      <c r="P971" s="19">
        <v>1492599</v>
      </c>
      <c r="Q971" s="19">
        <v>597501</v>
      </c>
      <c r="R971" s="19">
        <v>972656</v>
      </c>
      <c r="S971" s="19">
        <v>734800</v>
      </c>
      <c r="T971" s="20">
        <v>556038</v>
      </c>
      <c r="U971" s="49">
        <v>479258</v>
      </c>
      <c r="V971" s="19">
        <v>382452</v>
      </c>
      <c r="W971" s="19">
        <v>219678</v>
      </c>
      <c r="X971" s="19">
        <v>0</v>
      </c>
      <c r="Y971" s="20">
        <v>0</v>
      </c>
      <c r="Z971" s="19">
        <v>1678954</v>
      </c>
      <c r="AA971" s="30">
        <v>2328580</v>
      </c>
      <c r="AB971" s="19">
        <v>3260654</v>
      </c>
      <c r="AC971" s="19">
        <v>4573933</v>
      </c>
      <c r="AD971" s="19">
        <v>11380992</v>
      </c>
      <c r="AE971" s="19">
        <v>6679274</v>
      </c>
      <c r="AF971" s="19">
        <v>4954024</v>
      </c>
      <c r="AG971" s="19">
        <v>2547816</v>
      </c>
      <c r="AH971" s="19">
        <v>329291</v>
      </c>
      <c r="AI971" s="20">
        <v>48690</v>
      </c>
      <c r="AJ971" s="24">
        <v>545323</v>
      </c>
      <c r="AK971" s="24">
        <v>504080</v>
      </c>
      <c r="AL971" s="24">
        <v>171523</v>
      </c>
      <c r="AM971" s="21">
        <v>280853</v>
      </c>
      <c r="AN971" s="19">
        <v>3863814</v>
      </c>
      <c r="AO971" s="19">
        <v>106438</v>
      </c>
      <c r="AP971" s="49">
        <v>55936784</v>
      </c>
      <c r="AQ971" s="24">
        <v>651199</v>
      </c>
      <c r="AR971" s="24">
        <v>511537</v>
      </c>
      <c r="AS971" s="49">
        <v>258147</v>
      </c>
      <c r="AT971" s="49">
        <v>207690</v>
      </c>
      <c r="AU971" s="49">
        <v>784969</v>
      </c>
      <c r="AV971" s="24">
        <f t="shared" si="76"/>
        <v>2413542</v>
      </c>
      <c r="AW971" s="155">
        <v>7341930</v>
      </c>
      <c r="AX971" s="89">
        <f t="shared" si="75"/>
        <v>65692256</v>
      </c>
      <c r="AY971" s="68"/>
      <c r="AZ971" s="19">
        <v>6624621</v>
      </c>
      <c r="BA971" s="19">
        <v>186552</v>
      </c>
      <c r="BB971" s="18">
        <f t="shared" si="77"/>
        <v>6811173</v>
      </c>
      <c r="BC971" s="18">
        <v>72503429</v>
      </c>
      <c r="BE971" s="19"/>
      <c r="BF971" s="20">
        <v>69288322</v>
      </c>
      <c r="BH971" s="68">
        <f t="shared" si="78"/>
        <v>72503429</v>
      </c>
      <c r="BI971" s="68">
        <f t="shared" si="79"/>
        <v>0</v>
      </c>
      <c r="BJ971" s="68"/>
      <c r="BK971" s="68"/>
      <c r="BL971" s="68"/>
      <c r="BM971" s="68"/>
      <c r="BN971" s="68"/>
    </row>
    <row r="972" spans="1:66" ht="22.5" customHeight="1" x14ac:dyDescent="0.2">
      <c r="A972" s="115" t="s">
        <v>2020</v>
      </c>
      <c r="B972" s="116" t="s">
        <v>2012</v>
      </c>
      <c r="C972" s="126" t="s">
        <v>2021</v>
      </c>
      <c r="D972" s="119">
        <v>5</v>
      </c>
      <c r="E972" s="120" t="s">
        <v>79</v>
      </c>
      <c r="F972" s="18">
        <v>1581593</v>
      </c>
      <c r="G972" s="19">
        <v>311762</v>
      </c>
      <c r="H972" s="19">
        <v>176981</v>
      </c>
      <c r="I972" s="19">
        <v>0</v>
      </c>
      <c r="J972" s="19">
        <v>0</v>
      </c>
      <c r="K972" s="19">
        <v>0</v>
      </c>
      <c r="L972" s="19">
        <v>0</v>
      </c>
      <c r="M972" s="19">
        <v>147676</v>
      </c>
      <c r="N972" s="19">
        <v>77398</v>
      </c>
      <c r="O972" s="19">
        <v>40964</v>
      </c>
      <c r="P972" s="19">
        <v>305942</v>
      </c>
      <c r="Q972" s="19">
        <v>217404</v>
      </c>
      <c r="R972" s="19">
        <v>316834</v>
      </c>
      <c r="S972" s="19">
        <v>283360</v>
      </c>
      <c r="T972" s="20">
        <v>211824</v>
      </c>
      <c r="U972" s="49">
        <v>155326</v>
      </c>
      <c r="V972" s="19">
        <v>137375</v>
      </c>
      <c r="W972" s="19">
        <v>80934</v>
      </c>
      <c r="X972" s="19">
        <v>0</v>
      </c>
      <c r="Y972" s="20">
        <v>0</v>
      </c>
      <c r="Z972" s="19">
        <v>691354</v>
      </c>
      <c r="AA972" s="30">
        <v>542471</v>
      </c>
      <c r="AB972" s="19">
        <v>942808</v>
      </c>
      <c r="AC972" s="19">
        <v>1895240</v>
      </c>
      <c r="AD972" s="19">
        <v>3045504</v>
      </c>
      <c r="AE972" s="19">
        <v>2470973</v>
      </c>
      <c r="AF972" s="19">
        <v>1845262</v>
      </c>
      <c r="AG972" s="19">
        <v>731871</v>
      </c>
      <c r="AH972" s="19">
        <v>78898</v>
      </c>
      <c r="AI972" s="20">
        <v>36788</v>
      </c>
      <c r="AJ972" s="24">
        <v>188283</v>
      </c>
      <c r="AK972" s="24">
        <v>240123</v>
      </c>
      <c r="AL972" s="24">
        <v>65946</v>
      </c>
      <c r="AM972" s="21">
        <v>116442</v>
      </c>
      <c r="AN972" s="19">
        <v>717122</v>
      </c>
      <c r="AO972" s="19">
        <v>71237</v>
      </c>
      <c r="AP972" s="49">
        <v>17725695</v>
      </c>
      <c r="AQ972" s="24">
        <v>287491</v>
      </c>
      <c r="AR972" s="24">
        <v>320001</v>
      </c>
      <c r="AS972" s="49">
        <v>157999</v>
      </c>
      <c r="AT972" s="49">
        <v>76958</v>
      </c>
      <c r="AU972" s="49">
        <v>282898</v>
      </c>
      <c r="AV972" s="24">
        <f t="shared" si="76"/>
        <v>1125347</v>
      </c>
      <c r="AW972" s="155">
        <v>1908571</v>
      </c>
      <c r="AX972" s="89">
        <f t="shared" si="75"/>
        <v>20759613</v>
      </c>
      <c r="AY972" s="68"/>
      <c r="AZ972" s="19">
        <v>2620083</v>
      </c>
      <c r="BA972" s="19">
        <v>97872</v>
      </c>
      <c r="BB972" s="18">
        <f t="shared" si="77"/>
        <v>2717955</v>
      </c>
      <c r="BC972" s="18">
        <v>23477568</v>
      </c>
      <c r="BE972" s="19"/>
      <c r="BF972" s="20">
        <v>22641097</v>
      </c>
      <c r="BH972" s="68">
        <f t="shared" si="78"/>
        <v>23477568</v>
      </c>
      <c r="BI972" s="68">
        <f t="shared" si="79"/>
        <v>0</v>
      </c>
      <c r="BJ972" s="68"/>
      <c r="BK972" s="68"/>
      <c r="BL972" s="68"/>
      <c r="BM972" s="68"/>
      <c r="BN972" s="68"/>
    </row>
    <row r="973" spans="1:66" ht="22.5" customHeight="1" x14ac:dyDescent="0.2">
      <c r="A973" s="115" t="s">
        <v>2022</v>
      </c>
      <c r="B973" s="116" t="s">
        <v>2012</v>
      </c>
      <c r="C973" s="126" t="s">
        <v>2023</v>
      </c>
      <c r="D973" s="119">
        <v>5</v>
      </c>
      <c r="E973" s="120" t="s">
        <v>79</v>
      </c>
      <c r="F973" s="18">
        <v>1577771</v>
      </c>
      <c r="G973" s="19">
        <v>284492</v>
      </c>
      <c r="H973" s="19">
        <v>242794</v>
      </c>
      <c r="I973" s="19">
        <v>0</v>
      </c>
      <c r="J973" s="19">
        <v>1090</v>
      </c>
      <c r="K973" s="19">
        <v>0</v>
      </c>
      <c r="L973" s="19">
        <v>0</v>
      </c>
      <c r="M973" s="19">
        <v>138391</v>
      </c>
      <c r="N973" s="19">
        <v>72801</v>
      </c>
      <c r="O973" s="19">
        <v>40040</v>
      </c>
      <c r="P973" s="19">
        <v>473381</v>
      </c>
      <c r="Q973" s="19">
        <v>214159</v>
      </c>
      <c r="R973" s="19">
        <v>300563</v>
      </c>
      <c r="S973" s="19">
        <v>258720</v>
      </c>
      <c r="T973" s="20">
        <v>185346</v>
      </c>
      <c r="U973" s="49">
        <v>144763</v>
      </c>
      <c r="V973" s="19">
        <v>129682</v>
      </c>
      <c r="W973" s="19">
        <v>69372</v>
      </c>
      <c r="X973" s="19">
        <v>0</v>
      </c>
      <c r="Y973" s="20">
        <v>0</v>
      </c>
      <c r="Z973" s="19">
        <v>618311</v>
      </c>
      <c r="AA973" s="30">
        <v>450990</v>
      </c>
      <c r="AB973" s="19">
        <v>953597</v>
      </c>
      <c r="AC973" s="19">
        <v>1870108</v>
      </c>
      <c r="AD973" s="19">
        <v>3506496</v>
      </c>
      <c r="AE973" s="19">
        <v>2083248</v>
      </c>
      <c r="AF973" s="19">
        <v>1316011</v>
      </c>
      <c r="AG973" s="19">
        <v>744443</v>
      </c>
      <c r="AH973" s="19">
        <v>70555</v>
      </c>
      <c r="AI973" s="20">
        <v>14066</v>
      </c>
      <c r="AJ973" s="24">
        <v>197436</v>
      </c>
      <c r="AK973" s="24">
        <v>231922</v>
      </c>
      <c r="AL973" s="24">
        <v>59113</v>
      </c>
      <c r="AM973" s="21">
        <v>111734</v>
      </c>
      <c r="AN973" s="19">
        <v>522024</v>
      </c>
      <c r="AO973" s="19">
        <v>26012</v>
      </c>
      <c r="AP973" s="49">
        <v>16909431</v>
      </c>
      <c r="AQ973" s="24">
        <v>342676</v>
      </c>
      <c r="AR973" s="24">
        <v>261331</v>
      </c>
      <c r="AS973" s="49">
        <v>96747</v>
      </c>
      <c r="AT973" s="49">
        <v>75245</v>
      </c>
      <c r="AU973" s="49">
        <v>234475</v>
      </c>
      <c r="AV973" s="24">
        <f t="shared" si="76"/>
        <v>1010474</v>
      </c>
      <c r="AW973" s="155">
        <v>1575953</v>
      </c>
      <c r="AX973" s="89">
        <f t="shared" si="75"/>
        <v>19495858</v>
      </c>
      <c r="AY973" s="68"/>
      <c r="AZ973" s="19">
        <v>2459206</v>
      </c>
      <c r="BA973" s="19">
        <v>71721</v>
      </c>
      <c r="BB973" s="18">
        <f t="shared" si="77"/>
        <v>2530927</v>
      </c>
      <c r="BC973" s="18">
        <v>22026785</v>
      </c>
      <c r="BE973" s="19"/>
      <c r="BF973" s="20">
        <v>21399834</v>
      </c>
      <c r="BH973" s="68">
        <f t="shared" si="78"/>
        <v>22026785</v>
      </c>
      <c r="BI973" s="68">
        <f t="shared" si="79"/>
        <v>0</v>
      </c>
      <c r="BJ973" s="68"/>
      <c r="BK973" s="68"/>
      <c r="BL973" s="68"/>
      <c r="BM973" s="68"/>
      <c r="BN973" s="68"/>
    </row>
    <row r="974" spans="1:66" ht="22.5" customHeight="1" x14ac:dyDescent="0.2">
      <c r="A974" s="115" t="s">
        <v>2024</v>
      </c>
      <c r="B974" s="116" t="s">
        <v>2012</v>
      </c>
      <c r="C974" s="126" t="s">
        <v>2025</v>
      </c>
      <c r="D974" s="119">
        <v>5</v>
      </c>
      <c r="E974" s="120" t="s">
        <v>79</v>
      </c>
      <c r="F974" s="18">
        <v>3526796</v>
      </c>
      <c r="G974" s="19">
        <v>696907</v>
      </c>
      <c r="H974" s="19">
        <v>513959</v>
      </c>
      <c r="I974" s="19">
        <v>0</v>
      </c>
      <c r="J974" s="19">
        <v>0</v>
      </c>
      <c r="K974" s="19">
        <v>0</v>
      </c>
      <c r="L974" s="19">
        <v>0</v>
      </c>
      <c r="M974" s="19">
        <v>393050</v>
      </c>
      <c r="N974" s="19">
        <v>204815</v>
      </c>
      <c r="O974" s="19">
        <v>134596</v>
      </c>
      <c r="P974" s="19">
        <v>1192853</v>
      </c>
      <c r="Q974" s="19">
        <v>516954</v>
      </c>
      <c r="R974" s="19">
        <v>807402</v>
      </c>
      <c r="S974" s="19">
        <v>729520</v>
      </c>
      <c r="T974" s="20">
        <v>503082</v>
      </c>
      <c r="U974" s="49">
        <v>398225</v>
      </c>
      <c r="V974" s="19">
        <v>351680</v>
      </c>
      <c r="W974" s="19">
        <v>184992</v>
      </c>
      <c r="X974" s="19">
        <v>0</v>
      </c>
      <c r="Y974" s="20">
        <v>0</v>
      </c>
      <c r="Z974" s="19">
        <v>1378639</v>
      </c>
      <c r="AA974" s="30">
        <v>1869743</v>
      </c>
      <c r="AB974" s="19">
        <v>2462066</v>
      </c>
      <c r="AC974" s="19">
        <v>3051637</v>
      </c>
      <c r="AD974" s="19">
        <v>9187584</v>
      </c>
      <c r="AE974" s="19">
        <v>5145302</v>
      </c>
      <c r="AF974" s="19">
        <v>3871301</v>
      </c>
      <c r="AG974" s="19">
        <v>2314607</v>
      </c>
      <c r="AH974" s="19">
        <v>139256</v>
      </c>
      <c r="AI974" s="20">
        <v>46526</v>
      </c>
      <c r="AJ974" s="24">
        <v>466529</v>
      </c>
      <c r="AK974" s="24">
        <v>441753</v>
      </c>
      <c r="AL974" s="24">
        <v>131022</v>
      </c>
      <c r="AM974" s="21">
        <v>248800</v>
      </c>
      <c r="AN974" s="19">
        <v>2391616</v>
      </c>
      <c r="AO974" s="19">
        <v>49365</v>
      </c>
      <c r="AP974" s="49">
        <v>43350577</v>
      </c>
      <c r="AQ974" s="24">
        <v>615815</v>
      </c>
      <c r="AR974" s="24">
        <v>480264</v>
      </c>
      <c r="AS974" s="49">
        <v>177916</v>
      </c>
      <c r="AT974" s="49">
        <v>118781</v>
      </c>
      <c r="AU974" s="49">
        <v>478619</v>
      </c>
      <c r="AV974" s="24">
        <f t="shared" si="76"/>
        <v>1871395</v>
      </c>
      <c r="AW974" s="155">
        <v>3395196</v>
      </c>
      <c r="AX974" s="89">
        <f t="shared" si="75"/>
        <v>48617168</v>
      </c>
      <c r="AY974" s="68"/>
      <c r="AZ974" s="19">
        <v>5540550</v>
      </c>
      <c r="BA974" s="19">
        <v>122874</v>
      </c>
      <c r="BB974" s="18">
        <f t="shared" si="77"/>
        <v>5663424</v>
      </c>
      <c r="BC974" s="18">
        <v>54280592</v>
      </c>
      <c r="BE974" s="19"/>
      <c r="BF974" s="20">
        <v>52245711</v>
      </c>
      <c r="BH974" s="68">
        <f t="shared" si="78"/>
        <v>54280592</v>
      </c>
      <c r="BI974" s="68">
        <f t="shared" si="79"/>
        <v>0</v>
      </c>
      <c r="BJ974" s="68"/>
      <c r="BK974" s="68"/>
      <c r="BL974" s="68"/>
      <c r="BM974" s="68"/>
      <c r="BN974" s="68"/>
    </row>
    <row r="975" spans="1:66" ht="22.5" customHeight="1" x14ac:dyDescent="0.2">
      <c r="A975" s="115" t="s">
        <v>2026</v>
      </c>
      <c r="B975" s="116" t="s">
        <v>2012</v>
      </c>
      <c r="C975" s="126" t="s">
        <v>2027</v>
      </c>
      <c r="D975" s="119">
        <v>5</v>
      </c>
      <c r="E975" s="120" t="s">
        <v>79</v>
      </c>
      <c r="F975" s="18">
        <v>2560272</v>
      </c>
      <c r="G975" s="19">
        <v>684421</v>
      </c>
      <c r="H975" s="19">
        <v>615091</v>
      </c>
      <c r="I975" s="19">
        <v>0</v>
      </c>
      <c r="J975" s="19">
        <v>85</v>
      </c>
      <c r="K975" s="19">
        <v>4398</v>
      </c>
      <c r="L975" s="19">
        <v>936</v>
      </c>
      <c r="M975" s="19">
        <v>215389</v>
      </c>
      <c r="N975" s="19">
        <v>115975</v>
      </c>
      <c r="O975" s="19">
        <v>43467</v>
      </c>
      <c r="P975" s="19">
        <v>829271</v>
      </c>
      <c r="Q975" s="19">
        <v>300466</v>
      </c>
      <c r="R975" s="19">
        <v>500002</v>
      </c>
      <c r="S975" s="19">
        <v>503360</v>
      </c>
      <c r="T975" s="20">
        <v>344214</v>
      </c>
      <c r="U975" s="49">
        <v>252355</v>
      </c>
      <c r="V975" s="19">
        <v>264859</v>
      </c>
      <c r="W975" s="19">
        <v>115620</v>
      </c>
      <c r="X975" s="19">
        <v>0</v>
      </c>
      <c r="Y975" s="20">
        <v>0</v>
      </c>
      <c r="Z975" s="19">
        <v>847968</v>
      </c>
      <c r="AA975" s="30">
        <v>883592</v>
      </c>
      <c r="AB975" s="19">
        <v>1517920</v>
      </c>
      <c r="AC975" s="19">
        <v>2362188</v>
      </c>
      <c r="AD975" s="19">
        <v>5341896</v>
      </c>
      <c r="AE975" s="19">
        <v>3060288</v>
      </c>
      <c r="AF975" s="19">
        <v>2298488</v>
      </c>
      <c r="AG975" s="19">
        <v>1072352</v>
      </c>
      <c r="AH975" s="19">
        <v>293756</v>
      </c>
      <c r="AI975" s="20">
        <v>70330</v>
      </c>
      <c r="AJ975" s="24">
        <v>288435</v>
      </c>
      <c r="AK975" s="24">
        <v>290930</v>
      </c>
      <c r="AL975" s="24">
        <v>88006</v>
      </c>
      <c r="AM975" s="21">
        <v>147701</v>
      </c>
      <c r="AN975" s="19">
        <v>2384506</v>
      </c>
      <c r="AO975" s="19">
        <v>110568</v>
      </c>
      <c r="AP975" s="49">
        <v>28409105</v>
      </c>
      <c r="AQ975" s="24">
        <v>513046</v>
      </c>
      <c r="AR975" s="24">
        <v>370488</v>
      </c>
      <c r="AS975" s="49">
        <v>169063</v>
      </c>
      <c r="AT975" s="49">
        <v>97627</v>
      </c>
      <c r="AU975" s="49">
        <v>505370</v>
      </c>
      <c r="AV975" s="24">
        <f t="shared" si="76"/>
        <v>1655594</v>
      </c>
      <c r="AW975" s="155">
        <v>4120474</v>
      </c>
      <c r="AX975" s="89">
        <f t="shared" si="75"/>
        <v>34185173</v>
      </c>
      <c r="AY975" s="68"/>
      <c r="AZ975" s="19">
        <v>3569306</v>
      </c>
      <c r="BA975" s="19">
        <v>188068</v>
      </c>
      <c r="BB975" s="18">
        <f t="shared" si="77"/>
        <v>3757374</v>
      </c>
      <c r="BC975" s="18">
        <v>37942547</v>
      </c>
      <c r="BE975" s="19"/>
      <c r="BF975" s="20">
        <v>36021551</v>
      </c>
      <c r="BH975" s="68">
        <f t="shared" si="78"/>
        <v>37942547</v>
      </c>
      <c r="BI975" s="68">
        <f t="shared" si="79"/>
        <v>0</v>
      </c>
      <c r="BJ975" s="68"/>
      <c r="BK975" s="68"/>
      <c r="BL975" s="68"/>
      <c r="BM975" s="68"/>
      <c r="BN975" s="68"/>
    </row>
    <row r="976" spans="1:66" ht="22.5" customHeight="1" x14ac:dyDescent="0.2">
      <c r="A976" s="115" t="s">
        <v>2028</v>
      </c>
      <c r="B976" s="116" t="s">
        <v>2012</v>
      </c>
      <c r="C976" s="126" t="s">
        <v>2029</v>
      </c>
      <c r="D976" s="119">
        <v>5</v>
      </c>
      <c r="E976" s="120" t="s">
        <v>79</v>
      </c>
      <c r="F976" s="18">
        <v>858351</v>
      </c>
      <c r="G976" s="19">
        <v>174878</v>
      </c>
      <c r="H976" s="19">
        <v>153242</v>
      </c>
      <c r="I976" s="19">
        <v>0</v>
      </c>
      <c r="J976" s="19">
        <v>0</v>
      </c>
      <c r="K976" s="19">
        <v>0</v>
      </c>
      <c r="L976" s="19">
        <v>0</v>
      </c>
      <c r="M976" s="19">
        <v>70622</v>
      </c>
      <c r="N976" s="19">
        <v>35451</v>
      </c>
      <c r="O976" s="19">
        <v>11820</v>
      </c>
      <c r="P976" s="19">
        <v>189481</v>
      </c>
      <c r="Q976" s="19">
        <v>103352</v>
      </c>
      <c r="R976" s="19">
        <v>121105</v>
      </c>
      <c r="S976" s="19">
        <v>117040</v>
      </c>
      <c r="T976" s="20">
        <v>105912</v>
      </c>
      <c r="U976" s="49">
        <v>60612</v>
      </c>
      <c r="V976" s="19">
        <v>61544</v>
      </c>
      <c r="W976" s="19">
        <v>46248</v>
      </c>
      <c r="X976" s="19">
        <v>0</v>
      </c>
      <c r="Y976" s="20">
        <v>0</v>
      </c>
      <c r="Z976" s="19">
        <v>344523</v>
      </c>
      <c r="AA976" s="30">
        <v>333792</v>
      </c>
      <c r="AB976" s="19">
        <v>598215</v>
      </c>
      <c r="AC976" s="19">
        <v>1203123</v>
      </c>
      <c r="AD976" s="19">
        <v>1436400</v>
      </c>
      <c r="AE976" s="19">
        <v>1217491</v>
      </c>
      <c r="AF976" s="19">
        <v>874099</v>
      </c>
      <c r="AG976" s="19">
        <v>361651</v>
      </c>
      <c r="AH976" s="19">
        <v>76632</v>
      </c>
      <c r="AI976" s="20">
        <v>8115</v>
      </c>
      <c r="AJ976" s="24">
        <v>99187</v>
      </c>
      <c r="AK976" s="24">
        <v>130604</v>
      </c>
      <c r="AL976" s="24">
        <v>35889</v>
      </c>
      <c r="AM976" s="21">
        <v>69855</v>
      </c>
      <c r="AN976" s="19">
        <v>374058</v>
      </c>
      <c r="AO976" s="19">
        <v>12057</v>
      </c>
      <c r="AP976" s="49">
        <v>9285349</v>
      </c>
      <c r="AQ976" s="24">
        <v>134695</v>
      </c>
      <c r="AR976" s="24">
        <v>220558</v>
      </c>
      <c r="AS976" s="49">
        <v>103816</v>
      </c>
      <c r="AT976" s="49">
        <v>51805</v>
      </c>
      <c r="AU976" s="49">
        <v>153920</v>
      </c>
      <c r="AV976" s="24">
        <f t="shared" si="76"/>
        <v>664794</v>
      </c>
      <c r="AW976" s="155">
        <v>1051000</v>
      </c>
      <c r="AX976" s="89">
        <f t="shared" si="75"/>
        <v>11001143</v>
      </c>
      <c r="AY976" s="68"/>
      <c r="AZ976" s="19">
        <v>1446614</v>
      </c>
      <c r="BA976" s="19">
        <v>40468</v>
      </c>
      <c r="BB976" s="18">
        <f t="shared" si="77"/>
        <v>1487082</v>
      </c>
      <c r="BC976" s="18">
        <v>12488225</v>
      </c>
      <c r="BE976" s="19"/>
      <c r="BF976" s="20">
        <v>12040631</v>
      </c>
      <c r="BH976" s="68">
        <f t="shared" si="78"/>
        <v>12488225</v>
      </c>
      <c r="BI976" s="68">
        <f t="shared" si="79"/>
        <v>0</v>
      </c>
      <c r="BJ976" s="68"/>
      <c r="BK976" s="68"/>
      <c r="BL976" s="68"/>
      <c r="BM976" s="68"/>
      <c r="BN976" s="68"/>
    </row>
    <row r="977" spans="1:66" ht="22.5" customHeight="1" x14ac:dyDescent="0.2">
      <c r="A977" s="115" t="s">
        <v>2030</v>
      </c>
      <c r="B977" s="116" t="s">
        <v>2012</v>
      </c>
      <c r="C977" s="126" t="s">
        <v>2031</v>
      </c>
      <c r="D977" s="119">
        <v>5</v>
      </c>
      <c r="E977" s="120" t="s">
        <v>210</v>
      </c>
      <c r="F977" s="18">
        <v>1064817</v>
      </c>
      <c r="G977" s="19">
        <v>218693</v>
      </c>
      <c r="H977" s="19">
        <v>137416</v>
      </c>
      <c r="I977" s="19">
        <v>0</v>
      </c>
      <c r="J977" s="19">
        <v>1069</v>
      </c>
      <c r="K977" s="19">
        <v>8068</v>
      </c>
      <c r="L977" s="19">
        <v>7134</v>
      </c>
      <c r="M977" s="19">
        <v>83106</v>
      </c>
      <c r="N977" s="19">
        <v>43876</v>
      </c>
      <c r="O977" s="19">
        <v>17556</v>
      </c>
      <c r="P977" s="19">
        <v>211483</v>
      </c>
      <c r="Q977" s="19">
        <v>127104</v>
      </c>
      <c r="R977" s="19">
        <v>201294</v>
      </c>
      <c r="S977" s="19">
        <v>179520</v>
      </c>
      <c r="T977" s="20">
        <v>92673</v>
      </c>
      <c r="U977" s="49">
        <v>96023</v>
      </c>
      <c r="V977" s="19">
        <v>86821</v>
      </c>
      <c r="W977" s="19">
        <v>57810</v>
      </c>
      <c r="X977" s="19">
        <v>0</v>
      </c>
      <c r="Y977" s="20">
        <v>0</v>
      </c>
      <c r="Z977" s="19">
        <v>417469</v>
      </c>
      <c r="AA977" s="30">
        <v>233976</v>
      </c>
      <c r="AB977" s="19">
        <v>601916</v>
      </c>
      <c r="AC977" s="19">
        <v>938105</v>
      </c>
      <c r="AD977" s="19">
        <v>2231208</v>
      </c>
      <c r="AE977" s="19">
        <v>1216093</v>
      </c>
      <c r="AF977" s="19">
        <v>772970</v>
      </c>
      <c r="AG977" s="19">
        <v>456675</v>
      </c>
      <c r="AH977" s="19">
        <v>103824</v>
      </c>
      <c r="AI977" s="20">
        <v>13525</v>
      </c>
      <c r="AJ977" s="24">
        <v>120615</v>
      </c>
      <c r="AK977" s="24">
        <v>148720</v>
      </c>
      <c r="AL977" s="24">
        <v>38635</v>
      </c>
      <c r="AM977" s="21">
        <v>76980</v>
      </c>
      <c r="AN977" s="19">
        <v>331202</v>
      </c>
      <c r="AO977" s="19">
        <v>20067</v>
      </c>
      <c r="AP977" s="49">
        <v>10356443</v>
      </c>
      <c r="AQ977" s="24">
        <v>172931</v>
      </c>
      <c r="AR977" s="24">
        <v>224148</v>
      </c>
      <c r="AS977" s="49">
        <v>53565</v>
      </c>
      <c r="AT977" s="49">
        <v>55558</v>
      </c>
      <c r="AU977" s="49">
        <v>127195</v>
      </c>
      <c r="AV977" s="24">
        <f t="shared" si="76"/>
        <v>633397</v>
      </c>
      <c r="AW977" s="155">
        <v>779415</v>
      </c>
      <c r="AX977" s="89">
        <f t="shared" si="75"/>
        <v>11769255</v>
      </c>
      <c r="AY977" s="68"/>
      <c r="AZ977" s="19">
        <v>1700496</v>
      </c>
      <c r="BA977" s="19">
        <v>59242</v>
      </c>
      <c r="BB977" s="18">
        <f t="shared" si="77"/>
        <v>1759738</v>
      </c>
      <c r="BC977" s="18">
        <v>13528993</v>
      </c>
      <c r="BE977" s="19"/>
      <c r="BF977" s="20">
        <v>13044766</v>
      </c>
      <c r="BH977" s="68">
        <f t="shared" si="78"/>
        <v>13528993</v>
      </c>
      <c r="BI977" s="68">
        <f t="shared" si="79"/>
        <v>0</v>
      </c>
      <c r="BJ977" s="68"/>
      <c r="BK977" s="68"/>
      <c r="BL977" s="68"/>
      <c r="BM977" s="68"/>
      <c r="BN977" s="68"/>
    </row>
    <row r="978" spans="1:66" ht="22.5" customHeight="1" x14ac:dyDescent="0.2">
      <c r="A978" s="115" t="s">
        <v>2032</v>
      </c>
      <c r="B978" s="116" t="s">
        <v>2012</v>
      </c>
      <c r="C978" s="126" t="s">
        <v>2033</v>
      </c>
      <c r="D978" s="119">
        <v>5</v>
      </c>
      <c r="E978" s="120" t="s">
        <v>210</v>
      </c>
      <c r="F978" s="18">
        <v>1976559</v>
      </c>
      <c r="G978" s="19">
        <v>391579</v>
      </c>
      <c r="H978" s="19">
        <v>283324</v>
      </c>
      <c r="I978" s="19">
        <v>0</v>
      </c>
      <c r="J978" s="19">
        <v>143</v>
      </c>
      <c r="K978" s="19">
        <v>0</v>
      </c>
      <c r="L978" s="19">
        <v>0</v>
      </c>
      <c r="M978" s="19">
        <v>189567</v>
      </c>
      <c r="N978" s="19">
        <v>101197</v>
      </c>
      <c r="O978" s="19">
        <v>52014</v>
      </c>
      <c r="P978" s="19">
        <v>616747</v>
      </c>
      <c r="Q978" s="19">
        <v>273842</v>
      </c>
      <c r="R978" s="19">
        <v>440960</v>
      </c>
      <c r="S978" s="19">
        <v>331760</v>
      </c>
      <c r="T978" s="20">
        <v>198585</v>
      </c>
      <c r="U978" s="49">
        <v>202206</v>
      </c>
      <c r="V978" s="19">
        <v>163751</v>
      </c>
      <c r="W978" s="19">
        <v>69372</v>
      </c>
      <c r="X978" s="19">
        <v>0</v>
      </c>
      <c r="Y978" s="20">
        <v>0</v>
      </c>
      <c r="Z978" s="19">
        <v>843386</v>
      </c>
      <c r="AA978" s="30">
        <v>560761</v>
      </c>
      <c r="AB978" s="19">
        <v>1080372</v>
      </c>
      <c r="AC978" s="19">
        <v>1058619</v>
      </c>
      <c r="AD978" s="19">
        <v>5905536</v>
      </c>
      <c r="AE978" s="19">
        <v>2167226</v>
      </c>
      <c r="AF978" s="19">
        <v>1445517</v>
      </c>
      <c r="AG978" s="19">
        <v>997698</v>
      </c>
      <c r="AH978" s="19">
        <v>138226</v>
      </c>
      <c r="AI978" s="20">
        <v>20017</v>
      </c>
      <c r="AJ978" s="24">
        <v>235857</v>
      </c>
      <c r="AK978" s="24">
        <v>286375</v>
      </c>
      <c r="AL978" s="24">
        <v>69556</v>
      </c>
      <c r="AM978" s="21">
        <v>143877</v>
      </c>
      <c r="AN978" s="19">
        <v>887198</v>
      </c>
      <c r="AO978" s="19">
        <v>26200</v>
      </c>
      <c r="AP978" s="49">
        <v>21158027</v>
      </c>
      <c r="AQ978" s="24">
        <v>400906</v>
      </c>
      <c r="AR978" s="24">
        <v>333547</v>
      </c>
      <c r="AS978" s="49">
        <v>94160</v>
      </c>
      <c r="AT978" s="49">
        <v>56702</v>
      </c>
      <c r="AU978" s="49">
        <v>243595</v>
      </c>
      <c r="AV978" s="24">
        <f t="shared" si="76"/>
        <v>1128910</v>
      </c>
      <c r="AW978" s="155">
        <v>840399</v>
      </c>
      <c r="AX978" s="89">
        <f t="shared" si="75"/>
        <v>23127336</v>
      </c>
      <c r="AY978" s="68"/>
      <c r="AZ978" s="19">
        <v>3090864</v>
      </c>
      <c r="BA978" s="19">
        <v>75742</v>
      </c>
      <c r="BB978" s="18">
        <f t="shared" si="77"/>
        <v>3166606</v>
      </c>
      <c r="BC978" s="18">
        <v>26293942</v>
      </c>
      <c r="BE978" s="19"/>
      <c r="BF978" s="20">
        <v>25066323</v>
      </c>
      <c r="BH978" s="68">
        <f t="shared" si="78"/>
        <v>26293942</v>
      </c>
      <c r="BI978" s="68">
        <f t="shared" si="79"/>
        <v>0</v>
      </c>
      <c r="BJ978" s="68"/>
      <c r="BK978" s="68"/>
      <c r="BL978" s="68"/>
      <c r="BM978" s="68"/>
      <c r="BN978" s="68"/>
    </row>
    <row r="979" spans="1:66" ht="22.5" customHeight="1" x14ac:dyDescent="0.2">
      <c r="A979" s="115" t="s">
        <v>2034</v>
      </c>
      <c r="B979" s="116" t="s">
        <v>2012</v>
      </c>
      <c r="C979" s="126" t="s">
        <v>2035</v>
      </c>
      <c r="D979" s="119">
        <v>6</v>
      </c>
      <c r="E979" s="120" t="s">
        <v>210</v>
      </c>
      <c r="F979" s="18">
        <v>5251805</v>
      </c>
      <c r="G979" s="19">
        <v>1486576</v>
      </c>
      <c r="H979" s="19">
        <v>946665</v>
      </c>
      <c r="I979" s="19">
        <v>0</v>
      </c>
      <c r="J979" s="19">
        <v>0</v>
      </c>
      <c r="K979" s="19">
        <v>0</v>
      </c>
      <c r="L979" s="19">
        <v>0</v>
      </c>
      <c r="M979" s="19">
        <v>528407</v>
      </c>
      <c r="N979" s="19">
        <v>280946</v>
      </c>
      <c r="O979" s="19">
        <v>180296</v>
      </c>
      <c r="P979" s="19">
        <v>1024758</v>
      </c>
      <c r="Q979" s="19">
        <v>737496</v>
      </c>
      <c r="R979" s="19">
        <v>1174851</v>
      </c>
      <c r="S979" s="19">
        <v>994400</v>
      </c>
      <c r="T979" s="20">
        <v>992925</v>
      </c>
      <c r="U979" s="49">
        <v>641627</v>
      </c>
      <c r="V979" s="19">
        <v>508837</v>
      </c>
      <c r="W979" s="19">
        <v>323736</v>
      </c>
      <c r="X979" s="19">
        <v>0</v>
      </c>
      <c r="Y979" s="20">
        <v>0</v>
      </c>
      <c r="Z979" s="19">
        <v>2045881</v>
      </c>
      <c r="AA979" s="30">
        <v>1734069</v>
      </c>
      <c r="AB979" s="19">
        <v>2971617</v>
      </c>
      <c r="AC979" s="19">
        <v>4292885</v>
      </c>
      <c r="AD979" s="19">
        <v>10720752</v>
      </c>
      <c r="AE979" s="19">
        <v>6101219</v>
      </c>
      <c r="AF979" s="19">
        <v>4585308</v>
      </c>
      <c r="AG979" s="19">
        <v>2921938</v>
      </c>
      <c r="AH979" s="19">
        <v>475242</v>
      </c>
      <c r="AI979" s="20">
        <v>477162</v>
      </c>
      <c r="AJ979" s="24">
        <v>626582</v>
      </c>
      <c r="AK979" s="24">
        <v>591249</v>
      </c>
      <c r="AL979" s="24">
        <v>180651</v>
      </c>
      <c r="AM979" s="21">
        <v>327798</v>
      </c>
      <c r="AN979" s="19">
        <v>5485956</v>
      </c>
      <c r="AO979" s="19">
        <v>473845</v>
      </c>
      <c r="AP979" s="49">
        <v>59085479</v>
      </c>
      <c r="AQ979" s="24">
        <v>805152</v>
      </c>
      <c r="AR979" s="24">
        <v>535405</v>
      </c>
      <c r="AS979" s="49">
        <v>445331</v>
      </c>
      <c r="AT979" s="49">
        <v>126995</v>
      </c>
      <c r="AU979" s="49">
        <v>922309</v>
      </c>
      <c r="AV979" s="24">
        <f t="shared" si="76"/>
        <v>2835192</v>
      </c>
      <c r="AW979" s="155">
        <v>4109931</v>
      </c>
      <c r="AX979" s="89">
        <f t="shared" si="75"/>
        <v>66030602</v>
      </c>
      <c r="AY979" s="68"/>
      <c r="AZ979" s="19">
        <v>7304058</v>
      </c>
      <c r="BA979" s="19">
        <v>719044</v>
      </c>
      <c r="BB979" s="18">
        <f t="shared" si="77"/>
        <v>8023102</v>
      </c>
      <c r="BC979" s="18">
        <v>74053704</v>
      </c>
      <c r="BE979" s="19"/>
      <c r="BF979" s="20">
        <v>71093033</v>
      </c>
      <c r="BH979" s="68">
        <f t="shared" si="78"/>
        <v>74053704</v>
      </c>
      <c r="BI979" s="68">
        <f t="shared" si="79"/>
        <v>0</v>
      </c>
      <c r="BJ979" s="68"/>
      <c r="BK979" s="68"/>
      <c r="BL979" s="68"/>
      <c r="BM979" s="68"/>
      <c r="BN979" s="68"/>
    </row>
    <row r="980" spans="1:66" ht="22.5" customHeight="1" x14ac:dyDescent="0.2">
      <c r="A980" s="115" t="s">
        <v>2036</v>
      </c>
      <c r="B980" s="116" t="s">
        <v>2012</v>
      </c>
      <c r="C980" s="126" t="s">
        <v>2037</v>
      </c>
      <c r="D980" s="119">
        <v>6</v>
      </c>
      <c r="E980" s="120" t="s">
        <v>210</v>
      </c>
      <c r="F980" s="18">
        <v>2265120</v>
      </c>
      <c r="G980" s="19">
        <v>609506</v>
      </c>
      <c r="H980" s="19">
        <v>463393</v>
      </c>
      <c r="I980" s="19">
        <v>0</v>
      </c>
      <c r="J980" s="19">
        <v>0</v>
      </c>
      <c r="K980" s="19">
        <v>0</v>
      </c>
      <c r="L980" s="19">
        <v>0</v>
      </c>
      <c r="M980" s="19">
        <v>224550</v>
      </c>
      <c r="N980" s="19">
        <v>122542</v>
      </c>
      <c r="O980" s="19">
        <v>37076</v>
      </c>
      <c r="P980" s="19">
        <v>486519</v>
      </c>
      <c r="Q980" s="19">
        <v>317531</v>
      </c>
      <c r="R980" s="19">
        <v>539063</v>
      </c>
      <c r="S980" s="19">
        <v>474320</v>
      </c>
      <c r="T980" s="20">
        <v>278019</v>
      </c>
      <c r="U980" s="49">
        <v>261107</v>
      </c>
      <c r="V980" s="19">
        <v>241780</v>
      </c>
      <c r="W980" s="19">
        <v>92496</v>
      </c>
      <c r="X980" s="19">
        <v>0</v>
      </c>
      <c r="Y980" s="20">
        <v>0</v>
      </c>
      <c r="Z980" s="19">
        <v>891215</v>
      </c>
      <c r="AA980" s="30">
        <v>656584</v>
      </c>
      <c r="AB980" s="19">
        <v>1288305</v>
      </c>
      <c r="AC980" s="19">
        <v>1282778</v>
      </c>
      <c r="AD980" s="19">
        <v>4955664</v>
      </c>
      <c r="AE980" s="19">
        <v>2569744</v>
      </c>
      <c r="AF980" s="19">
        <v>1844554</v>
      </c>
      <c r="AG980" s="19">
        <v>1199010</v>
      </c>
      <c r="AH980" s="19">
        <v>185297</v>
      </c>
      <c r="AI980" s="20">
        <v>25968</v>
      </c>
      <c r="AJ980" s="24">
        <v>272295</v>
      </c>
      <c r="AK980" s="24">
        <v>298690</v>
      </c>
      <c r="AL980" s="24">
        <v>80546</v>
      </c>
      <c r="AM980" s="21">
        <v>153164</v>
      </c>
      <c r="AN980" s="19">
        <v>893748</v>
      </c>
      <c r="AO980" s="19">
        <v>44839</v>
      </c>
      <c r="AP980" s="49">
        <v>23055423</v>
      </c>
      <c r="AQ980" s="24">
        <v>534179</v>
      </c>
      <c r="AR980" s="24">
        <v>330106</v>
      </c>
      <c r="AS980" s="49">
        <v>138087</v>
      </c>
      <c r="AT980" s="49">
        <v>67859</v>
      </c>
      <c r="AU980" s="49">
        <v>277438</v>
      </c>
      <c r="AV980" s="24">
        <f t="shared" si="76"/>
        <v>1347669</v>
      </c>
      <c r="AW980" s="155">
        <v>1206696</v>
      </c>
      <c r="AX980" s="89">
        <f t="shared" si="75"/>
        <v>25609788</v>
      </c>
      <c r="AY980" s="68"/>
      <c r="AZ980" s="19">
        <v>3631645</v>
      </c>
      <c r="BA980" s="19">
        <v>141511</v>
      </c>
      <c r="BB980" s="18">
        <f t="shared" si="77"/>
        <v>3773156</v>
      </c>
      <c r="BC980" s="18">
        <v>29382944</v>
      </c>
      <c r="BE980" s="19"/>
      <c r="BF980" s="20">
        <v>28197545</v>
      </c>
      <c r="BH980" s="68">
        <f t="shared" si="78"/>
        <v>29382944</v>
      </c>
      <c r="BI980" s="68">
        <f t="shared" si="79"/>
        <v>0</v>
      </c>
      <c r="BJ980" s="68"/>
      <c r="BK980" s="68"/>
      <c r="BL980" s="68"/>
      <c r="BM980" s="68"/>
      <c r="BN980" s="68"/>
    </row>
    <row r="981" spans="1:66" ht="22.5" customHeight="1" x14ac:dyDescent="0.2">
      <c r="A981" s="115" t="s">
        <v>2038</v>
      </c>
      <c r="B981" s="116" t="s">
        <v>2012</v>
      </c>
      <c r="C981" s="126" t="s">
        <v>2039</v>
      </c>
      <c r="D981" s="119">
        <v>6</v>
      </c>
      <c r="E981" s="120" t="s">
        <v>79</v>
      </c>
      <c r="F981" s="18">
        <v>2285920</v>
      </c>
      <c r="G981" s="19">
        <v>747233</v>
      </c>
      <c r="H981" s="19">
        <v>667587</v>
      </c>
      <c r="I981" s="19">
        <v>0</v>
      </c>
      <c r="J981" s="19">
        <v>22218</v>
      </c>
      <c r="K981" s="19">
        <v>52772</v>
      </c>
      <c r="L981" s="19">
        <v>45660</v>
      </c>
      <c r="M981" s="19">
        <v>194759</v>
      </c>
      <c r="N981" s="19">
        <v>103952</v>
      </c>
      <c r="O981" s="19">
        <v>34265</v>
      </c>
      <c r="P981" s="19">
        <v>643252</v>
      </c>
      <c r="Q981" s="19">
        <v>272329</v>
      </c>
      <c r="R981" s="19">
        <v>477371</v>
      </c>
      <c r="S981" s="19">
        <v>422400</v>
      </c>
      <c r="T981" s="20">
        <v>344214</v>
      </c>
      <c r="U981" s="49">
        <v>241440</v>
      </c>
      <c r="V981" s="19">
        <v>224196</v>
      </c>
      <c r="W981" s="19">
        <v>115620</v>
      </c>
      <c r="X981" s="19">
        <v>0</v>
      </c>
      <c r="Y981" s="20">
        <v>0</v>
      </c>
      <c r="Z981" s="19">
        <v>783479</v>
      </c>
      <c r="AA981" s="30">
        <v>635864</v>
      </c>
      <c r="AB981" s="19">
        <v>1040073</v>
      </c>
      <c r="AC981" s="19">
        <v>1910835</v>
      </c>
      <c r="AD981" s="19">
        <v>5191368</v>
      </c>
      <c r="AE981" s="19">
        <v>2812403</v>
      </c>
      <c r="AF981" s="19">
        <v>1981132</v>
      </c>
      <c r="AG981" s="19">
        <v>994092</v>
      </c>
      <c r="AH981" s="19">
        <v>314974</v>
      </c>
      <c r="AI981" s="20">
        <v>66002</v>
      </c>
      <c r="AJ981" s="24">
        <v>238940</v>
      </c>
      <c r="AK981" s="24">
        <v>265007</v>
      </c>
      <c r="AL981" s="24">
        <v>83249</v>
      </c>
      <c r="AM981" s="21">
        <v>130384</v>
      </c>
      <c r="AN981" s="19">
        <v>1836510</v>
      </c>
      <c r="AO981" s="19">
        <v>91940</v>
      </c>
      <c r="AP981" s="49">
        <v>25271440</v>
      </c>
      <c r="AQ981" s="24">
        <v>446978</v>
      </c>
      <c r="AR981" s="24">
        <v>321531</v>
      </c>
      <c r="AS981" s="49">
        <v>204824</v>
      </c>
      <c r="AT981" s="49">
        <v>101146</v>
      </c>
      <c r="AU981" s="49">
        <v>345249</v>
      </c>
      <c r="AV981" s="24">
        <f t="shared" si="76"/>
        <v>1419728</v>
      </c>
      <c r="AW981" s="155">
        <v>1926814</v>
      </c>
      <c r="AX981" s="89">
        <f t="shared" si="75"/>
        <v>28617982</v>
      </c>
      <c r="AY981" s="68"/>
      <c r="AZ981" s="19">
        <v>3305926</v>
      </c>
      <c r="BA981" s="19">
        <v>221205</v>
      </c>
      <c r="BB981" s="18">
        <f t="shared" si="77"/>
        <v>3527131</v>
      </c>
      <c r="BC981" s="18">
        <v>32145113</v>
      </c>
      <c r="BE981" s="19"/>
      <c r="BF981" s="20">
        <v>31042226</v>
      </c>
      <c r="BH981" s="68">
        <f t="shared" si="78"/>
        <v>32145113</v>
      </c>
      <c r="BI981" s="68">
        <f t="shared" si="79"/>
        <v>0</v>
      </c>
      <c r="BJ981" s="68"/>
      <c r="BK981" s="68"/>
      <c r="BL981" s="68"/>
      <c r="BM981" s="68"/>
      <c r="BN981" s="68"/>
    </row>
    <row r="982" spans="1:66" ht="22.5" customHeight="1" x14ac:dyDescent="0.2">
      <c r="A982" s="115" t="s">
        <v>2040</v>
      </c>
      <c r="B982" s="116" t="s">
        <v>2012</v>
      </c>
      <c r="C982" s="126" t="s">
        <v>2041</v>
      </c>
      <c r="D982" s="119">
        <v>6</v>
      </c>
      <c r="E982" s="120" t="s">
        <v>79</v>
      </c>
      <c r="F982" s="18">
        <v>1041313</v>
      </c>
      <c r="G982" s="19">
        <v>241290</v>
      </c>
      <c r="H982" s="19">
        <v>212493</v>
      </c>
      <c r="I982" s="19">
        <v>9859</v>
      </c>
      <c r="J982" s="19">
        <v>10146</v>
      </c>
      <c r="K982" s="19">
        <v>0</v>
      </c>
      <c r="L982" s="19">
        <v>9307</v>
      </c>
      <c r="M982" s="19">
        <v>89766</v>
      </c>
      <c r="N982" s="19">
        <v>45029</v>
      </c>
      <c r="O982" s="19">
        <v>9086</v>
      </c>
      <c r="P982" s="19">
        <v>273277</v>
      </c>
      <c r="Q982" s="19">
        <v>134851</v>
      </c>
      <c r="R982" s="19">
        <v>185924</v>
      </c>
      <c r="S982" s="19">
        <v>175120</v>
      </c>
      <c r="T982" s="20">
        <v>172107</v>
      </c>
      <c r="U982" s="49">
        <v>93558</v>
      </c>
      <c r="V982" s="19">
        <v>95613</v>
      </c>
      <c r="W982" s="19">
        <v>80934</v>
      </c>
      <c r="X982" s="19">
        <v>0</v>
      </c>
      <c r="Y982" s="20">
        <v>0</v>
      </c>
      <c r="Z982" s="19">
        <v>417952</v>
      </c>
      <c r="AA982" s="30">
        <v>354698</v>
      </c>
      <c r="AB982" s="19">
        <v>654961</v>
      </c>
      <c r="AC982" s="19">
        <v>1320962</v>
      </c>
      <c r="AD982" s="19">
        <v>2473968</v>
      </c>
      <c r="AE982" s="19">
        <v>1569226</v>
      </c>
      <c r="AF982" s="19">
        <v>1121973</v>
      </c>
      <c r="AG982" s="19">
        <v>452790</v>
      </c>
      <c r="AH982" s="19">
        <v>129677</v>
      </c>
      <c r="AI982" s="20">
        <v>23263</v>
      </c>
      <c r="AJ982" s="24">
        <v>122375</v>
      </c>
      <c r="AK982" s="24">
        <v>159325</v>
      </c>
      <c r="AL982" s="24">
        <v>45248</v>
      </c>
      <c r="AM982" s="21">
        <v>80992</v>
      </c>
      <c r="AN982" s="19">
        <v>417366</v>
      </c>
      <c r="AO982" s="19">
        <v>46528</v>
      </c>
      <c r="AP982" s="49">
        <v>12270977</v>
      </c>
      <c r="AQ982" s="24">
        <v>208533</v>
      </c>
      <c r="AR982" s="24">
        <v>259607</v>
      </c>
      <c r="AS982" s="49">
        <v>111632</v>
      </c>
      <c r="AT982" s="49">
        <v>63871</v>
      </c>
      <c r="AU982" s="49">
        <v>187351</v>
      </c>
      <c r="AV982" s="24">
        <f t="shared" si="76"/>
        <v>830994</v>
      </c>
      <c r="AW982" s="155">
        <v>1412536</v>
      </c>
      <c r="AX982" s="89">
        <f t="shared" si="75"/>
        <v>14514507</v>
      </c>
      <c r="AY982" s="68"/>
      <c r="AZ982" s="19">
        <v>1769085</v>
      </c>
      <c r="BA982" s="19">
        <v>65033</v>
      </c>
      <c r="BB982" s="18">
        <f t="shared" si="77"/>
        <v>1834118</v>
      </c>
      <c r="BC982" s="18">
        <v>16348625</v>
      </c>
      <c r="BE982" s="19"/>
      <c r="BF982" s="20">
        <v>15733999</v>
      </c>
      <c r="BH982" s="68">
        <f t="shared" si="78"/>
        <v>16348625</v>
      </c>
      <c r="BI982" s="68">
        <f t="shared" si="79"/>
        <v>0</v>
      </c>
      <c r="BJ982" s="68"/>
      <c r="BK982" s="68"/>
      <c r="BL982" s="68"/>
      <c r="BM982" s="68"/>
      <c r="BN982" s="68"/>
    </row>
    <row r="983" spans="1:66" ht="22.5" customHeight="1" x14ac:dyDescent="0.2">
      <c r="A983" s="115" t="s">
        <v>2042</v>
      </c>
      <c r="B983" s="116" t="s">
        <v>2012</v>
      </c>
      <c r="C983" s="126" t="s">
        <v>2043</v>
      </c>
      <c r="D983" s="119">
        <v>6</v>
      </c>
      <c r="E983" s="120" t="s">
        <v>79</v>
      </c>
      <c r="F983" s="18">
        <v>973778</v>
      </c>
      <c r="G983" s="19">
        <v>242592</v>
      </c>
      <c r="H983" s="19">
        <v>202843</v>
      </c>
      <c r="I983" s="19">
        <v>0</v>
      </c>
      <c r="J983" s="19">
        <v>0</v>
      </c>
      <c r="K983" s="19">
        <v>0</v>
      </c>
      <c r="L983" s="19">
        <v>0</v>
      </c>
      <c r="M983" s="19">
        <v>88725</v>
      </c>
      <c r="N983" s="19">
        <v>42397</v>
      </c>
      <c r="O983" s="19">
        <v>15285</v>
      </c>
      <c r="P983" s="19">
        <v>230194</v>
      </c>
      <c r="Q983" s="19">
        <v>120554</v>
      </c>
      <c r="R983" s="19">
        <v>164512</v>
      </c>
      <c r="S983" s="19">
        <v>150480</v>
      </c>
      <c r="T983" s="20">
        <v>132390</v>
      </c>
      <c r="U983" s="49">
        <v>83800</v>
      </c>
      <c r="V983" s="19">
        <v>73633</v>
      </c>
      <c r="W983" s="19">
        <v>46248</v>
      </c>
      <c r="X983" s="19">
        <v>0</v>
      </c>
      <c r="Y983" s="20">
        <v>0</v>
      </c>
      <c r="Z983" s="19">
        <v>389434</v>
      </c>
      <c r="AA983" s="30">
        <v>232093</v>
      </c>
      <c r="AB983" s="19">
        <v>603587</v>
      </c>
      <c r="AC983" s="19">
        <v>544842</v>
      </c>
      <c r="AD983" s="19">
        <v>2213232</v>
      </c>
      <c r="AE983" s="19">
        <v>1346070</v>
      </c>
      <c r="AF983" s="19">
        <v>1045772</v>
      </c>
      <c r="AG983" s="19">
        <v>417942</v>
      </c>
      <c r="AH983" s="19">
        <v>123188</v>
      </c>
      <c r="AI983" s="20">
        <v>12443</v>
      </c>
      <c r="AJ983" s="24">
        <v>114121</v>
      </c>
      <c r="AK983" s="24">
        <v>153917</v>
      </c>
      <c r="AL983" s="24">
        <v>40331</v>
      </c>
      <c r="AM983" s="21">
        <v>79038</v>
      </c>
      <c r="AN983" s="19">
        <v>384530</v>
      </c>
      <c r="AO983" s="19">
        <v>18837</v>
      </c>
      <c r="AP983" s="49">
        <v>10286808</v>
      </c>
      <c r="AQ983" s="24">
        <v>186150</v>
      </c>
      <c r="AR983" s="24">
        <v>214492</v>
      </c>
      <c r="AS983" s="49">
        <v>112517</v>
      </c>
      <c r="AT983" s="49">
        <v>42917</v>
      </c>
      <c r="AU983" s="49">
        <v>160577</v>
      </c>
      <c r="AV983" s="24">
        <f t="shared" si="76"/>
        <v>716653</v>
      </c>
      <c r="AW983" s="155">
        <v>1256082</v>
      </c>
      <c r="AX983" s="89">
        <f t="shared" si="75"/>
        <v>12259543</v>
      </c>
      <c r="AY983" s="68"/>
      <c r="AZ983" s="19">
        <v>1674758</v>
      </c>
      <c r="BA983" s="19">
        <v>72456</v>
      </c>
      <c r="BB983" s="18">
        <f t="shared" si="77"/>
        <v>1747214</v>
      </c>
      <c r="BC983" s="18">
        <v>14006757</v>
      </c>
      <c r="BE983" s="19"/>
      <c r="BF983" s="20">
        <v>13413598</v>
      </c>
      <c r="BH983" s="68">
        <f t="shared" si="78"/>
        <v>14006757</v>
      </c>
      <c r="BI983" s="68">
        <f t="shared" si="79"/>
        <v>0</v>
      </c>
      <c r="BJ983" s="68"/>
      <c r="BK983" s="68"/>
      <c r="BL983" s="68"/>
      <c r="BM983" s="68"/>
      <c r="BN983" s="68"/>
    </row>
    <row r="984" spans="1:66" ht="22.5" customHeight="1" x14ac:dyDescent="0.2">
      <c r="A984" s="115" t="s">
        <v>2044</v>
      </c>
      <c r="B984" s="116" t="s">
        <v>2012</v>
      </c>
      <c r="C984" s="126" t="s">
        <v>2045</v>
      </c>
      <c r="D984" s="119">
        <v>6</v>
      </c>
      <c r="E984" s="120" t="s">
        <v>79</v>
      </c>
      <c r="F984" s="18">
        <v>836017</v>
      </c>
      <c r="G984" s="19">
        <v>249180</v>
      </c>
      <c r="H984" s="19">
        <v>159032</v>
      </c>
      <c r="I984" s="19">
        <v>0</v>
      </c>
      <c r="J984" s="19">
        <v>14061</v>
      </c>
      <c r="K984" s="19">
        <v>43549</v>
      </c>
      <c r="L984" s="19">
        <v>19117</v>
      </c>
      <c r="M984" s="19">
        <v>69621</v>
      </c>
      <c r="N984" s="19">
        <v>34416</v>
      </c>
      <c r="O984" s="19">
        <v>22061</v>
      </c>
      <c r="P984" s="19">
        <v>375928</v>
      </c>
      <c r="Q984" s="19">
        <v>106716</v>
      </c>
      <c r="R984" s="19">
        <v>175271</v>
      </c>
      <c r="S984" s="19">
        <v>160160</v>
      </c>
      <c r="T984" s="20">
        <v>119151</v>
      </c>
      <c r="U984" s="49">
        <v>87824</v>
      </c>
      <c r="V984" s="19">
        <v>85722</v>
      </c>
      <c r="W984" s="19">
        <v>46248</v>
      </c>
      <c r="X984" s="19">
        <v>0</v>
      </c>
      <c r="Y984" s="20">
        <v>0</v>
      </c>
      <c r="Z984" s="19">
        <v>343181</v>
      </c>
      <c r="AA984" s="30">
        <v>198118</v>
      </c>
      <c r="AB984" s="19">
        <v>428097</v>
      </c>
      <c r="AC984" s="19">
        <v>857986</v>
      </c>
      <c r="AD984" s="19">
        <v>1788864</v>
      </c>
      <c r="AE984" s="19">
        <v>1105251</v>
      </c>
      <c r="AF984" s="19">
        <v>700482</v>
      </c>
      <c r="AG984" s="19">
        <v>362724</v>
      </c>
      <c r="AH984" s="19">
        <v>108356</v>
      </c>
      <c r="AI984" s="20">
        <v>16771</v>
      </c>
      <c r="AJ984" s="24">
        <v>100570</v>
      </c>
      <c r="AK984" s="24">
        <v>132027</v>
      </c>
      <c r="AL984" s="24">
        <v>33486</v>
      </c>
      <c r="AM984" s="21">
        <v>70461</v>
      </c>
      <c r="AN984" s="19">
        <v>347570</v>
      </c>
      <c r="AO984" s="19">
        <v>20735</v>
      </c>
      <c r="AP984" s="49">
        <v>9218753</v>
      </c>
      <c r="AQ984" s="24">
        <v>177189</v>
      </c>
      <c r="AR984" s="24">
        <v>201742</v>
      </c>
      <c r="AS984" s="49">
        <v>64619</v>
      </c>
      <c r="AT984" s="49">
        <v>49296</v>
      </c>
      <c r="AU984" s="49">
        <v>94740</v>
      </c>
      <c r="AV984" s="24">
        <f t="shared" si="76"/>
        <v>587586</v>
      </c>
      <c r="AW984" s="155">
        <v>1243857</v>
      </c>
      <c r="AX984" s="89">
        <f t="shared" si="75"/>
        <v>11050196</v>
      </c>
      <c r="AY984" s="68"/>
      <c r="AZ984" s="19">
        <v>1446995</v>
      </c>
      <c r="BA984" s="19">
        <v>72433</v>
      </c>
      <c r="BB984" s="18">
        <f t="shared" si="77"/>
        <v>1519428</v>
      </c>
      <c r="BC984" s="18">
        <v>12569624</v>
      </c>
      <c r="BE984" s="19"/>
      <c r="BF984" s="20">
        <v>12170044</v>
      </c>
      <c r="BH984" s="68">
        <f t="shared" si="78"/>
        <v>12569624</v>
      </c>
      <c r="BI984" s="68">
        <f t="shared" si="79"/>
        <v>0</v>
      </c>
      <c r="BJ984" s="68"/>
      <c r="BK984" s="68"/>
      <c r="BL984" s="68"/>
      <c r="BM984" s="68"/>
      <c r="BN984" s="68"/>
    </row>
    <row r="985" spans="1:66" ht="22.5" customHeight="1" x14ac:dyDescent="0.2">
      <c r="A985" s="115" t="s">
        <v>2046</v>
      </c>
      <c r="B985" s="116" t="s">
        <v>2012</v>
      </c>
      <c r="C985" s="126" t="s">
        <v>2047</v>
      </c>
      <c r="D985" s="119">
        <v>6</v>
      </c>
      <c r="E985" s="120" t="s">
        <v>79</v>
      </c>
      <c r="F985" s="18">
        <v>1294761</v>
      </c>
      <c r="G985" s="19">
        <v>268866</v>
      </c>
      <c r="H985" s="19">
        <v>272323</v>
      </c>
      <c r="I985" s="19">
        <v>0</v>
      </c>
      <c r="J985" s="19">
        <v>0</v>
      </c>
      <c r="K985" s="19">
        <v>0</v>
      </c>
      <c r="L985" s="19">
        <v>0</v>
      </c>
      <c r="M985" s="19">
        <v>114711</v>
      </c>
      <c r="N985" s="19">
        <v>58000</v>
      </c>
      <c r="O985" s="19">
        <v>10472</v>
      </c>
      <c r="P985" s="19">
        <v>208603</v>
      </c>
      <c r="Q985" s="19">
        <v>177858</v>
      </c>
      <c r="R985" s="19">
        <v>249471</v>
      </c>
      <c r="S985" s="19">
        <v>193600</v>
      </c>
      <c r="T985" s="20">
        <v>132390</v>
      </c>
      <c r="U985" s="49">
        <v>120116</v>
      </c>
      <c r="V985" s="19">
        <v>97811</v>
      </c>
      <c r="W985" s="19">
        <v>57810</v>
      </c>
      <c r="X985" s="19">
        <v>0</v>
      </c>
      <c r="Y985" s="20">
        <v>0</v>
      </c>
      <c r="Z985" s="19">
        <v>495681</v>
      </c>
      <c r="AA985" s="30">
        <v>401507</v>
      </c>
      <c r="AB985" s="19">
        <v>781993</v>
      </c>
      <c r="AC985" s="19">
        <v>718767</v>
      </c>
      <c r="AD985" s="19">
        <v>2868096</v>
      </c>
      <c r="AE985" s="19">
        <v>1834554</v>
      </c>
      <c r="AF985" s="19">
        <v>1260496</v>
      </c>
      <c r="AG985" s="19">
        <v>610422</v>
      </c>
      <c r="AH985" s="19">
        <v>111549</v>
      </c>
      <c r="AI985" s="20">
        <v>13525</v>
      </c>
      <c r="AJ985" s="24">
        <v>144194</v>
      </c>
      <c r="AK985" s="24">
        <v>195552</v>
      </c>
      <c r="AL985" s="24">
        <v>51686</v>
      </c>
      <c r="AM985" s="21">
        <v>95375</v>
      </c>
      <c r="AN985" s="19">
        <v>622058</v>
      </c>
      <c r="AO985" s="19">
        <v>19744</v>
      </c>
      <c r="AP985" s="49">
        <v>13481991</v>
      </c>
      <c r="AQ985" s="24">
        <v>223877</v>
      </c>
      <c r="AR985" s="24">
        <v>260855</v>
      </c>
      <c r="AS985" s="49">
        <v>112527</v>
      </c>
      <c r="AT985" s="49">
        <v>57230</v>
      </c>
      <c r="AU985" s="49">
        <v>221613</v>
      </c>
      <c r="AV985" s="24">
        <f t="shared" si="76"/>
        <v>876102</v>
      </c>
      <c r="AW985" s="155">
        <v>1516325</v>
      </c>
      <c r="AX985" s="89">
        <f t="shared" si="75"/>
        <v>15874418</v>
      </c>
      <c r="AY985" s="68"/>
      <c r="AZ985" s="19">
        <v>2129747</v>
      </c>
      <c r="BA985" s="19">
        <v>47821</v>
      </c>
      <c r="BB985" s="18">
        <f t="shared" si="77"/>
        <v>2177568</v>
      </c>
      <c r="BC985" s="18">
        <v>18051986</v>
      </c>
      <c r="BE985" s="19"/>
      <c r="BF985" s="20">
        <v>17389446</v>
      </c>
      <c r="BH985" s="68">
        <f t="shared" si="78"/>
        <v>18051986</v>
      </c>
      <c r="BI985" s="68">
        <f t="shared" si="79"/>
        <v>0</v>
      </c>
      <c r="BJ985" s="68"/>
      <c r="BK985" s="68"/>
      <c r="BL985" s="68"/>
      <c r="BM985" s="68"/>
      <c r="BN985" s="68"/>
    </row>
    <row r="986" spans="1:66" ht="22.5" customHeight="1" x14ac:dyDescent="0.2">
      <c r="A986" s="115" t="s">
        <v>2048</v>
      </c>
      <c r="B986" s="116" t="s">
        <v>2012</v>
      </c>
      <c r="C986" s="126" t="s">
        <v>2049</v>
      </c>
      <c r="D986" s="119">
        <v>6</v>
      </c>
      <c r="E986" s="120" t="s">
        <v>210</v>
      </c>
      <c r="F986" s="18">
        <v>1874353</v>
      </c>
      <c r="G986" s="19">
        <v>421070</v>
      </c>
      <c r="H986" s="19">
        <v>362647</v>
      </c>
      <c r="I986" s="19">
        <v>0</v>
      </c>
      <c r="J986" s="19">
        <v>0</v>
      </c>
      <c r="K986" s="19">
        <v>0</v>
      </c>
      <c r="L986" s="19">
        <v>0</v>
      </c>
      <c r="M986" s="19">
        <v>185652</v>
      </c>
      <c r="N986" s="19">
        <v>94558</v>
      </c>
      <c r="O986" s="19">
        <v>42427</v>
      </c>
      <c r="P986" s="19">
        <v>270618</v>
      </c>
      <c r="Q986" s="19">
        <v>258823</v>
      </c>
      <c r="R986" s="19">
        <v>365647</v>
      </c>
      <c r="S986" s="19">
        <v>293040</v>
      </c>
      <c r="T986" s="20">
        <v>211824</v>
      </c>
      <c r="U986" s="49">
        <v>191794</v>
      </c>
      <c r="V986" s="19">
        <v>173642</v>
      </c>
      <c r="W986" s="19">
        <v>104058</v>
      </c>
      <c r="X986" s="19">
        <v>0</v>
      </c>
      <c r="Y986" s="20">
        <v>0</v>
      </c>
      <c r="Z986" s="19">
        <v>740896</v>
      </c>
      <c r="AA986" s="30">
        <v>820406</v>
      </c>
      <c r="AB986" s="19">
        <v>1254938</v>
      </c>
      <c r="AC986" s="19">
        <v>1858515</v>
      </c>
      <c r="AD986" s="19">
        <v>4289208</v>
      </c>
      <c r="AE986" s="19">
        <v>2226253</v>
      </c>
      <c r="AF986" s="19">
        <v>1770829</v>
      </c>
      <c r="AG986" s="19">
        <v>1082420</v>
      </c>
      <c r="AH986" s="19">
        <v>126690</v>
      </c>
      <c r="AI986" s="20">
        <v>21640</v>
      </c>
      <c r="AJ986" s="24">
        <v>219577</v>
      </c>
      <c r="AK986" s="24">
        <v>266410</v>
      </c>
      <c r="AL986" s="24">
        <v>67370</v>
      </c>
      <c r="AM986" s="21">
        <v>131237</v>
      </c>
      <c r="AN986" s="19">
        <v>678228</v>
      </c>
      <c r="AO986" s="19">
        <v>33751</v>
      </c>
      <c r="AP986" s="49">
        <v>20438521</v>
      </c>
      <c r="AQ986" s="24">
        <v>427519</v>
      </c>
      <c r="AR986" s="24">
        <v>289717</v>
      </c>
      <c r="AS986" s="49">
        <v>119771</v>
      </c>
      <c r="AT986" s="49">
        <v>80207</v>
      </c>
      <c r="AU986" s="49">
        <v>249519</v>
      </c>
      <c r="AV986" s="24">
        <f t="shared" si="76"/>
        <v>1166733</v>
      </c>
      <c r="AW986" s="155">
        <v>1019142</v>
      </c>
      <c r="AX986" s="89">
        <f t="shared" si="75"/>
        <v>22624396</v>
      </c>
      <c r="AY986" s="68"/>
      <c r="AZ986" s="19">
        <v>2951894</v>
      </c>
      <c r="BA986" s="19">
        <v>90978</v>
      </c>
      <c r="BB986" s="18">
        <f t="shared" si="77"/>
        <v>3042872</v>
      </c>
      <c r="BC986" s="18">
        <v>25667268</v>
      </c>
      <c r="BE986" s="19"/>
      <c r="BF986" s="20">
        <v>24536452</v>
      </c>
      <c r="BH986" s="68">
        <f t="shared" si="78"/>
        <v>25667268</v>
      </c>
      <c r="BI986" s="68">
        <f t="shared" si="79"/>
        <v>0</v>
      </c>
      <c r="BJ986" s="68"/>
      <c r="BK986" s="68"/>
      <c r="BL986" s="68"/>
      <c r="BM986" s="68"/>
      <c r="BN986" s="68"/>
    </row>
    <row r="987" spans="1:66" ht="22.5" customHeight="1" x14ac:dyDescent="0.2">
      <c r="A987" s="115" t="s">
        <v>2050</v>
      </c>
      <c r="B987" s="116" t="s">
        <v>2012</v>
      </c>
      <c r="C987" s="126" t="s">
        <v>2051</v>
      </c>
      <c r="D987" s="119">
        <v>6</v>
      </c>
      <c r="E987" s="120" t="s">
        <v>79</v>
      </c>
      <c r="F987" s="18">
        <v>1806701</v>
      </c>
      <c r="G987" s="19">
        <v>590280</v>
      </c>
      <c r="H987" s="19">
        <v>573982</v>
      </c>
      <c r="I987" s="19">
        <v>0</v>
      </c>
      <c r="J987" s="19">
        <v>0</v>
      </c>
      <c r="K987" s="19">
        <v>0</v>
      </c>
      <c r="L987" s="19">
        <v>0</v>
      </c>
      <c r="M987" s="19">
        <v>154263</v>
      </c>
      <c r="N987" s="19">
        <v>79418</v>
      </c>
      <c r="O987" s="19">
        <v>14361</v>
      </c>
      <c r="P987" s="19">
        <v>439622</v>
      </c>
      <c r="Q987" s="19">
        <v>224472</v>
      </c>
      <c r="R987" s="19">
        <v>341002</v>
      </c>
      <c r="S987" s="19">
        <v>307120</v>
      </c>
      <c r="T987" s="20">
        <v>304497</v>
      </c>
      <c r="U987" s="49">
        <v>167197</v>
      </c>
      <c r="V987" s="19">
        <v>145068</v>
      </c>
      <c r="W987" s="19">
        <v>104058</v>
      </c>
      <c r="X987" s="19">
        <v>0</v>
      </c>
      <c r="Y987" s="20">
        <v>0</v>
      </c>
      <c r="Z987" s="19">
        <v>637640</v>
      </c>
      <c r="AA987" s="30">
        <v>444958</v>
      </c>
      <c r="AB987" s="19">
        <v>1099339</v>
      </c>
      <c r="AC987" s="19">
        <v>1489484</v>
      </c>
      <c r="AD987" s="19">
        <v>3558744</v>
      </c>
      <c r="AE987" s="19">
        <v>2242077</v>
      </c>
      <c r="AF987" s="19">
        <v>1751911</v>
      </c>
      <c r="AG987" s="19">
        <v>784143</v>
      </c>
      <c r="AH987" s="19">
        <v>283559</v>
      </c>
      <c r="AI987" s="20">
        <v>18935</v>
      </c>
      <c r="AJ987" s="24">
        <v>192267</v>
      </c>
      <c r="AK987" s="24">
        <v>239639</v>
      </c>
      <c r="AL987" s="24">
        <v>67885</v>
      </c>
      <c r="AM987" s="21">
        <v>115963</v>
      </c>
      <c r="AN987" s="19">
        <v>1193124</v>
      </c>
      <c r="AO987" s="19">
        <v>35629</v>
      </c>
      <c r="AP987" s="49">
        <v>19407338</v>
      </c>
      <c r="AQ987" s="24">
        <v>343397</v>
      </c>
      <c r="AR987" s="24">
        <v>297204</v>
      </c>
      <c r="AS987" s="49">
        <v>183879</v>
      </c>
      <c r="AT987" s="49">
        <v>60307</v>
      </c>
      <c r="AU987" s="49">
        <v>364646</v>
      </c>
      <c r="AV987" s="24">
        <f t="shared" si="76"/>
        <v>1249433</v>
      </c>
      <c r="AW987" s="155">
        <v>3398144</v>
      </c>
      <c r="AX987" s="89">
        <f t="shared" si="75"/>
        <v>24054915</v>
      </c>
      <c r="AY987" s="68"/>
      <c r="AZ987" s="19">
        <v>2723213</v>
      </c>
      <c r="BA987" s="19">
        <v>128665</v>
      </c>
      <c r="BB987" s="18">
        <f t="shared" si="77"/>
        <v>2851878</v>
      </c>
      <c r="BC987" s="18">
        <v>26906793</v>
      </c>
      <c r="BE987" s="19"/>
      <c r="BF987" s="20">
        <v>25860377</v>
      </c>
      <c r="BH987" s="68">
        <f t="shared" si="78"/>
        <v>26906793</v>
      </c>
      <c r="BI987" s="68">
        <f t="shared" si="79"/>
        <v>0</v>
      </c>
      <c r="BJ987" s="68"/>
      <c r="BK987" s="68"/>
      <c r="BL987" s="68"/>
      <c r="BM987" s="68"/>
      <c r="BN987" s="68"/>
    </row>
    <row r="988" spans="1:66" ht="22.5" customHeight="1" x14ac:dyDescent="0.2">
      <c r="A988" s="115" t="s">
        <v>2052</v>
      </c>
      <c r="B988" s="116" t="s">
        <v>2012</v>
      </c>
      <c r="C988" s="126" t="s">
        <v>2053</v>
      </c>
      <c r="D988" s="119">
        <v>6</v>
      </c>
      <c r="E988" s="120" t="s">
        <v>79</v>
      </c>
      <c r="F988" s="18">
        <v>809861</v>
      </c>
      <c r="G988" s="19">
        <v>346692</v>
      </c>
      <c r="H988" s="19">
        <v>275797</v>
      </c>
      <c r="I988" s="19">
        <v>0</v>
      </c>
      <c r="J988" s="19">
        <v>0</v>
      </c>
      <c r="K988" s="19">
        <v>0</v>
      </c>
      <c r="L988" s="19">
        <v>0</v>
      </c>
      <c r="M988" s="19">
        <v>35993</v>
      </c>
      <c r="N988" s="19">
        <v>23748</v>
      </c>
      <c r="O988" s="19">
        <v>3196</v>
      </c>
      <c r="P988" s="19">
        <v>250522</v>
      </c>
      <c r="Q988" s="19">
        <v>80106</v>
      </c>
      <c r="R988" s="19">
        <v>139761</v>
      </c>
      <c r="S988" s="19">
        <v>112640</v>
      </c>
      <c r="T988" s="20">
        <v>172107</v>
      </c>
      <c r="U988" s="49">
        <v>63127</v>
      </c>
      <c r="V988" s="19">
        <v>60445</v>
      </c>
      <c r="W988" s="19">
        <v>69372</v>
      </c>
      <c r="X988" s="19">
        <v>0</v>
      </c>
      <c r="Y988" s="20">
        <v>0</v>
      </c>
      <c r="Z988" s="19">
        <v>382792</v>
      </c>
      <c r="AA988" s="30">
        <v>146849</v>
      </c>
      <c r="AB988" s="19">
        <v>466530</v>
      </c>
      <c r="AC988" s="19">
        <v>728259</v>
      </c>
      <c r="AD988" s="19">
        <v>1323504</v>
      </c>
      <c r="AE988" s="19">
        <v>1194086</v>
      </c>
      <c r="AF988" s="19">
        <v>732217</v>
      </c>
      <c r="AG988" s="19">
        <v>324829</v>
      </c>
      <c r="AH988" s="19">
        <v>271096</v>
      </c>
      <c r="AI988" s="20">
        <v>351109</v>
      </c>
      <c r="AJ988" s="24">
        <v>77291</v>
      </c>
      <c r="AK988" s="24">
        <v>126600</v>
      </c>
      <c r="AL988" s="24">
        <v>36384</v>
      </c>
      <c r="AM988" s="21">
        <v>63332</v>
      </c>
      <c r="AN988" s="19">
        <v>861914</v>
      </c>
      <c r="AO988" s="19">
        <v>92180</v>
      </c>
      <c r="AP988" s="49">
        <v>9622339</v>
      </c>
      <c r="AQ988" s="24">
        <v>111624</v>
      </c>
      <c r="AR988" s="24">
        <v>192732</v>
      </c>
      <c r="AS988" s="49">
        <v>182220</v>
      </c>
      <c r="AT988" s="49">
        <v>51544</v>
      </c>
      <c r="AU988" s="49">
        <v>164946</v>
      </c>
      <c r="AV988" s="24">
        <f t="shared" si="76"/>
        <v>703066</v>
      </c>
      <c r="AW988" s="155">
        <v>2101237</v>
      </c>
      <c r="AX988" s="89">
        <f t="shared" si="75"/>
        <v>12426642</v>
      </c>
      <c r="AY988" s="68"/>
      <c r="AZ988" s="19">
        <v>1123114</v>
      </c>
      <c r="BA988" s="19">
        <v>350491</v>
      </c>
      <c r="BB988" s="18">
        <f t="shared" si="77"/>
        <v>1473605</v>
      </c>
      <c r="BC988" s="18">
        <v>13900247</v>
      </c>
      <c r="BE988" s="19"/>
      <c r="BF988" s="20">
        <v>13497073</v>
      </c>
      <c r="BH988" s="68">
        <f t="shared" si="78"/>
        <v>13900247</v>
      </c>
      <c r="BI988" s="68">
        <f t="shared" si="79"/>
        <v>0</v>
      </c>
      <c r="BJ988" s="68"/>
      <c r="BK988" s="68"/>
      <c r="BL988" s="68"/>
      <c r="BM988" s="68"/>
      <c r="BN988" s="68"/>
    </row>
    <row r="989" spans="1:66" ht="22.5" customHeight="1" x14ac:dyDescent="0.2">
      <c r="A989" s="115" t="s">
        <v>2054</v>
      </c>
      <c r="B989" s="116" t="s">
        <v>2012</v>
      </c>
      <c r="C989" s="126" t="s">
        <v>2055</v>
      </c>
      <c r="D989" s="119">
        <v>6</v>
      </c>
      <c r="E989" s="120" t="s">
        <v>210</v>
      </c>
      <c r="F989" s="18">
        <v>1598324</v>
      </c>
      <c r="G989" s="19">
        <v>275760</v>
      </c>
      <c r="H989" s="19">
        <v>190684</v>
      </c>
      <c r="I989" s="19">
        <v>0</v>
      </c>
      <c r="J989" s="19">
        <v>4047</v>
      </c>
      <c r="K989" s="19">
        <v>0</v>
      </c>
      <c r="L989" s="19">
        <v>0</v>
      </c>
      <c r="M989" s="19">
        <v>133704</v>
      </c>
      <c r="N989" s="19">
        <v>72262</v>
      </c>
      <c r="O989" s="19">
        <v>50628</v>
      </c>
      <c r="P989" s="19">
        <v>404616</v>
      </c>
      <c r="Q989" s="19">
        <v>210135</v>
      </c>
      <c r="R989" s="19">
        <v>330985</v>
      </c>
      <c r="S989" s="19">
        <v>266640</v>
      </c>
      <c r="T989" s="20">
        <v>158868</v>
      </c>
      <c r="U989" s="49">
        <v>165990</v>
      </c>
      <c r="V989" s="19">
        <v>147266</v>
      </c>
      <c r="W989" s="19">
        <v>69372</v>
      </c>
      <c r="X989" s="19">
        <v>0</v>
      </c>
      <c r="Y989" s="20">
        <v>0</v>
      </c>
      <c r="Z989" s="19">
        <v>612064</v>
      </c>
      <c r="AA989" s="30">
        <v>467689</v>
      </c>
      <c r="AB989" s="19">
        <v>908472</v>
      </c>
      <c r="AC989" s="19">
        <v>1220332</v>
      </c>
      <c r="AD989" s="19">
        <v>3814440</v>
      </c>
      <c r="AE989" s="19">
        <v>1805408</v>
      </c>
      <c r="AF989" s="19">
        <v>1162814</v>
      </c>
      <c r="AG989" s="19">
        <v>703630</v>
      </c>
      <c r="AH989" s="19">
        <v>110210</v>
      </c>
      <c r="AI989" s="20">
        <v>17312</v>
      </c>
      <c r="AJ989" s="24">
        <v>177923</v>
      </c>
      <c r="AK989" s="24">
        <v>232023</v>
      </c>
      <c r="AL989" s="24">
        <v>54028</v>
      </c>
      <c r="AM989" s="21">
        <v>111896</v>
      </c>
      <c r="AN989" s="19">
        <v>563110</v>
      </c>
      <c r="AO989" s="19">
        <v>29308</v>
      </c>
      <c r="AP989" s="49">
        <v>16069940</v>
      </c>
      <c r="AQ989" s="24">
        <v>331549</v>
      </c>
      <c r="AR989" s="24">
        <v>287225</v>
      </c>
      <c r="AS989" s="49">
        <v>58787</v>
      </c>
      <c r="AT989" s="49">
        <v>48261</v>
      </c>
      <c r="AU989" s="49">
        <v>187085</v>
      </c>
      <c r="AV989" s="24">
        <f t="shared" si="76"/>
        <v>912907</v>
      </c>
      <c r="AW989" s="155">
        <v>1208235</v>
      </c>
      <c r="AX989" s="89">
        <f t="shared" si="75"/>
        <v>18191082</v>
      </c>
      <c r="AY989" s="68"/>
      <c r="AZ989" s="19">
        <v>2441600</v>
      </c>
      <c r="BA989" s="19">
        <v>72456</v>
      </c>
      <c r="BB989" s="18">
        <f t="shared" si="77"/>
        <v>2514056</v>
      </c>
      <c r="BC989" s="18">
        <v>20705138</v>
      </c>
      <c r="BE989" s="19"/>
      <c r="BF989" s="20">
        <v>19955321</v>
      </c>
      <c r="BH989" s="68">
        <f t="shared" si="78"/>
        <v>20705138</v>
      </c>
      <c r="BI989" s="68">
        <f t="shared" si="79"/>
        <v>0</v>
      </c>
      <c r="BJ989" s="68"/>
      <c r="BK989" s="68"/>
      <c r="BL989" s="68"/>
      <c r="BM989" s="68"/>
      <c r="BN989" s="68"/>
    </row>
    <row r="990" spans="1:66" ht="22.5" customHeight="1" x14ac:dyDescent="0.2">
      <c r="A990" s="115" t="s">
        <v>2056</v>
      </c>
      <c r="B990" s="116" t="s">
        <v>2012</v>
      </c>
      <c r="C990" s="126" t="s">
        <v>2057</v>
      </c>
      <c r="D990" s="119">
        <v>6</v>
      </c>
      <c r="E990" s="120" t="s">
        <v>210</v>
      </c>
      <c r="F990" s="18">
        <v>1288872</v>
      </c>
      <c r="G990" s="19">
        <v>220991</v>
      </c>
      <c r="H990" s="19">
        <v>158453</v>
      </c>
      <c r="I990" s="19">
        <v>0</v>
      </c>
      <c r="J990" s="19">
        <v>0</v>
      </c>
      <c r="K990" s="19">
        <v>0</v>
      </c>
      <c r="L990" s="19">
        <v>0</v>
      </c>
      <c r="M990" s="19">
        <v>109323</v>
      </c>
      <c r="N990" s="19">
        <v>57198</v>
      </c>
      <c r="O990" s="19">
        <v>23832</v>
      </c>
      <c r="P990" s="19">
        <v>256521</v>
      </c>
      <c r="Q990" s="19">
        <v>176425</v>
      </c>
      <c r="R990" s="19">
        <v>290917</v>
      </c>
      <c r="S990" s="19">
        <v>235840</v>
      </c>
      <c r="T990" s="20">
        <v>119151</v>
      </c>
      <c r="U990" s="49">
        <v>134100</v>
      </c>
      <c r="V990" s="19">
        <v>110999</v>
      </c>
      <c r="W990" s="19">
        <v>46248</v>
      </c>
      <c r="X990" s="19">
        <v>0</v>
      </c>
      <c r="Y990" s="20">
        <v>0</v>
      </c>
      <c r="Z990" s="19">
        <v>490142</v>
      </c>
      <c r="AA990" s="30">
        <v>278014</v>
      </c>
      <c r="AB990" s="19">
        <v>642786</v>
      </c>
      <c r="AC990" s="19">
        <v>649577</v>
      </c>
      <c r="AD990" s="19">
        <v>2958144</v>
      </c>
      <c r="AE990" s="19">
        <v>1391850</v>
      </c>
      <c r="AF990" s="19">
        <v>969660</v>
      </c>
      <c r="AG990" s="19">
        <v>729473</v>
      </c>
      <c r="AH990" s="19">
        <v>92391</v>
      </c>
      <c r="AI990" s="20">
        <v>0</v>
      </c>
      <c r="AJ990" s="24">
        <v>142206</v>
      </c>
      <c r="AK990" s="24">
        <v>193779</v>
      </c>
      <c r="AL990" s="24">
        <v>42733</v>
      </c>
      <c r="AM990" s="21">
        <v>94684</v>
      </c>
      <c r="AN990" s="19">
        <v>387882</v>
      </c>
      <c r="AO990" s="19">
        <v>16897</v>
      </c>
      <c r="AP990" s="49">
        <v>12309088</v>
      </c>
      <c r="AQ990" s="24">
        <v>295059</v>
      </c>
      <c r="AR990" s="24">
        <v>293066</v>
      </c>
      <c r="AS990" s="49">
        <v>61136</v>
      </c>
      <c r="AT990" s="49">
        <v>40961</v>
      </c>
      <c r="AU990" s="49">
        <v>145402</v>
      </c>
      <c r="AV990" s="24">
        <f t="shared" si="76"/>
        <v>835624</v>
      </c>
      <c r="AW990" s="155">
        <v>616179</v>
      </c>
      <c r="AX990" s="89">
        <f t="shared" si="75"/>
        <v>13760891</v>
      </c>
      <c r="AY990" s="68"/>
      <c r="AZ990" s="19">
        <v>2098589</v>
      </c>
      <c r="BA990" s="19">
        <v>51751</v>
      </c>
      <c r="BB990" s="18">
        <f t="shared" si="77"/>
        <v>2150340</v>
      </c>
      <c r="BC990" s="18">
        <v>15911231</v>
      </c>
      <c r="BE990" s="19"/>
      <c r="BF990" s="20">
        <v>15014643</v>
      </c>
      <c r="BH990" s="68">
        <f t="shared" si="78"/>
        <v>15911231</v>
      </c>
      <c r="BI990" s="68">
        <f t="shared" si="79"/>
        <v>0</v>
      </c>
      <c r="BJ990" s="68"/>
      <c r="BK990" s="68"/>
      <c r="BL990" s="68"/>
      <c r="BM990" s="68"/>
      <c r="BN990" s="68"/>
    </row>
    <row r="991" spans="1:66" ht="22.5" customHeight="1" x14ac:dyDescent="0.2">
      <c r="A991" s="115" t="s">
        <v>2058</v>
      </c>
      <c r="B991" s="116" t="s">
        <v>2012</v>
      </c>
      <c r="C991" s="126" t="s">
        <v>2059</v>
      </c>
      <c r="D991" s="119">
        <v>2</v>
      </c>
      <c r="E991" s="120" t="s">
        <v>79</v>
      </c>
      <c r="F991" s="18">
        <v>1256138</v>
      </c>
      <c r="G991" s="19">
        <v>257223</v>
      </c>
      <c r="H991" s="19">
        <v>171770</v>
      </c>
      <c r="I991" s="19">
        <v>1248</v>
      </c>
      <c r="J991" s="19">
        <v>21044</v>
      </c>
      <c r="K991" s="19">
        <v>0</v>
      </c>
      <c r="L991" s="19">
        <v>0</v>
      </c>
      <c r="M991" s="19">
        <v>97491</v>
      </c>
      <c r="N991" s="19">
        <v>50197</v>
      </c>
      <c r="O991" s="19">
        <v>27874</v>
      </c>
      <c r="P991" s="19">
        <v>215295</v>
      </c>
      <c r="Q991" s="19">
        <v>142629</v>
      </c>
      <c r="R991" s="19">
        <v>210834</v>
      </c>
      <c r="S991" s="19">
        <v>210320</v>
      </c>
      <c r="T991" s="20">
        <v>132390</v>
      </c>
      <c r="U991" s="49">
        <v>106334</v>
      </c>
      <c r="V991" s="19">
        <v>119791</v>
      </c>
      <c r="W991" s="19">
        <v>57810</v>
      </c>
      <c r="X991" s="19">
        <v>0</v>
      </c>
      <c r="Y991" s="20">
        <v>0</v>
      </c>
      <c r="Z991" s="19">
        <v>445095</v>
      </c>
      <c r="AA991" s="30">
        <v>310885</v>
      </c>
      <c r="AB991" s="19">
        <v>628166</v>
      </c>
      <c r="AC991" s="19">
        <v>893642</v>
      </c>
      <c r="AD991" s="19">
        <v>2603160</v>
      </c>
      <c r="AE991" s="19">
        <v>1519546</v>
      </c>
      <c r="AF991" s="19">
        <v>1112602</v>
      </c>
      <c r="AG991" s="19">
        <v>531877</v>
      </c>
      <c r="AH991" s="19">
        <v>132767</v>
      </c>
      <c r="AI991" s="20">
        <v>10279</v>
      </c>
      <c r="AJ991" s="24">
        <v>129248</v>
      </c>
      <c r="AK991" s="24">
        <v>174390</v>
      </c>
      <c r="AL991" s="24">
        <v>43529</v>
      </c>
      <c r="AM991" s="21">
        <v>87041</v>
      </c>
      <c r="AN991" s="19">
        <v>357442</v>
      </c>
      <c r="AO991" s="19">
        <v>23311</v>
      </c>
      <c r="AP991" s="49">
        <v>12081368</v>
      </c>
      <c r="AQ991" s="24">
        <v>172392</v>
      </c>
      <c r="AR991" s="24">
        <v>212969</v>
      </c>
      <c r="AS991" s="49">
        <v>93329</v>
      </c>
      <c r="AT991" s="49">
        <v>51099</v>
      </c>
      <c r="AU991" s="49">
        <v>152459</v>
      </c>
      <c r="AV991" s="24">
        <f t="shared" si="76"/>
        <v>682248</v>
      </c>
      <c r="AW991" s="155">
        <v>904049</v>
      </c>
      <c r="AX991" s="89">
        <f t="shared" si="75"/>
        <v>13667665</v>
      </c>
      <c r="AY991" s="68"/>
      <c r="AZ991" s="19">
        <v>1903283</v>
      </c>
      <c r="BA991" s="19">
        <v>72318</v>
      </c>
      <c r="BB991" s="18">
        <f t="shared" si="77"/>
        <v>1975601</v>
      </c>
      <c r="BC991" s="18">
        <v>15643266</v>
      </c>
      <c r="BE991" s="19"/>
      <c r="BF991" s="20">
        <v>15168862</v>
      </c>
      <c r="BH991" s="68">
        <f t="shared" si="78"/>
        <v>15643266</v>
      </c>
      <c r="BI991" s="68">
        <f t="shared" si="79"/>
        <v>0</v>
      </c>
      <c r="BJ991" s="68"/>
      <c r="BK991" s="68"/>
      <c r="BL991" s="68"/>
      <c r="BM991" s="68"/>
      <c r="BN991" s="68"/>
    </row>
    <row r="992" spans="1:66" ht="22.5" customHeight="1" x14ac:dyDescent="0.2">
      <c r="A992" s="115" t="s">
        <v>2060</v>
      </c>
      <c r="B992" s="116" t="s">
        <v>2012</v>
      </c>
      <c r="C992" s="126" t="s">
        <v>2061</v>
      </c>
      <c r="D992" s="119">
        <v>3</v>
      </c>
      <c r="E992" s="120" t="s">
        <v>79</v>
      </c>
      <c r="F992" s="18">
        <v>1063192</v>
      </c>
      <c r="G992" s="19">
        <v>139029</v>
      </c>
      <c r="H992" s="19">
        <v>77200</v>
      </c>
      <c r="I992" s="19">
        <v>0</v>
      </c>
      <c r="J992" s="19">
        <v>0</v>
      </c>
      <c r="K992" s="19">
        <v>0</v>
      </c>
      <c r="L992" s="19">
        <v>0</v>
      </c>
      <c r="M992" s="19">
        <v>85220</v>
      </c>
      <c r="N992" s="19">
        <v>45092</v>
      </c>
      <c r="O992" s="19">
        <v>7623</v>
      </c>
      <c r="P992" s="19">
        <v>190725</v>
      </c>
      <c r="Q992" s="19">
        <v>124643</v>
      </c>
      <c r="R992" s="19">
        <v>194775</v>
      </c>
      <c r="S992" s="19">
        <v>154880</v>
      </c>
      <c r="T992" s="20">
        <v>92673</v>
      </c>
      <c r="U992" s="49">
        <v>96475</v>
      </c>
      <c r="V992" s="19">
        <v>91217</v>
      </c>
      <c r="W992" s="19">
        <v>34686</v>
      </c>
      <c r="X992" s="19">
        <v>0</v>
      </c>
      <c r="Y992" s="20">
        <v>0</v>
      </c>
      <c r="Z992" s="19">
        <v>408666</v>
      </c>
      <c r="AA992" s="30">
        <v>272685</v>
      </c>
      <c r="AB992" s="19">
        <v>547228</v>
      </c>
      <c r="AC992" s="19">
        <v>536433</v>
      </c>
      <c r="AD992" s="19">
        <v>2469096</v>
      </c>
      <c r="AE992" s="19">
        <v>928979</v>
      </c>
      <c r="AF992" s="19">
        <v>659818</v>
      </c>
      <c r="AG992" s="19">
        <v>481109</v>
      </c>
      <c r="AH992" s="19">
        <v>54796</v>
      </c>
      <c r="AI992" s="20">
        <v>11902</v>
      </c>
      <c r="AJ992" s="24">
        <v>117449</v>
      </c>
      <c r="AK992" s="24">
        <v>164110</v>
      </c>
      <c r="AL992" s="24">
        <v>33652</v>
      </c>
      <c r="AM992" s="21">
        <v>82958</v>
      </c>
      <c r="AN992" s="19">
        <v>342812</v>
      </c>
      <c r="AO992" s="19">
        <v>10305</v>
      </c>
      <c r="AP992" s="49">
        <v>9519428</v>
      </c>
      <c r="AQ992" s="24">
        <v>231700</v>
      </c>
      <c r="AR992" s="24">
        <v>252654</v>
      </c>
      <c r="AS992" s="49">
        <v>40755</v>
      </c>
      <c r="AT992" s="49">
        <v>38129</v>
      </c>
      <c r="AU992" s="49">
        <v>121975</v>
      </c>
      <c r="AV992" s="24">
        <f t="shared" si="76"/>
        <v>685213</v>
      </c>
      <c r="AW992" s="155">
        <v>833567</v>
      </c>
      <c r="AX992" s="89">
        <f t="shared" si="75"/>
        <v>11038208</v>
      </c>
      <c r="AY992" s="68"/>
      <c r="AZ992" s="19">
        <v>1723053</v>
      </c>
      <c r="BA992" s="19">
        <v>25807</v>
      </c>
      <c r="BB992" s="18">
        <f t="shared" si="77"/>
        <v>1748860</v>
      </c>
      <c r="BC992" s="18">
        <v>12787068</v>
      </c>
      <c r="BE992" s="19"/>
      <c r="BF992" s="20">
        <v>12108593</v>
      </c>
      <c r="BH992" s="68">
        <f t="shared" si="78"/>
        <v>12787068</v>
      </c>
      <c r="BI992" s="68">
        <f t="shared" si="79"/>
        <v>0</v>
      </c>
      <c r="BJ992" s="68"/>
      <c r="BK992" s="68"/>
      <c r="BL992" s="68"/>
      <c r="BM992" s="68"/>
      <c r="BN992" s="68"/>
    </row>
    <row r="993" spans="1:66" ht="22.5" customHeight="1" x14ac:dyDescent="0.2">
      <c r="A993" s="115" t="s">
        <v>2062</v>
      </c>
      <c r="B993" s="116" t="s">
        <v>2012</v>
      </c>
      <c r="C993" s="126" t="s">
        <v>2063</v>
      </c>
      <c r="D993" s="119">
        <v>3</v>
      </c>
      <c r="E993" s="120" t="s">
        <v>79</v>
      </c>
      <c r="F993" s="18">
        <v>1202890</v>
      </c>
      <c r="G993" s="19">
        <v>177635</v>
      </c>
      <c r="H993" s="19">
        <v>103255</v>
      </c>
      <c r="I993" s="19">
        <v>0</v>
      </c>
      <c r="J993" s="19">
        <v>0</v>
      </c>
      <c r="K993" s="19">
        <v>0</v>
      </c>
      <c r="L993" s="19">
        <v>0</v>
      </c>
      <c r="M993" s="19">
        <v>98595</v>
      </c>
      <c r="N993" s="19">
        <v>51678</v>
      </c>
      <c r="O993" s="19">
        <v>22446</v>
      </c>
      <c r="P993" s="19">
        <v>230872</v>
      </c>
      <c r="Q993" s="19">
        <v>135882</v>
      </c>
      <c r="R993" s="19">
        <v>232405</v>
      </c>
      <c r="S993" s="19">
        <v>186560</v>
      </c>
      <c r="T993" s="20">
        <v>119151</v>
      </c>
      <c r="U993" s="49">
        <v>109201</v>
      </c>
      <c r="V993" s="19">
        <v>83524</v>
      </c>
      <c r="W993" s="19">
        <v>34686</v>
      </c>
      <c r="X993" s="19">
        <v>0</v>
      </c>
      <c r="Y993" s="20">
        <v>0</v>
      </c>
      <c r="Z993" s="19">
        <v>453157</v>
      </c>
      <c r="AA993" s="30">
        <v>243883</v>
      </c>
      <c r="AB993" s="19">
        <v>627215</v>
      </c>
      <c r="AC993" s="19">
        <v>906834</v>
      </c>
      <c r="AD993" s="19">
        <v>2504208</v>
      </c>
      <c r="AE993" s="19">
        <v>1447786</v>
      </c>
      <c r="AF993" s="19">
        <v>1049485</v>
      </c>
      <c r="AG993" s="19">
        <v>570258</v>
      </c>
      <c r="AH993" s="19">
        <v>32548</v>
      </c>
      <c r="AI993" s="20">
        <v>17853</v>
      </c>
      <c r="AJ993" s="24">
        <v>129716</v>
      </c>
      <c r="AK993" s="24">
        <v>174140</v>
      </c>
      <c r="AL993" s="24">
        <v>40019</v>
      </c>
      <c r="AM993" s="21">
        <v>86996</v>
      </c>
      <c r="AN993" s="19">
        <v>415478</v>
      </c>
      <c r="AO993" s="19">
        <v>11066</v>
      </c>
      <c r="AP993" s="49">
        <v>11499422</v>
      </c>
      <c r="AQ993" s="24">
        <v>281882</v>
      </c>
      <c r="AR993" s="24">
        <v>260205</v>
      </c>
      <c r="AS993" s="49">
        <v>46636</v>
      </c>
      <c r="AT993" s="49">
        <v>39746</v>
      </c>
      <c r="AU993" s="49">
        <v>167502</v>
      </c>
      <c r="AV993" s="24">
        <f t="shared" si="76"/>
        <v>795971</v>
      </c>
      <c r="AW993" s="155">
        <v>1206199</v>
      </c>
      <c r="AX993" s="89">
        <f t="shared" si="75"/>
        <v>13501592</v>
      </c>
      <c r="AY993" s="68"/>
      <c r="AZ993" s="19">
        <v>1910115</v>
      </c>
      <c r="BA993" s="19">
        <v>27047</v>
      </c>
      <c r="BB993" s="18">
        <f t="shared" si="77"/>
        <v>1937162</v>
      </c>
      <c r="BC993" s="18">
        <v>15438754</v>
      </c>
      <c r="BE993" s="19"/>
      <c r="BF993" s="20">
        <v>14560737</v>
      </c>
      <c r="BH993" s="68">
        <f t="shared" si="78"/>
        <v>15438754</v>
      </c>
      <c r="BI993" s="68">
        <f t="shared" si="79"/>
        <v>0</v>
      </c>
      <c r="BJ993" s="68"/>
      <c r="BK993" s="68"/>
      <c r="BL993" s="68"/>
      <c r="BM993" s="68"/>
      <c r="BN993" s="68"/>
    </row>
    <row r="994" spans="1:66" ht="22.5" customHeight="1" x14ac:dyDescent="0.2">
      <c r="A994" s="115" t="s">
        <v>2064</v>
      </c>
      <c r="B994" s="116" t="s">
        <v>2012</v>
      </c>
      <c r="C994" s="126" t="s">
        <v>2065</v>
      </c>
      <c r="D994" s="119">
        <v>3</v>
      </c>
      <c r="E994" s="120" t="s">
        <v>79</v>
      </c>
      <c r="F994" s="18">
        <v>733811</v>
      </c>
      <c r="G994" s="19">
        <v>95903</v>
      </c>
      <c r="H994" s="19">
        <v>60602</v>
      </c>
      <c r="I994" s="19">
        <v>0</v>
      </c>
      <c r="J994" s="19">
        <v>624</v>
      </c>
      <c r="K994" s="19">
        <v>0</v>
      </c>
      <c r="L994" s="19">
        <v>0</v>
      </c>
      <c r="M994" s="19">
        <v>52633</v>
      </c>
      <c r="N994" s="19">
        <v>29368</v>
      </c>
      <c r="O994" s="19">
        <v>4274</v>
      </c>
      <c r="P994" s="19">
        <v>172947</v>
      </c>
      <c r="Q994" s="19">
        <v>88580</v>
      </c>
      <c r="R994" s="19">
        <v>147393</v>
      </c>
      <c r="S994" s="19">
        <v>131120</v>
      </c>
      <c r="T994" s="20">
        <v>66195</v>
      </c>
      <c r="U994" s="49">
        <v>73337</v>
      </c>
      <c r="V994" s="19">
        <v>65940</v>
      </c>
      <c r="W994" s="19">
        <v>23124</v>
      </c>
      <c r="X994" s="19">
        <v>0</v>
      </c>
      <c r="Y994" s="20">
        <v>0</v>
      </c>
      <c r="Z994" s="19">
        <v>294015</v>
      </c>
      <c r="AA994" s="30">
        <v>268654</v>
      </c>
      <c r="AB994" s="19">
        <v>417962</v>
      </c>
      <c r="AC994" s="19">
        <v>401827</v>
      </c>
      <c r="AD994" s="19">
        <v>1389360</v>
      </c>
      <c r="AE994" s="19">
        <v>668509</v>
      </c>
      <c r="AF994" s="19">
        <v>393999</v>
      </c>
      <c r="AG994" s="19">
        <v>324952</v>
      </c>
      <c r="AH994" s="19">
        <v>28119</v>
      </c>
      <c r="AI994" s="20">
        <v>5951</v>
      </c>
      <c r="AJ994" s="24">
        <v>86514</v>
      </c>
      <c r="AK994" s="24">
        <v>102741</v>
      </c>
      <c r="AL994" s="24">
        <v>22856</v>
      </c>
      <c r="AM994" s="21">
        <v>58635</v>
      </c>
      <c r="AN994" s="19">
        <v>304420</v>
      </c>
      <c r="AO994" s="19">
        <v>8021</v>
      </c>
      <c r="AP994" s="49">
        <v>6522386</v>
      </c>
      <c r="AQ994" s="24">
        <v>158029</v>
      </c>
      <c r="AR994" s="24">
        <v>147580</v>
      </c>
      <c r="AS994" s="49">
        <v>22991</v>
      </c>
      <c r="AT994" s="49">
        <v>31378</v>
      </c>
      <c r="AU994" s="49">
        <v>88532</v>
      </c>
      <c r="AV994" s="24">
        <f t="shared" si="76"/>
        <v>448510</v>
      </c>
      <c r="AW994" s="155">
        <v>523708</v>
      </c>
      <c r="AX994" s="89">
        <f t="shared" si="75"/>
        <v>7494604</v>
      </c>
      <c r="AY994" s="68"/>
      <c r="AZ994" s="19">
        <v>1263338</v>
      </c>
      <c r="BA994" s="19">
        <v>21142</v>
      </c>
      <c r="BB994" s="18">
        <f t="shared" si="77"/>
        <v>1284480</v>
      </c>
      <c r="BC994" s="18">
        <v>8779084</v>
      </c>
      <c r="BE994" s="19"/>
      <c r="BF994" s="20">
        <v>8118703</v>
      </c>
      <c r="BH994" s="68">
        <f t="shared" si="78"/>
        <v>8779084</v>
      </c>
      <c r="BI994" s="68">
        <f t="shared" si="79"/>
        <v>0</v>
      </c>
      <c r="BJ994" s="68"/>
      <c r="BK994" s="68"/>
      <c r="BL994" s="68"/>
      <c r="BM994" s="68"/>
      <c r="BN994" s="68"/>
    </row>
    <row r="995" spans="1:66" ht="22.5" customHeight="1" x14ac:dyDescent="0.2">
      <c r="A995" s="115" t="s">
        <v>2066</v>
      </c>
      <c r="B995" s="116" t="s">
        <v>2012</v>
      </c>
      <c r="C995" s="126" t="s">
        <v>2067</v>
      </c>
      <c r="D995" s="119">
        <v>5</v>
      </c>
      <c r="E995" s="120" t="s">
        <v>79</v>
      </c>
      <c r="F995" s="18">
        <v>770640</v>
      </c>
      <c r="G995" s="19">
        <v>111683</v>
      </c>
      <c r="H995" s="19">
        <v>76235</v>
      </c>
      <c r="I995" s="19">
        <v>0</v>
      </c>
      <c r="J995" s="19">
        <v>0</v>
      </c>
      <c r="K995" s="19">
        <v>0</v>
      </c>
      <c r="L995" s="19">
        <v>0</v>
      </c>
      <c r="M995" s="19">
        <v>56848</v>
      </c>
      <c r="N995" s="19">
        <v>29638</v>
      </c>
      <c r="O995" s="19">
        <v>2002</v>
      </c>
      <c r="P995" s="19">
        <v>241926</v>
      </c>
      <c r="Q995" s="19">
        <v>90034</v>
      </c>
      <c r="R995" s="19">
        <v>115964</v>
      </c>
      <c r="S995" s="19">
        <v>111760</v>
      </c>
      <c r="T995" s="20">
        <v>66195</v>
      </c>
      <c r="U995" s="49">
        <v>53016</v>
      </c>
      <c r="V995" s="19">
        <v>47257</v>
      </c>
      <c r="W995" s="19">
        <v>23124</v>
      </c>
      <c r="X995" s="19">
        <v>0</v>
      </c>
      <c r="Y995" s="20">
        <v>0</v>
      </c>
      <c r="Z995" s="19">
        <v>304780</v>
      </c>
      <c r="AA995" s="30">
        <v>262232</v>
      </c>
      <c r="AB995" s="19">
        <v>419882</v>
      </c>
      <c r="AC995" s="19">
        <v>394988</v>
      </c>
      <c r="AD995" s="19">
        <v>1561056</v>
      </c>
      <c r="AE995" s="19">
        <v>829840</v>
      </c>
      <c r="AF995" s="19">
        <v>554003</v>
      </c>
      <c r="AG995" s="19">
        <v>384614</v>
      </c>
      <c r="AH995" s="19">
        <v>59019</v>
      </c>
      <c r="AI995" s="20">
        <v>6492</v>
      </c>
      <c r="AJ995" s="24">
        <v>86166</v>
      </c>
      <c r="AK995" s="24">
        <v>118318</v>
      </c>
      <c r="AL995" s="24">
        <v>24304</v>
      </c>
      <c r="AM995" s="21">
        <v>64994</v>
      </c>
      <c r="AN995" s="19">
        <v>255126</v>
      </c>
      <c r="AO995" s="19">
        <v>6206</v>
      </c>
      <c r="AP995" s="49">
        <v>7128342</v>
      </c>
      <c r="AQ995" s="24">
        <v>119168</v>
      </c>
      <c r="AR995" s="24">
        <v>211378</v>
      </c>
      <c r="AS995" s="49">
        <v>35114</v>
      </c>
      <c r="AT995" s="49">
        <v>33794</v>
      </c>
      <c r="AU995" s="49">
        <v>113821</v>
      </c>
      <c r="AV995" s="24">
        <f t="shared" si="76"/>
        <v>513275</v>
      </c>
      <c r="AW995" s="155">
        <v>733172</v>
      </c>
      <c r="AX995" s="89">
        <f t="shared" si="75"/>
        <v>8374789</v>
      </c>
      <c r="AY995" s="68"/>
      <c r="AZ995" s="19">
        <v>1250390</v>
      </c>
      <c r="BA995" s="19">
        <v>16890</v>
      </c>
      <c r="BB995" s="18">
        <f t="shared" si="77"/>
        <v>1267280</v>
      </c>
      <c r="BC995" s="18">
        <v>9642069</v>
      </c>
      <c r="BE995" s="19"/>
      <c r="BF995" s="20">
        <v>9167703</v>
      </c>
      <c r="BH995" s="68">
        <f t="shared" si="78"/>
        <v>9642069</v>
      </c>
      <c r="BI995" s="68">
        <f t="shared" si="79"/>
        <v>0</v>
      </c>
      <c r="BJ995" s="68"/>
      <c r="BK995" s="68"/>
      <c r="BL995" s="68"/>
      <c r="BM995" s="68"/>
      <c r="BN995" s="68"/>
    </row>
    <row r="996" spans="1:66" ht="22.5" customHeight="1" x14ac:dyDescent="0.2">
      <c r="A996" s="115" t="s">
        <v>2068</v>
      </c>
      <c r="B996" s="116" t="s">
        <v>2012</v>
      </c>
      <c r="C996" s="126" t="s">
        <v>2069</v>
      </c>
      <c r="D996" s="119">
        <v>5</v>
      </c>
      <c r="E996" s="120" t="s">
        <v>79</v>
      </c>
      <c r="F996" s="18">
        <v>1011647</v>
      </c>
      <c r="G996" s="19">
        <v>165226</v>
      </c>
      <c r="H996" s="19">
        <v>116958</v>
      </c>
      <c r="I996" s="19">
        <v>0</v>
      </c>
      <c r="J996" s="19">
        <v>0</v>
      </c>
      <c r="K996" s="19">
        <v>0</v>
      </c>
      <c r="L996" s="19">
        <v>0</v>
      </c>
      <c r="M996" s="19">
        <v>83744</v>
      </c>
      <c r="N996" s="19">
        <v>42371</v>
      </c>
      <c r="O996" s="19">
        <v>24871</v>
      </c>
      <c r="P996" s="19">
        <v>205675</v>
      </c>
      <c r="Q996" s="19">
        <v>119948</v>
      </c>
      <c r="R996" s="19">
        <v>187302</v>
      </c>
      <c r="S996" s="19">
        <v>163680</v>
      </c>
      <c r="T996" s="20">
        <v>105912</v>
      </c>
      <c r="U996" s="49">
        <v>83699</v>
      </c>
      <c r="V996" s="19">
        <v>76930</v>
      </c>
      <c r="W996" s="19">
        <v>34686</v>
      </c>
      <c r="X996" s="19">
        <v>0</v>
      </c>
      <c r="Y996" s="20">
        <v>0</v>
      </c>
      <c r="Z996" s="19">
        <v>398110</v>
      </c>
      <c r="AA996" s="30">
        <v>285646</v>
      </c>
      <c r="AB996" s="19">
        <v>587619</v>
      </c>
      <c r="AC996" s="19">
        <v>526152</v>
      </c>
      <c r="AD996" s="19">
        <v>2157624</v>
      </c>
      <c r="AE996" s="19">
        <v>1192467</v>
      </c>
      <c r="AF996" s="19">
        <v>875072</v>
      </c>
      <c r="AG996" s="19">
        <v>543566</v>
      </c>
      <c r="AH996" s="19">
        <v>90228</v>
      </c>
      <c r="AI996" s="20">
        <v>8656</v>
      </c>
      <c r="AJ996" s="24">
        <v>114293</v>
      </c>
      <c r="AK996" s="24">
        <v>155982</v>
      </c>
      <c r="AL996" s="24">
        <v>36115</v>
      </c>
      <c r="AM996" s="21">
        <v>80484</v>
      </c>
      <c r="AN996" s="19">
        <v>378974</v>
      </c>
      <c r="AO996" s="19">
        <v>12485</v>
      </c>
      <c r="AP996" s="49">
        <v>9866122</v>
      </c>
      <c r="AQ996" s="24">
        <v>200862</v>
      </c>
      <c r="AR996" s="24">
        <v>205761</v>
      </c>
      <c r="AS996" s="49">
        <v>61604</v>
      </c>
      <c r="AT996" s="49">
        <v>43124</v>
      </c>
      <c r="AU996" s="49">
        <v>152065</v>
      </c>
      <c r="AV996" s="24">
        <f t="shared" si="76"/>
        <v>663416</v>
      </c>
      <c r="AW996" s="155">
        <v>1032706</v>
      </c>
      <c r="AX996" s="89">
        <f t="shared" si="75"/>
        <v>11562244</v>
      </c>
      <c r="AY996" s="68"/>
      <c r="AZ996" s="19">
        <v>1645101</v>
      </c>
      <c r="BA996" s="19">
        <v>32057</v>
      </c>
      <c r="BB996" s="18">
        <f t="shared" si="77"/>
        <v>1677158</v>
      </c>
      <c r="BC996" s="18">
        <v>13239402</v>
      </c>
      <c r="BE996" s="19"/>
      <c r="BF996" s="20">
        <v>12635993</v>
      </c>
      <c r="BH996" s="68">
        <f t="shared" si="78"/>
        <v>13239402</v>
      </c>
      <c r="BI996" s="68">
        <f t="shared" si="79"/>
        <v>0</v>
      </c>
      <c r="BJ996" s="68"/>
      <c r="BK996" s="68"/>
      <c r="BL996" s="68"/>
      <c r="BM996" s="68"/>
      <c r="BN996" s="68"/>
    </row>
    <row r="997" spans="1:66" ht="22.5" customHeight="1" x14ac:dyDescent="0.2">
      <c r="A997" s="115" t="s">
        <v>2070</v>
      </c>
      <c r="B997" s="116" t="s">
        <v>2012</v>
      </c>
      <c r="C997" s="126" t="s">
        <v>2071</v>
      </c>
      <c r="D997" s="119">
        <v>4</v>
      </c>
      <c r="E997" s="120" t="s">
        <v>210</v>
      </c>
      <c r="F997" s="18">
        <v>1354782</v>
      </c>
      <c r="G997" s="19">
        <v>220302</v>
      </c>
      <c r="H997" s="19">
        <v>142241</v>
      </c>
      <c r="I997" s="19">
        <v>0</v>
      </c>
      <c r="J997" s="19">
        <v>0</v>
      </c>
      <c r="K997" s="19">
        <v>0</v>
      </c>
      <c r="L997" s="19">
        <v>0</v>
      </c>
      <c r="M997" s="19">
        <v>111691</v>
      </c>
      <c r="N997" s="19">
        <v>59533</v>
      </c>
      <c r="O997" s="19">
        <v>18827</v>
      </c>
      <c r="P997" s="19">
        <v>294769</v>
      </c>
      <c r="Q997" s="19">
        <v>157109</v>
      </c>
      <c r="R997" s="19">
        <v>318742</v>
      </c>
      <c r="S997" s="19">
        <v>264880</v>
      </c>
      <c r="T997" s="20">
        <v>132390</v>
      </c>
      <c r="U997" s="49">
        <v>141393</v>
      </c>
      <c r="V997" s="19">
        <v>132979</v>
      </c>
      <c r="W997" s="19">
        <v>57810</v>
      </c>
      <c r="X997" s="19">
        <v>0</v>
      </c>
      <c r="Y997" s="20">
        <v>0</v>
      </c>
      <c r="Z997" s="19">
        <v>521511</v>
      </c>
      <c r="AA997" s="30">
        <v>208054</v>
      </c>
      <c r="AB997" s="19">
        <v>639224</v>
      </c>
      <c r="AC997" s="19">
        <v>668909</v>
      </c>
      <c r="AD997" s="19">
        <v>3110352</v>
      </c>
      <c r="AE997" s="19">
        <v>1233757</v>
      </c>
      <c r="AF997" s="19">
        <v>882762</v>
      </c>
      <c r="AG997" s="19">
        <v>652990</v>
      </c>
      <c r="AH997" s="19">
        <v>100322</v>
      </c>
      <c r="AI997" s="20">
        <v>15689</v>
      </c>
      <c r="AJ997" s="24">
        <v>147903</v>
      </c>
      <c r="AK997" s="24">
        <v>190187</v>
      </c>
      <c r="AL997" s="24">
        <v>40568</v>
      </c>
      <c r="AM997" s="21">
        <v>93936</v>
      </c>
      <c r="AN997" s="19">
        <v>497764</v>
      </c>
      <c r="AO997" s="19">
        <v>15228</v>
      </c>
      <c r="AP997" s="49">
        <v>12426604</v>
      </c>
      <c r="AQ997" s="24">
        <v>263421</v>
      </c>
      <c r="AR997" s="24">
        <v>333713</v>
      </c>
      <c r="AS997" s="49">
        <v>78700</v>
      </c>
      <c r="AT997" s="49">
        <v>48704</v>
      </c>
      <c r="AU997" s="49">
        <v>145554</v>
      </c>
      <c r="AV997" s="24">
        <f t="shared" si="76"/>
        <v>870092</v>
      </c>
      <c r="AW997" s="155">
        <v>444305</v>
      </c>
      <c r="AX997" s="89">
        <f t="shared" si="75"/>
        <v>13741001</v>
      </c>
      <c r="AY997" s="68"/>
      <c r="AZ997" s="19">
        <v>2141283</v>
      </c>
      <c r="BA997" s="19">
        <v>42605</v>
      </c>
      <c r="BB997" s="18">
        <f t="shared" si="77"/>
        <v>2183888</v>
      </c>
      <c r="BC997" s="18">
        <v>15924889</v>
      </c>
      <c r="BE997" s="19"/>
      <c r="BF997" s="20">
        <v>15034523</v>
      </c>
      <c r="BH997" s="68">
        <f t="shared" si="78"/>
        <v>15924889</v>
      </c>
      <c r="BI997" s="68">
        <f t="shared" si="79"/>
        <v>0</v>
      </c>
      <c r="BJ997" s="68"/>
      <c r="BK997" s="68"/>
      <c r="BL997" s="68"/>
      <c r="BM997" s="68"/>
      <c r="BN997" s="68"/>
    </row>
    <row r="998" spans="1:66" ht="22.5" customHeight="1" x14ac:dyDescent="0.2">
      <c r="A998" s="115" t="s">
        <v>2072</v>
      </c>
      <c r="B998" s="116" t="s">
        <v>2012</v>
      </c>
      <c r="C998" s="126" t="s">
        <v>2073</v>
      </c>
      <c r="D998" s="119">
        <v>5</v>
      </c>
      <c r="E998" s="120" t="s">
        <v>210</v>
      </c>
      <c r="F998" s="18">
        <v>978718</v>
      </c>
      <c r="G998" s="19">
        <v>590203</v>
      </c>
      <c r="H998" s="19">
        <v>380210</v>
      </c>
      <c r="I998" s="19">
        <v>14664</v>
      </c>
      <c r="J998" s="19">
        <v>23451</v>
      </c>
      <c r="K998" s="19">
        <v>17323</v>
      </c>
      <c r="L998" s="19">
        <v>8773</v>
      </c>
      <c r="M998" s="19">
        <v>66993</v>
      </c>
      <c r="N998" s="19">
        <v>32910</v>
      </c>
      <c r="O998" s="19">
        <v>16594</v>
      </c>
      <c r="P998" s="19">
        <v>309019</v>
      </c>
      <c r="Q998" s="19">
        <v>99960</v>
      </c>
      <c r="R998" s="19">
        <v>168063</v>
      </c>
      <c r="S998" s="19">
        <v>180400</v>
      </c>
      <c r="T998" s="20">
        <v>238302</v>
      </c>
      <c r="U998" s="49">
        <v>115841</v>
      </c>
      <c r="V998" s="19">
        <v>69237</v>
      </c>
      <c r="W998" s="19">
        <v>46248</v>
      </c>
      <c r="X998" s="19">
        <v>0</v>
      </c>
      <c r="Y998" s="20">
        <v>0</v>
      </c>
      <c r="Z998" s="19">
        <v>400672</v>
      </c>
      <c r="AA998" s="30">
        <v>150694</v>
      </c>
      <c r="AB998" s="19">
        <v>459792</v>
      </c>
      <c r="AC998" s="19">
        <v>620480</v>
      </c>
      <c r="AD998" s="19">
        <v>1687560</v>
      </c>
      <c r="AE998" s="19">
        <v>1090090</v>
      </c>
      <c r="AF998" s="19">
        <v>742206</v>
      </c>
      <c r="AG998" s="19">
        <v>352181</v>
      </c>
      <c r="AH998" s="19">
        <v>411691</v>
      </c>
      <c r="AI998" s="20">
        <v>51936</v>
      </c>
      <c r="AJ998" s="24">
        <v>97251</v>
      </c>
      <c r="AK998" s="24">
        <v>129474</v>
      </c>
      <c r="AL998" s="24">
        <v>38479</v>
      </c>
      <c r="AM998" s="21">
        <v>67504</v>
      </c>
      <c r="AN998" s="19">
        <v>973876</v>
      </c>
      <c r="AO998" s="19">
        <v>85578</v>
      </c>
      <c r="AP998" s="49">
        <v>10716373</v>
      </c>
      <c r="AQ998" s="24">
        <v>158537</v>
      </c>
      <c r="AR998" s="24">
        <v>201753</v>
      </c>
      <c r="AS998" s="49">
        <v>192631</v>
      </c>
      <c r="AT998" s="49">
        <v>67702</v>
      </c>
      <c r="AU998" s="49">
        <v>260541</v>
      </c>
      <c r="AV998" s="24">
        <f t="shared" si="76"/>
        <v>881164</v>
      </c>
      <c r="AW998" s="155">
        <v>1764192</v>
      </c>
      <c r="AX998" s="89">
        <f t="shared" si="75"/>
        <v>13361729</v>
      </c>
      <c r="AY998" s="68"/>
      <c r="AZ998" s="19">
        <v>1418816</v>
      </c>
      <c r="BA998" s="19">
        <v>248460</v>
      </c>
      <c r="BB998" s="18">
        <f t="shared" si="77"/>
        <v>1667276</v>
      </c>
      <c r="BC998" s="18">
        <v>15029005</v>
      </c>
      <c r="BE998" s="19"/>
      <c r="BF998" s="20">
        <v>14345169</v>
      </c>
      <c r="BH998" s="68">
        <f t="shared" si="78"/>
        <v>15029005</v>
      </c>
      <c r="BI998" s="68">
        <f t="shared" si="79"/>
        <v>0</v>
      </c>
      <c r="BJ998" s="68"/>
      <c r="BK998" s="68"/>
      <c r="BL998" s="68"/>
      <c r="BM998" s="68"/>
      <c r="BN998" s="68"/>
    </row>
    <row r="999" spans="1:66" ht="22.5" customHeight="1" x14ac:dyDescent="0.2">
      <c r="A999" s="115" t="s">
        <v>2074</v>
      </c>
      <c r="B999" s="116" t="s">
        <v>2012</v>
      </c>
      <c r="C999" s="126" t="s">
        <v>2075</v>
      </c>
      <c r="D999" s="119">
        <v>5</v>
      </c>
      <c r="E999" s="120" t="s">
        <v>79</v>
      </c>
      <c r="F999" s="18">
        <v>1042340</v>
      </c>
      <c r="G999" s="19">
        <v>327159</v>
      </c>
      <c r="H999" s="19">
        <v>315941</v>
      </c>
      <c r="I999" s="19">
        <v>0</v>
      </c>
      <c r="J999" s="19">
        <v>0</v>
      </c>
      <c r="K999" s="19">
        <v>0</v>
      </c>
      <c r="L999" s="19">
        <v>0</v>
      </c>
      <c r="M999" s="19">
        <v>69703</v>
      </c>
      <c r="N999" s="19">
        <v>34941</v>
      </c>
      <c r="O999" s="19">
        <v>3889</v>
      </c>
      <c r="P999" s="19">
        <v>502364</v>
      </c>
      <c r="Q999" s="19">
        <v>101576</v>
      </c>
      <c r="R999" s="19">
        <v>140291</v>
      </c>
      <c r="S999" s="19">
        <v>142560</v>
      </c>
      <c r="T999" s="20">
        <v>158868</v>
      </c>
      <c r="U999" s="49">
        <v>65390</v>
      </c>
      <c r="V999" s="19">
        <v>80227</v>
      </c>
      <c r="W999" s="19">
        <v>69372</v>
      </c>
      <c r="X999" s="19">
        <v>0</v>
      </c>
      <c r="Y999" s="20">
        <v>0</v>
      </c>
      <c r="Z999" s="19">
        <v>336549</v>
      </c>
      <c r="AA999" s="30">
        <v>185059</v>
      </c>
      <c r="AB999" s="19">
        <v>633344</v>
      </c>
      <c r="AC999" s="19">
        <v>664627</v>
      </c>
      <c r="AD999" s="19">
        <v>1359792</v>
      </c>
      <c r="AE999" s="19">
        <v>1305149</v>
      </c>
      <c r="AF999" s="19">
        <v>917504</v>
      </c>
      <c r="AG999" s="19">
        <v>346737</v>
      </c>
      <c r="AH999" s="19">
        <v>214652</v>
      </c>
      <c r="AI999" s="20">
        <v>8115</v>
      </c>
      <c r="AJ999" s="24">
        <v>99084</v>
      </c>
      <c r="AK999" s="24">
        <v>119324</v>
      </c>
      <c r="AL999" s="24">
        <v>36892</v>
      </c>
      <c r="AM999" s="21">
        <v>65313</v>
      </c>
      <c r="AN999" s="19">
        <v>1183330</v>
      </c>
      <c r="AO999" s="19">
        <v>21006</v>
      </c>
      <c r="AP999" s="49">
        <v>10551098</v>
      </c>
      <c r="AQ999" s="24">
        <v>145376</v>
      </c>
      <c r="AR999" s="24">
        <v>224261</v>
      </c>
      <c r="AS999" s="49">
        <v>141808</v>
      </c>
      <c r="AT999" s="49">
        <v>51642</v>
      </c>
      <c r="AU999" s="49">
        <v>212321</v>
      </c>
      <c r="AV999" s="24">
        <f t="shared" si="76"/>
        <v>775408</v>
      </c>
      <c r="AW999" s="155">
        <v>1687494</v>
      </c>
      <c r="AX999" s="89">
        <f t="shared" si="75"/>
        <v>13014000</v>
      </c>
      <c r="AY999" s="68"/>
      <c r="AZ999" s="19">
        <v>1446413</v>
      </c>
      <c r="BA999" s="19">
        <v>100492</v>
      </c>
      <c r="BB999" s="18">
        <f t="shared" si="77"/>
        <v>1546905</v>
      </c>
      <c r="BC999" s="18">
        <v>14560905</v>
      </c>
      <c r="BE999" s="19"/>
      <c r="BF999" s="20">
        <v>13878823</v>
      </c>
      <c r="BH999" s="68">
        <f t="shared" si="78"/>
        <v>14560905</v>
      </c>
      <c r="BI999" s="68">
        <f t="shared" si="79"/>
        <v>0</v>
      </c>
      <c r="BJ999" s="68"/>
      <c r="BK999" s="68"/>
      <c r="BL999" s="68"/>
      <c r="BM999" s="68"/>
      <c r="BN999" s="68"/>
    </row>
    <row r="1000" spans="1:66" ht="22.5" customHeight="1" x14ac:dyDescent="0.2">
      <c r="A1000" s="115" t="s">
        <v>2076</v>
      </c>
      <c r="B1000" s="116" t="s">
        <v>2012</v>
      </c>
      <c r="C1000" s="126" t="s">
        <v>2077</v>
      </c>
      <c r="D1000" s="119">
        <v>5</v>
      </c>
      <c r="E1000" s="120" t="s">
        <v>79</v>
      </c>
      <c r="F1000" s="18">
        <v>1261221</v>
      </c>
      <c r="G1000" s="19">
        <v>183151</v>
      </c>
      <c r="H1000" s="19">
        <v>110589</v>
      </c>
      <c r="I1000" s="19">
        <v>0</v>
      </c>
      <c r="J1000" s="19">
        <v>0</v>
      </c>
      <c r="K1000" s="19">
        <v>0</v>
      </c>
      <c r="L1000" s="19">
        <v>0</v>
      </c>
      <c r="M1000" s="19">
        <v>79723</v>
      </c>
      <c r="N1000" s="19">
        <v>42523</v>
      </c>
      <c r="O1000" s="19">
        <v>10087</v>
      </c>
      <c r="P1000" s="19">
        <v>366377</v>
      </c>
      <c r="Q1000" s="19">
        <v>120834</v>
      </c>
      <c r="R1000" s="19">
        <v>205269</v>
      </c>
      <c r="S1000" s="19">
        <v>148720</v>
      </c>
      <c r="T1000" s="20">
        <v>105912</v>
      </c>
      <c r="U1000" s="49">
        <v>91244</v>
      </c>
      <c r="V1000" s="19">
        <v>72534</v>
      </c>
      <c r="W1000" s="19">
        <v>46248</v>
      </c>
      <c r="X1000" s="19">
        <v>0</v>
      </c>
      <c r="Y1000" s="20">
        <v>0</v>
      </c>
      <c r="Z1000" s="19">
        <v>393928</v>
      </c>
      <c r="AA1000" s="30">
        <v>453147</v>
      </c>
      <c r="AB1000" s="19">
        <v>599073</v>
      </c>
      <c r="AC1000" s="19">
        <v>727080</v>
      </c>
      <c r="AD1000" s="19">
        <v>2373000</v>
      </c>
      <c r="AE1000" s="19">
        <v>1068672</v>
      </c>
      <c r="AF1000" s="19">
        <v>693321</v>
      </c>
      <c r="AG1000" s="19">
        <v>451622</v>
      </c>
      <c r="AH1000" s="19">
        <v>67465</v>
      </c>
      <c r="AI1000" s="20">
        <v>11361</v>
      </c>
      <c r="AJ1000" s="24">
        <v>112048</v>
      </c>
      <c r="AK1000" s="24">
        <v>151594</v>
      </c>
      <c r="AL1000" s="24">
        <v>35480</v>
      </c>
      <c r="AM1000" s="21">
        <v>78095</v>
      </c>
      <c r="AN1000" s="19">
        <v>1360424</v>
      </c>
      <c r="AO1000" s="19">
        <v>10691</v>
      </c>
      <c r="AP1000" s="49">
        <v>11431433</v>
      </c>
      <c r="AQ1000" s="24">
        <v>230792</v>
      </c>
      <c r="AR1000" s="24">
        <v>272139</v>
      </c>
      <c r="AS1000" s="49">
        <v>50918</v>
      </c>
      <c r="AT1000" s="49">
        <v>35951</v>
      </c>
      <c r="AU1000" s="49">
        <v>224657</v>
      </c>
      <c r="AV1000" s="24">
        <f t="shared" si="76"/>
        <v>814457</v>
      </c>
      <c r="AW1000" s="155">
        <v>1895649</v>
      </c>
      <c r="AX1000" s="89">
        <f t="shared" si="75"/>
        <v>14141539</v>
      </c>
      <c r="AY1000" s="68"/>
      <c r="AZ1000" s="19">
        <v>1641718</v>
      </c>
      <c r="BA1000" s="19">
        <v>26634</v>
      </c>
      <c r="BB1000" s="18">
        <f t="shared" si="77"/>
        <v>1668352</v>
      </c>
      <c r="BC1000" s="18">
        <v>15809891</v>
      </c>
      <c r="BE1000" s="19"/>
      <c r="BF1000" s="20">
        <v>14879502</v>
      </c>
      <c r="BH1000" s="68">
        <f t="shared" si="78"/>
        <v>15809891</v>
      </c>
      <c r="BI1000" s="68">
        <f t="shared" si="79"/>
        <v>0</v>
      </c>
      <c r="BJ1000" s="68"/>
      <c r="BK1000" s="68"/>
      <c r="BL1000" s="68"/>
      <c r="BM1000" s="68"/>
      <c r="BN1000" s="68"/>
    </row>
    <row r="1001" spans="1:66" ht="22.5" customHeight="1" x14ac:dyDescent="0.2">
      <c r="A1001" s="115" t="s">
        <v>2078</v>
      </c>
      <c r="B1001" s="116" t="s">
        <v>2012</v>
      </c>
      <c r="C1001" s="126" t="s">
        <v>2079</v>
      </c>
      <c r="D1001" s="119">
        <v>5</v>
      </c>
      <c r="E1001" s="120" t="s">
        <v>79</v>
      </c>
      <c r="F1001" s="18">
        <v>1246492</v>
      </c>
      <c r="G1001" s="19">
        <v>195866</v>
      </c>
      <c r="H1001" s="19">
        <v>144943</v>
      </c>
      <c r="I1001" s="19">
        <v>0</v>
      </c>
      <c r="J1001" s="19">
        <v>0</v>
      </c>
      <c r="K1001" s="19">
        <v>0</v>
      </c>
      <c r="L1001" s="19">
        <v>0</v>
      </c>
      <c r="M1001" s="19">
        <v>102065</v>
      </c>
      <c r="N1001" s="19">
        <v>53344</v>
      </c>
      <c r="O1001" s="19">
        <v>1617</v>
      </c>
      <c r="P1001" s="19">
        <v>307387</v>
      </c>
      <c r="Q1001" s="19">
        <v>140273</v>
      </c>
      <c r="R1001" s="19">
        <v>247563</v>
      </c>
      <c r="S1001" s="19">
        <v>183920</v>
      </c>
      <c r="T1001" s="20">
        <v>132390</v>
      </c>
      <c r="U1001" s="49">
        <v>112924</v>
      </c>
      <c r="V1001" s="19">
        <v>90118</v>
      </c>
      <c r="W1001" s="19">
        <v>69372</v>
      </c>
      <c r="X1001" s="19">
        <v>0</v>
      </c>
      <c r="Y1001" s="20">
        <v>0</v>
      </c>
      <c r="Z1001" s="19">
        <v>464566</v>
      </c>
      <c r="AA1001" s="30">
        <v>431529</v>
      </c>
      <c r="AB1001" s="19">
        <v>707055</v>
      </c>
      <c r="AC1001" s="19">
        <v>706031</v>
      </c>
      <c r="AD1001" s="19">
        <v>2713872</v>
      </c>
      <c r="AE1001" s="19">
        <v>1350045</v>
      </c>
      <c r="AF1001" s="19">
        <v>1027473</v>
      </c>
      <c r="AG1001" s="19">
        <v>597778</v>
      </c>
      <c r="AH1001" s="19">
        <v>104339</v>
      </c>
      <c r="AI1001" s="20">
        <v>0</v>
      </c>
      <c r="AJ1001" s="24">
        <v>133770</v>
      </c>
      <c r="AK1001" s="24">
        <v>183898</v>
      </c>
      <c r="AL1001" s="24">
        <v>41211</v>
      </c>
      <c r="AM1001" s="21">
        <v>90746</v>
      </c>
      <c r="AN1001" s="19">
        <v>850872</v>
      </c>
      <c r="AO1001" s="19">
        <v>11588</v>
      </c>
      <c r="AP1001" s="49">
        <v>12443047</v>
      </c>
      <c r="AQ1001" s="24">
        <v>256461</v>
      </c>
      <c r="AR1001" s="24">
        <v>250257</v>
      </c>
      <c r="AS1001" s="49">
        <v>47120</v>
      </c>
      <c r="AT1001" s="49">
        <v>42538</v>
      </c>
      <c r="AU1001" s="49">
        <v>191561</v>
      </c>
      <c r="AV1001" s="24">
        <f t="shared" si="76"/>
        <v>787937</v>
      </c>
      <c r="AW1001" s="155">
        <v>2102015</v>
      </c>
      <c r="AX1001" s="89">
        <f t="shared" si="75"/>
        <v>15332999</v>
      </c>
      <c r="AY1001" s="68"/>
      <c r="AZ1001" s="19">
        <v>1971222</v>
      </c>
      <c r="BA1001" s="19">
        <v>29943</v>
      </c>
      <c r="BB1001" s="18">
        <f t="shared" si="77"/>
        <v>2001165</v>
      </c>
      <c r="BC1001" s="18">
        <v>17334164</v>
      </c>
      <c r="BE1001" s="19"/>
      <c r="BF1001" s="20">
        <v>16524433</v>
      </c>
      <c r="BH1001" s="68">
        <f t="shared" si="78"/>
        <v>17334164</v>
      </c>
      <c r="BI1001" s="68">
        <f t="shared" si="79"/>
        <v>0</v>
      </c>
      <c r="BJ1001" s="68"/>
      <c r="BK1001" s="68"/>
      <c r="BL1001" s="68"/>
      <c r="BM1001" s="68"/>
      <c r="BN1001" s="68"/>
    </row>
    <row r="1002" spans="1:66" ht="22.5" customHeight="1" x14ac:dyDescent="0.2">
      <c r="A1002" s="115" t="s">
        <v>2080</v>
      </c>
      <c r="B1002" s="116" t="s">
        <v>2012</v>
      </c>
      <c r="C1002" s="126" t="s">
        <v>2081</v>
      </c>
      <c r="D1002" s="119">
        <v>3</v>
      </c>
      <c r="E1002" s="120" t="s">
        <v>79</v>
      </c>
      <c r="F1002" s="18">
        <v>722007</v>
      </c>
      <c r="G1002" s="19">
        <v>242439</v>
      </c>
      <c r="H1002" s="19">
        <v>153435</v>
      </c>
      <c r="I1002" s="19">
        <v>0</v>
      </c>
      <c r="J1002" s="19">
        <v>0</v>
      </c>
      <c r="K1002" s="19">
        <v>0</v>
      </c>
      <c r="L1002" s="19">
        <v>0</v>
      </c>
      <c r="M1002" s="19">
        <v>49581</v>
      </c>
      <c r="N1002" s="19">
        <v>25775</v>
      </c>
      <c r="O1002" s="19">
        <v>5044</v>
      </c>
      <c r="P1002" s="19">
        <v>224655</v>
      </c>
      <c r="Q1002" s="19">
        <v>94755</v>
      </c>
      <c r="R1002" s="19">
        <v>101760</v>
      </c>
      <c r="S1002" s="19">
        <v>122320</v>
      </c>
      <c r="T1002" s="20">
        <v>105912</v>
      </c>
      <c r="U1002" s="49">
        <v>51306</v>
      </c>
      <c r="V1002" s="19">
        <v>67039</v>
      </c>
      <c r="W1002" s="19">
        <v>34686</v>
      </c>
      <c r="X1002" s="19">
        <v>0</v>
      </c>
      <c r="Y1002" s="20">
        <v>0</v>
      </c>
      <c r="Z1002" s="19">
        <v>271440</v>
      </c>
      <c r="AA1002" s="30">
        <v>183020</v>
      </c>
      <c r="AB1002" s="19">
        <v>394509</v>
      </c>
      <c r="AC1002" s="19">
        <v>393757</v>
      </c>
      <c r="AD1002" s="19">
        <v>1601040</v>
      </c>
      <c r="AE1002" s="19">
        <v>803859</v>
      </c>
      <c r="AF1002" s="19">
        <v>535969</v>
      </c>
      <c r="AG1002" s="19">
        <v>257816</v>
      </c>
      <c r="AH1002" s="19">
        <v>120819</v>
      </c>
      <c r="AI1002" s="20">
        <v>8115</v>
      </c>
      <c r="AJ1002" s="24">
        <v>79780</v>
      </c>
      <c r="AK1002" s="24">
        <v>98420</v>
      </c>
      <c r="AL1002" s="24">
        <v>23533</v>
      </c>
      <c r="AM1002" s="21">
        <v>57043</v>
      </c>
      <c r="AN1002" s="19">
        <v>602272</v>
      </c>
      <c r="AO1002" s="19">
        <v>16688</v>
      </c>
      <c r="AP1002" s="49">
        <v>7448794</v>
      </c>
      <c r="AQ1002" s="24">
        <v>132499</v>
      </c>
      <c r="AR1002" s="24">
        <v>144316</v>
      </c>
      <c r="AS1002" s="49">
        <v>73628</v>
      </c>
      <c r="AT1002" s="49">
        <v>45606</v>
      </c>
      <c r="AU1002" s="49">
        <v>111310</v>
      </c>
      <c r="AV1002" s="24">
        <f t="shared" si="76"/>
        <v>507359</v>
      </c>
      <c r="AW1002" s="155">
        <v>661293</v>
      </c>
      <c r="AX1002" s="89">
        <f t="shared" si="75"/>
        <v>8617446</v>
      </c>
      <c r="AY1002" s="68"/>
      <c r="AZ1002" s="19">
        <v>1153242</v>
      </c>
      <c r="BA1002" s="19">
        <v>70227</v>
      </c>
      <c r="BB1002" s="18">
        <f t="shared" si="77"/>
        <v>1223469</v>
      </c>
      <c r="BC1002" s="18">
        <v>9840915</v>
      </c>
      <c r="BE1002" s="19"/>
      <c r="BF1002" s="20">
        <v>9274121</v>
      </c>
      <c r="BH1002" s="68">
        <f t="shared" si="78"/>
        <v>9840915</v>
      </c>
      <c r="BI1002" s="68">
        <f t="shared" si="79"/>
        <v>0</v>
      </c>
      <c r="BJ1002" s="68"/>
      <c r="BK1002" s="68"/>
      <c r="BL1002" s="68"/>
      <c r="BM1002" s="68"/>
      <c r="BN1002" s="68"/>
    </row>
    <row r="1003" spans="1:66" ht="22.5" customHeight="1" x14ac:dyDescent="0.2">
      <c r="A1003" s="115" t="s">
        <v>2082</v>
      </c>
      <c r="B1003" s="116" t="s">
        <v>2012</v>
      </c>
      <c r="C1003" s="126" t="s">
        <v>2083</v>
      </c>
      <c r="D1003" s="119">
        <v>5</v>
      </c>
      <c r="E1003" s="120" t="s">
        <v>210</v>
      </c>
      <c r="F1003" s="18">
        <v>933088</v>
      </c>
      <c r="G1003" s="19">
        <v>186674</v>
      </c>
      <c r="H1003" s="19">
        <v>66006</v>
      </c>
      <c r="I1003" s="19">
        <v>0</v>
      </c>
      <c r="J1003" s="19">
        <v>0</v>
      </c>
      <c r="K1003" s="19">
        <v>0</v>
      </c>
      <c r="L1003" s="19">
        <v>0</v>
      </c>
      <c r="M1003" s="19">
        <v>73064</v>
      </c>
      <c r="N1003" s="19">
        <v>38149</v>
      </c>
      <c r="O1003" s="19">
        <v>39078</v>
      </c>
      <c r="P1003" s="19">
        <v>217399</v>
      </c>
      <c r="Q1003" s="19">
        <v>107885</v>
      </c>
      <c r="R1003" s="19">
        <v>184705</v>
      </c>
      <c r="S1003" s="19">
        <v>150480</v>
      </c>
      <c r="T1003" s="20">
        <v>105912</v>
      </c>
      <c r="U1003" s="49">
        <v>84152</v>
      </c>
      <c r="V1003" s="19">
        <v>81326</v>
      </c>
      <c r="W1003" s="19">
        <v>46248</v>
      </c>
      <c r="X1003" s="19">
        <v>0</v>
      </c>
      <c r="Y1003" s="20">
        <v>0</v>
      </c>
      <c r="Z1003" s="19">
        <v>362560</v>
      </c>
      <c r="AA1003" s="30">
        <v>164339</v>
      </c>
      <c r="AB1003" s="19">
        <v>434475</v>
      </c>
      <c r="AC1003" s="19">
        <v>668938</v>
      </c>
      <c r="AD1003" s="19">
        <v>1902096</v>
      </c>
      <c r="AE1003" s="19">
        <v>735853</v>
      </c>
      <c r="AF1003" s="19">
        <v>543837</v>
      </c>
      <c r="AG1003" s="19">
        <v>410848</v>
      </c>
      <c r="AH1003" s="19">
        <v>88580</v>
      </c>
      <c r="AI1003" s="20">
        <v>10820</v>
      </c>
      <c r="AJ1003" s="24">
        <v>103704</v>
      </c>
      <c r="AK1003" s="24">
        <v>130025</v>
      </c>
      <c r="AL1003" s="24">
        <v>27365</v>
      </c>
      <c r="AM1003" s="21">
        <v>69647</v>
      </c>
      <c r="AN1003" s="19">
        <v>306768</v>
      </c>
      <c r="AO1003" s="19">
        <v>15259</v>
      </c>
      <c r="AP1003" s="49">
        <v>8289280</v>
      </c>
      <c r="AQ1003" s="24">
        <v>174130</v>
      </c>
      <c r="AR1003" s="24">
        <v>193477</v>
      </c>
      <c r="AS1003" s="49">
        <v>59557</v>
      </c>
      <c r="AT1003" s="49">
        <v>25629</v>
      </c>
      <c r="AU1003" s="49">
        <v>103896</v>
      </c>
      <c r="AV1003" s="24">
        <f t="shared" si="76"/>
        <v>556689</v>
      </c>
      <c r="AW1003" s="155">
        <v>344514</v>
      </c>
      <c r="AX1003" s="89">
        <f t="shared" si="75"/>
        <v>9190483</v>
      </c>
      <c r="AY1003" s="68"/>
      <c r="AZ1003" s="19">
        <v>1514173</v>
      </c>
      <c r="BA1003" s="19">
        <v>47040</v>
      </c>
      <c r="BB1003" s="18">
        <f t="shared" si="77"/>
        <v>1561213</v>
      </c>
      <c r="BC1003" s="18">
        <v>10751696</v>
      </c>
      <c r="BE1003" s="19"/>
      <c r="BF1003" s="20">
        <v>10219716</v>
      </c>
      <c r="BH1003" s="68">
        <f t="shared" si="78"/>
        <v>10751696</v>
      </c>
      <c r="BI1003" s="68">
        <f t="shared" si="79"/>
        <v>0</v>
      </c>
      <c r="BJ1003" s="68"/>
      <c r="BK1003" s="68"/>
      <c r="BL1003" s="68"/>
      <c r="BM1003" s="68"/>
      <c r="BN1003" s="68"/>
    </row>
    <row r="1004" spans="1:66" ht="22.5" customHeight="1" x14ac:dyDescent="0.2">
      <c r="A1004" s="115" t="s">
        <v>2084</v>
      </c>
      <c r="B1004" s="116" t="s">
        <v>2012</v>
      </c>
      <c r="C1004" s="126" t="s">
        <v>2085</v>
      </c>
      <c r="D1004" s="119">
        <v>5</v>
      </c>
      <c r="E1004" s="120" t="s">
        <v>79</v>
      </c>
      <c r="F1004" s="18">
        <v>1354717</v>
      </c>
      <c r="G1004" s="19">
        <v>206054</v>
      </c>
      <c r="H1004" s="19">
        <v>225810</v>
      </c>
      <c r="I1004" s="19">
        <v>0</v>
      </c>
      <c r="J1004" s="19">
        <v>0</v>
      </c>
      <c r="K1004" s="19">
        <v>0</v>
      </c>
      <c r="L1004" s="19">
        <v>0</v>
      </c>
      <c r="M1004" s="19">
        <v>101016</v>
      </c>
      <c r="N1004" s="19">
        <v>53478</v>
      </c>
      <c r="O1004" s="19">
        <v>2426</v>
      </c>
      <c r="P1004" s="19">
        <v>276786</v>
      </c>
      <c r="Q1004" s="19">
        <v>147741</v>
      </c>
      <c r="R1004" s="19">
        <v>234578</v>
      </c>
      <c r="S1004" s="19">
        <v>210320</v>
      </c>
      <c r="T1004" s="20">
        <v>158868</v>
      </c>
      <c r="U1004" s="49">
        <v>114936</v>
      </c>
      <c r="V1004" s="19">
        <v>115395</v>
      </c>
      <c r="W1004" s="19">
        <v>57810</v>
      </c>
      <c r="X1004" s="19">
        <v>0</v>
      </c>
      <c r="Y1004" s="20">
        <v>0</v>
      </c>
      <c r="Z1004" s="19">
        <v>460389</v>
      </c>
      <c r="AA1004" s="30">
        <v>434203</v>
      </c>
      <c r="AB1004" s="19">
        <v>784495</v>
      </c>
      <c r="AC1004" s="19">
        <v>1116946</v>
      </c>
      <c r="AD1004" s="19">
        <v>2846928</v>
      </c>
      <c r="AE1004" s="19">
        <v>1574746</v>
      </c>
      <c r="AF1004" s="19">
        <v>1116492</v>
      </c>
      <c r="AG1004" s="19">
        <v>561236</v>
      </c>
      <c r="AH1004" s="19">
        <v>136578</v>
      </c>
      <c r="AI1004" s="20">
        <v>12443</v>
      </c>
      <c r="AJ1004" s="24">
        <v>134865</v>
      </c>
      <c r="AK1004" s="24">
        <v>174471</v>
      </c>
      <c r="AL1004" s="24">
        <v>44183</v>
      </c>
      <c r="AM1004" s="21">
        <v>87082</v>
      </c>
      <c r="AN1004" s="19">
        <v>1512064</v>
      </c>
      <c r="AO1004" s="19">
        <v>19003</v>
      </c>
      <c r="AP1004" s="49">
        <v>14276059</v>
      </c>
      <c r="AQ1004" s="24">
        <v>179342</v>
      </c>
      <c r="AR1004" s="24">
        <v>258080</v>
      </c>
      <c r="AS1004" s="49">
        <v>62109</v>
      </c>
      <c r="AT1004" s="49">
        <v>54037</v>
      </c>
      <c r="AU1004" s="49">
        <v>233724</v>
      </c>
      <c r="AV1004" s="24">
        <f t="shared" si="76"/>
        <v>787292</v>
      </c>
      <c r="AW1004" s="155">
        <v>1387326</v>
      </c>
      <c r="AX1004" s="89">
        <f t="shared" si="75"/>
        <v>16450677</v>
      </c>
      <c r="AY1004" s="68"/>
      <c r="AZ1004" s="19">
        <v>1987238</v>
      </c>
      <c r="BA1004" s="19">
        <v>44489</v>
      </c>
      <c r="BB1004" s="18">
        <f t="shared" si="77"/>
        <v>2031727</v>
      </c>
      <c r="BC1004" s="18">
        <v>18482404</v>
      </c>
      <c r="BE1004" s="19"/>
      <c r="BF1004" s="20">
        <v>17580619</v>
      </c>
      <c r="BH1004" s="68">
        <f t="shared" si="78"/>
        <v>18482404</v>
      </c>
      <c r="BI1004" s="68">
        <f t="shared" si="79"/>
        <v>0</v>
      </c>
      <c r="BJ1004" s="68"/>
      <c r="BK1004" s="68"/>
      <c r="BL1004" s="68"/>
      <c r="BM1004" s="68"/>
      <c r="BN1004" s="68"/>
    </row>
    <row r="1005" spans="1:66" ht="22.5" customHeight="1" x14ac:dyDescent="0.2">
      <c r="A1005" s="115" t="s">
        <v>2086</v>
      </c>
      <c r="B1005" s="116" t="s">
        <v>2012</v>
      </c>
      <c r="C1005" s="126" t="s">
        <v>2087</v>
      </c>
      <c r="D1005" s="119">
        <v>5</v>
      </c>
      <c r="E1005" s="120" t="s">
        <v>210</v>
      </c>
      <c r="F1005" s="18">
        <v>976443</v>
      </c>
      <c r="G1005" s="19">
        <v>134893</v>
      </c>
      <c r="H1005" s="19">
        <v>75077</v>
      </c>
      <c r="I1005" s="19">
        <v>0</v>
      </c>
      <c r="J1005" s="19">
        <v>0</v>
      </c>
      <c r="K1005" s="19">
        <v>0</v>
      </c>
      <c r="L1005" s="19">
        <v>0</v>
      </c>
      <c r="M1005" s="19">
        <v>77905</v>
      </c>
      <c r="N1005" s="19">
        <v>39941</v>
      </c>
      <c r="O1005" s="19">
        <v>14630</v>
      </c>
      <c r="P1005" s="19">
        <v>181316</v>
      </c>
      <c r="Q1005" s="19">
        <v>111086</v>
      </c>
      <c r="R1005" s="19">
        <v>222812</v>
      </c>
      <c r="S1005" s="19">
        <v>172480</v>
      </c>
      <c r="T1005" s="20">
        <v>79434</v>
      </c>
      <c r="U1005" s="49">
        <v>101757</v>
      </c>
      <c r="V1005" s="19">
        <v>98910</v>
      </c>
      <c r="W1005" s="19">
        <v>34686</v>
      </c>
      <c r="X1005" s="19">
        <v>0</v>
      </c>
      <c r="Y1005" s="20">
        <v>0</v>
      </c>
      <c r="Z1005" s="19">
        <v>377370</v>
      </c>
      <c r="AA1005" s="30">
        <v>176929</v>
      </c>
      <c r="AB1005" s="19">
        <v>439957</v>
      </c>
      <c r="AC1005" s="19">
        <v>514330</v>
      </c>
      <c r="AD1005" s="19">
        <v>2082192</v>
      </c>
      <c r="AE1005" s="19">
        <v>680800</v>
      </c>
      <c r="AF1005" s="19">
        <v>478686</v>
      </c>
      <c r="AG1005" s="19">
        <v>445031</v>
      </c>
      <c r="AH1005" s="19">
        <v>48719</v>
      </c>
      <c r="AI1005" s="20">
        <v>10820</v>
      </c>
      <c r="AJ1005" s="24">
        <v>106034</v>
      </c>
      <c r="AK1005" s="24">
        <v>139854</v>
      </c>
      <c r="AL1005" s="24">
        <v>22904</v>
      </c>
      <c r="AM1005" s="21">
        <v>73528</v>
      </c>
      <c r="AN1005" s="19">
        <v>314390</v>
      </c>
      <c r="AO1005" s="19">
        <v>9210</v>
      </c>
      <c r="AP1005" s="49">
        <v>8242124</v>
      </c>
      <c r="AQ1005" s="24">
        <v>240226</v>
      </c>
      <c r="AR1005" s="24">
        <v>234474</v>
      </c>
      <c r="AS1005" s="49">
        <v>44868</v>
      </c>
      <c r="AT1005" s="49">
        <v>25117</v>
      </c>
      <c r="AU1005" s="49">
        <v>89554</v>
      </c>
      <c r="AV1005" s="24">
        <f t="shared" si="76"/>
        <v>634239</v>
      </c>
      <c r="AW1005" s="155">
        <v>313951</v>
      </c>
      <c r="AX1005" s="89">
        <f t="shared" si="75"/>
        <v>9190314</v>
      </c>
      <c r="AY1005" s="68"/>
      <c r="AZ1005" s="19">
        <v>1550438</v>
      </c>
      <c r="BA1005" s="19">
        <v>25875</v>
      </c>
      <c r="BB1005" s="18">
        <f t="shared" si="77"/>
        <v>1576313</v>
      </c>
      <c r="BC1005" s="18">
        <v>10766627</v>
      </c>
      <c r="BE1005" s="19"/>
      <c r="BF1005" s="20">
        <v>10193375</v>
      </c>
      <c r="BH1005" s="68">
        <f t="shared" si="78"/>
        <v>10766627</v>
      </c>
      <c r="BI1005" s="68">
        <f t="shared" si="79"/>
        <v>0</v>
      </c>
      <c r="BJ1005" s="68"/>
      <c r="BK1005" s="68"/>
      <c r="BL1005" s="68"/>
      <c r="BM1005" s="68"/>
      <c r="BN1005" s="68"/>
    </row>
    <row r="1006" spans="1:66" ht="22.5" customHeight="1" x14ac:dyDescent="0.2">
      <c r="A1006" s="115" t="s">
        <v>2088</v>
      </c>
      <c r="B1006" s="116" t="s">
        <v>2012</v>
      </c>
      <c r="C1006" s="126" t="s">
        <v>2089</v>
      </c>
      <c r="D1006" s="119">
        <v>5</v>
      </c>
      <c r="E1006" s="120" t="s">
        <v>79</v>
      </c>
      <c r="F1006" s="18">
        <v>728637</v>
      </c>
      <c r="G1006" s="19">
        <v>108849</v>
      </c>
      <c r="H1006" s="19">
        <v>72568</v>
      </c>
      <c r="I1006" s="19">
        <v>0</v>
      </c>
      <c r="J1006" s="19">
        <v>0</v>
      </c>
      <c r="K1006" s="19">
        <v>0</v>
      </c>
      <c r="L1006" s="19">
        <v>0</v>
      </c>
      <c r="M1006" s="19">
        <v>52015</v>
      </c>
      <c r="N1006" s="19">
        <v>27452</v>
      </c>
      <c r="O1006" s="19">
        <v>8701</v>
      </c>
      <c r="P1006" s="19">
        <v>158673</v>
      </c>
      <c r="Q1006" s="19">
        <v>86395</v>
      </c>
      <c r="R1006" s="19">
        <v>132977</v>
      </c>
      <c r="S1006" s="19">
        <v>124960</v>
      </c>
      <c r="T1006" s="20">
        <v>79434</v>
      </c>
      <c r="U1006" s="49">
        <v>65239</v>
      </c>
      <c r="V1006" s="19">
        <v>64841</v>
      </c>
      <c r="W1006" s="19">
        <v>34686</v>
      </c>
      <c r="X1006" s="19">
        <v>0</v>
      </c>
      <c r="Y1006" s="20">
        <v>0</v>
      </c>
      <c r="Z1006" s="19">
        <v>288510</v>
      </c>
      <c r="AA1006" s="30">
        <v>0</v>
      </c>
      <c r="AB1006" s="19">
        <v>321259</v>
      </c>
      <c r="AC1006" s="19">
        <v>352912</v>
      </c>
      <c r="AD1006" s="19">
        <v>1206072</v>
      </c>
      <c r="AE1006" s="19">
        <v>691104</v>
      </c>
      <c r="AF1006" s="19">
        <v>505118</v>
      </c>
      <c r="AG1006" s="19">
        <v>299328</v>
      </c>
      <c r="AH1006" s="19">
        <v>61388</v>
      </c>
      <c r="AI1006" s="20">
        <v>6492</v>
      </c>
      <c r="AJ1006" s="24">
        <v>81811</v>
      </c>
      <c r="AK1006" s="24">
        <v>97342</v>
      </c>
      <c r="AL1006" s="24">
        <v>20141</v>
      </c>
      <c r="AM1006" s="21">
        <v>56615</v>
      </c>
      <c r="AN1006" s="19">
        <v>214890</v>
      </c>
      <c r="AO1006" s="19">
        <v>8052</v>
      </c>
      <c r="AP1006" s="49">
        <v>5956461</v>
      </c>
      <c r="AQ1006" s="24">
        <v>125703</v>
      </c>
      <c r="AR1006" s="24">
        <v>164152</v>
      </c>
      <c r="AS1006" s="49">
        <v>40654</v>
      </c>
      <c r="AT1006" s="49">
        <v>30527</v>
      </c>
      <c r="AU1006" s="49">
        <v>93397</v>
      </c>
      <c r="AV1006" s="24">
        <f t="shared" si="76"/>
        <v>454433</v>
      </c>
      <c r="AW1006" s="155">
        <v>588409</v>
      </c>
      <c r="AX1006" s="89">
        <f t="shared" si="75"/>
        <v>6999303</v>
      </c>
      <c r="AY1006" s="68"/>
      <c r="AZ1006" s="19">
        <v>1184714</v>
      </c>
      <c r="BA1006" s="19">
        <v>24037</v>
      </c>
      <c r="BB1006" s="18">
        <f t="shared" si="77"/>
        <v>1208751</v>
      </c>
      <c r="BC1006" s="18">
        <v>8208054</v>
      </c>
      <c r="BE1006" s="19"/>
      <c r="BF1006" s="20">
        <v>7875917</v>
      </c>
      <c r="BH1006" s="68">
        <f t="shared" si="78"/>
        <v>8208054</v>
      </c>
      <c r="BI1006" s="68">
        <f t="shared" si="79"/>
        <v>0</v>
      </c>
      <c r="BJ1006" s="68"/>
      <c r="BK1006" s="68"/>
      <c r="BL1006" s="68"/>
      <c r="BM1006" s="68"/>
      <c r="BN1006" s="68"/>
    </row>
    <row r="1007" spans="1:66" ht="22.5" customHeight="1" x14ac:dyDescent="0.2">
      <c r="A1007" s="115" t="s">
        <v>2090</v>
      </c>
      <c r="B1007" s="116" t="s">
        <v>2012</v>
      </c>
      <c r="C1007" s="126" t="s">
        <v>2091</v>
      </c>
      <c r="D1007" s="119">
        <v>5</v>
      </c>
      <c r="E1007" s="120" t="s">
        <v>210</v>
      </c>
      <c r="F1007" s="18">
        <v>352729</v>
      </c>
      <c r="G1007" s="19">
        <v>33398</v>
      </c>
      <c r="H1007" s="19">
        <v>29143</v>
      </c>
      <c r="I1007" s="19">
        <v>0</v>
      </c>
      <c r="J1007" s="19">
        <v>0</v>
      </c>
      <c r="K1007" s="19">
        <v>0</v>
      </c>
      <c r="L1007" s="19">
        <v>0</v>
      </c>
      <c r="M1007" s="19">
        <v>18481</v>
      </c>
      <c r="N1007" s="19">
        <v>9839</v>
      </c>
      <c r="O1007" s="19">
        <v>1733</v>
      </c>
      <c r="P1007" s="19">
        <v>89742</v>
      </c>
      <c r="Q1007" s="19">
        <v>41507</v>
      </c>
      <c r="R1007" s="19">
        <v>46852</v>
      </c>
      <c r="S1007" s="19">
        <v>44000</v>
      </c>
      <c r="T1007" s="20">
        <v>39717</v>
      </c>
      <c r="U1007" s="49">
        <v>23943</v>
      </c>
      <c r="V1007" s="19">
        <v>19782</v>
      </c>
      <c r="W1007" s="19">
        <v>11562</v>
      </c>
      <c r="X1007" s="19">
        <v>0</v>
      </c>
      <c r="Y1007" s="20">
        <v>0</v>
      </c>
      <c r="Z1007" s="19">
        <v>146420</v>
      </c>
      <c r="AA1007" s="30">
        <v>0</v>
      </c>
      <c r="AB1007" s="19">
        <v>129737</v>
      </c>
      <c r="AC1007" s="19">
        <v>164395</v>
      </c>
      <c r="AD1007" s="19">
        <v>643104</v>
      </c>
      <c r="AE1007" s="19">
        <v>306691</v>
      </c>
      <c r="AF1007" s="19">
        <v>163894</v>
      </c>
      <c r="AG1007" s="19">
        <v>113846</v>
      </c>
      <c r="AH1007" s="19">
        <v>22248</v>
      </c>
      <c r="AI1007" s="20">
        <v>0</v>
      </c>
      <c r="AJ1007" s="24">
        <v>45266</v>
      </c>
      <c r="AK1007" s="24">
        <v>53571</v>
      </c>
      <c r="AL1007" s="24">
        <v>8854</v>
      </c>
      <c r="AM1007" s="21">
        <v>29515</v>
      </c>
      <c r="AN1007" s="19">
        <v>163682</v>
      </c>
      <c r="AO1007" s="19">
        <v>3400</v>
      </c>
      <c r="AP1007" s="49">
        <v>2757051</v>
      </c>
      <c r="AQ1007" s="24">
        <v>56793</v>
      </c>
      <c r="AR1007" s="24">
        <v>98365</v>
      </c>
      <c r="AS1007" s="49">
        <v>15750</v>
      </c>
      <c r="AT1007" s="49">
        <v>18465</v>
      </c>
      <c r="AU1007" s="49">
        <v>38404</v>
      </c>
      <c r="AV1007" s="24">
        <f t="shared" si="76"/>
        <v>227777</v>
      </c>
      <c r="AW1007" s="155">
        <v>98553</v>
      </c>
      <c r="AX1007" s="89">
        <f t="shared" si="75"/>
        <v>3083381</v>
      </c>
      <c r="AY1007" s="68"/>
      <c r="AZ1007" s="19">
        <v>611318</v>
      </c>
      <c r="BA1007" s="19">
        <v>8480</v>
      </c>
      <c r="BB1007" s="18">
        <f t="shared" si="77"/>
        <v>619798</v>
      </c>
      <c r="BC1007" s="18">
        <v>3703179</v>
      </c>
      <c r="BE1007" s="19"/>
      <c r="BF1007" s="20">
        <v>3500047</v>
      </c>
      <c r="BH1007" s="68">
        <f t="shared" si="78"/>
        <v>3703179</v>
      </c>
      <c r="BI1007" s="68">
        <f t="shared" si="79"/>
        <v>0</v>
      </c>
      <c r="BJ1007" s="68"/>
      <c r="BK1007" s="68"/>
      <c r="BL1007" s="68"/>
      <c r="BM1007" s="68"/>
      <c r="BN1007" s="68"/>
    </row>
    <row r="1008" spans="1:66" ht="22.5" customHeight="1" x14ac:dyDescent="0.2">
      <c r="A1008" s="115" t="s">
        <v>2092</v>
      </c>
      <c r="B1008" s="116" t="s">
        <v>2012</v>
      </c>
      <c r="C1008" s="126" t="s">
        <v>2093</v>
      </c>
      <c r="D1008" s="119">
        <v>5</v>
      </c>
      <c r="E1008" s="120" t="s">
        <v>210</v>
      </c>
      <c r="F1008" s="18">
        <v>440856</v>
      </c>
      <c r="G1008" s="19">
        <v>99503</v>
      </c>
      <c r="H1008" s="19">
        <v>91482</v>
      </c>
      <c r="I1008" s="19">
        <v>0</v>
      </c>
      <c r="J1008" s="19">
        <v>0</v>
      </c>
      <c r="K1008" s="19">
        <v>0</v>
      </c>
      <c r="L1008" s="19">
        <v>0</v>
      </c>
      <c r="M1008" s="19">
        <v>28376</v>
      </c>
      <c r="N1008" s="19">
        <v>14480</v>
      </c>
      <c r="O1008" s="19">
        <v>2310</v>
      </c>
      <c r="P1008" s="19">
        <v>85766</v>
      </c>
      <c r="Q1008" s="19">
        <v>54369</v>
      </c>
      <c r="R1008" s="19">
        <v>76797</v>
      </c>
      <c r="S1008" s="19">
        <v>90640</v>
      </c>
      <c r="T1008" s="20">
        <v>39717</v>
      </c>
      <c r="U1008" s="49">
        <v>33953</v>
      </c>
      <c r="V1008" s="19">
        <v>34069</v>
      </c>
      <c r="W1008" s="19">
        <v>11562</v>
      </c>
      <c r="X1008" s="19">
        <v>0</v>
      </c>
      <c r="Y1008" s="20">
        <v>0</v>
      </c>
      <c r="Z1008" s="19">
        <v>191296</v>
      </c>
      <c r="AA1008" s="30">
        <v>0</v>
      </c>
      <c r="AB1008" s="19">
        <v>180040</v>
      </c>
      <c r="AC1008" s="19">
        <v>214600</v>
      </c>
      <c r="AD1008" s="19">
        <v>755664</v>
      </c>
      <c r="AE1008" s="19">
        <v>397882</v>
      </c>
      <c r="AF1008" s="19">
        <v>288184</v>
      </c>
      <c r="AG1008" s="19">
        <v>153311</v>
      </c>
      <c r="AH1008" s="19">
        <v>63551</v>
      </c>
      <c r="AI1008" s="20">
        <v>3787</v>
      </c>
      <c r="AJ1008" s="24">
        <v>57174</v>
      </c>
      <c r="AK1008" s="24">
        <v>64210</v>
      </c>
      <c r="AL1008" s="24">
        <v>12880</v>
      </c>
      <c r="AM1008" s="21">
        <v>37344</v>
      </c>
      <c r="AN1008" s="19">
        <v>148808</v>
      </c>
      <c r="AO1008" s="19">
        <v>7270</v>
      </c>
      <c r="AP1008" s="49">
        <v>3679881</v>
      </c>
      <c r="AQ1008" s="24">
        <v>86093</v>
      </c>
      <c r="AR1008" s="24">
        <v>102197</v>
      </c>
      <c r="AS1008" s="49">
        <v>35424</v>
      </c>
      <c r="AT1008" s="49">
        <v>18359</v>
      </c>
      <c r="AU1008" s="49">
        <v>48707</v>
      </c>
      <c r="AV1008" s="24">
        <f t="shared" si="76"/>
        <v>290780</v>
      </c>
      <c r="AW1008" s="155">
        <v>180287</v>
      </c>
      <c r="AX1008" s="89">
        <f t="shared" si="75"/>
        <v>4150948</v>
      </c>
      <c r="AY1008" s="68"/>
      <c r="AZ1008" s="19">
        <v>766998</v>
      </c>
      <c r="BA1008" s="19">
        <v>22612</v>
      </c>
      <c r="BB1008" s="18">
        <f t="shared" si="77"/>
        <v>789610</v>
      </c>
      <c r="BC1008" s="18">
        <v>4940558</v>
      </c>
      <c r="BE1008" s="19"/>
      <c r="BF1008" s="20">
        <v>4778110</v>
      </c>
      <c r="BH1008" s="68">
        <f t="shared" si="78"/>
        <v>4940558</v>
      </c>
      <c r="BI1008" s="68">
        <f t="shared" si="79"/>
        <v>0</v>
      </c>
      <c r="BJ1008" s="68"/>
      <c r="BK1008" s="68"/>
      <c r="BL1008" s="68"/>
      <c r="BM1008" s="68"/>
      <c r="BN1008" s="68"/>
    </row>
    <row r="1009" spans="1:66" ht="22.5" customHeight="1" x14ac:dyDescent="0.2">
      <c r="A1009" s="115" t="s">
        <v>2094</v>
      </c>
      <c r="B1009" s="116" t="s">
        <v>2012</v>
      </c>
      <c r="C1009" s="126" t="s">
        <v>2095</v>
      </c>
      <c r="D1009" s="119">
        <v>5</v>
      </c>
      <c r="E1009" s="120" t="s">
        <v>79</v>
      </c>
      <c r="F1009" s="18">
        <v>588432</v>
      </c>
      <c r="G1009" s="19">
        <v>88550</v>
      </c>
      <c r="H1009" s="19">
        <v>83955</v>
      </c>
      <c r="I1009" s="19">
        <v>0</v>
      </c>
      <c r="J1009" s="19">
        <v>0</v>
      </c>
      <c r="K1009" s="19">
        <v>0</v>
      </c>
      <c r="L1009" s="19">
        <v>0</v>
      </c>
      <c r="M1009" s="19">
        <v>39813</v>
      </c>
      <c r="N1009" s="19">
        <v>21012</v>
      </c>
      <c r="O1009" s="19">
        <v>4582</v>
      </c>
      <c r="P1009" s="19">
        <v>78434</v>
      </c>
      <c r="Q1009" s="19">
        <v>71759</v>
      </c>
      <c r="R1009" s="19">
        <v>95559</v>
      </c>
      <c r="S1009" s="19">
        <v>77440</v>
      </c>
      <c r="T1009" s="20">
        <v>52956</v>
      </c>
      <c r="U1009" s="49">
        <v>46427</v>
      </c>
      <c r="V1009" s="19">
        <v>39564</v>
      </c>
      <c r="W1009" s="19">
        <v>23124</v>
      </c>
      <c r="X1009" s="19">
        <v>0</v>
      </c>
      <c r="Y1009" s="20">
        <v>0</v>
      </c>
      <c r="Z1009" s="19">
        <v>242878</v>
      </c>
      <c r="AA1009" s="30">
        <v>0</v>
      </c>
      <c r="AB1009" s="19">
        <v>291446</v>
      </c>
      <c r="AC1009" s="19">
        <v>286302</v>
      </c>
      <c r="AD1009" s="19">
        <v>1293768</v>
      </c>
      <c r="AE1009" s="19">
        <v>634653</v>
      </c>
      <c r="AF1009" s="19">
        <v>438729</v>
      </c>
      <c r="AG1009" s="19">
        <v>220777</v>
      </c>
      <c r="AH1009" s="19">
        <v>60358</v>
      </c>
      <c r="AI1009" s="20">
        <v>4869</v>
      </c>
      <c r="AJ1009" s="24">
        <v>69700</v>
      </c>
      <c r="AK1009" s="24">
        <v>82503</v>
      </c>
      <c r="AL1009" s="24">
        <v>18911</v>
      </c>
      <c r="AM1009" s="21">
        <v>50698</v>
      </c>
      <c r="AN1009" s="19">
        <v>193688</v>
      </c>
      <c r="AO1009" s="19">
        <v>6175</v>
      </c>
      <c r="AP1009" s="49">
        <v>5207062</v>
      </c>
      <c r="AQ1009" s="24">
        <v>80492</v>
      </c>
      <c r="AR1009" s="24">
        <v>170728</v>
      </c>
      <c r="AS1009" s="49">
        <v>28023</v>
      </c>
      <c r="AT1009" s="49">
        <v>30130</v>
      </c>
      <c r="AU1009" s="49">
        <v>82274</v>
      </c>
      <c r="AV1009" s="24">
        <f t="shared" si="76"/>
        <v>391647</v>
      </c>
      <c r="AW1009" s="155">
        <v>539664</v>
      </c>
      <c r="AX1009" s="89">
        <f t="shared" si="75"/>
        <v>6138373</v>
      </c>
      <c r="AY1009" s="68"/>
      <c r="AZ1009" s="19">
        <v>1000922</v>
      </c>
      <c r="BA1009" s="19">
        <v>17901</v>
      </c>
      <c r="BB1009" s="18">
        <f t="shared" si="77"/>
        <v>1018823</v>
      </c>
      <c r="BC1009" s="18">
        <v>7157196</v>
      </c>
      <c r="BE1009" s="19"/>
      <c r="BF1009" s="20">
        <v>6778794</v>
      </c>
      <c r="BH1009" s="68">
        <f t="shared" si="78"/>
        <v>7157196</v>
      </c>
      <c r="BI1009" s="68">
        <f t="shared" si="79"/>
        <v>0</v>
      </c>
      <c r="BJ1009" s="68"/>
      <c r="BK1009" s="68"/>
      <c r="BL1009" s="68"/>
      <c r="BM1009" s="68"/>
      <c r="BN1009" s="68"/>
    </row>
    <row r="1010" spans="1:66" ht="22.5" customHeight="1" x14ac:dyDescent="0.2">
      <c r="A1010" s="115" t="s">
        <v>2096</v>
      </c>
      <c r="B1010" s="116" t="s">
        <v>2012</v>
      </c>
      <c r="C1010" s="126" t="s">
        <v>2097</v>
      </c>
      <c r="D1010" s="119">
        <v>5</v>
      </c>
      <c r="E1010" s="120" t="s">
        <v>79</v>
      </c>
      <c r="F1010" s="18">
        <v>587210</v>
      </c>
      <c r="G1010" s="19">
        <v>53543</v>
      </c>
      <c r="H1010" s="19">
        <v>55005</v>
      </c>
      <c r="I1010" s="19">
        <v>0</v>
      </c>
      <c r="J1010" s="19">
        <v>0</v>
      </c>
      <c r="K1010" s="19">
        <v>0</v>
      </c>
      <c r="L1010" s="19">
        <v>0</v>
      </c>
      <c r="M1010" s="19">
        <v>38315</v>
      </c>
      <c r="N1010" s="19">
        <v>20240</v>
      </c>
      <c r="O1010" s="19">
        <v>0</v>
      </c>
      <c r="P1010" s="19">
        <v>90412</v>
      </c>
      <c r="Q1010" s="19">
        <v>70089</v>
      </c>
      <c r="R1010" s="19">
        <v>104463</v>
      </c>
      <c r="S1010" s="19">
        <v>80960</v>
      </c>
      <c r="T1010" s="20">
        <v>39717</v>
      </c>
      <c r="U1010" s="49">
        <v>47332</v>
      </c>
      <c r="V1010" s="19">
        <v>37366</v>
      </c>
      <c r="W1010" s="19">
        <v>11562</v>
      </c>
      <c r="X1010" s="19">
        <v>0</v>
      </c>
      <c r="Y1010" s="20">
        <v>0</v>
      </c>
      <c r="Z1010" s="19">
        <v>239593</v>
      </c>
      <c r="AA1010" s="30">
        <v>0</v>
      </c>
      <c r="AB1010" s="19">
        <v>309999</v>
      </c>
      <c r="AC1010" s="19">
        <v>281969</v>
      </c>
      <c r="AD1010" s="19">
        <v>770952</v>
      </c>
      <c r="AE1010" s="19">
        <v>538310</v>
      </c>
      <c r="AF1010" s="19">
        <v>324605</v>
      </c>
      <c r="AG1010" s="19">
        <v>220939</v>
      </c>
      <c r="AH1010" s="19">
        <v>43878</v>
      </c>
      <c r="AI1010" s="20">
        <v>3787</v>
      </c>
      <c r="AJ1010" s="24">
        <v>67641</v>
      </c>
      <c r="AK1010" s="24">
        <v>82316</v>
      </c>
      <c r="AL1010" s="24">
        <v>15884</v>
      </c>
      <c r="AM1010" s="21">
        <v>50605</v>
      </c>
      <c r="AN1010" s="19">
        <v>157448</v>
      </c>
      <c r="AO1010" s="19">
        <v>4005</v>
      </c>
      <c r="AP1010" s="49">
        <v>4348145</v>
      </c>
      <c r="AQ1010" s="24">
        <v>87353</v>
      </c>
      <c r="AR1010" s="24">
        <v>148947</v>
      </c>
      <c r="AS1010" s="49">
        <v>15313</v>
      </c>
      <c r="AT1010" s="49">
        <v>22345</v>
      </c>
      <c r="AU1010" s="49">
        <v>72006</v>
      </c>
      <c r="AV1010" s="24">
        <f t="shared" si="76"/>
        <v>345964</v>
      </c>
      <c r="AW1010" s="155">
        <v>424824</v>
      </c>
      <c r="AX1010" s="89">
        <f t="shared" si="75"/>
        <v>5118933</v>
      </c>
      <c r="AY1010" s="68"/>
      <c r="AZ1010" s="19">
        <v>968934</v>
      </c>
      <c r="BA1010" s="19">
        <v>10088</v>
      </c>
      <c r="BB1010" s="18">
        <f t="shared" si="77"/>
        <v>979022</v>
      </c>
      <c r="BC1010" s="18">
        <v>6097955</v>
      </c>
      <c r="BE1010" s="19"/>
      <c r="BF1010" s="20">
        <v>5805354</v>
      </c>
      <c r="BH1010" s="68">
        <f t="shared" si="78"/>
        <v>6097955</v>
      </c>
      <c r="BI1010" s="68">
        <f t="shared" si="79"/>
        <v>0</v>
      </c>
      <c r="BJ1010" s="68"/>
      <c r="BK1010" s="68"/>
      <c r="BL1010" s="68"/>
      <c r="BM1010" s="68"/>
      <c r="BN1010" s="68"/>
    </row>
    <row r="1011" spans="1:66" ht="22.5" customHeight="1" x14ac:dyDescent="0.2">
      <c r="A1011" s="115" t="s">
        <v>2098</v>
      </c>
      <c r="B1011" s="116" t="s">
        <v>2012</v>
      </c>
      <c r="C1011" s="126" t="s">
        <v>2099</v>
      </c>
      <c r="D1011" s="119">
        <v>5</v>
      </c>
      <c r="E1011" s="120" t="s">
        <v>79</v>
      </c>
      <c r="F1011" s="18">
        <v>640068</v>
      </c>
      <c r="G1011" s="19">
        <v>84490</v>
      </c>
      <c r="H1011" s="19">
        <v>69480</v>
      </c>
      <c r="I1011" s="19">
        <v>0</v>
      </c>
      <c r="J1011" s="19">
        <v>0</v>
      </c>
      <c r="K1011" s="19">
        <v>0</v>
      </c>
      <c r="L1011" s="19">
        <v>0</v>
      </c>
      <c r="M1011" s="19">
        <v>44156</v>
      </c>
      <c r="N1011" s="19">
        <v>22747</v>
      </c>
      <c r="O1011" s="19">
        <v>5544</v>
      </c>
      <c r="P1011" s="19">
        <v>122978</v>
      </c>
      <c r="Q1011" s="19">
        <v>75892</v>
      </c>
      <c r="R1011" s="19">
        <v>87079</v>
      </c>
      <c r="S1011" s="19">
        <v>80080</v>
      </c>
      <c r="T1011" s="20">
        <v>66195</v>
      </c>
      <c r="U1011" s="49">
        <v>43660</v>
      </c>
      <c r="V1011" s="19">
        <v>42861</v>
      </c>
      <c r="W1011" s="19">
        <v>23124</v>
      </c>
      <c r="X1011" s="19">
        <v>0</v>
      </c>
      <c r="Y1011" s="20">
        <v>0</v>
      </c>
      <c r="Z1011" s="19">
        <v>255756</v>
      </c>
      <c r="AA1011" s="30">
        <v>0</v>
      </c>
      <c r="AB1011" s="19">
        <v>330905</v>
      </c>
      <c r="AC1011" s="19">
        <v>314758</v>
      </c>
      <c r="AD1011" s="19">
        <v>964824</v>
      </c>
      <c r="AE1011" s="19">
        <v>665123</v>
      </c>
      <c r="AF1011" s="19">
        <v>448807</v>
      </c>
      <c r="AG1011" s="19">
        <v>248928</v>
      </c>
      <c r="AH1011" s="19">
        <v>54281</v>
      </c>
      <c r="AI1011" s="20">
        <v>4869</v>
      </c>
      <c r="AJ1011" s="24">
        <v>72644</v>
      </c>
      <c r="AK1011" s="24">
        <v>94109</v>
      </c>
      <c r="AL1011" s="24">
        <v>19247</v>
      </c>
      <c r="AM1011" s="21">
        <v>55333</v>
      </c>
      <c r="AN1011" s="19">
        <v>214158</v>
      </c>
      <c r="AO1011" s="19">
        <v>5278</v>
      </c>
      <c r="AP1011" s="49">
        <v>5157374</v>
      </c>
      <c r="AQ1011" s="24">
        <v>116630</v>
      </c>
      <c r="AR1011" s="24">
        <v>173108</v>
      </c>
      <c r="AS1011" s="49">
        <v>38475</v>
      </c>
      <c r="AT1011" s="49">
        <v>36694</v>
      </c>
      <c r="AU1011" s="49">
        <v>87507</v>
      </c>
      <c r="AV1011" s="24">
        <f t="shared" si="76"/>
        <v>452414</v>
      </c>
      <c r="AW1011" s="155">
        <v>531145</v>
      </c>
      <c r="AX1011" s="89">
        <f t="shared" si="75"/>
        <v>6140933</v>
      </c>
      <c r="AY1011" s="68"/>
      <c r="AZ1011" s="19">
        <v>1044870</v>
      </c>
      <c r="BA1011" s="19">
        <v>15144</v>
      </c>
      <c r="BB1011" s="18">
        <f t="shared" si="77"/>
        <v>1060014</v>
      </c>
      <c r="BC1011" s="18">
        <v>7200947</v>
      </c>
      <c r="BE1011" s="19"/>
      <c r="BF1011" s="20">
        <v>6889163</v>
      </c>
      <c r="BH1011" s="68">
        <f t="shared" si="78"/>
        <v>7200947</v>
      </c>
      <c r="BI1011" s="68">
        <f t="shared" si="79"/>
        <v>0</v>
      </c>
      <c r="BJ1011" s="68"/>
      <c r="BK1011" s="68"/>
      <c r="BL1011" s="68"/>
      <c r="BM1011" s="68"/>
      <c r="BN1011" s="68"/>
    </row>
    <row r="1012" spans="1:66" ht="22.5" customHeight="1" x14ac:dyDescent="0.2">
      <c r="A1012" s="115" t="s">
        <v>2100</v>
      </c>
      <c r="B1012" s="116" t="s">
        <v>2012</v>
      </c>
      <c r="C1012" s="126" t="s">
        <v>2101</v>
      </c>
      <c r="D1012" s="119">
        <v>5</v>
      </c>
      <c r="E1012" s="120" t="s">
        <v>210</v>
      </c>
      <c r="F1012" s="18">
        <v>172393</v>
      </c>
      <c r="G1012" s="19">
        <v>83341</v>
      </c>
      <c r="H1012" s="19">
        <v>34354</v>
      </c>
      <c r="I1012" s="19">
        <v>0</v>
      </c>
      <c r="J1012" s="19">
        <v>0</v>
      </c>
      <c r="K1012" s="19">
        <v>0</v>
      </c>
      <c r="L1012" s="19">
        <v>0</v>
      </c>
      <c r="M1012" s="19">
        <v>5202</v>
      </c>
      <c r="N1012" s="19">
        <v>2619</v>
      </c>
      <c r="O1012" s="19">
        <v>924</v>
      </c>
      <c r="P1012" s="19">
        <v>10357</v>
      </c>
      <c r="Q1012" s="19">
        <v>22616</v>
      </c>
      <c r="R1012" s="19">
        <v>12508</v>
      </c>
      <c r="S1012" s="19">
        <v>11440</v>
      </c>
      <c r="T1012" s="20">
        <v>13239</v>
      </c>
      <c r="U1012" s="49">
        <v>6438</v>
      </c>
      <c r="V1012" s="19">
        <v>9891</v>
      </c>
      <c r="W1012" s="19">
        <v>11562</v>
      </c>
      <c r="X1012" s="19">
        <v>0</v>
      </c>
      <c r="Y1012" s="20">
        <v>0</v>
      </c>
      <c r="Z1012" s="19">
        <v>68993</v>
      </c>
      <c r="AA1012" s="30">
        <v>0</v>
      </c>
      <c r="AB1012" s="19">
        <v>57023</v>
      </c>
      <c r="AC1012" s="19">
        <v>98802</v>
      </c>
      <c r="AD1012" s="19">
        <v>176736</v>
      </c>
      <c r="AE1012" s="19">
        <v>152794</v>
      </c>
      <c r="AF1012" s="19">
        <v>67626</v>
      </c>
      <c r="AG1012" s="19">
        <v>31578</v>
      </c>
      <c r="AH1012" s="19">
        <v>61491</v>
      </c>
      <c r="AI1012" s="20">
        <v>1623</v>
      </c>
      <c r="AJ1012" s="24">
        <v>22728</v>
      </c>
      <c r="AK1012" s="24">
        <v>30124</v>
      </c>
      <c r="AL1012" s="24">
        <v>3980</v>
      </c>
      <c r="AM1012" s="21">
        <v>11963</v>
      </c>
      <c r="AN1012" s="19">
        <v>92434</v>
      </c>
      <c r="AO1012" s="19">
        <v>10294</v>
      </c>
      <c r="AP1012" s="49">
        <v>1285073</v>
      </c>
      <c r="AQ1012" s="24">
        <v>38795</v>
      </c>
      <c r="AR1012" s="24">
        <v>95826</v>
      </c>
      <c r="AS1012" s="49">
        <v>44485</v>
      </c>
      <c r="AT1012" s="49">
        <v>42608</v>
      </c>
      <c r="AU1012" s="49">
        <v>19806</v>
      </c>
      <c r="AV1012" s="24">
        <f t="shared" si="76"/>
        <v>241520</v>
      </c>
      <c r="AW1012" s="155">
        <v>45358</v>
      </c>
      <c r="AX1012" s="89">
        <f t="shared" si="75"/>
        <v>1571951</v>
      </c>
      <c r="AY1012" s="68"/>
      <c r="AZ1012" s="19">
        <v>342093</v>
      </c>
      <c r="BA1012" s="19">
        <v>34539</v>
      </c>
      <c r="BB1012" s="18">
        <f t="shared" si="77"/>
        <v>376632</v>
      </c>
      <c r="BC1012" s="18">
        <v>1948583</v>
      </c>
      <c r="BE1012" s="19"/>
      <c r="BF1012" s="20">
        <v>1835696</v>
      </c>
      <c r="BH1012" s="68">
        <f t="shared" si="78"/>
        <v>1948583</v>
      </c>
      <c r="BI1012" s="68">
        <f t="shared" si="79"/>
        <v>0</v>
      </c>
      <c r="BJ1012" s="68"/>
      <c r="BK1012" s="68"/>
      <c r="BL1012" s="68"/>
      <c r="BM1012" s="68"/>
      <c r="BN1012" s="68"/>
    </row>
    <row r="1013" spans="1:66" ht="22.5" customHeight="1" x14ac:dyDescent="0.2">
      <c r="A1013" s="115" t="s">
        <v>2102</v>
      </c>
      <c r="B1013" s="116" t="s">
        <v>2012</v>
      </c>
      <c r="C1013" s="126" t="s">
        <v>2103</v>
      </c>
      <c r="D1013" s="119">
        <v>5</v>
      </c>
      <c r="E1013" s="120" t="s">
        <v>79</v>
      </c>
      <c r="F1013" s="18">
        <v>483314</v>
      </c>
      <c r="G1013" s="19">
        <v>114287</v>
      </c>
      <c r="H1013" s="19">
        <v>93026</v>
      </c>
      <c r="I1013" s="19">
        <v>0</v>
      </c>
      <c r="J1013" s="19">
        <v>0</v>
      </c>
      <c r="K1013" s="19">
        <v>0</v>
      </c>
      <c r="L1013" s="19">
        <v>0</v>
      </c>
      <c r="M1013" s="19">
        <v>32523</v>
      </c>
      <c r="N1013" s="19">
        <v>16548</v>
      </c>
      <c r="O1013" s="19">
        <v>2503</v>
      </c>
      <c r="P1013" s="19">
        <v>114864</v>
      </c>
      <c r="Q1013" s="19">
        <v>61005</v>
      </c>
      <c r="R1013" s="19">
        <v>98739</v>
      </c>
      <c r="S1013" s="19">
        <v>81840</v>
      </c>
      <c r="T1013" s="20">
        <v>52956</v>
      </c>
      <c r="U1013" s="49">
        <v>53469</v>
      </c>
      <c r="V1013" s="19">
        <v>47257</v>
      </c>
      <c r="W1013" s="19">
        <v>11562</v>
      </c>
      <c r="X1013" s="19">
        <v>0</v>
      </c>
      <c r="Y1013" s="20">
        <v>0</v>
      </c>
      <c r="Z1013" s="19">
        <v>207346</v>
      </c>
      <c r="AA1013" s="30">
        <v>0</v>
      </c>
      <c r="AB1013" s="19">
        <v>215290</v>
      </c>
      <c r="AC1013" s="19">
        <v>240505</v>
      </c>
      <c r="AD1013" s="19">
        <v>889392</v>
      </c>
      <c r="AE1013" s="19">
        <v>533600</v>
      </c>
      <c r="AF1013" s="19">
        <v>369424</v>
      </c>
      <c r="AG1013" s="19">
        <v>200938</v>
      </c>
      <c r="AH1013" s="19">
        <v>75602</v>
      </c>
      <c r="AI1013" s="20">
        <v>4869</v>
      </c>
      <c r="AJ1013" s="24">
        <v>61574</v>
      </c>
      <c r="AK1013" s="24">
        <v>68349</v>
      </c>
      <c r="AL1013" s="24">
        <v>15716</v>
      </c>
      <c r="AM1013" s="21">
        <v>40365</v>
      </c>
      <c r="AN1013" s="19">
        <v>178718</v>
      </c>
      <c r="AO1013" s="19">
        <v>8156</v>
      </c>
      <c r="AP1013" s="49">
        <v>4373737</v>
      </c>
      <c r="AQ1013" s="24">
        <v>71065</v>
      </c>
      <c r="AR1013" s="24">
        <v>135993</v>
      </c>
      <c r="AS1013" s="49">
        <v>48420</v>
      </c>
      <c r="AT1013" s="49">
        <v>18697</v>
      </c>
      <c r="AU1013" s="49">
        <v>66725</v>
      </c>
      <c r="AV1013" s="24">
        <f t="shared" si="76"/>
        <v>340900</v>
      </c>
      <c r="AW1013" s="155">
        <v>462730</v>
      </c>
      <c r="AX1013" s="89">
        <f t="shared" si="75"/>
        <v>5177367</v>
      </c>
      <c r="AY1013" s="68"/>
      <c r="AZ1013" s="19">
        <v>859779</v>
      </c>
      <c r="BA1013" s="19">
        <v>36377</v>
      </c>
      <c r="BB1013" s="18">
        <f t="shared" si="77"/>
        <v>896156</v>
      </c>
      <c r="BC1013" s="18">
        <v>6073523</v>
      </c>
      <c r="BE1013" s="19"/>
      <c r="BF1013" s="20">
        <v>5832030</v>
      </c>
      <c r="BH1013" s="68">
        <f t="shared" si="78"/>
        <v>6073523</v>
      </c>
      <c r="BI1013" s="68">
        <f t="shared" si="79"/>
        <v>0</v>
      </c>
      <c r="BJ1013" s="68"/>
      <c r="BK1013" s="68"/>
      <c r="BL1013" s="68"/>
      <c r="BM1013" s="68"/>
      <c r="BN1013" s="68"/>
    </row>
    <row r="1014" spans="1:66" ht="22.5" customHeight="1" x14ac:dyDescent="0.2">
      <c r="A1014" s="115" t="s">
        <v>2104</v>
      </c>
      <c r="B1014" s="116" t="s">
        <v>2012</v>
      </c>
      <c r="C1014" s="126" t="s">
        <v>2105</v>
      </c>
      <c r="D1014" s="119">
        <v>5</v>
      </c>
      <c r="E1014" s="120" t="s">
        <v>79</v>
      </c>
      <c r="F1014" s="18">
        <v>765024</v>
      </c>
      <c r="G1014" s="19">
        <v>155881</v>
      </c>
      <c r="H1014" s="19">
        <v>142434</v>
      </c>
      <c r="I1014" s="19">
        <v>0</v>
      </c>
      <c r="J1014" s="19">
        <v>370</v>
      </c>
      <c r="K1014" s="19">
        <v>0</v>
      </c>
      <c r="L1014" s="19">
        <v>0</v>
      </c>
      <c r="M1014" s="19">
        <v>57902</v>
      </c>
      <c r="N1014" s="19">
        <v>30136</v>
      </c>
      <c r="O1014" s="19">
        <v>10164</v>
      </c>
      <c r="P1014" s="19">
        <v>148389</v>
      </c>
      <c r="Q1014" s="19">
        <v>91012</v>
      </c>
      <c r="R1014" s="19">
        <v>143471</v>
      </c>
      <c r="S1014" s="19">
        <v>121440</v>
      </c>
      <c r="T1014" s="20">
        <v>92673</v>
      </c>
      <c r="U1014" s="49">
        <v>64334</v>
      </c>
      <c r="V1014" s="19">
        <v>57148</v>
      </c>
      <c r="W1014" s="19">
        <v>34686</v>
      </c>
      <c r="X1014" s="19">
        <v>0</v>
      </c>
      <c r="Y1014" s="20">
        <v>0</v>
      </c>
      <c r="Z1014" s="19">
        <v>306049</v>
      </c>
      <c r="AA1014" s="30">
        <v>0</v>
      </c>
      <c r="AB1014" s="19">
        <v>412572</v>
      </c>
      <c r="AC1014" s="19">
        <v>390772</v>
      </c>
      <c r="AD1014" s="19">
        <v>1541232</v>
      </c>
      <c r="AE1014" s="19">
        <v>974979</v>
      </c>
      <c r="AF1014" s="19">
        <v>618623</v>
      </c>
      <c r="AG1014" s="19">
        <v>379315</v>
      </c>
      <c r="AH1014" s="19">
        <v>79516</v>
      </c>
      <c r="AI1014" s="20">
        <v>6492</v>
      </c>
      <c r="AJ1014" s="24">
        <v>88162</v>
      </c>
      <c r="AK1014" s="24">
        <v>108944</v>
      </c>
      <c r="AL1014" s="24">
        <v>26038</v>
      </c>
      <c r="AM1014" s="21">
        <v>61236</v>
      </c>
      <c r="AN1014" s="19">
        <v>250860</v>
      </c>
      <c r="AO1014" s="19">
        <v>12631</v>
      </c>
      <c r="AP1014" s="49">
        <v>7172485</v>
      </c>
      <c r="AQ1014" s="24">
        <v>124236</v>
      </c>
      <c r="AR1014" s="24">
        <v>156635</v>
      </c>
      <c r="AS1014" s="49">
        <v>60908</v>
      </c>
      <c r="AT1014" s="49">
        <v>36087</v>
      </c>
      <c r="AU1014" s="49">
        <v>98885</v>
      </c>
      <c r="AV1014" s="24">
        <f t="shared" si="76"/>
        <v>476751</v>
      </c>
      <c r="AW1014" s="155">
        <v>723645</v>
      </c>
      <c r="AX1014" s="89">
        <f t="shared" si="75"/>
        <v>8372881</v>
      </c>
      <c r="AY1014" s="68"/>
      <c r="AZ1014" s="19">
        <v>1279802</v>
      </c>
      <c r="BA1014" s="19">
        <v>47477</v>
      </c>
      <c r="BB1014" s="18">
        <f t="shared" si="77"/>
        <v>1327279</v>
      </c>
      <c r="BC1014" s="18">
        <v>9700160</v>
      </c>
      <c r="BE1014" s="19"/>
      <c r="BF1014" s="20">
        <v>9295392</v>
      </c>
      <c r="BH1014" s="68">
        <f t="shared" si="78"/>
        <v>9700160</v>
      </c>
      <c r="BI1014" s="68">
        <f t="shared" si="79"/>
        <v>0</v>
      </c>
      <c r="BJ1014" s="68"/>
      <c r="BK1014" s="68"/>
      <c r="BL1014" s="68"/>
      <c r="BM1014" s="68"/>
      <c r="BN1014" s="68"/>
    </row>
    <row r="1015" spans="1:66" ht="22.5" customHeight="1" x14ac:dyDescent="0.2">
      <c r="A1015" s="115" t="s">
        <v>2106</v>
      </c>
      <c r="B1015" s="116" t="s">
        <v>2012</v>
      </c>
      <c r="C1015" s="126" t="s">
        <v>2107</v>
      </c>
      <c r="D1015" s="119">
        <v>5</v>
      </c>
      <c r="E1015" s="120" t="s">
        <v>79</v>
      </c>
      <c r="F1015" s="18">
        <v>321451</v>
      </c>
      <c r="G1015" s="19">
        <v>88167</v>
      </c>
      <c r="H1015" s="19">
        <v>110975</v>
      </c>
      <c r="I1015" s="19">
        <v>16318</v>
      </c>
      <c r="J1015" s="19">
        <v>20700</v>
      </c>
      <c r="K1015" s="19">
        <v>50525</v>
      </c>
      <c r="L1015" s="19">
        <v>31114</v>
      </c>
      <c r="M1015" s="19">
        <v>14959</v>
      </c>
      <c r="N1015" s="19">
        <v>8440</v>
      </c>
      <c r="O1015" s="19">
        <v>1386</v>
      </c>
      <c r="P1015" s="19">
        <v>18962</v>
      </c>
      <c r="Q1015" s="19">
        <v>39014</v>
      </c>
      <c r="R1015" s="19">
        <v>56763</v>
      </c>
      <c r="S1015" s="19">
        <v>46640</v>
      </c>
      <c r="T1015" s="20">
        <v>70167</v>
      </c>
      <c r="U1015" s="49">
        <v>53167</v>
      </c>
      <c r="V1015" s="19">
        <v>21980</v>
      </c>
      <c r="W1015" s="19">
        <v>43936</v>
      </c>
      <c r="X1015" s="19">
        <v>0</v>
      </c>
      <c r="Y1015" s="20">
        <v>0</v>
      </c>
      <c r="Z1015" s="19">
        <v>139358</v>
      </c>
      <c r="AA1015" s="30">
        <v>0</v>
      </c>
      <c r="AB1015" s="19">
        <v>149000</v>
      </c>
      <c r="AC1015" s="19">
        <v>189800</v>
      </c>
      <c r="AD1015" s="19">
        <v>351288</v>
      </c>
      <c r="AE1015" s="19">
        <v>471923</v>
      </c>
      <c r="AF1015" s="19">
        <v>303654</v>
      </c>
      <c r="AG1015" s="19">
        <v>96539</v>
      </c>
      <c r="AH1015" s="19">
        <v>80546</v>
      </c>
      <c r="AI1015" s="20">
        <v>57887</v>
      </c>
      <c r="AJ1015" s="24">
        <v>42489</v>
      </c>
      <c r="AK1015" s="24">
        <v>54855</v>
      </c>
      <c r="AL1015" s="24">
        <v>14290</v>
      </c>
      <c r="AM1015" s="21">
        <v>29298</v>
      </c>
      <c r="AN1015" s="19">
        <v>510646</v>
      </c>
      <c r="AO1015" s="19">
        <v>8918</v>
      </c>
      <c r="AP1015" s="49">
        <v>3515155</v>
      </c>
      <c r="AQ1015" s="24">
        <v>56892</v>
      </c>
      <c r="AR1015" s="24">
        <v>174927</v>
      </c>
      <c r="AS1015" s="49">
        <v>107004</v>
      </c>
      <c r="AT1015" s="49">
        <v>48938</v>
      </c>
      <c r="AU1015" s="49">
        <v>58921</v>
      </c>
      <c r="AV1015" s="24">
        <f t="shared" si="76"/>
        <v>446682</v>
      </c>
      <c r="AW1015" s="155">
        <v>438326</v>
      </c>
      <c r="AX1015" s="89">
        <f t="shared" si="75"/>
        <v>4400163</v>
      </c>
      <c r="AY1015" s="68"/>
      <c r="AZ1015" s="19">
        <v>588851</v>
      </c>
      <c r="BA1015" s="19">
        <v>44076</v>
      </c>
      <c r="BB1015" s="18">
        <f t="shared" si="77"/>
        <v>632927</v>
      </c>
      <c r="BC1015" s="18">
        <v>5033090</v>
      </c>
      <c r="BE1015" s="19"/>
      <c r="BF1015" s="20">
        <v>4841283</v>
      </c>
      <c r="BH1015" s="68">
        <f t="shared" si="78"/>
        <v>5033090</v>
      </c>
      <c r="BI1015" s="68">
        <f t="shared" si="79"/>
        <v>0</v>
      </c>
      <c r="BJ1015" s="68"/>
      <c r="BK1015" s="68"/>
      <c r="BL1015" s="68"/>
      <c r="BM1015" s="68"/>
      <c r="BN1015" s="68"/>
    </row>
    <row r="1016" spans="1:66" ht="22.5" customHeight="1" x14ac:dyDescent="0.2">
      <c r="A1016" s="115" t="s">
        <v>2108</v>
      </c>
      <c r="B1016" s="116" t="s">
        <v>2012</v>
      </c>
      <c r="C1016" s="126" t="s">
        <v>1645</v>
      </c>
      <c r="D1016" s="119">
        <v>5</v>
      </c>
      <c r="E1016" s="120" t="s">
        <v>79</v>
      </c>
      <c r="F1016" s="18">
        <v>381706</v>
      </c>
      <c r="G1016" s="19">
        <v>102721</v>
      </c>
      <c r="H1016" s="19">
        <v>120625</v>
      </c>
      <c r="I1016" s="19">
        <v>0</v>
      </c>
      <c r="J1016" s="19">
        <v>7824</v>
      </c>
      <c r="K1016" s="19">
        <v>14231</v>
      </c>
      <c r="L1016" s="19">
        <v>5135</v>
      </c>
      <c r="M1016" s="19">
        <v>25146</v>
      </c>
      <c r="N1016" s="19">
        <v>11974</v>
      </c>
      <c r="O1016" s="19">
        <v>6160</v>
      </c>
      <c r="P1016" s="19">
        <v>2652</v>
      </c>
      <c r="Q1016" s="19">
        <v>48307</v>
      </c>
      <c r="R1016" s="19">
        <v>60208</v>
      </c>
      <c r="S1016" s="19">
        <v>51040</v>
      </c>
      <c r="T1016" s="20">
        <v>70167</v>
      </c>
      <c r="U1016" s="49">
        <v>23037</v>
      </c>
      <c r="V1016" s="19">
        <v>27475</v>
      </c>
      <c r="W1016" s="19">
        <v>23124</v>
      </c>
      <c r="X1016" s="19">
        <v>0</v>
      </c>
      <c r="Y1016" s="20">
        <v>0</v>
      </c>
      <c r="Z1016" s="19">
        <v>169199</v>
      </c>
      <c r="AA1016" s="30">
        <v>0</v>
      </c>
      <c r="AB1016" s="19">
        <v>193608</v>
      </c>
      <c r="AC1016" s="19">
        <v>207937</v>
      </c>
      <c r="AD1016" s="19">
        <v>569520</v>
      </c>
      <c r="AE1016" s="19">
        <v>471850</v>
      </c>
      <c r="AF1016" s="19">
        <v>321776</v>
      </c>
      <c r="AG1016" s="19">
        <v>129749</v>
      </c>
      <c r="AH1016" s="19">
        <v>97644</v>
      </c>
      <c r="AI1016" s="20">
        <v>10820</v>
      </c>
      <c r="AJ1016" s="24">
        <v>53410</v>
      </c>
      <c r="AK1016" s="24">
        <v>65460</v>
      </c>
      <c r="AL1016" s="24">
        <v>13868</v>
      </c>
      <c r="AM1016" s="21">
        <v>38176</v>
      </c>
      <c r="AN1016" s="19">
        <v>211314</v>
      </c>
      <c r="AO1016" s="19">
        <v>10503</v>
      </c>
      <c r="AP1016" s="49">
        <v>3546366</v>
      </c>
      <c r="AQ1016" s="24">
        <v>62820</v>
      </c>
      <c r="AR1016" s="24">
        <v>129387</v>
      </c>
      <c r="AS1016" s="49">
        <v>95119</v>
      </c>
      <c r="AT1016" s="49">
        <v>21249</v>
      </c>
      <c r="AU1016" s="49">
        <v>68383</v>
      </c>
      <c r="AV1016" s="24">
        <f t="shared" si="76"/>
        <v>376958</v>
      </c>
      <c r="AW1016" s="155">
        <v>455889</v>
      </c>
      <c r="AX1016" s="89">
        <f t="shared" si="75"/>
        <v>4379213</v>
      </c>
      <c r="AY1016" s="68"/>
      <c r="AZ1016" s="19">
        <v>695363</v>
      </c>
      <c r="BA1016" s="19">
        <v>51153</v>
      </c>
      <c r="BB1016" s="18">
        <f t="shared" si="77"/>
        <v>746516</v>
      </c>
      <c r="BC1016" s="18">
        <v>5125729</v>
      </c>
      <c r="BE1016" s="19"/>
      <c r="BF1016" s="20">
        <v>4904404</v>
      </c>
      <c r="BH1016" s="68">
        <f t="shared" si="78"/>
        <v>5125729</v>
      </c>
      <c r="BI1016" s="68">
        <f t="shared" si="79"/>
        <v>0</v>
      </c>
      <c r="BJ1016" s="68"/>
      <c r="BK1016" s="68"/>
      <c r="BL1016" s="68"/>
      <c r="BM1016" s="68"/>
      <c r="BN1016" s="68"/>
    </row>
    <row r="1017" spans="1:66" ht="22.5" customHeight="1" x14ac:dyDescent="0.2">
      <c r="A1017" s="115" t="s">
        <v>2109</v>
      </c>
      <c r="B1017" s="116" t="s">
        <v>2012</v>
      </c>
      <c r="C1017" s="126" t="s">
        <v>2110</v>
      </c>
      <c r="D1017" s="119">
        <v>5</v>
      </c>
      <c r="E1017" s="120" t="s">
        <v>210</v>
      </c>
      <c r="F1017" s="18">
        <v>694681</v>
      </c>
      <c r="G1017" s="19">
        <v>126543</v>
      </c>
      <c r="H1017" s="19">
        <v>93605</v>
      </c>
      <c r="I1017" s="19">
        <v>0</v>
      </c>
      <c r="J1017" s="19">
        <v>815</v>
      </c>
      <c r="K1017" s="19">
        <v>0</v>
      </c>
      <c r="L1017" s="19">
        <v>0</v>
      </c>
      <c r="M1017" s="19">
        <v>48664</v>
      </c>
      <c r="N1017" s="19">
        <v>25066</v>
      </c>
      <c r="O1017" s="19">
        <v>12359</v>
      </c>
      <c r="P1017" s="19">
        <v>124562</v>
      </c>
      <c r="Q1017" s="19">
        <v>81028</v>
      </c>
      <c r="R1017" s="19">
        <v>118667</v>
      </c>
      <c r="S1017" s="19">
        <v>95040</v>
      </c>
      <c r="T1017" s="20">
        <v>52956</v>
      </c>
      <c r="U1017" s="49">
        <v>57342</v>
      </c>
      <c r="V1017" s="19">
        <v>51653</v>
      </c>
      <c r="W1017" s="19">
        <v>23124</v>
      </c>
      <c r="X1017" s="19">
        <v>0</v>
      </c>
      <c r="Y1017" s="20">
        <v>0</v>
      </c>
      <c r="Z1017" s="19">
        <v>269776</v>
      </c>
      <c r="AA1017" s="30">
        <v>0</v>
      </c>
      <c r="AB1017" s="19">
        <v>359712</v>
      </c>
      <c r="AC1017" s="19">
        <v>341319</v>
      </c>
      <c r="AD1017" s="19">
        <v>1801296</v>
      </c>
      <c r="AE1017" s="19">
        <v>699200</v>
      </c>
      <c r="AF1017" s="19">
        <v>517140</v>
      </c>
      <c r="AG1017" s="19">
        <v>265603</v>
      </c>
      <c r="AH1017" s="19">
        <v>58607</v>
      </c>
      <c r="AI1017" s="20">
        <v>6492</v>
      </c>
      <c r="AJ1017" s="24">
        <v>80066</v>
      </c>
      <c r="AK1017" s="24">
        <v>102257</v>
      </c>
      <c r="AL1017" s="24">
        <v>22744</v>
      </c>
      <c r="AM1017" s="21">
        <v>58466</v>
      </c>
      <c r="AN1017" s="19">
        <v>225336</v>
      </c>
      <c r="AO1017" s="19">
        <v>12704</v>
      </c>
      <c r="AP1017" s="49">
        <v>6426823</v>
      </c>
      <c r="AQ1017" s="24">
        <v>118255</v>
      </c>
      <c r="AR1017" s="24">
        <v>185188</v>
      </c>
      <c r="AS1017" s="49">
        <v>44946</v>
      </c>
      <c r="AT1017" s="49">
        <v>22281</v>
      </c>
      <c r="AU1017" s="49">
        <v>77141</v>
      </c>
      <c r="AV1017" s="24">
        <f t="shared" si="76"/>
        <v>447811</v>
      </c>
      <c r="AW1017" s="155">
        <v>442864</v>
      </c>
      <c r="AX1017" s="89">
        <f t="shared" si="75"/>
        <v>7317498</v>
      </c>
      <c r="AY1017" s="68"/>
      <c r="AZ1017" s="19">
        <v>1166211</v>
      </c>
      <c r="BA1017" s="19">
        <v>38905</v>
      </c>
      <c r="BB1017" s="18">
        <f t="shared" si="77"/>
        <v>1205116</v>
      </c>
      <c r="BC1017" s="18">
        <v>8522614</v>
      </c>
      <c r="BE1017" s="19"/>
      <c r="BF1017" s="20">
        <v>8112835</v>
      </c>
      <c r="BH1017" s="68">
        <f t="shared" si="78"/>
        <v>8522614</v>
      </c>
      <c r="BI1017" s="68">
        <f t="shared" si="79"/>
        <v>0</v>
      </c>
      <c r="BJ1017" s="68"/>
      <c r="BK1017" s="68"/>
      <c r="BL1017" s="68"/>
      <c r="BM1017" s="68"/>
      <c r="BN1017" s="68"/>
    </row>
    <row r="1018" spans="1:66" ht="22.5" customHeight="1" x14ac:dyDescent="0.2">
      <c r="A1018" s="115" t="s">
        <v>2111</v>
      </c>
      <c r="B1018" s="116" t="s">
        <v>2012</v>
      </c>
      <c r="C1018" s="126" t="s">
        <v>2112</v>
      </c>
      <c r="D1018" s="119">
        <v>5</v>
      </c>
      <c r="E1018" s="120" t="s">
        <v>210</v>
      </c>
      <c r="F1018" s="18">
        <v>645034</v>
      </c>
      <c r="G1018" s="19">
        <v>167218</v>
      </c>
      <c r="H1018" s="19">
        <v>109045</v>
      </c>
      <c r="I1018" s="19">
        <v>0</v>
      </c>
      <c r="J1018" s="19">
        <v>0</v>
      </c>
      <c r="K1018" s="19">
        <v>0</v>
      </c>
      <c r="L1018" s="19">
        <v>0</v>
      </c>
      <c r="M1018" s="19">
        <v>47450</v>
      </c>
      <c r="N1018" s="19">
        <v>24289</v>
      </c>
      <c r="O1018" s="19">
        <v>14630</v>
      </c>
      <c r="P1018" s="19">
        <v>130882</v>
      </c>
      <c r="Q1018" s="19">
        <v>79782</v>
      </c>
      <c r="R1018" s="19">
        <v>141033</v>
      </c>
      <c r="S1018" s="19">
        <v>117920</v>
      </c>
      <c r="T1018" s="20">
        <v>79434</v>
      </c>
      <c r="U1018" s="49">
        <v>71577</v>
      </c>
      <c r="V1018" s="19">
        <v>64841</v>
      </c>
      <c r="W1018" s="19">
        <v>34686</v>
      </c>
      <c r="X1018" s="19">
        <v>0</v>
      </c>
      <c r="Y1018" s="20">
        <v>0</v>
      </c>
      <c r="Z1018" s="19">
        <v>265477</v>
      </c>
      <c r="AA1018" s="30">
        <v>0</v>
      </c>
      <c r="AB1018" s="19">
        <v>317475</v>
      </c>
      <c r="AC1018" s="19">
        <v>318789</v>
      </c>
      <c r="AD1018" s="19">
        <v>1399440</v>
      </c>
      <c r="AE1018" s="19">
        <v>583574</v>
      </c>
      <c r="AF1018" s="19">
        <v>430773</v>
      </c>
      <c r="AG1018" s="19">
        <v>232728</v>
      </c>
      <c r="AH1018" s="19">
        <v>117317</v>
      </c>
      <c r="AI1018" s="20">
        <v>12443</v>
      </c>
      <c r="AJ1018" s="24">
        <v>78441</v>
      </c>
      <c r="AK1018" s="24">
        <v>92011</v>
      </c>
      <c r="AL1018" s="24">
        <v>20917</v>
      </c>
      <c r="AM1018" s="21">
        <v>54357</v>
      </c>
      <c r="AN1018" s="19">
        <v>194064</v>
      </c>
      <c r="AO1018" s="19">
        <v>14446</v>
      </c>
      <c r="AP1018" s="49">
        <v>5860073</v>
      </c>
      <c r="AQ1018" s="24">
        <v>154998</v>
      </c>
      <c r="AR1018" s="24">
        <v>147489</v>
      </c>
      <c r="AS1018" s="49">
        <v>60988</v>
      </c>
      <c r="AT1018" s="49">
        <v>26883</v>
      </c>
      <c r="AU1018" s="49">
        <v>66525</v>
      </c>
      <c r="AV1018" s="24">
        <f t="shared" si="76"/>
        <v>456883</v>
      </c>
      <c r="AW1018" s="155">
        <v>446778</v>
      </c>
      <c r="AX1018" s="89">
        <f t="shared" si="75"/>
        <v>6763734</v>
      </c>
      <c r="AY1018" s="68"/>
      <c r="AZ1018" s="19">
        <v>1141258</v>
      </c>
      <c r="BA1018" s="19">
        <v>59794</v>
      </c>
      <c r="BB1018" s="18">
        <f t="shared" si="77"/>
        <v>1201052</v>
      </c>
      <c r="BC1018" s="18">
        <v>7964786</v>
      </c>
      <c r="BE1018" s="19"/>
      <c r="BF1018" s="20">
        <v>7598135</v>
      </c>
      <c r="BH1018" s="68">
        <f t="shared" si="78"/>
        <v>7964786</v>
      </c>
      <c r="BI1018" s="68">
        <f t="shared" si="79"/>
        <v>0</v>
      </c>
      <c r="BJ1018" s="68"/>
      <c r="BK1018" s="68"/>
      <c r="BL1018" s="68"/>
      <c r="BM1018" s="68"/>
      <c r="BN1018" s="68"/>
    </row>
    <row r="1019" spans="1:66" ht="22.5" customHeight="1" x14ac:dyDescent="0.2">
      <c r="A1019" s="115" t="s">
        <v>2113</v>
      </c>
      <c r="B1019" s="116" t="s">
        <v>2012</v>
      </c>
      <c r="C1019" s="126" t="s">
        <v>2114</v>
      </c>
      <c r="D1019" s="119">
        <v>5</v>
      </c>
      <c r="E1019" s="120" t="s">
        <v>79</v>
      </c>
      <c r="F1019" s="18">
        <v>201344</v>
      </c>
      <c r="G1019" s="19">
        <v>105478</v>
      </c>
      <c r="H1019" s="19">
        <v>60216</v>
      </c>
      <c r="I1019" s="19">
        <v>0</v>
      </c>
      <c r="J1019" s="19">
        <v>0</v>
      </c>
      <c r="K1019" s="19">
        <v>0</v>
      </c>
      <c r="L1019" s="19">
        <v>0</v>
      </c>
      <c r="M1019" s="19">
        <v>0</v>
      </c>
      <c r="N1019" s="19">
        <v>2295</v>
      </c>
      <c r="O1019" s="19">
        <v>0</v>
      </c>
      <c r="P1019" s="19">
        <v>42128</v>
      </c>
      <c r="Q1019" s="19">
        <v>21786</v>
      </c>
      <c r="R1019" s="19">
        <v>4876</v>
      </c>
      <c r="S1019" s="19">
        <v>19360</v>
      </c>
      <c r="T1019" s="20">
        <v>64871</v>
      </c>
      <c r="U1019" s="49">
        <v>35260</v>
      </c>
      <c r="V1019" s="19">
        <v>8792</v>
      </c>
      <c r="W1019" s="19">
        <v>21968</v>
      </c>
      <c r="X1019" s="19">
        <v>0</v>
      </c>
      <c r="Y1019" s="20">
        <v>0</v>
      </c>
      <c r="Z1019" s="19">
        <v>100333</v>
      </c>
      <c r="AA1019" s="30">
        <v>0</v>
      </c>
      <c r="AB1019" s="19">
        <v>55777</v>
      </c>
      <c r="AC1019" s="19">
        <v>167572</v>
      </c>
      <c r="AD1019" s="19">
        <v>177576</v>
      </c>
      <c r="AE1019" s="19">
        <v>290941</v>
      </c>
      <c r="AF1019" s="19">
        <v>119252</v>
      </c>
      <c r="AG1019" s="19">
        <v>39158</v>
      </c>
      <c r="AH1019" s="19">
        <v>66641</v>
      </c>
      <c r="AI1019" s="20">
        <v>181776</v>
      </c>
      <c r="AJ1019" s="24">
        <v>21324</v>
      </c>
      <c r="AK1019" s="24">
        <v>39973</v>
      </c>
      <c r="AL1019" s="24">
        <v>7418</v>
      </c>
      <c r="AM1019" s="21">
        <v>14451</v>
      </c>
      <c r="AN1019" s="19">
        <v>269380</v>
      </c>
      <c r="AO1019" s="19">
        <v>41324</v>
      </c>
      <c r="AP1019" s="49">
        <v>2181270</v>
      </c>
      <c r="AQ1019" s="24">
        <v>46132</v>
      </c>
      <c r="AR1019" s="24">
        <v>138995</v>
      </c>
      <c r="AS1019" s="49">
        <v>86077</v>
      </c>
      <c r="AT1019" s="49">
        <v>52597</v>
      </c>
      <c r="AU1019" s="49">
        <v>39622</v>
      </c>
      <c r="AV1019" s="24">
        <f t="shared" si="76"/>
        <v>363423</v>
      </c>
      <c r="AW1019" s="155">
        <v>536171</v>
      </c>
      <c r="AX1019" s="89">
        <f t="shared" si="75"/>
        <v>3080864</v>
      </c>
      <c r="AY1019" s="68"/>
      <c r="AZ1019" s="19">
        <v>323344</v>
      </c>
      <c r="BA1019" s="19">
        <v>163687</v>
      </c>
      <c r="BB1019" s="18">
        <f t="shared" si="77"/>
        <v>487031</v>
      </c>
      <c r="BC1019" s="18">
        <v>3567895</v>
      </c>
      <c r="BE1019" s="19"/>
      <c r="BF1019" s="20">
        <v>3365265</v>
      </c>
      <c r="BH1019" s="68">
        <f t="shared" si="78"/>
        <v>3567895</v>
      </c>
      <c r="BI1019" s="68">
        <f t="shared" si="79"/>
        <v>0</v>
      </c>
      <c r="BJ1019" s="68"/>
      <c r="BK1019" s="68"/>
      <c r="BL1019" s="68"/>
      <c r="BM1019" s="68"/>
      <c r="BN1019" s="68"/>
    </row>
    <row r="1020" spans="1:66" ht="22.5" customHeight="1" x14ac:dyDescent="0.2">
      <c r="A1020" s="115" t="s">
        <v>2115</v>
      </c>
      <c r="B1020" s="116" t="s">
        <v>2012</v>
      </c>
      <c r="C1020" s="126" t="s">
        <v>2116</v>
      </c>
      <c r="D1020" s="119">
        <v>5</v>
      </c>
      <c r="E1020" s="120" t="s">
        <v>79</v>
      </c>
      <c r="F1020" s="18">
        <v>120887</v>
      </c>
      <c r="G1020" s="19">
        <v>39602</v>
      </c>
      <c r="H1020" s="19">
        <v>36670</v>
      </c>
      <c r="I1020" s="19">
        <v>0</v>
      </c>
      <c r="J1020" s="19">
        <v>0</v>
      </c>
      <c r="K1020" s="19">
        <v>0</v>
      </c>
      <c r="L1020" s="19">
        <v>0</v>
      </c>
      <c r="M1020" s="19">
        <v>0</v>
      </c>
      <c r="N1020" s="19">
        <v>1439</v>
      </c>
      <c r="O1020" s="19">
        <v>0</v>
      </c>
      <c r="P1020" s="19">
        <v>43408</v>
      </c>
      <c r="Q1020" s="19">
        <v>13457</v>
      </c>
      <c r="R1020" s="19">
        <v>4134</v>
      </c>
      <c r="S1020" s="19">
        <v>7040</v>
      </c>
      <c r="T1020" s="20">
        <v>13239</v>
      </c>
      <c r="U1020" s="49">
        <v>2917</v>
      </c>
      <c r="V1020" s="19">
        <v>5495</v>
      </c>
      <c r="W1020" s="19">
        <v>11562</v>
      </c>
      <c r="X1020" s="19">
        <v>0</v>
      </c>
      <c r="Y1020" s="20">
        <v>0</v>
      </c>
      <c r="Z1020" s="19">
        <v>57106</v>
      </c>
      <c r="AA1020" s="30">
        <v>0</v>
      </c>
      <c r="AB1020" s="19">
        <v>43962</v>
      </c>
      <c r="AC1020" s="19">
        <v>104020</v>
      </c>
      <c r="AD1020" s="19">
        <v>101472</v>
      </c>
      <c r="AE1020" s="19">
        <v>173254</v>
      </c>
      <c r="AF1020" s="19">
        <v>77704</v>
      </c>
      <c r="AG1020" s="19">
        <v>21902</v>
      </c>
      <c r="AH1020" s="19">
        <v>39243</v>
      </c>
      <c r="AI1020" s="20">
        <v>109823</v>
      </c>
      <c r="AJ1020" s="24">
        <v>13373</v>
      </c>
      <c r="AK1020" s="24">
        <v>33429</v>
      </c>
      <c r="AL1020" s="24">
        <v>5155</v>
      </c>
      <c r="AM1020" s="21">
        <v>11731</v>
      </c>
      <c r="AN1020" s="19">
        <v>169212</v>
      </c>
      <c r="AO1020" s="19">
        <v>19389</v>
      </c>
      <c r="AP1020" s="49">
        <v>1280625</v>
      </c>
      <c r="AQ1020" s="24">
        <v>29773</v>
      </c>
      <c r="AR1020" s="24">
        <v>139672</v>
      </c>
      <c r="AS1020" s="49">
        <v>58206</v>
      </c>
      <c r="AT1020" s="49">
        <v>44050</v>
      </c>
      <c r="AU1020" s="49">
        <v>24085</v>
      </c>
      <c r="AV1020" s="24">
        <f t="shared" si="76"/>
        <v>295786</v>
      </c>
      <c r="AW1020" s="155">
        <v>299039</v>
      </c>
      <c r="AX1020" s="89">
        <f t="shared" si="75"/>
        <v>1875450</v>
      </c>
      <c r="AY1020" s="68"/>
      <c r="AZ1020" s="19">
        <v>238045</v>
      </c>
      <c r="BA1020" s="19">
        <v>79097</v>
      </c>
      <c r="BB1020" s="18">
        <f t="shared" si="77"/>
        <v>317142</v>
      </c>
      <c r="BC1020" s="18">
        <v>2192592</v>
      </c>
      <c r="BE1020" s="19"/>
      <c r="BF1020" s="20">
        <v>2122785</v>
      </c>
      <c r="BH1020" s="68">
        <f t="shared" si="78"/>
        <v>2192592</v>
      </c>
      <c r="BI1020" s="68">
        <f t="shared" si="79"/>
        <v>0</v>
      </c>
      <c r="BJ1020" s="68"/>
      <c r="BK1020" s="68"/>
      <c r="BL1020" s="68"/>
      <c r="BM1020" s="68"/>
      <c r="BN1020" s="68"/>
    </row>
    <row r="1021" spans="1:66" ht="22.5" customHeight="1" x14ac:dyDescent="0.2">
      <c r="A1021" s="115" t="s">
        <v>2117</v>
      </c>
      <c r="B1021" s="116" t="s">
        <v>2012</v>
      </c>
      <c r="C1021" s="126" t="s">
        <v>2118</v>
      </c>
      <c r="D1021" s="119">
        <v>5</v>
      </c>
      <c r="E1021" s="120" t="s">
        <v>79</v>
      </c>
      <c r="F1021" s="18">
        <v>56108</v>
      </c>
      <c r="G1021" s="19">
        <v>25508</v>
      </c>
      <c r="H1021" s="19">
        <v>11580</v>
      </c>
      <c r="I1021" s="19">
        <v>0</v>
      </c>
      <c r="J1021" s="19">
        <v>0</v>
      </c>
      <c r="K1021" s="19">
        <v>0</v>
      </c>
      <c r="L1021" s="19">
        <v>0</v>
      </c>
      <c r="M1021" s="19">
        <v>0</v>
      </c>
      <c r="N1021" s="19">
        <v>488</v>
      </c>
      <c r="O1021" s="19">
        <v>0</v>
      </c>
      <c r="P1021" s="19">
        <v>27</v>
      </c>
      <c r="Q1021" s="19">
        <v>4884</v>
      </c>
      <c r="R1021" s="19">
        <v>1855</v>
      </c>
      <c r="S1021" s="19">
        <v>7040</v>
      </c>
      <c r="T1021" s="20">
        <v>13239</v>
      </c>
      <c r="U1021" s="49">
        <v>604</v>
      </c>
      <c r="V1021" s="19">
        <v>3297</v>
      </c>
      <c r="W1021" s="19">
        <v>11562</v>
      </c>
      <c r="X1021" s="19">
        <v>0</v>
      </c>
      <c r="Y1021" s="20">
        <v>0</v>
      </c>
      <c r="Z1021" s="19">
        <v>33145</v>
      </c>
      <c r="AA1021" s="30">
        <v>0</v>
      </c>
      <c r="AB1021" s="19">
        <v>16882</v>
      </c>
      <c r="AC1021" s="19">
        <v>61038</v>
      </c>
      <c r="AD1021" s="19">
        <v>35616</v>
      </c>
      <c r="AE1021" s="19">
        <v>70803</v>
      </c>
      <c r="AF1021" s="19">
        <v>27492</v>
      </c>
      <c r="AG1021" s="19">
        <v>13723</v>
      </c>
      <c r="AH1021" s="19">
        <v>21939</v>
      </c>
      <c r="AI1021" s="20">
        <v>110364</v>
      </c>
      <c r="AJ1021" s="24">
        <v>4532</v>
      </c>
      <c r="AK1021" s="24">
        <v>13862</v>
      </c>
      <c r="AL1021" s="24">
        <v>2209</v>
      </c>
      <c r="AM1021" s="21">
        <v>4813</v>
      </c>
      <c r="AN1021" s="19">
        <v>113234</v>
      </c>
      <c r="AO1021" s="19">
        <v>22581</v>
      </c>
      <c r="AP1021" s="49">
        <v>688425</v>
      </c>
      <c r="AQ1021" s="24">
        <v>28374</v>
      </c>
      <c r="AR1021" s="24">
        <v>73246</v>
      </c>
      <c r="AS1021" s="49">
        <v>35896</v>
      </c>
      <c r="AT1021" s="49">
        <v>45727</v>
      </c>
      <c r="AU1021" s="49">
        <v>19449</v>
      </c>
      <c r="AV1021" s="24">
        <f t="shared" si="76"/>
        <v>202692</v>
      </c>
      <c r="AW1021" s="155">
        <v>194839</v>
      </c>
      <c r="AX1021" s="89">
        <f t="shared" si="75"/>
        <v>1085956</v>
      </c>
      <c r="AY1021" s="68"/>
      <c r="AZ1021" s="19">
        <v>129069</v>
      </c>
      <c r="BA1021" s="19">
        <v>90541</v>
      </c>
      <c r="BB1021" s="18">
        <f t="shared" si="77"/>
        <v>219610</v>
      </c>
      <c r="BC1021" s="18">
        <v>1305566</v>
      </c>
      <c r="BE1021" s="19"/>
      <c r="BF1021" s="20">
        <v>1264174</v>
      </c>
      <c r="BH1021" s="68">
        <f t="shared" si="78"/>
        <v>1305566</v>
      </c>
      <c r="BI1021" s="68">
        <f t="shared" si="79"/>
        <v>0</v>
      </c>
      <c r="BJ1021" s="68"/>
      <c r="BK1021" s="68"/>
      <c r="BL1021" s="68"/>
      <c r="BM1021" s="68"/>
      <c r="BN1021" s="68"/>
    </row>
    <row r="1022" spans="1:66" ht="22.5" customHeight="1" x14ac:dyDescent="0.2">
      <c r="A1022" s="115" t="s">
        <v>2119</v>
      </c>
      <c r="B1022" s="116" t="s">
        <v>2120</v>
      </c>
      <c r="C1022" s="126" t="s">
        <v>2121</v>
      </c>
      <c r="D1022" s="119">
        <v>5</v>
      </c>
      <c r="E1022" s="120" t="s">
        <v>79</v>
      </c>
      <c r="F1022" s="18">
        <v>3808415</v>
      </c>
      <c r="G1022" s="19">
        <v>1213497</v>
      </c>
      <c r="H1022" s="19">
        <v>1384389</v>
      </c>
      <c r="I1022" s="19">
        <v>842</v>
      </c>
      <c r="J1022" s="19">
        <v>94495</v>
      </c>
      <c r="K1022" s="19">
        <v>9341</v>
      </c>
      <c r="L1022" s="19">
        <v>9414</v>
      </c>
      <c r="M1022" s="19">
        <v>266504</v>
      </c>
      <c r="N1022" s="19">
        <v>170161</v>
      </c>
      <c r="O1022" s="19">
        <v>79310</v>
      </c>
      <c r="P1022" s="19">
        <v>2701471</v>
      </c>
      <c r="Q1022" s="19">
        <v>433658</v>
      </c>
      <c r="R1022" s="19">
        <v>711843</v>
      </c>
      <c r="S1022" s="19">
        <v>590480</v>
      </c>
      <c r="T1022" s="20">
        <v>661950</v>
      </c>
      <c r="U1022" s="49">
        <v>313470</v>
      </c>
      <c r="V1022" s="19">
        <v>322007</v>
      </c>
      <c r="W1022" s="19">
        <v>242802</v>
      </c>
      <c r="X1022" s="19">
        <v>0</v>
      </c>
      <c r="Y1022" s="20">
        <v>0</v>
      </c>
      <c r="Z1022" s="19">
        <v>1568715</v>
      </c>
      <c r="AA1022" s="30">
        <v>1666598</v>
      </c>
      <c r="AB1022" s="19">
        <v>2389721</v>
      </c>
      <c r="AC1022" s="19">
        <v>2623956</v>
      </c>
      <c r="AD1022" s="19">
        <v>8031912</v>
      </c>
      <c r="AE1022" s="19">
        <v>6133014</v>
      </c>
      <c r="AF1022" s="19">
        <v>3813399</v>
      </c>
      <c r="AG1022" s="19">
        <v>1650895</v>
      </c>
      <c r="AH1022" s="19">
        <v>449492</v>
      </c>
      <c r="AI1022" s="20">
        <v>315944</v>
      </c>
      <c r="AJ1022" s="24">
        <v>393787</v>
      </c>
      <c r="AK1022" s="24">
        <v>414814</v>
      </c>
      <c r="AL1022" s="24">
        <v>131911</v>
      </c>
      <c r="AM1022" s="21">
        <v>223739</v>
      </c>
      <c r="AN1022" s="19">
        <v>4027992</v>
      </c>
      <c r="AO1022" s="19">
        <v>452745</v>
      </c>
      <c r="AP1022" s="49">
        <v>47302683</v>
      </c>
      <c r="AQ1022" s="24">
        <v>592273</v>
      </c>
      <c r="AR1022" s="24">
        <v>485459</v>
      </c>
      <c r="AS1022" s="49">
        <v>427674</v>
      </c>
      <c r="AT1022" s="49">
        <v>114062</v>
      </c>
      <c r="AU1022" s="49">
        <v>822223</v>
      </c>
      <c r="AV1022" s="24">
        <f t="shared" si="76"/>
        <v>2441691</v>
      </c>
      <c r="AW1022" s="155">
        <v>6906408</v>
      </c>
      <c r="AX1022" s="89">
        <f t="shared" si="75"/>
        <v>56650782</v>
      </c>
      <c r="AY1022" s="68"/>
      <c r="AZ1022" s="19">
        <v>4889114</v>
      </c>
      <c r="BA1022" s="19">
        <v>626228</v>
      </c>
      <c r="BB1022" s="18">
        <f t="shared" si="77"/>
        <v>5515342</v>
      </c>
      <c r="BC1022" s="18">
        <v>62166124</v>
      </c>
      <c r="BE1022" s="19"/>
      <c r="BF1022" s="20">
        <v>60697122</v>
      </c>
      <c r="BH1022" s="68">
        <f t="shared" si="78"/>
        <v>62166124</v>
      </c>
      <c r="BI1022" s="68">
        <f t="shared" si="79"/>
        <v>0</v>
      </c>
      <c r="BJ1022" s="68"/>
      <c r="BK1022" s="68"/>
      <c r="BL1022" s="68"/>
      <c r="BM1022" s="68"/>
      <c r="BN1022" s="68"/>
    </row>
    <row r="1023" spans="1:66" ht="22.5" customHeight="1" x14ac:dyDescent="0.2">
      <c r="A1023" s="115" t="s">
        <v>2122</v>
      </c>
      <c r="B1023" s="116" t="s">
        <v>2120</v>
      </c>
      <c r="C1023" s="126" t="s">
        <v>2123</v>
      </c>
      <c r="D1023" s="119">
        <v>5</v>
      </c>
      <c r="E1023" s="120" t="s">
        <v>210</v>
      </c>
      <c r="F1023" s="18">
        <v>3686111</v>
      </c>
      <c r="G1023" s="19">
        <v>907480</v>
      </c>
      <c r="H1023" s="19">
        <v>926400</v>
      </c>
      <c r="I1023" s="19">
        <v>251753</v>
      </c>
      <c r="J1023" s="19">
        <v>217736</v>
      </c>
      <c r="K1023" s="19">
        <v>12540</v>
      </c>
      <c r="L1023" s="19">
        <v>6324</v>
      </c>
      <c r="M1023" s="19">
        <v>378347</v>
      </c>
      <c r="N1023" s="19">
        <v>202153</v>
      </c>
      <c r="O1023" s="19">
        <v>110919</v>
      </c>
      <c r="P1023" s="19">
        <v>1375711</v>
      </c>
      <c r="Q1023" s="19">
        <v>503979</v>
      </c>
      <c r="R1023" s="19">
        <v>745869</v>
      </c>
      <c r="S1023" s="19">
        <v>570240</v>
      </c>
      <c r="T1023" s="20">
        <v>489843</v>
      </c>
      <c r="U1023" s="49">
        <v>366436</v>
      </c>
      <c r="V1023" s="19">
        <v>349482</v>
      </c>
      <c r="W1023" s="19">
        <v>254364</v>
      </c>
      <c r="X1023" s="19">
        <v>0</v>
      </c>
      <c r="Y1023" s="20">
        <v>0</v>
      </c>
      <c r="Z1023" s="19">
        <v>1336251</v>
      </c>
      <c r="AA1023" s="30">
        <v>2061478</v>
      </c>
      <c r="AB1023" s="19">
        <v>2263704</v>
      </c>
      <c r="AC1023" s="19">
        <v>3686725</v>
      </c>
      <c r="AD1023" s="19">
        <v>8665776</v>
      </c>
      <c r="AE1023" s="19">
        <v>5047488</v>
      </c>
      <c r="AF1023" s="19">
        <v>3630146</v>
      </c>
      <c r="AG1023" s="19">
        <v>2242484</v>
      </c>
      <c r="AH1023" s="19">
        <v>263783</v>
      </c>
      <c r="AI1023" s="20">
        <v>61674</v>
      </c>
      <c r="AJ1023" s="24">
        <v>459254</v>
      </c>
      <c r="AK1023" s="24">
        <v>448334</v>
      </c>
      <c r="AL1023" s="24">
        <v>143598</v>
      </c>
      <c r="AM1023" s="21">
        <v>252316</v>
      </c>
      <c r="AN1023" s="19">
        <v>2679262</v>
      </c>
      <c r="AO1023" s="19">
        <v>187312</v>
      </c>
      <c r="AP1023" s="49">
        <v>44785272</v>
      </c>
      <c r="AQ1023" s="24">
        <v>615111</v>
      </c>
      <c r="AR1023" s="24">
        <v>467048</v>
      </c>
      <c r="AS1023" s="49">
        <v>274385</v>
      </c>
      <c r="AT1023" s="49">
        <v>131152</v>
      </c>
      <c r="AU1023" s="49">
        <v>555052</v>
      </c>
      <c r="AV1023" s="24">
        <f t="shared" si="76"/>
        <v>2042748</v>
      </c>
      <c r="AW1023" s="155">
        <v>4146035</v>
      </c>
      <c r="AX1023" s="89">
        <f t="shared" si="75"/>
        <v>50974055</v>
      </c>
      <c r="AY1023" s="68"/>
      <c r="AZ1023" s="19">
        <v>5554976</v>
      </c>
      <c r="BA1023" s="19">
        <v>277093</v>
      </c>
      <c r="BB1023" s="18">
        <f t="shared" si="77"/>
        <v>5832069</v>
      </c>
      <c r="BC1023" s="18">
        <v>56806124</v>
      </c>
      <c r="BE1023" s="19"/>
      <c r="BF1023" s="20">
        <v>54262301</v>
      </c>
      <c r="BH1023" s="68">
        <f t="shared" si="78"/>
        <v>56806124</v>
      </c>
      <c r="BI1023" s="68">
        <f t="shared" si="79"/>
        <v>0</v>
      </c>
      <c r="BJ1023" s="68"/>
      <c r="BK1023" s="68"/>
      <c r="BL1023" s="68"/>
      <c r="BM1023" s="68"/>
      <c r="BN1023" s="68"/>
    </row>
    <row r="1024" spans="1:66" ht="22.5" customHeight="1" x14ac:dyDescent="0.2">
      <c r="A1024" s="115" t="s">
        <v>2124</v>
      </c>
      <c r="B1024" s="116" t="s">
        <v>2120</v>
      </c>
      <c r="C1024" s="126" t="s">
        <v>2125</v>
      </c>
      <c r="D1024" s="119">
        <v>5</v>
      </c>
      <c r="E1024" s="120" t="s">
        <v>79</v>
      </c>
      <c r="F1024" s="18">
        <v>1717235</v>
      </c>
      <c r="G1024" s="19">
        <v>342019</v>
      </c>
      <c r="H1024" s="19">
        <v>267305</v>
      </c>
      <c r="I1024" s="19">
        <v>0</v>
      </c>
      <c r="J1024" s="19">
        <v>47293</v>
      </c>
      <c r="K1024" s="19">
        <v>33791</v>
      </c>
      <c r="L1024" s="19">
        <v>17549</v>
      </c>
      <c r="M1024" s="19">
        <v>134930</v>
      </c>
      <c r="N1024" s="19">
        <v>69861</v>
      </c>
      <c r="O1024" s="19">
        <v>51475</v>
      </c>
      <c r="P1024" s="19">
        <v>975499</v>
      </c>
      <c r="Q1024" s="19">
        <v>171299</v>
      </c>
      <c r="R1024" s="19">
        <v>294574</v>
      </c>
      <c r="S1024" s="19">
        <v>257840</v>
      </c>
      <c r="T1024" s="20">
        <v>291258</v>
      </c>
      <c r="U1024" s="49">
        <v>156282</v>
      </c>
      <c r="V1024" s="19">
        <v>149464</v>
      </c>
      <c r="W1024" s="19">
        <v>115620</v>
      </c>
      <c r="X1024" s="19">
        <v>0</v>
      </c>
      <c r="Y1024" s="20">
        <v>0</v>
      </c>
      <c r="Z1024" s="19">
        <v>572497</v>
      </c>
      <c r="AA1024" s="30">
        <v>560107</v>
      </c>
      <c r="AB1024" s="19">
        <v>1058312</v>
      </c>
      <c r="AC1024" s="19">
        <v>1707953</v>
      </c>
      <c r="AD1024" s="19">
        <v>3305064</v>
      </c>
      <c r="AE1024" s="19">
        <v>3205648</v>
      </c>
      <c r="AF1024" s="19">
        <v>1873992</v>
      </c>
      <c r="AG1024" s="19">
        <v>728729</v>
      </c>
      <c r="AH1024" s="19">
        <v>207854</v>
      </c>
      <c r="AI1024" s="20">
        <v>83314</v>
      </c>
      <c r="AJ1024" s="24">
        <v>171265</v>
      </c>
      <c r="AK1024" s="24">
        <v>233479</v>
      </c>
      <c r="AL1024" s="24">
        <v>72482</v>
      </c>
      <c r="AM1024" s="21">
        <v>112899</v>
      </c>
      <c r="AN1024" s="19">
        <v>1504548</v>
      </c>
      <c r="AO1024" s="19">
        <v>99836</v>
      </c>
      <c r="AP1024" s="49">
        <v>20591273</v>
      </c>
      <c r="AQ1024" s="24">
        <v>341504</v>
      </c>
      <c r="AR1024" s="24">
        <v>313286</v>
      </c>
      <c r="AS1024" s="49">
        <v>227865</v>
      </c>
      <c r="AT1024" s="49">
        <v>100169</v>
      </c>
      <c r="AU1024" s="49">
        <v>357407</v>
      </c>
      <c r="AV1024" s="24">
        <f t="shared" si="76"/>
        <v>1340231</v>
      </c>
      <c r="AW1024" s="155">
        <v>3382540</v>
      </c>
      <c r="AX1024" s="89">
        <f t="shared" si="75"/>
        <v>25314044</v>
      </c>
      <c r="AY1024" s="68"/>
      <c r="AZ1024" s="19">
        <v>2488192</v>
      </c>
      <c r="BA1024" s="19">
        <v>198042</v>
      </c>
      <c r="BB1024" s="18">
        <f t="shared" si="77"/>
        <v>2686234</v>
      </c>
      <c r="BC1024" s="18">
        <v>28000278</v>
      </c>
      <c r="BE1024" s="19"/>
      <c r="BF1024" s="20">
        <v>27241102</v>
      </c>
      <c r="BH1024" s="68">
        <f t="shared" si="78"/>
        <v>28000278</v>
      </c>
      <c r="BI1024" s="68">
        <f t="shared" si="79"/>
        <v>0</v>
      </c>
      <c r="BJ1024" s="68"/>
      <c r="BK1024" s="68"/>
      <c r="BL1024" s="68"/>
      <c r="BM1024" s="68"/>
      <c r="BN1024" s="68"/>
    </row>
    <row r="1025" spans="1:66" ht="22.5" customHeight="1" x14ac:dyDescent="0.2">
      <c r="A1025" s="115" t="s">
        <v>2126</v>
      </c>
      <c r="B1025" s="116" t="s">
        <v>2120</v>
      </c>
      <c r="C1025" s="126" t="s">
        <v>2127</v>
      </c>
      <c r="D1025" s="119">
        <v>5</v>
      </c>
      <c r="E1025" s="120" t="s">
        <v>79</v>
      </c>
      <c r="F1025" s="18">
        <v>2174432</v>
      </c>
      <c r="G1025" s="19">
        <v>684191</v>
      </c>
      <c r="H1025" s="19">
        <v>595598</v>
      </c>
      <c r="I1025" s="19">
        <v>0</v>
      </c>
      <c r="J1025" s="19">
        <v>55688</v>
      </c>
      <c r="K1025" s="19">
        <v>21775</v>
      </c>
      <c r="L1025" s="19">
        <v>4869</v>
      </c>
      <c r="M1025" s="19">
        <v>164432</v>
      </c>
      <c r="N1025" s="19">
        <v>92226</v>
      </c>
      <c r="O1025" s="19">
        <v>71533</v>
      </c>
      <c r="P1025" s="19">
        <v>1837862</v>
      </c>
      <c r="Q1025" s="19">
        <v>275543</v>
      </c>
      <c r="R1025" s="19">
        <v>439105</v>
      </c>
      <c r="S1025" s="19">
        <v>352880</v>
      </c>
      <c r="T1025" s="20">
        <v>476472</v>
      </c>
      <c r="U1025" s="49">
        <v>190335</v>
      </c>
      <c r="V1025" s="19">
        <v>171444</v>
      </c>
      <c r="W1025" s="19">
        <v>127182</v>
      </c>
      <c r="X1025" s="19">
        <v>0</v>
      </c>
      <c r="Y1025" s="20">
        <v>0</v>
      </c>
      <c r="Z1025" s="19">
        <v>874340</v>
      </c>
      <c r="AA1025" s="30">
        <v>1113333</v>
      </c>
      <c r="AB1025" s="19">
        <v>1467348</v>
      </c>
      <c r="AC1025" s="19">
        <v>1936836</v>
      </c>
      <c r="AD1025" s="19">
        <v>4516344</v>
      </c>
      <c r="AE1025" s="19">
        <v>3738512</v>
      </c>
      <c r="AF1025" s="19">
        <v>2255084</v>
      </c>
      <c r="AG1025" s="19">
        <v>940059</v>
      </c>
      <c r="AH1025" s="19">
        <v>415605</v>
      </c>
      <c r="AI1025" s="20">
        <v>360847</v>
      </c>
      <c r="AJ1025" s="24">
        <v>213537</v>
      </c>
      <c r="AK1025" s="24">
        <v>302364</v>
      </c>
      <c r="AL1025" s="24">
        <v>87856</v>
      </c>
      <c r="AM1025" s="21">
        <v>141533</v>
      </c>
      <c r="AN1025" s="19">
        <v>2112344</v>
      </c>
      <c r="AO1025" s="19">
        <v>130938</v>
      </c>
      <c r="AP1025" s="49">
        <v>28342447</v>
      </c>
      <c r="AQ1025" s="24">
        <v>378954</v>
      </c>
      <c r="AR1025" s="24">
        <v>348905</v>
      </c>
      <c r="AS1025" s="49">
        <v>312942</v>
      </c>
      <c r="AT1025" s="49">
        <v>107845</v>
      </c>
      <c r="AU1025" s="49">
        <v>441567</v>
      </c>
      <c r="AV1025" s="24">
        <f t="shared" si="76"/>
        <v>1590213</v>
      </c>
      <c r="AW1025" s="155">
        <v>4937524</v>
      </c>
      <c r="AX1025" s="89">
        <f t="shared" si="75"/>
        <v>34870184</v>
      </c>
      <c r="AY1025" s="68"/>
      <c r="AZ1025" s="19">
        <v>3058115</v>
      </c>
      <c r="BA1025" s="19">
        <v>529459</v>
      </c>
      <c r="BB1025" s="18">
        <f t="shared" si="77"/>
        <v>3587574</v>
      </c>
      <c r="BC1025" s="18">
        <v>38457758</v>
      </c>
      <c r="BE1025" s="19"/>
      <c r="BF1025" s="20">
        <v>37116309</v>
      </c>
      <c r="BH1025" s="68">
        <f t="shared" si="78"/>
        <v>38457758</v>
      </c>
      <c r="BI1025" s="68">
        <f t="shared" si="79"/>
        <v>0</v>
      </c>
      <c r="BJ1025" s="68"/>
      <c r="BK1025" s="68"/>
      <c r="BL1025" s="68"/>
      <c r="BM1025" s="68"/>
      <c r="BN1025" s="68"/>
    </row>
    <row r="1026" spans="1:66" ht="22.5" customHeight="1" x14ac:dyDescent="0.2">
      <c r="A1026" s="115" t="s">
        <v>2128</v>
      </c>
      <c r="B1026" s="116" t="s">
        <v>2120</v>
      </c>
      <c r="C1026" s="126" t="s">
        <v>2129</v>
      </c>
      <c r="D1026" s="119">
        <v>5</v>
      </c>
      <c r="E1026" s="120" t="s">
        <v>79</v>
      </c>
      <c r="F1026" s="18">
        <v>1849055</v>
      </c>
      <c r="G1026" s="19">
        <v>468715</v>
      </c>
      <c r="H1026" s="19">
        <v>315362</v>
      </c>
      <c r="I1026" s="19">
        <v>0</v>
      </c>
      <c r="J1026" s="19">
        <v>3814</v>
      </c>
      <c r="K1026" s="19">
        <v>3863</v>
      </c>
      <c r="L1026" s="19">
        <v>1782</v>
      </c>
      <c r="M1026" s="19">
        <v>154716</v>
      </c>
      <c r="N1026" s="19">
        <v>82439</v>
      </c>
      <c r="O1026" s="19">
        <v>41503</v>
      </c>
      <c r="P1026" s="19">
        <v>1206393</v>
      </c>
      <c r="Q1026" s="19">
        <v>257116</v>
      </c>
      <c r="R1026" s="19">
        <v>339730</v>
      </c>
      <c r="S1026" s="19">
        <v>322960</v>
      </c>
      <c r="T1026" s="20">
        <v>370692</v>
      </c>
      <c r="U1026" s="49">
        <v>212065</v>
      </c>
      <c r="V1026" s="19">
        <v>161553</v>
      </c>
      <c r="W1026" s="19">
        <v>115620</v>
      </c>
      <c r="X1026" s="19">
        <v>0</v>
      </c>
      <c r="Y1026" s="20">
        <v>0</v>
      </c>
      <c r="Z1026" s="19">
        <v>641818</v>
      </c>
      <c r="AA1026" s="30">
        <v>563386</v>
      </c>
      <c r="AB1026" s="19">
        <v>1044578</v>
      </c>
      <c r="AC1026" s="19">
        <v>1761924</v>
      </c>
      <c r="AD1026" s="19">
        <v>3265584</v>
      </c>
      <c r="AE1026" s="19">
        <v>2374483</v>
      </c>
      <c r="AF1026" s="19">
        <v>1719910</v>
      </c>
      <c r="AG1026" s="19">
        <v>878944</v>
      </c>
      <c r="AH1026" s="19">
        <v>162843</v>
      </c>
      <c r="AI1026" s="20">
        <v>43280</v>
      </c>
      <c r="AJ1026" s="24">
        <v>194910</v>
      </c>
      <c r="AK1026" s="24">
        <v>245406</v>
      </c>
      <c r="AL1026" s="24">
        <v>65696</v>
      </c>
      <c r="AM1026" s="21">
        <v>119511</v>
      </c>
      <c r="AN1026" s="19">
        <v>1290024</v>
      </c>
      <c r="AO1026" s="19">
        <v>82168</v>
      </c>
      <c r="AP1026" s="49">
        <v>20361843</v>
      </c>
      <c r="AQ1026" s="24">
        <v>352060</v>
      </c>
      <c r="AR1026" s="24">
        <v>287790</v>
      </c>
      <c r="AS1026" s="49">
        <v>180987</v>
      </c>
      <c r="AT1026" s="49">
        <v>81002</v>
      </c>
      <c r="AU1026" s="49">
        <v>358264</v>
      </c>
      <c r="AV1026" s="24">
        <f t="shared" si="76"/>
        <v>1260103</v>
      </c>
      <c r="AW1026" s="155">
        <v>3461422</v>
      </c>
      <c r="AX1026" s="89">
        <f t="shared" si="75"/>
        <v>25083368</v>
      </c>
      <c r="AY1026" s="68"/>
      <c r="AZ1026" s="19">
        <v>2787053</v>
      </c>
      <c r="BA1026" s="19">
        <v>154793</v>
      </c>
      <c r="BB1026" s="18">
        <f t="shared" si="77"/>
        <v>2941846</v>
      </c>
      <c r="BC1026" s="18">
        <v>28025214</v>
      </c>
      <c r="BE1026" s="19"/>
      <c r="BF1026" s="20">
        <v>27057865</v>
      </c>
      <c r="BH1026" s="68">
        <f t="shared" si="78"/>
        <v>28025214</v>
      </c>
      <c r="BI1026" s="68">
        <f t="shared" si="79"/>
        <v>0</v>
      </c>
      <c r="BJ1026" s="68"/>
      <c r="BK1026" s="68"/>
      <c r="BL1026" s="68"/>
      <c r="BM1026" s="68"/>
      <c r="BN1026" s="68"/>
    </row>
    <row r="1027" spans="1:66" ht="22.5" customHeight="1" x14ac:dyDescent="0.2">
      <c r="A1027" s="115" t="s">
        <v>2130</v>
      </c>
      <c r="B1027" s="116" t="s">
        <v>2120</v>
      </c>
      <c r="C1027" s="126" t="s">
        <v>2131</v>
      </c>
      <c r="D1027" s="119">
        <v>5</v>
      </c>
      <c r="E1027" s="120" t="s">
        <v>79</v>
      </c>
      <c r="F1027" s="18">
        <v>2179528</v>
      </c>
      <c r="G1027" s="19">
        <v>659143</v>
      </c>
      <c r="H1027" s="19">
        <v>680325</v>
      </c>
      <c r="I1027" s="19">
        <v>0</v>
      </c>
      <c r="J1027" s="19">
        <v>30555</v>
      </c>
      <c r="K1027" s="19">
        <v>14702</v>
      </c>
      <c r="L1027" s="19">
        <v>7367</v>
      </c>
      <c r="M1027" s="19">
        <v>229708</v>
      </c>
      <c r="N1027" s="19">
        <v>119977</v>
      </c>
      <c r="O1027" s="19">
        <v>58251</v>
      </c>
      <c r="P1027" s="19">
        <v>1767524</v>
      </c>
      <c r="Q1027" s="19">
        <v>350077</v>
      </c>
      <c r="R1027" s="19">
        <v>495762</v>
      </c>
      <c r="S1027" s="19">
        <v>432080</v>
      </c>
      <c r="T1027" s="20">
        <v>397038</v>
      </c>
      <c r="U1027" s="49">
        <v>233342</v>
      </c>
      <c r="V1027" s="19">
        <v>281344</v>
      </c>
      <c r="W1027" s="19">
        <v>115620</v>
      </c>
      <c r="X1027" s="19">
        <v>0</v>
      </c>
      <c r="Y1027" s="20">
        <v>0</v>
      </c>
      <c r="Z1027" s="19">
        <v>892288</v>
      </c>
      <c r="AA1027" s="30">
        <v>872827</v>
      </c>
      <c r="AB1027" s="19">
        <v>1519424</v>
      </c>
      <c r="AC1027" s="19">
        <v>1378360</v>
      </c>
      <c r="AD1027" s="19">
        <v>5263944</v>
      </c>
      <c r="AE1027" s="19">
        <v>3357779</v>
      </c>
      <c r="AF1027" s="19">
        <v>2231393</v>
      </c>
      <c r="AG1027" s="19">
        <v>1177070</v>
      </c>
      <c r="AH1027" s="19">
        <v>304777</v>
      </c>
      <c r="AI1027" s="20">
        <v>49772</v>
      </c>
      <c r="AJ1027" s="24">
        <v>271296</v>
      </c>
      <c r="AK1027" s="24">
        <v>319158</v>
      </c>
      <c r="AL1027" s="24">
        <v>92746</v>
      </c>
      <c r="AM1027" s="21">
        <v>166903</v>
      </c>
      <c r="AN1027" s="19">
        <v>975178</v>
      </c>
      <c r="AO1027" s="19">
        <v>114271</v>
      </c>
      <c r="AP1027" s="49">
        <v>27039529</v>
      </c>
      <c r="AQ1027" s="24">
        <v>452033</v>
      </c>
      <c r="AR1027" s="24">
        <v>349894</v>
      </c>
      <c r="AS1027" s="49">
        <v>272503</v>
      </c>
      <c r="AT1027" s="49">
        <v>94499</v>
      </c>
      <c r="AU1027" s="49">
        <v>421556</v>
      </c>
      <c r="AV1027" s="24">
        <f t="shared" si="76"/>
        <v>1590485</v>
      </c>
      <c r="AW1027" s="155">
        <v>2761814</v>
      </c>
      <c r="AX1027" s="89">
        <f t="shared" si="75"/>
        <v>31391828</v>
      </c>
      <c r="AY1027" s="68"/>
      <c r="AZ1027" s="19">
        <v>3687443</v>
      </c>
      <c r="BA1027" s="19">
        <v>265442</v>
      </c>
      <c r="BB1027" s="18">
        <f t="shared" si="77"/>
        <v>3952885</v>
      </c>
      <c r="BC1027" s="18">
        <v>35344713</v>
      </c>
      <c r="BE1027" s="19"/>
      <c r="BF1027" s="20">
        <v>33954222</v>
      </c>
      <c r="BH1027" s="68">
        <f t="shared" si="78"/>
        <v>35344713</v>
      </c>
      <c r="BI1027" s="68">
        <f t="shared" si="79"/>
        <v>0</v>
      </c>
      <c r="BJ1027" s="68"/>
      <c r="BK1027" s="68"/>
      <c r="BL1027" s="68"/>
      <c r="BM1027" s="68"/>
      <c r="BN1027" s="68"/>
    </row>
    <row r="1028" spans="1:66" ht="22.5" customHeight="1" x14ac:dyDescent="0.2">
      <c r="A1028" s="115" t="s">
        <v>2132</v>
      </c>
      <c r="B1028" s="116" t="s">
        <v>2120</v>
      </c>
      <c r="C1028" s="126" t="s">
        <v>2133</v>
      </c>
      <c r="D1028" s="119">
        <v>5</v>
      </c>
      <c r="E1028" s="120" t="s">
        <v>79</v>
      </c>
      <c r="F1028" s="18">
        <v>981422</v>
      </c>
      <c r="G1028" s="19">
        <v>295370</v>
      </c>
      <c r="H1028" s="19">
        <v>171191</v>
      </c>
      <c r="I1028" s="19">
        <v>0</v>
      </c>
      <c r="J1028" s="19">
        <v>0</v>
      </c>
      <c r="K1028" s="19">
        <v>0</v>
      </c>
      <c r="L1028" s="19">
        <v>0</v>
      </c>
      <c r="M1028" s="19">
        <v>84230</v>
      </c>
      <c r="N1028" s="19">
        <v>42069</v>
      </c>
      <c r="O1028" s="19">
        <v>41003</v>
      </c>
      <c r="P1028" s="19">
        <v>469495</v>
      </c>
      <c r="Q1028" s="19">
        <v>137853</v>
      </c>
      <c r="R1028" s="19">
        <v>187408</v>
      </c>
      <c r="S1028" s="19">
        <v>165440</v>
      </c>
      <c r="T1028" s="20">
        <v>185346</v>
      </c>
      <c r="U1028" s="49">
        <v>90842</v>
      </c>
      <c r="V1028" s="19">
        <v>94514</v>
      </c>
      <c r="W1028" s="19">
        <v>57810</v>
      </c>
      <c r="X1028" s="19">
        <v>0</v>
      </c>
      <c r="Y1028" s="20">
        <v>0</v>
      </c>
      <c r="Z1028" s="19">
        <v>380362</v>
      </c>
      <c r="AA1028" s="30">
        <v>306542</v>
      </c>
      <c r="AB1028" s="19">
        <v>730721</v>
      </c>
      <c r="AC1028" s="19">
        <v>981647</v>
      </c>
      <c r="AD1028" s="19">
        <v>1665384</v>
      </c>
      <c r="AE1028" s="19">
        <v>1811370</v>
      </c>
      <c r="AF1028" s="19">
        <v>1087585</v>
      </c>
      <c r="AG1028" s="19">
        <v>457849</v>
      </c>
      <c r="AH1028" s="19">
        <v>139462</v>
      </c>
      <c r="AI1028" s="20">
        <v>47608</v>
      </c>
      <c r="AJ1028" s="24">
        <v>114894</v>
      </c>
      <c r="AK1028" s="24">
        <v>159612</v>
      </c>
      <c r="AL1028" s="24">
        <v>37736</v>
      </c>
      <c r="AM1028" s="21">
        <v>80783</v>
      </c>
      <c r="AN1028" s="19">
        <v>397062</v>
      </c>
      <c r="AO1028" s="19">
        <v>43149</v>
      </c>
      <c r="AP1028" s="49">
        <v>11445759</v>
      </c>
      <c r="AQ1028" s="24">
        <v>192821</v>
      </c>
      <c r="AR1028" s="24">
        <v>253739</v>
      </c>
      <c r="AS1028" s="49">
        <v>145386</v>
      </c>
      <c r="AT1028" s="49">
        <v>52144</v>
      </c>
      <c r="AU1028" s="49">
        <v>181757</v>
      </c>
      <c r="AV1028" s="24">
        <f t="shared" si="76"/>
        <v>825847</v>
      </c>
      <c r="AW1028" s="155">
        <v>1412329</v>
      </c>
      <c r="AX1028" s="89">
        <f t="shared" si="75"/>
        <v>13683935</v>
      </c>
      <c r="AY1028" s="68"/>
      <c r="AZ1028" s="19">
        <v>1713645</v>
      </c>
      <c r="BA1028" s="19">
        <v>118071</v>
      </c>
      <c r="BB1028" s="18">
        <f t="shared" si="77"/>
        <v>1831716</v>
      </c>
      <c r="BC1028" s="18">
        <v>15515651</v>
      </c>
      <c r="BE1028" s="19"/>
      <c r="BF1028" s="20">
        <v>15107090</v>
      </c>
      <c r="BH1028" s="68">
        <f t="shared" si="78"/>
        <v>15515651</v>
      </c>
      <c r="BI1028" s="68">
        <f t="shared" si="79"/>
        <v>0</v>
      </c>
      <c r="BJ1028" s="68"/>
      <c r="BK1028" s="68"/>
      <c r="BL1028" s="68"/>
      <c r="BM1028" s="68"/>
      <c r="BN1028" s="68"/>
    </row>
    <row r="1029" spans="1:66" ht="22.5" customHeight="1" x14ac:dyDescent="0.2">
      <c r="A1029" s="115" t="s">
        <v>2134</v>
      </c>
      <c r="B1029" s="116" t="s">
        <v>2120</v>
      </c>
      <c r="C1029" s="126" t="s">
        <v>2135</v>
      </c>
      <c r="D1029" s="119">
        <v>6</v>
      </c>
      <c r="E1029" s="120" t="s">
        <v>79</v>
      </c>
      <c r="F1029" s="18">
        <v>336609</v>
      </c>
      <c r="G1029" s="19">
        <v>47569</v>
      </c>
      <c r="H1029" s="19">
        <v>33003</v>
      </c>
      <c r="I1029" s="19">
        <v>0</v>
      </c>
      <c r="J1029" s="19">
        <v>39580</v>
      </c>
      <c r="K1029" s="19">
        <v>57406</v>
      </c>
      <c r="L1029" s="19">
        <v>13791</v>
      </c>
      <c r="M1029" s="19">
        <v>15558</v>
      </c>
      <c r="N1029" s="19">
        <v>8254</v>
      </c>
      <c r="O1029" s="19">
        <v>3080</v>
      </c>
      <c r="P1029" s="19">
        <v>4302</v>
      </c>
      <c r="Q1029" s="19">
        <v>37296</v>
      </c>
      <c r="R1029" s="19">
        <v>36941</v>
      </c>
      <c r="S1029" s="19">
        <v>33440</v>
      </c>
      <c r="T1029" s="20">
        <v>66195</v>
      </c>
      <c r="U1029" s="49">
        <v>20019</v>
      </c>
      <c r="V1029" s="19">
        <v>15386</v>
      </c>
      <c r="W1029" s="19">
        <v>23124</v>
      </c>
      <c r="X1029" s="19">
        <v>0</v>
      </c>
      <c r="Y1029" s="20">
        <v>0</v>
      </c>
      <c r="Z1029" s="19">
        <v>189198</v>
      </c>
      <c r="AA1029" s="30">
        <v>138914</v>
      </c>
      <c r="AB1029" s="19">
        <v>176505</v>
      </c>
      <c r="AC1029" s="19">
        <v>475527</v>
      </c>
      <c r="AD1029" s="19">
        <v>361536</v>
      </c>
      <c r="AE1029" s="19">
        <v>738061</v>
      </c>
      <c r="AF1029" s="19">
        <v>364827</v>
      </c>
      <c r="AG1029" s="19">
        <v>99396</v>
      </c>
      <c r="AH1029" s="19">
        <v>15656</v>
      </c>
      <c r="AI1029" s="20">
        <v>144988</v>
      </c>
      <c r="AJ1029" s="24">
        <v>41492</v>
      </c>
      <c r="AK1029" s="24">
        <v>78379</v>
      </c>
      <c r="AL1029" s="24">
        <v>18691</v>
      </c>
      <c r="AM1029" s="21">
        <v>38108</v>
      </c>
      <c r="AN1029" s="19">
        <v>284320</v>
      </c>
      <c r="AO1029" s="19">
        <v>30195</v>
      </c>
      <c r="AP1029" s="49">
        <v>3987346</v>
      </c>
      <c r="AQ1029" s="24">
        <v>53639</v>
      </c>
      <c r="AR1029" s="24">
        <v>164686</v>
      </c>
      <c r="AS1029" s="49">
        <v>85110</v>
      </c>
      <c r="AT1029" s="49">
        <v>55056</v>
      </c>
      <c r="AU1029" s="49">
        <v>59216</v>
      </c>
      <c r="AV1029" s="24">
        <f t="shared" si="76"/>
        <v>417707</v>
      </c>
      <c r="AW1029" s="155">
        <v>772304</v>
      </c>
      <c r="AX1029" s="89">
        <f t="shared" si="75"/>
        <v>5177357</v>
      </c>
      <c r="AY1029" s="68"/>
      <c r="AZ1029" s="19">
        <v>583498</v>
      </c>
      <c r="BA1029" s="19">
        <v>113889</v>
      </c>
      <c r="BB1029" s="18">
        <f t="shared" si="77"/>
        <v>697387</v>
      </c>
      <c r="BC1029" s="18">
        <v>5874744</v>
      </c>
      <c r="BE1029" s="19"/>
      <c r="BF1029" s="20">
        <v>5736468</v>
      </c>
      <c r="BH1029" s="68">
        <f t="shared" si="78"/>
        <v>5874744</v>
      </c>
      <c r="BI1029" s="68">
        <f t="shared" si="79"/>
        <v>0</v>
      </c>
      <c r="BJ1029" s="68"/>
      <c r="BK1029" s="68"/>
      <c r="BL1029" s="68"/>
      <c r="BM1029" s="68"/>
      <c r="BN1029" s="68"/>
    </row>
    <row r="1030" spans="1:66" ht="22.5" customHeight="1" x14ac:dyDescent="0.2">
      <c r="A1030" s="115" t="s">
        <v>2136</v>
      </c>
      <c r="B1030" s="116" t="s">
        <v>2120</v>
      </c>
      <c r="C1030" s="126" t="s">
        <v>2137</v>
      </c>
      <c r="D1030" s="119">
        <v>6</v>
      </c>
      <c r="E1030" s="120" t="s">
        <v>79</v>
      </c>
      <c r="F1030" s="18">
        <v>802815</v>
      </c>
      <c r="G1030" s="19">
        <v>214786</v>
      </c>
      <c r="H1030" s="19">
        <v>118502</v>
      </c>
      <c r="I1030" s="19">
        <v>0</v>
      </c>
      <c r="J1030" s="19">
        <v>0</v>
      </c>
      <c r="K1030" s="19">
        <v>0</v>
      </c>
      <c r="L1030" s="19">
        <v>0</v>
      </c>
      <c r="M1030" s="19">
        <v>51846</v>
      </c>
      <c r="N1030" s="19">
        <v>28714</v>
      </c>
      <c r="O1030" s="19">
        <v>20097</v>
      </c>
      <c r="P1030" s="19">
        <v>457730</v>
      </c>
      <c r="Q1030" s="19">
        <v>104929</v>
      </c>
      <c r="R1030" s="19">
        <v>152746</v>
      </c>
      <c r="S1030" s="19">
        <v>140800</v>
      </c>
      <c r="T1030" s="20">
        <v>145629</v>
      </c>
      <c r="U1030" s="49">
        <v>64233</v>
      </c>
      <c r="V1030" s="19">
        <v>62643</v>
      </c>
      <c r="W1030" s="19">
        <v>34686</v>
      </c>
      <c r="X1030" s="19">
        <v>0</v>
      </c>
      <c r="Y1030" s="20">
        <v>0</v>
      </c>
      <c r="Z1030" s="19">
        <v>361349</v>
      </c>
      <c r="AA1030" s="30">
        <v>201066</v>
      </c>
      <c r="AB1030" s="19">
        <v>420694</v>
      </c>
      <c r="AC1030" s="19">
        <v>562397</v>
      </c>
      <c r="AD1030" s="19">
        <v>1737288</v>
      </c>
      <c r="AE1030" s="19">
        <v>1017152</v>
      </c>
      <c r="AF1030" s="19">
        <v>579550</v>
      </c>
      <c r="AG1030" s="19">
        <v>348782</v>
      </c>
      <c r="AH1030" s="19">
        <v>134518</v>
      </c>
      <c r="AI1030" s="20">
        <v>94134</v>
      </c>
      <c r="AJ1030" s="24">
        <v>86949</v>
      </c>
      <c r="AK1030" s="24">
        <v>125321</v>
      </c>
      <c r="AL1030" s="24">
        <v>29917</v>
      </c>
      <c r="AM1030" s="21">
        <v>65527</v>
      </c>
      <c r="AN1030" s="19">
        <v>492466</v>
      </c>
      <c r="AO1030" s="19">
        <v>38601</v>
      </c>
      <c r="AP1030" s="49">
        <v>8695867</v>
      </c>
      <c r="AQ1030" s="24">
        <v>148777</v>
      </c>
      <c r="AR1030" s="24">
        <v>178038</v>
      </c>
      <c r="AS1030" s="49">
        <v>135667</v>
      </c>
      <c r="AT1030" s="49">
        <v>31069</v>
      </c>
      <c r="AU1030" s="49">
        <v>130166</v>
      </c>
      <c r="AV1030" s="24">
        <f t="shared" si="76"/>
        <v>623717</v>
      </c>
      <c r="AW1030" s="155">
        <v>1060923</v>
      </c>
      <c r="AX1030" s="89">
        <f t="shared" ref="AX1030:AX1093" si="80">AP1030+AV1030+AW1030</f>
        <v>10380507</v>
      </c>
      <c r="AY1030" s="68"/>
      <c r="AZ1030" s="19">
        <v>1283094</v>
      </c>
      <c r="BA1030" s="19">
        <v>162629</v>
      </c>
      <c r="BB1030" s="18">
        <f t="shared" si="77"/>
        <v>1445723</v>
      </c>
      <c r="BC1030" s="18">
        <v>11826230</v>
      </c>
      <c r="BE1030" s="19"/>
      <c r="BF1030" s="20">
        <v>11374120</v>
      </c>
      <c r="BH1030" s="68">
        <f t="shared" si="78"/>
        <v>11826230</v>
      </c>
      <c r="BI1030" s="68">
        <f t="shared" si="79"/>
        <v>0</v>
      </c>
      <c r="BJ1030" s="68"/>
      <c r="BK1030" s="68"/>
      <c r="BL1030" s="68"/>
      <c r="BM1030" s="68"/>
      <c r="BN1030" s="68"/>
    </row>
    <row r="1031" spans="1:66" ht="22.5" customHeight="1" x14ac:dyDescent="0.2">
      <c r="A1031" s="115" t="s">
        <v>2138</v>
      </c>
      <c r="B1031" s="116" t="s">
        <v>2120</v>
      </c>
      <c r="C1031" s="126" t="s">
        <v>2139</v>
      </c>
      <c r="D1031" s="119">
        <v>6</v>
      </c>
      <c r="E1031" s="120" t="s">
        <v>79</v>
      </c>
      <c r="F1031" s="18">
        <v>338676</v>
      </c>
      <c r="G1031" s="19">
        <v>60514</v>
      </c>
      <c r="H1031" s="19">
        <v>44390</v>
      </c>
      <c r="I1031" s="19">
        <v>8455</v>
      </c>
      <c r="J1031" s="19">
        <v>34824</v>
      </c>
      <c r="K1031" s="19">
        <v>58240</v>
      </c>
      <c r="L1031" s="19">
        <v>23280</v>
      </c>
      <c r="M1031" s="19">
        <v>11475</v>
      </c>
      <c r="N1031" s="19">
        <v>8835</v>
      </c>
      <c r="O1031" s="19">
        <v>7354</v>
      </c>
      <c r="P1031" s="19">
        <v>11250</v>
      </c>
      <c r="Q1031" s="19">
        <v>40657</v>
      </c>
      <c r="R1031" s="19">
        <v>41340</v>
      </c>
      <c r="S1031" s="19">
        <v>51920</v>
      </c>
      <c r="T1031" s="20">
        <v>92673</v>
      </c>
      <c r="U1031" s="49">
        <v>33902</v>
      </c>
      <c r="V1031" s="19">
        <v>20881</v>
      </c>
      <c r="W1031" s="19">
        <v>49717</v>
      </c>
      <c r="X1031" s="19">
        <v>0</v>
      </c>
      <c r="Y1031" s="20">
        <v>0</v>
      </c>
      <c r="Z1031" s="19">
        <v>181253</v>
      </c>
      <c r="AA1031" s="30">
        <v>115763</v>
      </c>
      <c r="AB1031" s="19">
        <v>228175</v>
      </c>
      <c r="AC1031" s="19">
        <v>268047</v>
      </c>
      <c r="AD1031" s="19">
        <v>569184</v>
      </c>
      <c r="AE1031" s="19">
        <v>585782</v>
      </c>
      <c r="AF1031" s="19">
        <v>324340</v>
      </c>
      <c r="AG1031" s="19">
        <v>151299</v>
      </c>
      <c r="AH1031" s="19">
        <v>52324</v>
      </c>
      <c r="AI1031" s="20">
        <v>86019</v>
      </c>
      <c r="AJ1031" s="24">
        <v>43322</v>
      </c>
      <c r="AK1031" s="24">
        <v>68492</v>
      </c>
      <c r="AL1031" s="24">
        <v>17564</v>
      </c>
      <c r="AM1031" s="21">
        <v>34638</v>
      </c>
      <c r="AN1031" s="19">
        <v>473810</v>
      </c>
      <c r="AO1031" s="19">
        <v>20099</v>
      </c>
      <c r="AP1031" s="49">
        <v>4158494</v>
      </c>
      <c r="AQ1031" s="24">
        <v>70850</v>
      </c>
      <c r="AR1031" s="24">
        <v>175046</v>
      </c>
      <c r="AS1031" s="49">
        <v>114407</v>
      </c>
      <c r="AT1031" s="49">
        <v>46646</v>
      </c>
      <c r="AU1031" s="49">
        <v>62021</v>
      </c>
      <c r="AV1031" s="24">
        <f t="shared" ref="AV1031:AV1094" si="81">SUM(AQ1031:AU1031)</f>
        <v>468970</v>
      </c>
      <c r="AW1031" s="155">
        <v>832421</v>
      </c>
      <c r="AX1031" s="89">
        <f t="shared" si="80"/>
        <v>5459885</v>
      </c>
      <c r="AY1031" s="68"/>
      <c r="AZ1031" s="19">
        <v>600163</v>
      </c>
      <c r="BA1031" s="19">
        <v>77879</v>
      </c>
      <c r="BB1031" s="18">
        <f t="shared" ref="BB1031:BB1094" si="82">SUM(AZ1031:BA1031)</f>
        <v>678042</v>
      </c>
      <c r="BC1031" s="18">
        <v>6137927</v>
      </c>
      <c r="BE1031" s="19"/>
      <c r="BF1031" s="20">
        <v>6058371</v>
      </c>
      <c r="BH1031" s="68">
        <f t="shared" ref="BH1031:BH1094" si="83">AX1031+BB1031</f>
        <v>6137927</v>
      </c>
      <c r="BI1031" s="68">
        <f t="shared" ref="BI1031:BI1094" si="84">BC1031-BH1031</f>
        <v>0</v>
      </c>
      <c r="BJ1031" s="68"/>
      <c r="BK1031" s="68"/>
      <c r="BL1031" s="68"/>
      <c r="BM1031" s="68"/>
      <c r="BN1031" s="68"/>
    </row>
    <row r="1032" spans="1:66" ht="22.5" customHeight="1" x14ac:dyDescent="0.2">
      <c r="A1032" s="115" t="s">
        <v>2140</v>
      </c>
      <c r="B1032" s="116" t="s">
        <v>2120</v>
      </c>
      <c r="C1032" s="126" t="s">
        <v>2141</v>
      </c>
      <c r="D1032" s="119">
        <v>6</v>
      </c>
      <c r="E1032" s="120" t="s">
        <v>79</v>
      </c>
      <c r="F1032" s="18">
        <v>372411</v>
      </c>
      <c r="G1032" s="19">
        <v>98508</v>
      </c>
      <c r="H1032" s="19">
        <v>75077</v>
      </c>
      <c r="I1032" s="19">
        <v>0</v>
      </c>
      <c r="J1032" s="19">
        <v>19552</v>
      </c>
      <c r="K1032" s="19">
        <v>21261</v>
      </c>
      <c r="L1032" s="19">
        <v>5951</v>
      </c>
      <c r="M1032" s="19">
        <v>13243</v>
      </c>
      <c r="N1032" s="19">
        <v>8169</v>
      </c>
      <c r="O1032" s="19">
        <v>7739</v>
      </c>
      <c r="P1032" s="19">
        <v>657</v>
      </c>
      <c r="Q1032" s="19">
        <v>37442</v>
      </c>
      <c r="R1032" s="19">
        <v>58300</v>
      </c>
      <c r="S1032" s="19">
        <v>46640</v>
      </c>
      <c r="T1032" s="20">
        <v>105912</v>
      </c>
      <c r="U1032" s="49">
        <v>22031</v>
      </c>
      <c r="V1032" s="19">
        <v>34069</v>
      </c>
      <c r="W1032" s="19">
        <v>57810</v>
      </c>
      <c r="X1032" s="19">
        <v>0</v>
      </c>
      <c r="Y1032" s="20">
        <v>0</v>
      </c>
      <c r="Z1032" s="19">
        <v>213451</v>
      </c>
      <c r="AA1032" s="30">
        <v>141579</v>
      </c>
      <c r="AB1032" s="19">
        <v>186437</v>
      </c>
      <c r="AC1032" s="19">
        <v>470921</v>
      </c>
      <c r="AD1032" s="19">
        <v>511224</v>
      </c>
      <c r="AE1032" s="19">
        <v>658573</v>
      </c>
      <c r="AF1032" s="19">
        <v>366506</v>
      </c>
      <c r="AG1032" s="19">
        <v>109391</v>
      </c>
      <c r="AH1032" s="19">
        <v>74366</v>
      </c>
      <c r="AI1032" s="20">
        <v>272123</v>
      </c>
      <c r="AJ1032" s="24">
        <v>41207</v>
      </c>
      <c r="AK1032" s="24">
        <v>79083</v>
      </c>
      <c r="AL1032" s="24">
        <v>20150</v>
      </c>
      <c r="AM1032" s="21">
        <v>37305</v>
      </c>
      <c r="AN1032" s="19">
        <v>444538</v>
      </c>
      <c r="AO1032" s="19">
        <v>55425</v>
      </c>
      <c r="AP1032" s="49">
        <v>4667051</v>
      </c>
      <c r="AQ1032" s="24">
        <v>46608</v>
      </c>
      <c r="AR1032" s="24">
        <v>165220</v>
      </c>
      <c r="AS1032" s="49">
        <v>120726</v>
      </c>
      <c r="AT1032" s="49">
        <v>56558</v>
      </c>
      <c r="AU1032" s="49">
        <v>67244</v>
      </c>
      <c r="AV1032" s="24">
        <f t="shared" si="81"/>
        <v>456356</v>
      </c>
      <c r="AW1032" s="155">
        <v>1185825</v>
      </c>
      <c r="AX1032" s="89">
        <f t="shared" si="80"/>
        <v>6309232</v>
      </c>
      <c r="AY1032" s="68"/>
      <c r="AZ1032" s="19">
        <v>580922</v>
      </c>
      <c r="BA1032" s="19">
        <v>230604</v>
      </c>
      <c r="BB1032" s="18">
        <f t="shared" si="82"/>
        <v>811526</v>
      </c>
      <c r="BC1032" s="18">
        <v>7120758</v>
      </c>
      <c r="BE1032" s="19"/>
      <c r="BF1032" s="20">
        <v>6964011</v>
      </c>
      <c r="BH1032" s="68">
        <f t="shared" si="83"/>
        <v>7120758</v>
      </c>
      <c r="BI1032" s="68">
        <f t="shared" si="84"/>
        <v>0</v>
      </c>
      <c r="BJ1032" s="68"/>
      <c r="BK1032" s="68"/>
      <c r="BL1032" s="68"/>
      <c r="BM1032" s="68"/>
      <c r="BN1032" s="68"/>
    </row>
    <row r="1033" spans="1:66" ht="22.5" customHeight="1" x14ac:dyDescent="0.2">
      <c r="A1033" s="115" t="s">
        <v>2142</v>
      </c>
      <c r="B1033" s="116" t="s">
        <v>2120</v>
      </c>
      <c r="C1033" s="126" t="s">
        <v>2143</v>
      </c>
      <c r="D1033" s="119">
        <v>6</v>
      </c>
      <c r="E1033" s="120" t="s">
        <v>79</v>
      </c>
      <c r="F1033" s="18">
        <v>879346</v>
      </c>
      <c r="G1033" s="19">
        <v>311302</v>
      </c>
      <c r="H1033" s="19">
        <v>204966</v>
      </c>
      <c r="I1033" s="19">
        <v>0</v>
      </c>
      <c r="J1033" s="19">
        <v>0</v>
      </c>
      <c r="K1033" s="19">
        <v>0</v>
      </c>
      <c r="L1033" s="19">
        <v>0</v>
      </c>
      <c r="M1033" s="19">
        <v>39202</v>
      </c>
      <c r="N1033" s="19">
        <v>25751</v>
      </c>
      <c r="O1033" s="19">
        <v>10819</v>
      </c>
      <c r="P1033" s="19">
        <v>519231</v>
      </c>
      <c r="Q1033" s="19">
        <v>81367</v>
      </c>
      <c r="R1033" s="19">
        <v>213749</v>
      </c>
      <c r="S1033" s="19">
        <v>124960</v>
      </c>
      <c r="T1033" s="20">
        <v>145629</v>
      </c>
      <c r="U1033" s="49">
        <v>65742</v>
      </c>
      <c r="V1033" s="19">
        <v>70336</v>
      </c>
      <c r="W1033" s="19">
        <v>46248</v>
      </c>
      <c r="X1033" s="19">
        <v>0</v>
      </c>
      <c r="Y1033" s="20">
        <v>0</v>
      </c>
      <c r="Z1033" s="19">
        <v>352687</v>
      </c>
      <c r="AA1033" s="30">
        <v>129974</v>
      </c>
      <c r="AB1033" s="19">
        <v>384208</v>
      </c>
      <c r="AC1033" s="19">
        <v>549868</v>
      </c>
      <c r="AD1033" s="19">
        <v>1261008</v>
      </c>
      <c r="AE1033" s="19">
        <v>903514</v>
      </c>
      <c r="AF1033" s="19">
        <v>555152</v>
      </c>
      <c r="AG1033" s="19">
        <v>276565</v>
      </c>
      <c r="AH1033" s="19">
        <v>169332</v>
      </c>
      <c r="AI1033" s="20">
        <v>55723</v>
      </c>
      <c r="AJ1033" s="24">
        <v>80700</v>
      </c>
      <c r="AK1033" s="24">
        <v>116795</v>
      </c>
      <c r="AL1033" s="24">
        <v>29048</v>
      </c>
      <c r="AM1033" s="21">
        <v>62394</v>
      </c>
      <c r="AN1033" s="19">
        <v>1143560</v>
      </c>
      <c r="AO1033" s="19">
        <v>67096</v>
      </c>
      <c r="AP1033" s="49">
        <v>8876272</v>
      </c>
      <c r="AQ1033" s="24">
        <v>153730</v>
      </c>
      <c r="AR1033" s="24">
        <v>197299</v>
      </c>
      <c r="AS1033" s="49">
        <v>148582</v>
      </c>
      <c r="AT1033" s="49">
        <v>48115</v>
      </c>
      <c r="AU1033" s="49">
        <v>206441</v>
      </c>
      <c r="AV1033" s="24">
        <f t="shared" si="81"/>
        <v>754167</v>
      </c>
      <c r="AW1033" s="155">
        <v>1994378</v>
      </c>
      <c r="AX1033" s="89">
        <f t="shared" si="80"/>
        <v>11624817</v>
      </c>
      <c r="AY1033" s="68"/>
      <c r="AZ1033" s="19">
        <v>1188230</v>
      </c>
      <c r="BA1033" s="19">
        <v>188390</v>
      </c>
      <c r="BB1033" s="18">
        <f t="shared" si="82"/>
        <v>1376620</v>
      </c>
      <c r="BC1033" s="18">
        <v>13001437</v>
      </c>
      <c r="BE1033" s="19"/>
      <c r="BF1033" s="20">
        <v>12296931</v>
      </c>
      <c r="BH1033" s="68">
        <f t="shared" si="83"/>
        <v>13001437</v>
      </c>
      <c r="BI1033" s="68">
        <f t="shared" si="84"/>
        <v>0</v>
      </c>
      <c r="BJ1033" s="68"/>
      <c r="BK1033" s="68"/>
      <c r="BL1033" s="68"/>
      <c r="BM1033" s="68"/>
      <c r="BN1033" s="68"/>
    </row>
    <row r="1034" spans="1:66" ht="22.5" customHeight="1" x14ac:dyDescent="0.2">
      <c r="A1034" s="115" t="s">
        <v>2144</v>
      </c>
      <c r="B1034" s="116" t="s">
        <v>2120</v>
      </c>
      <c r="C1034" s="126" t="s">
        <v>2145</v>
      </c>
      <c r="D1034" s="119">
        <v>6</v>
      </c>
      <c r="E1034" s="120" t="s">
        <v>79</v>
      </c>
      <c r="F1034" s="18">
        <v>890318</v>
      </c>
      <c r="G1034" s="19">
        <v>192649</v>
      </c>
      <c r="H1034" s="19">
        <v>139346</v>
      </c>
      <c r="I1034" s="19">
        <v>2808</v>
      </c>
      <c r="J1034" s="19">
        <v>118649</v>
      </c>
      <c r="K1034" s="19">
        <v>14734</v>
      </c>
      <c r="L1034" s="19">
        <v>21945</v>
      </c>
      <c r="M1034" s="19">
        <v>39568</v>
      </c>
      <c r="N1034" s="19">
        <v>23666</v>
      </c>
      <c r="O1034" s="19">
        <v>7816</v>
      </c>
      <c r="P1034" s="19">
        <v>139751</v>
      </c>
      <c r="Q1034" s="19">
        <v>76933</v>
      </c>
      <c r="R1034" s="19">
        <v>123278</v>
      </c>
      <c r="S1034" s="19">
        <v>74800</v>
      </c>
      <c r="T1034" s="20">
        <v>92673</v>
      </c>
      <c r="U1034" s="49">
        <v>40290</v>
      </c>
      <c r="V1034" s="19">
        <v>43960</v>
      </c>
      <c r="W1034" s="19">
        <v>69372</v>
      </c>
      <c r="X1034" s="19">
        <v>0</v>
      </c>
      <c r="Y1034" s="20">
        <v>0</v>
      </c>
      <c r="Z1034" s="19">
        <v>330059</v>
      </c>
      <c r="AA1034" s="30">
        <v>259060</v>
      </c>
      <c r="AB1034" s="19">
        <v>477643</v>
      </c>
      <c r="AC1034" s="19">
        <v>796233</v>
      </c>
      <c r="AD1034" s="19">
        <v>1079064</v>
      </c>
      <c r="AE1034" s="19">
        <v>1624646</v>
      </c>
      <c r="AF1034" s="19">
        <v>931824</v>
      </c>
      <c r="AG1034" s="19">
        <v>270478</v>
      </c>
      <c r="AH1034" s="19">
        <v>92906</v>
      </c>
      <c r="AI1034" s="20">
        <v>109282</v>
      </c>
      <c r="AJ1034" s="24">
        <v>76369</v>
      </c>
      <c r="AK1034" s="24">
        <v>122226</v>
      </c>
      <c r="AL1034" s="24">
        <v>39992</v>
      </c>
      <c r="AM1034" s="21">
        <v>64424</v>
      </c>
      <c r="AN1034" s="19">
        <v>1586676</v>
      </c>
      <c r="AO1034" s="19">
        <v>36077</v>
      </c>
      <c r="AP1034" s="49">
        <v>10009515</v>
      </c>
      <c r="AQ1034" s="24">
        <v>142819</v>
      </c>
      <c r="AR1034" s="24">
        <v>264265</v>
      </c>
      <c r="AS1034" s="49">
        <v>202453</v>
      </c>
      <c r="AT1034" s="49">
        <v>79654</v>
      </c>
      <c r="AU1034" s="49">
        <v>200497</v>
      </c>
      <c r="AV1034" s="24">
        <f t="shared" si="81"/>
        <v>889688</v>
      </c>
      <c r="AW1034" s="155">
        <v>1411000</v>
      </c>
      <c r="AX1034" s="89">
        <f t="shared" si="80"/>
        <v>12310203</v>
      </c>
      <c r="AY1034" s="68"/>
      <c r="AZ1034" s="19">
        <v>1121053</v>
      </c>
      <c r="BA1034" s="19">
        <v>148405</v>
      </c>
      <c r="BB1034" s="18">
        <f t="shared" si="82"/>
        <v>1269458</v>
      </c>
      <c r="BC1034" s="18">
        <v>13579661</v>
      </c>
      <c r="BE1034" s="19"/>
      <c r="BF1034" s="20">
        <v>13244324</v>
      </c>
      <c r="BH1034" s="68">
        <f t="shared" si="83"/>
        <v>13579661</v>
      </c>
      <c r="BI1034" s="68">
        <f t="shared" si="84"/>
        <v>0</v>
      </c>
      <c r="BJ1034" s="68"/>
      <c r="BK1034" s="68"/>
      <c r="BL1034" s="68"/>
      <c r="BM1034" s="68"/>
      <c r="BN1034" s="68"/>
    </row>
    <row r="1035" spans="1:66" ht="22.5" customHeight="1" x14ac:dyDescent="0.2">
      <c r="A1035" s="115" t="s">
        <v>2146</v>
      </c>
      <c r="B1035" s="116" t="s">
        <v>2120</v>
      </c>
      <c r="C1035" s="126" t="s">
        <v>2147</v>
      </c>
      <c r="D1035" s="119">
        <v>6</v>
      </c>
      <c r="E1035" s="120" t="s">
        <v>79</v>
      </c>
      <c r="F1035" s="18">
        <v>1461317</v>
      </c>
      <c r="G1035" s="19">
        <v>625286</v>
      </c>
      <c r="H1035" s="19">
        <v>661025</v>
      </c>
      <c r="I1035" s="19">
        <v>0</v>
      </c>
      <c r="J1035" s="19">
        <v>0</v>
      </c>
      <c r="K1035" s="19">
        <v>0</v>
      </c>
      <c r="L1035" s="19">
        <v>0</v>
      </c>
      <c r="M1035" s="19">
        <v>86900</v>
      </c>
      <c r="N1035" s="19">
        <v>47813</v>
      </c>
      <c r="O1035" s="19">
        <v>34227</v>
      </c>
      <c r="P1035" s="19">
        <v>690539</v>
      </c>
      <c r="Q1035" s="19">
        <v>150702</v>
      </c>
      <c r="R1035" s="19">
        <v>323088</v>
      </c>
      <c r="S1035" s="19">
        <v>240240</v>
      </c>
      <c r="T1035" s="20">
        <v>246113</v>
      </c>
      <c r="U1035" s="49">
        <v>179068</v>
      </c>
      <c r="V1035" s="19">
        <v>112098</v>
      </c>
      <c r="W1035" s="19">
        <v>115620</v>
      </c>
      <c r="X1035" s="19">
        <v>0</v>
      </c>
      <c r="Y1035" s="20">
        <v>0</v>
      </c>
      <c r="Z1035" s="19">
        <v>576123</v>
      </c>
      <c r="AA1035" s="30">
        <v>375555</v>
      </c>
      <c r="AB1035" s="19">
        <v>769274</v>
      </c>
      <c r="AC1035" s="19">
        <v>1290649</v>
      </c>
      <c r="AD1035" s="19">
        <v>2369136</v>
      </c>
      <c r="AE1035" s="19">
        <v>2329661</v>
      </c>
      <c r="AF1035" s="19">
        <v>1361006</v>
      </c>
      <c r="AG1035" s="19">
        <v>534544</v>
      </c>
      <c r="AH1035" s="19">
        <v>366989</v>
      </c>
      <c r="AI1035" s="20">
        <v>170956</v>
      </c>
      <c r="AJ1035" s="24">
        <v>126970</v>
      </c>
      <c r="AK1035" s="24">
        <v>222740</v>
      </c>
      <c r="AL1035" s="24">
        <v>61048</v>
      </c>
      <c r="AM1035" s="21">
        <v>99260</v>
      </c>
      <c r="AN1035" s="19">
        <v>1813934</v>
      </c>
      <c r="AO1035" s="19">
        <v>120279</v>
      </c>
      <c r="AP1035" s="49">
        <v>17562160</v>
      </c>
      <c r="AQ1035" s="24">
        <v>278593</v>
      </c>
      <c r="AR1035" s="24">
        <v>300353</v>
      </c>
      <c r="AS1035" s="49">
        <v>295509</v>
      </c>
      <c r="AT1035" s="49">
        <v>68548</v>
      </c>
      <c r="AU1035" s="49">
        <v>337567</v>
      </c>
      <c r="AV1035" s="24">
        <f t="shared" si="81"/>
        <v>1280570</v>
      </c>
      <c r="AW1035" s="155">
        <v>3304709</v>
      </c>
      <c r="AX1035" s="89">
        <f t="shared" si="80"/>
        <v>22147439</v>
      </c>
      <c r="AY1035" s="68"/>
      <c r="AZ1035" s="19">
        <v>1898086</v>
      </c>
      <c r="BA1035" s="19">
        <v>468080</v>
      </c>
      <c r="BB1035" s="18">
        <f t="shared" si="82"/>
        <v>2366166</v>
      </c>
      <c r="BC1035" s="18">
        <v>24513605</v>
      </c>
      <c r="BE1035" s="19"/>
      <c r="BF1035" s="20">
        <v>23974831</v>
      </c>
      <c r="BH1035" s="68">
        <f t="shared" si="83"/>
        <v>24513605</v>
      </c>
      <c r="BI1035" s="68">
        <f t="shared" si="84"/>
        <v>0</v>
      </c>
      <c r="BJ1035" s="68"/>
      <c r="BK1035" s="68"/>
      <c r="BL1035" s="68"/>
      <c r="BM1035" s="68"/>
      <c r="BN1035" s="68"/>
    </row>
    <row r="1036" spans="1:66" ht="22.5" customHeight="1" x14ac:dyDescent="0.2">
      <c r="A1036" s="115" t="s">
        <v>2148</v>
      </c>
      <c r="B1036" s="116" t="s">
        <v>2120</v>
      </c>
      <c r="C1036" s="126" t="s">
        <v>2149</v>
      </c>
      <c r="D1036" s="119">
        <v>6</v>
      </c>
      <c r="E1036" s="120" t="s">
        <v>79</v>
      </c>
      <c r="F1036" s="18">
        <v>181844</v>
      </c>
      <c r="G1036" s="19">
        <v>51628</v>
      </c>
      <c r="H1036" s="19">
        <v>31845</v>
      </c>
      <c r="I1036" s="19">
        <v>0</v>
      </c>
      <c r="J1036" s="19">
        <v>0</v>
      </c>
      <c r="K1036" s="19">
        <v>0</v>
      </c>
      <c r="L1036" s="19">
        <v>0</v>
      </c>
      <c r="M1036" s="19">
        <v>6655</v>
      </c>
      <c r="N1036" s="19">
        <v>3350</v>
      </c>
      <c r="O1036" s="19">
        <v>2156</v>
      </c>
      <c r="P1036" s="19">
        <v>47755</v>
      </c>
      <c r="Q1036" s="19">
        <v>23572</v>
      </c>
      <c r="R1036" s="19">
        <v>10229</v>
      </c>
      <c r="S1036" s="19">
        <v>9680</v>
      </c>
      <c r="T1036" s="20">
        <v>13239</v>
      </c>
      <c r="U1036" s="49">
        <v>5332</v>
      </c>
      <c r="V1036" s="19">
        <v>6594</v>
      </c>
      <c r="W1036" s="19">
        <v>11562</v>
      </c>
      <c r="X1036" s="19">
        <v>0</v>
      </c>
      <c r="Y1036" s="20">
        <v>0</v>
      </c>
      <c r="Z1036" s="19">
        <v>68178</v>
      </c>
      <c r="AA1036" s="30">
        <v>0</v>
      </c>
      <c r="AB1036" s="19">
        <v>60706</v>
      </c>
      <c r="AC1036" s="19">
        <v>104691</v>
      </c>
      <c r="AD1036" s="19">
        <v>200088</v>
      </c>
      <c r="AE1036" s="19">
        <v>196586</v>
      </c>
      <c r="AF1036" s="19">
        <v>91494</v>
      </c>
      <c r="AG1036" s="19">
        <v>41746</v>
      </c>
      <c r="AH1036" s="19">
        <v>38522</v>
      </c>
      <c r="AI1036" s="20">
        <v>1623</v>
      </c>
      <c r="AJ1036" s="24">
        <v>25097</v>
      </c>
      <c r="AK1036" s="24">
        <v>32447</v>
      </c>
      <c r="AL1036" s="24">
        <v>4731</v>
      </c>
      <c r="AM1036" s="21">
        <v>13744</v>
      </c>
      <c r="AN1036" s="19">
        <v>65242</v>
      </c>
      <c r="AO1036" s="19">
        <v>7207</v>
      </c>
      <c r="AP1036" s="49">
        <v>1357543</v>
      </c>
      <c r="AQ1036" s="24">
        <v>54284</v>
      </c>
      <c r="AR1036" s="24">
        <v>96380</v>
      </c>
      <c r="AS1036" s="49">
        <v>60158</v>
      </c>
      <c r="AT1036" s="49">
        <v>16941</v>
      </c>
      <c r="AU1036" s="49">
        <v>31421</v>
      </c>
      <c r="AV1036" s="24">
        <f t="shared" si="81"/>
        <v>259184</v>
      </c>
      <c r="AW1036" s="155">
        <v>214727</v>
      </c>
      <c r="AX1036" s="89">
        <f t="shared" si="80"/>
        <v>1831454</v>
      </c>
      <c r="AY1036" s="68"/>
      <c r="AZ1036" s="19">
        <v>388595</v>
      </c>
      <c r="BA1036" s="19">
        <v>19211</v>
      </c>
      <c r="BB1036" s="18">
        <f t="shared" si="82"/>
        <v>407806</v>
      </c>
      <c r="BC1036" s="18">
        <v>2239260</v>
      </c>
      <c r="BE1036" s="19"/>
      <c r="BF1036" s="20">
        <v>2139252</v>
      </c>
      <c r="BH1036" s="68">
        <f t="shared" si="83"/>
        <v>2239260</v>
      </c>
      <c r="BI1036" s="68">
        <f t="shared" si="84"/>
        <v>0</v>
      </c>
      <c r="BJ1036" s="68"/>
      <c r="BK1036" s="68"/>
      <c r="BL1036" s="68"/>
      <c r="BM1036" s="68"/>
      <c r="BN1036" s="68"/>
    </row>
    <row r="1037" spans="1:66" ht="22.5" customHeight="1" x14ac:dyDescent="0.2">
      <c r="A1037" s="115" t="s">
        <v>2150</v>
      </c>
      <c r="B1037" s="116" t="s">
        <v>2120</v>
      </c>
      <c r="C1037" s="126" t="s">
        <v>2151</v>
      </c>
      <c r="D1037" s="119">
        <v>6</v>
      </c>
      <c r="E1037" s="120" t="s">
        <v>79</v>
      </c>
      <c r="F1037" s="18">
        <v>445159</v>
      </c>
      <c r="G1037" s="19">
        <v>93299</v>
      </c>
      <c r="H1037" s="19">
        <v>64076</v>
      </c>
      <c r="I1037" s="19">
        <v>0</v>
      </c>
      <c r="J1037" s="19">
        <v>0</v>
      </c>
      <c r="K1037" s="19">
        <v>0</v>
      </c>
      <c r="L1037" s="19">
        <v>0</v>
      </c>
      <c r="M1037" s="19">
        <v>28431</v>
      </c>
      <c r="N1037" s="19">
        <v>14813</v>
      </c>
      <c r="O1037" s="19">
        <v>14900</v>
      </c>
      <c r="P1037" s="19">
        <v>174298</v>
      </c>
      <c r="Q1037" s="19">
        <v>56252</v>
      </c>
      <c r="R1037" s="19">
        <v>74730</v>
      </c>
      <c r="S1037" s="19">
        <v>88880</v>
      </c>
      <c r="T1037" s="20">
        <v>79434</v>
      </c>
      <c r="U1037" s="49">
        <v>34003</v>
      </c>
      <c r="V1037" s="19">
        <v>36267</v>
      </c>
      <c r="W1037" s="19">
        <v>23124</v>
      </c>
      <c r="X1037" s="19">
        <v>0</v>
      </c>
      <c r="Y1037" s="20">
        <v>0</v>
      </c>
      <c r="Z1037" s="19">
        <v>190623</v>
      </c>
      <c r="AA1037" s="30">
        <v>0</v>
      </c>
      <c r="AB1037" s="19">
        <v>215622</v>
      </c>
      <c r="AC1037" s="19">
        <v>230873</v>
      </c>
      <c r="AD1037" s="19">
        <v>1098048</v>
      </c>
      <c r="AE1037" s="19">
        <v>525946</v>
      </c>
      <c r="AF1037" s="19">
        <v>381181</v>
      </c>
      <c r="AG1037" s="19">
        <v>166604</v>
      </c>
      <c r="AH1037" s="19">
        <v>53148</v>
      </c>
      <c r="AI1037" s="20">
        <v>5410</v>
      </c>
      <c r="AJ1037" s="24">
        <v>58316</v>
      </c>
      <c r="AK1037" s="24">
        <v>64473</v>
      </c>
      <c r="AL1037" s="24">
        <v>14188</v>
      </c>
      <c r="AM1037" s="21">
        <v>37691</v>
      </c>
      <c r="AN1037" s="19">
        <v>141334</v>
      </c>
      <c r="AO1037" s="19">
        <v>8010</v>
      </c>
      <c r="AP1037" s="49">
        <v>4419133</v>
      </c>
      <c r="AQ1037" s="24">
        <v>102999</v>
      </c>
      <c r="AR1037" s="24">
        <v>193351</v>
      </c>
      <c r="AS1037" s="49">
        <v>55002</v>
      </c>
      <c r="AT1037" s="49">
        <v>30394</v>
      </c>
      <c r="AU1037" s="49">
        <v>68209</v>
      </c>
      <c r="AV1037" s="24">
        <f t="shared" si="81"/>
        <v>449955</v>
      </c>
      <c r="AW1037" s="155">
        <v>452104</v>
      </c>
      <c r="AX1037" s="89">
        <f t="shared" si="80"/>
        <v>5321192</v>
      </c>
      <c r="AY1037" s="68"/>
      <c r="AZ1037" s="19">
        <v>811933</v>
      </c>
      <c r="BA1037" s="19">
        <v>31988</v>
      </c>
      <c r="BB1037" s="18">
        <f t="shared" si="82"/>
        <v>843921</v>
      </c>
      <c r="BC1037" s="18">
        <v>6165113</v>
      </c>
      <c r="BE1037" s="19"/>
      <c r="BF1037" s="20">
        <v>5784557</v>
      </c>
      <c r="BH1037" s="68">
        <f t="shared" si="83"/>
        <v>6165113</v>
      </c>
      <c r="BI1037" s="68">
        <f t="shared" si="84"/>
        <v>0</v>
      </c>
      <c r="BJ1037" s="68"/>
      <c r="BK1037" s="68"/>
      <c r="BL1037" s="68"/>
      <c r="BM1037" s="68"/>
      <c r="BN1037" s="68"/>
    </row>
    <row r="1038" spans="1:66" ht="22.5" customHeight="1" x14ac:dyDescent="0.2">
      <c r="A1038" s="115" t="s">
        <v>2152</v>
      </c>
      <c r="B1038" s="116" t="s">
        <v>2120</v>
      </c>
      <c r="C1038" s="126" t="s">
        <v>2153</v>
      </c>
      <c r="D1038" s="119">
        <v>6</v>
      </c>
      <c r="E1038" s="120" t="s">
        <v>79</v>
      </c>
      <c r="F1038" s="18">
        <v>627835</v>
      </c>
      <c r="G1038" s="19">
        <v>196173</v>
      </c>
      <c r="H1038" s="19">
        <v>142241</v>
      </c>
      <c r="I1038" s="19">
        <v>0</v>
      </c>
      <c r="J1038" s="19">
        <v>0</v>
      </c>
      <c r="K1038" s="19">
        <v>0</v>
      </c>
      <c r="L1038" s="19">
        <v>0</v>
      </c>
      <c r="M1038" s="19">
        <v>29130</v>
      </c>
      <c r="N1038" s="19">
        <v>22949</v>
      </c>
      <c r="O1038" s="19">
        <v>5891</v>
      </c>
      <c r="P1038" s="19">
        <v>425919</v>
      </c>
      <c r="Q1038" s="19">
        <v>75380</v>
      </c>
      <c r="R1038" s="19">
        <v>115328</v>
      </c>
      <c r="S1038" s="19">
        <v>109120</v>
      </c>
      <c r="T1038" s="20">
        <v>66195</v>
      </c>
      <c r="U1038" s="49">
        <v>56688</v>
      </c>
      <c r="V1038" s="19">
        <v>53851</v>
      </c>
      <c r="W1038" s="19">
        <v>23124</v>
      </c>
      <c r="X1038" s="19">
        <v>0</v>
      </c>
      <c r="Y1038" s="20">
        <v>0</v>
      </c>
      <c r="Z1038" s="19">
        <v>275564</v>
      </c>
      <c r="AA1038" s="30">
        <v>0</v>
      </c>
      <c r="AB1038" s="19">
        <v>324979</v>
      </c>
      <c r="AC1038" s="19">
        <v>321472</v>
      </c>
      <c r="AD1038" s="19">
        <v>1522080</v>
      </c>
      <c r="AE1038" s="19">
        <v>816003</v>
      </c>
      <c r="AF1038" s="19">
        <v>499725</v>
      </c>
      <c r="AG1038" s="19">
        <v>275676</v>
      </c>
      <c r="AH1038" s="19">
        <v>111858</v>
      </c>
      <c r="AI1038" s="20">
        <v>51395</v>
      </c>
      <c r="AJ1038" s="24">
        <v>74864</v>
      </c>
      <c r="AK1038" s="24">
        <v>92983</v>
      </c>
      <c r="AL1038" s="24">
        <v>22037</v>
      </c>
      <c r="AM1038" s="21">
        <v>53518</v>
      </c>
      <c r="AN1038" s="19">
        <v>174474</v>
      </c>
      <c r="AO1038" s="19">
        <v>37955</v>
      </c>
      <c r="AP1038" s="49">
        <v>6604407</v>
      </c>
      <c r="AQ1038" s="24">
        <v>142765</v>
      </c>
      <c r="AR1038" s="24">
        <v>145765</v>
      </c>
      <c r="AS1038" s="49">
        <v>90267</v>
      </c>
      <c r="AT1038" s="49">
        <v>35526</v>
      </c>
      <c r="AU1038" s="49">
        <v>92273</v>
      </c>
      <c r="AV1038" s="24">
        <f t="shared" si="81"/>
        <v>506596</v>
      </c>
      <c r="AW1038" s="155">
        <v>624622</v>
      </c>
      <c r="AX1038" s="89">
        <f t="shared" si="80"/>
        <v>7735625</v>
      </c>
      <c r="AY1038" s="68"/>
      <c r="AZ1038" s="19">
        <v>1097645</v>
      </c>
      <c r="BA1038" s="19">
        <v>105432</v>
      </c>
      <c r="BB1038" s="18">
        <f t="shared" si="82"/>
        <v>1203077</v>
      </c>
      <c r="BC1038" s="18">
        <v>8938702</v>
      </c>
      <c r="BE1038" s="19"/>
      <c r="BF1038" s="20">
        <v>8533390</v>
      </c>
      <c r="BH1038" s="68">
        <f t="shared" si="83"/>
        <v>8938702</v>
      </c>
      <c r="BI1038" s="68">
        <f t="shared" si="84"/>
        <v>0</v>
      </c>
      <c r="BJ1038" s="68"/>
      <c r="BK1038" s="68"/>
      <c r="BL1038" s="68"/>
      <c r="BM1038" s="68"/>
      <c r="BN1038" s="68"/>
    </row>
    <row r="1039" spans="1:66" ht="22.5" customHeight="1" x14ac:dyDescent="0.2">
      <c r="A1039" s="115" t="s">
        <v>2154</v>
      </c>
      <c r="B1039" s="116" t="s">
        <v>2120</v>
      </c>
      <c r="C1039" s="126" t="s">
        <v>743</v>
      </c>
      <c r="D1039" s="119">
        <v>6</v>
      </c>
      <c r="E1039" s="120" t="s">
        <v>79</v>
      </c>
      <c r="F1039" s="18">
        <v>274404</v>
      </c>
      <c r="G1039" s="19">
        <v>27576</v>
      </c>
      <c r="H1039" s="19">
        <v>17949</v>
      </c>
      <c r="I1039" s="19">
        <v>0</v>
      </c>
      <c r="J1039" s="19">
        <v>0</v>
      </c>
      <c r="K1039" s="19">
        <v>0</v>
      </c>
      <c r="L1039" s="19">
        <v>0</v>
      </c>
      <c r="M1039" s="19">
        <v>12343</v>
      </c>
      <c r="N1039" s="19">
        <v>6693</v>
      </c>
      <c r="O1039" s="19">
        <v>886</v>
      </c>
      <c r="P1039" s="19">
        <v>79998</v>
      </c>
      <c r="Q1039" s="19">
        <v>32336</v>
      </c>
      <c r="R1039" s="19">
        <v>34609</v>
      </c>
      <c r="S1039" s="19">
        <v>29040</v>
      </c>
      <c r="T1039" s="20">
        <v>13239</v>
      </c>
      <c r="U1039" s="49">
        <v>18460</v>
      </c>
      <c r="V1039" s="19">
        <v>16485</v>
      </c>
      <c r="W1039" s="19">
        <v>11562</v>
      </c>
      <c r="X1039" s="19">
        <v>0</v>
      </c>
      <c r="Y1039" s="20">
        <v>0</v>
      </c>
      <c r="Z1039" s="19">
        <v>104681</v>
      </c>
      <c r="AA1039" s="30">
        <v>0</v>
      </c>
      <c r="AB1039" s="19">
        <v>90980</v>
      </c>
      <c r="AC1039" s="19">
        <v>119689</v>
      </c>
      <c r="AD1039" s="19">
        <v>561960</v>
      </c>
      <c r="AE1039" s="19">
        <v>198205</v>
      </c>
      <c r="AF1039" s="19">
        <v>104224</v>
      </c>
      <c r="AG1039" s="19">
        <v>73900</v>
      </c>
      <c r="AH1039" s="19">
        <v>19467</v>
      </c>
      <c r="AI1039" s="20">
        <v>0</v>
      </c>
      <c r="AJ1039" s="24">
        <v>35745</v>
      </c>
      <c r="AK1039" s="24">
        <v>42248</v>
      </c>
      <c r="AL1039" s="24">
        <v>6161</v>
      </c>
      <c r="AM1039" s="21">
        <v>20784</v>
      </c>
      <c r="AN1039" s="19">
        <v>91468</v>
      </c>
      <c r="AO1039" s="19">
        <v>2816</v>
      </c>
      <c r="AP1039" s="49">
        <v>2047908</v>
      </c>
      <c r="AQ1039" s="24">
        <v>52563</v>
      </c>
      <c r="AR1039" s="24">
        <v>86476</v>
      </c>
      <c r="AS1039" s="49">
        <v>27593</v>
      </c>
      <c r="AT1039" s="49">
        <v>15626</v>
      </c>
      <c r="AU1039" s="49">
        <v>35986</v>
      </c>
      <c r="AV1039" s="24">
        <f t="shared" si="81"/>
        <v>218244</v>
      </c>
      <c r="AW1039" s="155">
        <v>253423</v>
      </c>
      <c r="AX1039" s="89">
        <f t="shared" si="80"/>
        <v>2519575</v>
      </c>
      <c r="AY1039" s="68"/>
      <c r="AZ1039" s="19">
        <v>529088</v>
      </c>
      <c r="BA1039" s="19">
        <v>9054</v>
      </c>
      <c r="BB1039" s="18">
        <f t="shared" si="82"/>
        <v>538142</v>
      </c>
      <c r="BC1039" s="18">
        <v>3057717</v>
      </c>
      <c r="BE1039" s="19"/>
      <c r="BF1039" s="20">
        <v>2854486</v>
      </c>
      <c r="BH1039" s="68">
        <f t="shared" si="83"/>
        <v>3057717</v>
      </c>
      <c r="BI1039" s="68">
        <f t="shared" si="84"/>
        <v>0</v>
      </c>
      <c r="BJ1039" s="68"/>
      <c r="BK1039" s="68"/>
      <c r="BL1039" s="68"/>
      <c r="BM1039" s="68"/>
      <c r="BN1039" s="68"/>
    </row>
    <row r="1040" spans="1:66" ht="22.5" customHeight="1" x14ac:dyDescent="0.2">
      <c r="A1040" s="115" t="s">
        <v>2155</v>
      </c>
      <c r="B1040" s="116" t="s">
        <v>2120</v>
      </c>
      <c r="C1040" s="126" t="s">
        <v>2156</v>
      </c>
      <c r="D1040" s="119">
        <v>6</v>
      </c>
      <c r="E1040" s="120" t="s">
        <v>210</v>
      </c>
      <c r="F1040" s="18">
        <v>328315</v>
      </c>
      <c r="G1040" s="19">
        <v>42819</v>
      </c>
      <c r="H1040" s="19">
        <v>24318</v>
      </c>
      <c r="I1040" s="19">
        <v>0</v>
      </c>
      <c r="J1040" s="19">
        <v>0</v>
      </c>
      <c r="K1040" s="19">
        <v>1541</v>
      </c>
      <c r="L1040" s="19">
        <v>1246</v>
      </c>
      <c r="M1040" s="19">
        <v>16790</v>
      </c>
      <c r="N1040" s="19">
        <v>9371</v>
      </c>
      <c r="O1040" s="19">
        <v>193</v>
      </c>
      <c r="P1040" s="19">
        <v>66179</v>
      </c>
      <c r="Q1040" s="19">
        <v>39756</v>
      </c>
      <c r="R1040" s="19">
        <v>42771</v>
      </c>
      <c r="S1040" s="19">
        <v>35200</v>
      </c>
      <c r="T1040" s="20">
        <v>26478</v>
      </c>
      <c r="U1040" s="49">
        <v>20875</v>
      </c>
      <c r="V1040" s="19">
        <v>181335</v>
      </c>
      <c r="W1040" s="19">
        <v>11562</v>
      </c>
      <c r="X1040" s="19">
        <v>0</v>
      </c>
      <c r="Y1040" s="20">
        <v>0</v>
      </c>
      <c r="Z1040" s="19">
        <v>137655</v>
      </c>
      <c r="AA1040" s="30">
        <v>0</v>
      </c>
      <c r="AB1040" s="19">
        <v>131934</v>
      </c>
      <c r="AC1040" s="19">
        <v>157261</v>
      </c>
      <c r="AD1040" s="19">
        <v>630336</v>
      </c>
      <c r="AE1040" s="19">
        <v>241261</v>
      </c>
      <c r="AF1040" s="19">
        <v>135871</v>
      </c>
      <c r="AG1040" s="19">
        <v>100385</v>
      </c>
      <c r="AH1040" s="19">
        <v>45217</v>
      </c>
      <c r="AI1040" s="20">
        <v>2164</v>
      </c>
      <c r="AJ1040" s="24">
        <v>44531</v>
      </c>
      <c r="AK1040" s="24">
        <v>52431</v>
      </c>
      <c r="AL1040" s="24">
        <v>8350</v>
      </c>
      <c r="AM1040" s="21">
        <v>28885</v>
      </c>
      <c r="AN1040" s="19">
        <v>103134</v>
      </c>
      <c r="AO1040" s="19">
        <v>4568</v>
      </c>
      <c r="AP1040" s="49">
        <v>2672732</v>
      </c>
      <c r="AQ1040" s="24">
        <v>63174</v>
      </c>
      <c r="AR1040" s="24">
        <v>104071</v>
      </c>
      <c r="AS1040" s="49">
        <v>20327</v>
      </c>
      <c r="AT1040" s="49">
        <v>17115</v>
      </c>
      <c r="AU1040" s="49">
        <v>36611</v>
      </c>
      <c r="AV1040" s="24">
        <f t="shared" si="81"/>
        <v>241298</v>
      </c>
      <c r="AW1040" s="155">
        <v>209844</v>
      </c>
      <c r="AX1040" s="89">
        <f t="shared" si="80"/>
        <v>3123874</v>
      </c>
      <c r="AY1040" s="68"/>
      <c r="AZ1040" s="19">
        <v>611699</v>
      </c>
      <c r="BA1040" s="19">
        <v>12662</v>
      </c>
      <c r="BB1040" s="18">
        <f t="shared" si="82"/>
        <v>624361</v>
      </c>
      <c r="BC1040" s="18">
        <v>3748235</v>
      </c>
      <c r="BE1040" s="19"/>
      <c r="BF1040" s="20">
        <v>3374610</v>
      </c>
      <c r="BH1040" s="68">
        <f t="shared" si="83"/>
        <v>3748235</v>
      </c>
      <c r="BI1040" s="68">
        <f t="shared" si="84"/>
        <v>0</v>
      </c>
      <c r="BJ1040" s="68"/>
      <c r="BK1040" s="68"/>
      <c r="BL1040" s="68"/>
      <c r="BM1040" s="68"/>
      <c r="BN1040" s="68"/>
    </row>
    <row r="1041" spans="1:66" ht="22.5" customHeight="1" x14ac:dyDescent="0.2">
      <c r="A1041" s="115" t="s">
        <v>2157</v>
      </c>
      <c r="B1041" s="116" t="s">
        <v>2120</v>
      </c>
      <c r="C1041" s="126" t="s">
        <v>2158</v>
      </c>
      <c r="D1041" s="119">
        <v>6</v>
      </c>
      <c r="E1041" s="120" t="s">
        <v>79</v>
      </c>
      <c r="F1041" s="18">
        <v>349531</v>
      </c>
      <c r="G1041" s="19">
        <v>155038</v>
      </c>
      <c r="H1041" s="19">
        <v>128924</v>
      </c>
      <c r="I1041" s="19">
        <v>0</v>
      </c>
      <c r="J1041" s="19">
        <v>0</v>
      </c>
      <c r="K1041" s="19">
        <v>0</v>
      </c>
      <c r="L1041" s="19">
        <v>0</v>
      </c>
      <c r="M1041" s="19">
        <v>9966</v>
      </c>
      <c r="N1041" s="19">
        <v>7538</v>
      </c>
      <c r="O1041" s="19">
        <v>0</v>
      </c>
      <c r="P1041" s="19">
        <v>225118</v>
      </c>
      <c r="Q1041" s="19">
        <v>35218</v>
      </c>
      <c r="R1041" s="19">
        <v>53371</v>
      </c>
      <c r="S1041" s="19">
        <v>47520</v>
      </c>
      <c r="T1041" s="20">
        <v>66195</v>
      </c>
      <c r="U1041" s="49">
        <v>20019</v>
      </c>
      <c r="V1041" s="19">
        <v>20881</v>
      </c>
      <c r="W1041" s="19">
        <v>23124</v>
      </c>
      <c r="X1041" s="19">
        <v>0</v>
      </c>
      <c r="Y1041" s="20">
        <v>0</v>
      </c>
      <c r="Z1041" s="19">
        <v>163021</v>
      </c>
      <c r="AA1041" s="30">
        <v>76216</v>
      </c>
      <c r="AB1041" s="19">
        <v>170967</v>
      </c>
      <c r="AC1041" s="19">
        <v>207296</v>
      </c>
      <c r="AD1041" s="19">
        <v>591696</v>
      </c>
      <c r="AE1041" s="19">
        <v>406787</v>
      </c>
      <c r="AF1041" s="19">
        <v>235056</v>
      </c>
      <c r="AG1041" s="19">
        <v>85505</v>
      </c>
      <c r="AH1041" s="19">
        <v>146775</v>
      </c>
      <c r="AI1041" s="20">
        <v>33001</v>
      </c>
      <c r="AJ1041" s="24">
        <v>39221</v>
      </c>
      <c r="AK1041" s="24">
        <v>58194</v>
      </c>
      <c r="AL1041" s="24">
        <v>12417</v>
      </c>
      <c r="AM1041" s="21">
        <v>27280</v>
      </c>
      <c r="AN1041" s="19">
        <v>370098</v>
      </c>
      <c r="AO1041" s="19">
        <v>19567</v>
      </c>
      <c r="AP1041" s="49">
        <v>3785540</v>
      </c>
      <c r="AQ1041" s="24">
        <v>49150</v>
      </c>
      <c r="AR1041" s="24">
        <v>134909</v>
      </c>
      <c r="AS1041" s="49">
        <v>103980</v>
      </c>
      <c r="AT1041" s="49">
        <v>42913</v>
      </c>
      <c r="AU1041" s="49">
        <v>73632</v>
      </c>
      <c r="AV1041" s="24">
        <f t="shared" si="81"/>
        <v>404584</v>
      </c>
      <c r="AW1041" s="155">
        <v>611967</v>
      </c>
      <c r="AX1041" s="89">
        <f t="shared" si="80"/>
        <v>4802091</v>
      </c>
      <c r="AY1041" s="68"/>
      <c r="AZ1041" s="19">
        <v>562374</v>
      </c>
      <c r="BA1041" s="19">
        <v>93689</v>
      </c>
      <c r="BB1041" s="18">
        <f t="shared" si="82"/>
        <v>656063</v>
      </c>
      <c r="BC1041" s="18">
        <v>5458154</v>
      </c>
      <c r="BE1041" s="19"/>
      <c r="BF1041" s="20">
        <v>5155338</v>
      </c>
      <c r="BH1041" s="68">
        <f t="shared" si="83"/>
        <v>5458154</v>
      </c>
      <c r="BI1041" s="68">
        <f t="shared" si="84"/>
        <v>0</v>
      </c>
      <c r="BJ1041" s="68"/>
      <c r="BK1041" s="68"/>
      <c r="BL1041" s="68"/>
      <c r="BM1041" s="68"/>
      <c r="BN1041" s="68"/>
    </row>
    <row r="1042" spans="1:66" ht="22.5" customHeight="1" x14ac:dyDescent="0.2">
      <c r="A1042" s="115" t="s">
        <v>2159</v>
      </c>
      <c r="B1042" s="116" t="s">
        <v>2120</v>
      </c>
      <c r="C1042" s="126" t="s">
        <v>1098</v>
      </c>
      <c r="D1042" s="119">
        <v>6</v>
      </c>
      <c r="E1042" s="120" t="s">
        <v>79</v>
      </c>
      <c r="F1042" s="18">
        <v>390026</v>
      </c>
      <c r="G1042" s="19">
        <v>131675</v>
      </c>
      <c r="H1042" s="19">
        <v>102676</v>
      </c>
      <c r="I1042" s="19">
        <v>0</v>
      </c>
      <c r="J1042" s="19">
        <v>0</v>
      </c>
      <c r="K1042" s="19">
        <v>17334</v>
      </c>
      <c r="L1042" s="19">
        <v>7897</v>
      </c>
      <c r="M1042" s="19">
        <v>24749</v>
      </c>
      <c r="N1042" s="19">
        <v>12524</v>
      </c>
      <c r="O1042" s="19">
        <v>10087</v>
      </c>
      <c r="P1042" s="19">
        <v>224313</v>
      </c>
      <c r="Q1042" s="19">
        <v>49579</v>
      </c>
      <c r="R1042" s="19">
        <v>91266</v>
      </c>
      <c r="S1042" s="19">
        <v>62480</v>
      </c>
      <c r="T1042" s="20">
        <v>74138</v>
      </c>
      <c r="U1042" s="49">
        <v>27313</v>
      </c>
      <c r="V1042" s="19">
        <v>28574</v>
      </c>
      <c r="W1042" s="19">
        <v>11562</v>
      </c>
      <c r="X1042" s="19">
        <v>0</v>
      </c>
      <c r="Y1042" s="20">
        <v>0</v>
      </c>
      <c r="Z1042" s="19">
        <v>171000</v>
      </c>
      <c r="AA1042" s="30">
        <v>0</v>
      </c>
      <c r="AB1042" s="19">
        <v>222877</v>
      </c>
      <c r="AC1042" s="19">
        <v>219375</v>
      </c>
      <c r="AD1042" s="19">
        <v>894600</v>
      </c>
      <c r="AE1042" s="19">
        <v>615443</v>
      </c>
      <c r="AF1042" s="19">
        <v>336185</v>
      </c>
      <c r="AG1042" s="19">
        <v>123835</v>
      </c>
      <c r="AH1042" s="19">
        <v>113300</v>
      </c>
      <c r="AI1042" s="20">
        <v>11902</v>
      </c>
      <c r="AJ1042" s="24">
        <v>53937</v>
      </c>
      <c r="AK1042" s="24">
        <v>58462</v>
      </c>
      <c r="AL1042" s="24">
        <v>14325</v>
      </c>
      <c r="AM1042" s="21">
        <v>33254</v>
      </c>
      <c r="AN1042" s="19">
        <v>170960</v>
      </c>
      <c r="AO1042" s="19">
        <v>12005</v>
      </c>
      <c r="AP1042" s="49">
        <v>4317653</v>
      </c>
      <c r="AQ1042" s="24">
        <v>94678</v>
      </c>
      <c r="AR1042" s="24">
        <v>131753</v>
      </c>
      <c r="AS1042" s="49">
        <v>83300</v>
      </c>
      <c r="AT1042" s="49">
        <v>27561</v>
      </c>
      <c r="AU1042" s="49">
        <v>58512</v>
      </c>
      <c r="AV1042" s="24">
        <f t="shared" si="81"/>
        <v>395804</v>
      </c>
      <c r="AW1042" s="155">
        <v>489921</v>
      </c>
      <c r="AX1042" s="89">
        <f t="shared" si="80"/>
        <v>5203378</v>
      </c>
      <c r="AY1042" s="68"/>
      <c r="AZ1042" s="19">
        <v>717674</v>
      </c>
      <c r="BA1042" s="19">
        <v>62253</v>
      </c>
      <c r="BB1042" s="18">
        <f t="shared" si="82"/>
        <v>779927</v>
      </c>
      <c r="BC1042" s="18">
        <v>5983305</v>
      </c>
      <c r="BE1042" s="19"/>
      <c r="BF1042" s="20">
        <v>5665672</v>
      </c>
      <c r="BH1042" s="68">
        <f t="shared" si="83"/>
        <v>5983305</v>
      </c>
      <c r="BI1042" s="68">
        <f t="shared" si="84"/>
        <v>0</v>
      </c>
      <c r="BJ1042" s="68"/>
      <c r="BK1042" s="68"/>
      <c r="BL1042" s="68"/>
      <c r="BM1042" s="68"/>
      <c r="BN1042" s="68"/>
    </row>
    <row r="1043" spans="1:66" ht="22.5" customHeight="1" x14ac:dyDescent="0.2">
      <c r="A1043" s="115" t="s">
        <v>2160</v>
      </c>
      <c r="B1043" s="116" t="s">
        <v>2120</v>
      </c>
      <c r="C1043" s="126" t="s">
        <v>2161</v>
      </c>
      <c r="D1043" s="119">
        <v>6</v>
      </c>
      <c r="E1043" s="120" t="s">
        <v>79</v>
      </c>
      <c r="F1043" s="18">
        <v>281580</v>
      </c>
      <c r="G1043" s="19">
        <v>67714</v>
      </c>
      <c r="H1043" s="19">
        <v>51145</v>
      </c>
      <c r="I1043" s="19">
        <v>0</v>
      </c>
      <c r="J1043" s="19">
        <v>0</v>
      </c>
      <c r="K1043" s="19">
        <v>0</v>
      </c>
      <c r="L1043" s="19">
        <v>0</v>
      </c>
      <c r="M1043" s="19">
        <v>0</v>
      </c>
      <c r="N1043" s="19">
        <v>4552</v>
      </c>
      <c r="O1043" s="19">
        <v>0</v>
      </c>
      <c r="P1043" s="19">
        <v>42924</v>
      </c>
      <c r="Q1043" s="19">
        <v>25992</v>
      </c>
      <c r="R1043" s="19">
        <v>53053</v>
      </c>
      <c r="S1043" s="19">
        <v>25520</v>
      </c>
      <c r="T1043" s="20">
        <v>52956</v>
      </c>
      <c r="U1043" s="49">
        <v>26458</v>
      </c>
      <c r="V1043" s="19">
        <v>12089</v>
      </c>
      <c r="W1043" s="19">
        <v>23124</v>
      </c>
      <c r="X1043" s="19">
        <v>0</v>
      </c>
      <c r="Y1043" s="20">
        <v>0</v>
      </c>
      <c r="Z1043" s="19">
        <v>146507</v>
      </c>
      <c r="AA1043" s="30">
        <v>0</v>
      </c>
      <c r="AB1043" s="19">
        <v>92300</v>
      </c>
      <c r="AC1043" s="19">
        <v>215005</v>
      </c>
      <c r="AD1043" s="19">
        <v>295848</v>
      </c>
      <c r="AE1043" s="19">
        <v>364541</v>
      </c>
      <c r="AF1043" s="19">
        <v>193154</v>
      </c>
      <c r="AG1043" s="19">
        <v>68969</v>
      </c>
      <c r="AH1043" s="19">
        <v>77456</v>
      </c>
      <c r="AI1043" s="20">
        <v>232089</v>
      </c>
      <c r="AJ1043" s="24">
        <v>29479</v>
      </c>
      <c r="AK1043" s="24">
        <v>56196</v>
      </c>
      <c r="AL1043" s="24">
        <v>10495</v>
      </c>
      <c r="AM1043" s="21">
        <v>22194</v>
      </c>
      <c r="AN1043" s="19">
        <v>348594</v>
      </c>
      <c r="AO1043" s="19">
        <v>47185</v>
      </c>
      <c r="AP1043" s="49">
        <v>2867119</v>
      </c>
      <c r="AQ1043" s="24">
        <v>44761</v>
      </c>
      <c r="AR1043" s="24">
        <v>124522</v>
      </c>
      <c r="AS1043" s="49">
        <v>102527</v>
      </c>
      <c r="AT1043" s="49">
        <v>48081</v>
      </c>
      <c r="AU1043" s="49">
        <v>56530</v>
      </c>
      <c r="AV1043" s="24">
        <f t="shared" si="81"/>
        <v>376421</v>
      </c>
      <c r="AW1043" s="155">
        <v>826771</v>
      </c>
      <c r="AX1043" s="89">
        <f t="shared" si="80"/>
        <v>4070311</v>
      </c>
      <c r="AY1043" s="68"/>
      <c r="AZ1043" s="19">
        <v>462650</v>
      </c>
      <c r="BA1043" s="19">
        <v>211140</v>
      </c>
      <c r="BB1043" s="18">
        <f t="shared" si="82"/>
        <v>673790</v>
      </c>
      <c r="BC1043" s="18">
        <v>4744101</v>
      </c>
      <c r="BE1043" s="19"/>
      <c r="BF1043" s="20">
        <v>4638134</v>
      </c>
      <c r="BH1043" s="68">
        <f t="shared" si="83"/>
        <v>4744101</v>
      </c>
      <c r="BI1043" s="68">
        <f t="shared" si="84"/>
        <v>0</v>
      </c>
      <c r="BJ1043" s="68"/>
      <c r="BK1043" s="68"/>
      <c r="BL1043" s="68"/>
      <c r="BM1043" s="68"/>
      <c r="BN1043" s="68"/>
    </row>
    <row r="1044" spans="1:66" ht="22.5" customHeight="1" x14ac:dyDescent="0.2">
      <c r="A1044" s="115" t="s">
        <v>2162</v>
      </c>
      <c r="B1044" s="116" t="s">
        <v>2120</v>
      </c>
      <c r="C1044" s="126" t="s">
        <v>2163</v>
      </c>
      <c r="D1044" s="119">
        <v>6</v>
      </c>
      <c r="E1044" s="120" t="s">
        <v>79</v>
      </c>
      <c r="F1044" s="18">
        <v>311805</v>
      </c>
      <c r="G1044" s="19">
        <v>94065</v>
      </c>
      <c r="H1044" s="19">
        <v>42653</v>
      </c>
      <c r="I1044" s="19">
        <v>0</v>
      </c>
      <c r="J1044" s="19">
        <v>0</v>
      </c>
      <c r="K1044" s="19">
        <v>0</v>
      </c>
      <c r="L1044" s="19">
        <v>0</v>
      </c>
      <c r="M1044" s="19">
        <v>16586</v>
      </c>
      <c r="N1044" s="19">
        <v>8393</v>
      </c>
      <c r="O1044" s="19">
        <v>4197</v>
      </c>
      <c r="P1044" s="19">
        <v>213550</v>
      </c>
      <c r="Q1044" s="19">
        <v>37441</v>
      </c>
      <c r="R1044" s="19">
        <v>43460</v>
      </c>
      <c r="S1044" s="19">
        <v>38720</v>
      </c>
      <c r="T1044" s="20">
        <v>52956</v>
      </c>
      <c r="U1044" s="49">
        <v>21327</v>
      </c>
      <c r="V1044" s="19">
        <v>16485</v>
      </c>
      <c r="W1044" s="19">
        <v>11562</v>
      </c>
      <c r="X1044" s="19">
        <v>0</v>
      </c>
      <c r="Y1044" s="20">
        <v>0</v>
      </c>
      <c r="Z1044" s="19">
        <v>144048</v>
      </c>
      <c r="AA1044" s="30">
        <v>0</v>
      </c>
      <c r="AB1044" s="19">
        <v>164608</v>
      </c>
      <c r="AC1044" s="19">
        <v>211615</v>
      </c>
      <c r="AD1044" s="19">
        <v>580776</v>
      </c>
      <c r="AE1044" s="19">
        <v>361302</v>
      </c>
      <c r="AF1044" s="19">
        <v>199165</v>
      </c>
      <c r="AG1044" s="19">
        <v>88367</v>
      </c>
      <c r="AH1044" s="19">
        <v>102073</v>
      </c>
      <c r="AI1044" s="20">
        <v>15689</v>
      </c>
      <c r="AJ1044" s="24">
        <v>41913</v>
      </c>
      <c r="AK1044" s="24">
        <v>50190</v>
      </c>
      <c r="AL1044" s="24">
        <v>9982</v>
      </c>
      <c r="AM1044" s="21">
        <v>25739</v>
      </c>
      <c r="AN1044" s="19">
        <v>104938</v>
      </c>
      <c r="AO1044" s="19">
        <v>11118</v>
      </c>
      <c r="AP1044" s="49">
        <v>3024723</v>
      </c>
      <c r="AQ1044" s="24">
        <v>61411</v>
      </c>
      <c r="AR1044" s="24">
        <v>79937</v>
      </c>
      <c r="AS1044" s="49">
        <v>74627</v>
      </c>
      <c r="AT1044" s="49">
        <v>25142</v>
      </c>
      <c r="AU1044" s="49">
        <v>49508</v>
      </c>
      <c r="AV1044" s="24">
        <f t="shared" si="81"/>
        <v>290625</v>
      </c>
      <c r="AW1044" s="155">
        <v>346719</v>
      </c>
      <c r="AX1044" s="89">
        <f t="shared" si="80"/>
        <v>3662067</v>
      </c>
      <c r="AY1044" s="68"/>
      <c r="AZ1044" s="19">
        <v>587485</v>
      </c>
      <c r="BA1044" s="19">
        <v>50073</v>
      </c>
      <c r="BB1044" s="18">
        <f t="shared" si="82"/>
        <v>637558</v>
      </c>
      <c r="BC1044" s="18">
        <v>4299625</v>
      </c>
      <c r="BE1044" s="19"/>
      <c r="BF1044" s="20">
        <v>4109396</v>
      </c>
      <c r="BH1044" s="68">
        <f t="shared" si="83"/>
        <v>4299625</v>
      </c>
      <c r="BI1044" s="68">
        <f t="shared" si="84"/>
        <v>0</v>
      </c>
      <c r="BJ1044" s="68"/>
      <c r="BK1044" s="68"/>
      <c r="BL1044" s="68"/>
      <c r="BM1044" s="68"/>
      <c r="BN1044" s="68"/>
    </row>
    <row r="1045" spans="1:66" ht="22.5" customHeight="1" x14ac:dyDescent="0.2">
      <c r="A1045" s="115" t="s">
        <v>2164</v>
      </c>
      <c r="B1045" s="116" t="s">
        <v>2120</v>
      </c>
      <c r="C1045" s="126" t="s">
        <v>2165</v>
      </c>
      <c r="D1045" s="119">
        <v>5</v>
      </c>
      <c r="E1045" s="120" t="s">
        <v>79</v>
      </c>
      <c r="F1045" s="18">
        <v>232804</v>
      </c>
      <c r="G1045" s="19">
        <v>41900</v>
      </c>
      <c r="H1045" s="19">
        <v>24125</v>
      </c>
      <c r="I1045" s="19">
        <v>0</v>
      </c>
      <c r="J1045" s="19">
        <v>0</v>
      </c>
      <c r="K1045" s="19">
        <v>0</v>
      </c>
      <c r="L1045" s="19">
        <v>0</v>
      </c>
      <c r="M1045" s="19">
        <v>0</v>
      </c>
      <c r="N1045" s="19">
        <v>4217</v>
      </c>
      <c r="O1045" s="19">
        <v>0</v>
      </c>
      <c r="P1045" s="19">
        <v>278</v>
      </c>
      <c r="Q1045" s="19">
        <v>25322</v>
      </c>
      <c r="R1045" s="19">
        <v>43407</v>
      </c>
      <c r="S1045" s="19">
        <v>15840</v>
      </c>
      <c r="T1045" s="20">
        <v>13239</v>
      </c>
      <c r="U1045" s="49">
        <v>27464</v>
      </c>
      <c r="V1045" s="19">
        <v>8792</v>
      </c>
      <c r="W1045" s="19">
        <v>11562</v>
      </c>
      <c r="X1045" s="19">
        <v>0</v>
      </c>
      <c r="Y1045" s="20">
        <v>0</v>
      </c>
      <c r="Z1045" s="19">
        <v>118789</v>
      </c>
      <c r="AA1045" s="30">
        <v>0</v>
      </c>
      <c r="AB1045" s="19">
        <v>81916</v>
      </c>
      <c r="AC1045" s="19">
        <v>118628</v>
      </c>
      <c r="AD1045" s="19">
        <v>312984</v>
      </c>
      <c r="AE1045" s="19">
        <v>246560</v>
      </c>
      <c r="AF1045" s="19">
        <v>130832</v>
      </c>
      <c r="AG1045" s="19">
        <v>55101</v>
      </c>
      <c r="AH1045" s="19">
        <v>96305</v>
      </c>
      <c r="AI1045" s="20">
        <v>84396</v>
      </c>
      <c r="AJ1045" s="24">
        <v>28268</v>
      </c>
      <c r="AK1045" s="24">
        <v>47761</v>
      </c>
      <c r="AL1045" s="24">
        <v>8067</v>
      </c>
      <c r="AM1045" s="21">
        <v>17768</v>
      </c>
      <c r="AN1045" s="19">
        <v>116230</v>
      </c>
      <c r="AO1045" s="19">
        <v>19994</v>
      </c>
      <c r="AP1045" s="49">
        <v>1932549</v>
      </c>
      <c r="AQ1045" s="24">
        <v>51063</v>
      </c>
      <c r="AR1045" s="24">
        <v>113696</v>
      </c>
      <c r="AS1045" s="49">
        <v>83739</v>
      </c>
      <c r="AT1045" s="49">
        <v>35170</v>
      </c>
      <c r="AU1045" s="49">
        <v>35443</v>
      </c>
      <c r="AV1045" s="24">
        <f t="shared" si="81"/>
        <v>319111</v>
      </c>
      <c r="AW1045" s="155">
        <v>211857</v>
      </c>
      <c r="AX1045" s="89">
        <f t="shared" si="80"/>
        <v>2463517</v>
      </c>
      <c r="AY1045" s="68"/>
      <c r="AZ1045" s="19">
        <v>442221</v>
      </c>
      <c r="BA1045" s="19">
        <v>89829</v>
      </c>
      <c r="BB1045" s="18">
        <f t="shared" si="82"/>
        <v>532050</v>
      </c>
      <c r="BC1045" s="18">
        <v>2995567</v>
      </c>
      <c r="BE1045" s="19"/>
      <c r="BF1045" s="20">
        <v>2850179</v>
      </c>
      <c r="BH1045" s="68">
        <f t="shared" si="83"/>
        <v>2995567</v>
      </c>
      <c r="BI1045" s="68">
        <f t="shared" si="84"/>
        <v>0</v>
      </c>
      <c r="BJ1045" s="68"/>
      <c r="BK1045" s="68"/>
      <c r="BL1045" s="68"/>
      <c r="BM1045" s="68"/>
      <c r="BN1045" s="68"/>
    </row>
    <row r="1046" spans="1:66" ht="22.5" customHeight="1" x14ac:dyDescent="0.2">
      <c r="A1046" s="115" t="s">
        <v>2166</v>
      </c>
      <c r="B1046" s="116" t="s">
        <v>2120</v>
      </c>
      <c r="C1046" s="126" t="s">
        <v>2167</v>
      </c>
      <c r="D1046" s="119">
        <v>4</v>
      </c>
      <c r="E1046" s="120" t="s">
        <v>79</v>
      </c>
      <c r="F1046" s="18">
        <v>253617</v>
      </c>
      <c r="G1046" s="19">
        <v>54539</v>
      </c>
      <c r="H1046" s="19">
        <v>27020</v>
      </c>
      <c r="I1046" s="19">
        <v>0</v>
      </c>
      <c r="J1046" s="19">
        <v>0</v>
      </c>
      <c r="K1046" s="19">
        <v>0</v>
      </c>
      <c r="L1046" s="19">
        <v>5444</v>
      </c>
      <c r="M1046" s="19">
        <v>0</v>
      </c>
      <c r="N1046" s="19">
        <v>3831</v>
      </c>
      <c r="O1046" s="19">
        <v>0</v>
      </c>
      <c r="P1046" s="19">
        <v>222</v>
      </c>
      <c r="Q1046" s="19">
        <v>75342</v>
      </c>
      <c r="R1046" s="19">
        <v>59201</v>
      </c>
      <c r="S1046" s="19">
        <v>21120</v>
      </c>
      <c r="T1046" s="20">
        <v>52956</v>
      </c>
      <c r="U1046" s="49">
        <v>30633</v>
      </c>
      <c r="V1046" s="19">
        <v>8792</v>
      </c>
      <c r="W1046" s="19">
        <v>23124</v>
      </c>
      <c r="X1046" s="19">
        <v>0</v>
      </c>
      <c r="Y1046" s="20">
        <v>0</v>
      </c>
      <c r="Z1046" s="19">
        <v>122098</v>
      </c>
      <c r="AA1046" s="30">
        <v>0</v>
      </c>
      <c r="AB1046" s="19">
        <v>106200</v>
      </c>
      <c r="AC1046" s="19">
        <v>225441</v>
      </c>
      <c r="AD1046" s="19">
        <v>215880</v>
      </c>
      <c r="AE1046" s="19">
        <v>392877</v>
      </c>
      <c r="AF1046" s="19">
        <v>211453</v>
      </c>
      <c r="AG1046" s="19">
        <v>54128</v>
      </c>
      <c r="AH1046" s="19">
        <v>65199</v>
      </c>
      <c r="AI1046" s="20">
        <v>193137</v>
      </c>
      <c r="AJ1046" s="24">
        <v>26866</v>
      </c>
      <c r="AK1046" s="24">
        <v>54606</v>
      </c>
      <c r="AL1046" s="24">
        <v>10710</v>
      </c>
      <c r="AM1046" s="21">
        <v>21095</v>
      </c>
      <c r="AN1046" s="19">
        <v>514960</v>
      </c>
      <c r="AO1046" s="19">
        <v>33689</v>
      </c>
      <c r="AP1046" s="49">
        <v>2864180</v>
      </c>
      <c r="AQ1046" s="24">
        <v>38686</v>
      </c>
      <c r="AR1046" s="24">
        <v>129540</v>
      </c>
      <c r="AS1046" s="49">
        <v>106634</v>
      </c>
      <c r="AT1046" s="49">
        <v>46738</v>
      </c>
      <c r="AU1046" s="49">
        <v>58542</v>
      </c>
      <c r="AV1046" s="24">
        <f t="shared" si="81"/>
        <v>380140</v>
      </c>
      <c r="AW1046" s="155">
        <v>776401</v>
      </c>
      <c r="AX1046" s="89">
        <f t="shared" si="80"/>
        <v>4020721</v>
      </c>
      <c r="AY1046" s="68"/>
      <c r="AZ1046" s="19">
        <v>418634</v>
      </c>
      <c r="BA1046" s="19">
        <v>144981</v>
      </c>
      <c r="BB1046" s="18">
        <f t="shared" si="82"/>
        <v>563615</v>
      </c>
      <c r="BC1046" s="18">
        <v>4584336</v>
      </c>
      <c r="BE1046" s="19"/>
      <c r="BF1046" s="20">
        <v>4518955</v>
      </c>
      <c r="BH1046" s="68">
        <f t="shared" si="83"/>
        <v>4584336</v>
      </c>
      <c r="BI1046" s="68">
        <f t="shared" si="84"/>
        <v>0</v>
      </c>
      <c r="BJ1046" s="68"/>
      <c r="BK1046" s="68"/>
      <c r="BL1046" s="68"/>
      <c r="BM1046" s="68"/>
      <c r="BN1046" s="68"/>
    </row>
    <row r="1047" spans="1:66" ht="22.5" customHeight="1" x14ac:dyDescent="0.2">
      <c r="A1047" s="115" t="s">
        <v>2168</v>
      </c>
      <c r="B1047" s="116" t="s">
        <v>2120</v>
      </c>
      <c r="C1047" s="126" t="s">
        <v>2169</v>
      </c>
      <c r="D1047" s="119">
        <v>5</v>
      </c>
      <c r="E1047" s="120" t="s">
        <v>79</v>
      </c>
      <c r="F1047" s="18">
        <v>305643</v>
      </c>
      <c r="G1047" s="19">
        <v>92609</v>
      </c>
      <c r="H1047" s="19">
        <v>85499</v>
      </c>
      <c r="I1047" s="19">
        <v>0</v>
      </c>
      <c r="J1047" s="19">
        <v>69817</v>
      </c>
      <c r="K1047" s="19">
        <v>67292</v>
      </c>
      <c r="L1047" s="19">
        <v>30515</v>
      </c>
      <c r="M1047" s="19">
        <v>1454</v>
      </c>
      <c r="N1047" s="19">
        <v>5384</v>
      </c>
      <c r="O1047" s="19">
        <v>116</v>
      </c>
      <c r="P1047" s="19">
        <v>110749</v>
      </c>
      <c r="Q1047" s="19">
        <v>28939</v>
      </c>
      <c r="R1047" s="19">
        <v>42771</v>
      </c>
      <c r="S1047" s="19">
        <v>18480</v>
      </c>
      <c r="T1047" s="20">
        <v>39717</v>
      </c>
      <c r="U1047" s="49">
        <v>43811</v>
      </c>
      <c r="V1047" s="19">
        <v>16485</v>
      </c>
      <c r="W1047" s="19">
        <v>23124</v>
      </c>
      <c r="X1047" s="19">
        <v>0</v>
      </c>
      <c r="Y1047" s="20">
        <v>0</v>
      </c>
      <c r="Z1047" s="19">
        <v>152393</v>
      </c>
      <c r="AA1047" s="30">
        <v>0</v>
      </c>
      <c r="AB1047" s="19">
        <v>149009</v>
      </c>
      <c r="AC1047" s="19">
        <v>370202</v>
      </c>
      <c r="AD1047" s="19">
        <v>285432</v>
      </c>
      <c r="AE1047" s="19">
        <v>527270</v>
      </c>
      <c r="AF1047" s="19">
        <v>326461</v>
      </c>
      <c r="AG1047" s="19">
        <v>71228</v>
      </c>
      <c r="AH1047" s="19">
        <v>53251</v>
      </c>
      <c r="AI1047" s="20">
        <v>134168</v>
      </c>
      <c r="AJ1047" s="24">
        <v>32230</v>
      </c>
      <c r="AK1047" s="24">
        <v>63343</v>
      </c>
      <c r="AL1047" s="24">
        <v>16110</v>
      </c>
      <c r="AM1047" s="21">
        <v>27586</v>
      </c>
      <c r="AN1047" s="19">
        <v>668746</v>
      </c>
      <c r="AO1047" s="19">
        <v>40865</v>
      </c>
      <c r="AP1047" s="49">
        <v>3900699</v>
      </c>
      <c r="AQ1047" s="24">
        <v>57267</v>
      </c>
      <c r="AR1047" s="24">
        <v>182978</v>
      </c>
      <c r="AS1047" s="49">
        <v>120531</v>
      </c>
      <c r="AT1047" s="49">
        <v>64545</v>
      </c>
      <c r="AU1047" s="49">
        <v>66867</v>
      </c>
      <c r="AV1047" s="24">
        <f t="shared" si="81"/>
        <v>492188</v>
      </c>
      <c r="AW1047" s="155">
        <v>1086215</v>
      </c>
      <c r="AX1047" s="89">
        <f t="shared" si="80"/>
        <v>5479102</v>
      </c>
      <c r="AY1047" s="68"/>
      <c r="AZ1047" s="19">
        <v>493405</v>
      </c>
      <c r="BA1047" s="19">
        <v>154724</v>
      </c>
      <c r="BB1047" s="18">
        <f t="shared" si="82"/>
        <v>648129</v>
      </c>
      <c r="BC1047" s="18">
        <v>6127231</v>
      </c>
      <c r="BE1047" s="19"/>
      <c r="BF1047" s="20">
        <v>5957194</v>
      </c>
      <c r="BH1047" s="68">
        <f t="shared" si="83"/>
        <v>6127231</v>
      </c>
      <c r="BI1047" s="68">
        <f t="shared" si="84"/>
        <v>0</v>
      </c>
      <c r="BJ1047" s="68"/>
      <c r="BK1047" s="68"/>
      <c r="BL1047" s="68"/>
      <c r="BM1047" s="68"/>
      <c r="BN1047" s="68"/>
    </row>
    <row r="1048" spans="1:66" ht="22.5" customHeight="1" x14ac:dyDescent="0.2">
      <c r="A1048" s="115" t="s">
        <v>2170</v>
      </c>
      <c r="B1048" s="116" t="s">
        <v>2120</v>
      </c>
      <c r="C1048" s="126" t="s">
        <v>2171</v>
      </c>
      <c r="D1048" s="119">
        <v>5</v>
      </c>
      <c r="E1048" s="120" t="s">
        <v>79</v>
      </c>
      <c r="F1048" s="18">
        <v>365495</v>
      </c>
      <c r="G1048" s="19">
        <v>75834</v>
      </c>
      <c r="H1048" s="19">
        <v>46899</v>
      </c>
      <c r="I1048" s="19">
        <v>1154</v>
      </c>
      <c r="J1048" s="19">
        <v>47927</v>
      </c>
      <c r="K1048" s="19">
        <v>24845</v>
      </c>
      <c r="L1048" s="19">
        <v>9813</v>
      </c>
      <c r="M1048" s="19">
        <v>7152</v>
      </c>
      <c r="N1048" s="19">
        <v>7281</v>
      </c>
      <c r="O1048" s="19">
        <v>2926</v>
      </c>
      <c r="P1048" s="19">
        <v>409</v>
      </c>
      <c r="Q1048" s="19">
        <v>34530</v>
      </c>
      <c r="R1048" s="19">
        <v>44520</v>
      </c>
      <c r="S1048" s="19">
        <v>36080</v>
      </c>
      <c r="T1048" s="20">
        <v>105912</v>
      </c>
      <c r="U1048" s="49">
        <v>17454</v>
      </c>
      <c r="V1048" s="19">
        <v>18683</v>
      </c>
      <c r="W1048" s="19">
        <v>46248</v>
      </c>
      <c r="X1048" s="19">
        <v>0</v>
      </c>
      <c r="Y1048" s="20">
        <v>0</v>
      </c>
      <c r="Z1048" s="19">
        <v>186123</v>
      </c>
      <c r="AA1048" s="30">
        <v>0</v>
      </c>
      <c r="AB1048" s="19">
        <v>153975</v>
      </c>
      <c r="AC1048" s="19">
        <v>246998</v>
      </c>
      <c r="AD1048" s="19">
        <v>263760</v>
      </c>
      <c r="AE1048" s="19">
        <v>631341</v>
      </c>
      <c r="AF1048" s="19">
        <v>349799</v>
      </c>
      <c r="AG1048" s="19">
        <v>93739</v>
      </c>
      <c r="AH1048" s="19">
        <v>36771</v>
      </c>
      <c r="AI1048" s="20">
        <v>246155</v>
      </c>
      <c r="AJ1048" s="24">
        <v>38396</v>
      </c>
      <c r="AK1048" s="24">
        <v>73603</v>
      </c>
      <c r="AL1048" s="24">
        <v>17112</v>
      </c>
      <c r="AM1048" s="21">
        <v>33931</v>
      </c>
      <c r="AN1048" s="19">
        <v>558566</v>
      </c>
      <c r="AO1048" s="19">
        <v>34669</v>
      </c>
      <c r="AP1048" s="49">
        <v>3858100</v>
      </c>
      <c r="AQ1048" s="24">
        <v>64950</v>
      </c>
      <c r="AR1048" s="24">
        <v>175331</v>
      </c>
      <c r="AS1048" s="49">
        <v>116409</v>
      </c>
      <c r="AT1048" s="49">
        <v>58809</v>
      </c>
      <c r="AU1048" s="49">
        <v>73266</v>
      </c>
      <c r="AV1048" s="24">
        <f t="shared" si="81"/>
        <v>488765</v>
      </c>
      <c r="AW1048" s="155">
        <v>987287</v>
      </c>
      <c r="AX1048" s="89">
        <f t="shared" si="80"/>
        <v>5334152</v>
      </c>
      <c r="AY1048" s="68"/>
      <c r="AZ1048" s="19">
        <v>554938</v>
      </c>
      <c r="BA1048" s="19">
        <v>149508</v>
      </c>
      <c r="BB1048" s="18">
        <f t="shared" si="82"/>
        <v>704446</v>
      </c>
      <c r="BC1048" s="18">
        <v>6038598</v>
      </c>
      <c r="BE1048" s="19"/>
      <c r="BF1048" s="20">
        <v>5922351</v>
      </c>
      <c r="BH1048" s="68">
        <f t="shared" si="83"/>
        <v>6038598</v>
      </c>
      <c r="BI1048" s="68">
        <f t="shared" si="84"/>
        <v>0</v>
      </c>
      <c r="BJ1048" s="68"/>
      <c r="BK1048" s="68"/>
      <c r="BL1048" s="68"/>
      <c r="BM1048" s="68"/>
      <c r="BN1048" s="68"/>
    </row>
    <row r="1049" spans="1:66" ht="22.5" customHeight="1" x14ac:dyDescent="0.2">
      <c r="A1049" s="115" t="s">
        <v>2172</v>
      </c>
      <c r="B1049" s="116" t="s">
        <v>2120</v>
      </c>
      <c r="C1049" s="126" t="s">
        <v>2173</v>
      </c>
      <c r="D1049" s="119">
        <v>5</v>
      </c>
      <c r="E1049" s="120" t="s">
        <v>79</v>
      </c>
      <c r="F1049" s="18">
        <v>219089</v>
      </c>
      <c r="G1049" s="19">
        <v>66795</v>
      </c>
      <c r="H1049" s="19">
        <v>56356</v>
      </c>
      <c r="I1049" s="19">
        <v>0</v>
      </c>
      <c r="J1049" s="19">
        <v>0</v>
      </c>
      <c r="K1049" s="19">
        <v>0</v>
      </c>
      <c r="L1049" s="19">
        <v>0</v>
      </c>
      <c r="M1049" s="19">
        <v>7282</v>
      </c>
      <c r="N1049" s="19">
        <v>4264</v>
      </c>
      <c r="O1049" s="19">
        <v>6853</v>
      </c>
      <c r="P1049" s="19">
        <v>39115</v>
      </c>
      <c r="Q1049" s="19">
        <v>25617</v>
      </c>
      <c r="R1049" s="19">
        <v>20882</v>
      </c>
      <c r="S1049" s="19">
        <v>30800</v>
      </c>
      <c r="T1049" s="20">
        <v>52956</v>
      </c>
      <c r="U1049" s="49">
        <v>8702</v>
      </c>
      <c r="V1049" s="19">
        <v>21980</v>
      </c>
      <c r="W1049" s="19">
        <v>34686</v>
      </c>
      <c r="X1049" s="19">
        <v>0</v>
      </c>
      <c r="Y1049" s="20">
        <v>0</v>
      </c>
      <c r="Z1049" s="19">
        <v>108931</v>
      </c>
      <c r="AA1049" s="30">
        <v>0</v>
      </c>
      <c r="AB1049" s="19">
        <v>90851</v>
      </c>
      <c r="AC1049" s="19">
        <v>268917</v>
      </c>
      <c r="AD1049" s="19">
        <v>246792</v>
      </c>
      <c r="AE1049" s="19">
        <v>375360</v>
      </c>
      <c r="AF1049" s="19">
        <v>165573</v>
      </c>
      <c r="AG1049" s="19">
        <v>58332</v>
      </c>
      <c r="AH1049" s="19">
        <v>95275</v>
      </c>
      <c r="AI1049" s="20">
        <v>34083</v>
      </c>
      <c r="AJ1049" s="24">
        <v>28434</v>
      </c>
      <c r="AK1049" s="24">
        <v>53595</v>
      </c>
      <c r="AL1049" s="24">
        <v>9699</v>
      </c>
      <c r="AM1049" s="21">
        <v>21922</v>
      </c>
      <c r="AN1049" s="19">
        <v>156964</v>
      </c>
      <c r="AO1049" s="19">
        <v>15030</v>
      </c>
      <c r="AP1049" s="49">
        <v>2325135</v>
      </c>
      <c r="AQ1049" s="24">
        <v>55460</v>
      </c>
      <c r="AR1049" s="24">
        <v>108990</v>
      </c>
      <c r="AS1049" s="49">
        <v>83113</v>
      </c>
      <c r="AT1049" s="49">
        <v>43017</v>
      </c>
      <c r="AU1049" s="49">
        <v>35270</v>
      </c>
      <c r="AV1049" s="24">
        <f t="shared" si="81"/>
        <v>325850</v>
      </c>
      <c r="AW1049" s="155">
        <v>284592</v>
      </c>
      <c r="AX1049" s="89">
        <f t="shared" si="80"/>
        <v>2935577</v>
      </c>
      <c r="AY1049" s="68"/>
      <c r="AZ1049" s="19">
        <v>445066</v>
      </c>
      <c r="BA1049" s="19">
        <v>74501</v>
      </c>
      <c r="BB1049" s="18">
        <f t="shared" si="82"/>
        <v>519567</v>
      </c>
      <c r="BC1049" s="18">
        <v>3455144</v>
      </c>
      <c r="BE1049" s="19"/>
      <c r="BF1049" s="20">
        <v>3330189</v>
      </c>
      <c r="BH1049" s="68">
        <f t="shared" si="83"/>
        <v>3455144</v>
      </c>
      <c r="BI1049" s="68">
        <f t="shared" si="84"/>
        <v>0</v>
      </c>
      <c r="BJ1049" s="68"/>
      <c r="BK1049" s="68"/>
      <c r="BL1049" s="68"/>
      <c r="BM1049" s="68"/>
      <c r="BN1049" s="68"/>
    </row>
    <row r="1050" spans="1:66" ht="22.5" customHeight="1" x14ac:dyDescent="0.2">
      <c r="A1050" s="115" t="s">
        <v>2174</v>
      </c>
      <c r="B1050" s="116" t="s">
        <v>2120</v>
      </c>
      <c r="C1050" s="126" t="s">
        <v>2175</v>
      </c>
      <c r="D1050" s="119">
        <v>5</v>
      </c>
      <c r="E1050" s="120" t="s">
        <v>79</v>
      </c>
      <c r="F1050" s="18">
        <v>268814</v>
      </c>
      <c r="G1050" s="19">
        <v>62352</v>
      </c>
      <c r="H1050" s="19">
        <v>42074</v>
      </c>
      <c r="I1050" s="19">
        <v>0</v>
      </c>
      <c r="J1050" s="19">
        <v>13114</v>
      </c>
      <c r="K1050" s="19">
        <v>0</v>
      </c>
      <c r="L1050" s="19">
        <v>0</v>
      </c>
      <c r="M1050" s="19">
        <v>0</v>
      </c>
      <c r="N1050" s="19">
        <v>5630</v>
      </c>
      <c r="O1050" s="19">
        <v>0</v>
      </c>
      <c r="P1050" s="19">
        <v>28492</v>
      </c>
      <c r="Q1050" s="19">
        <v>29350</v>
      </c>
      <c r="R1050" s="19">
        <v>22631</v>
      </c>
      <c r="S1050" s="19">
        <v>32560</v>
      </c>
      <c r="T1050" s="20">
        <v>66195</v>
      </c>
      <c r="U1050" s="49">
        <v>11418</v>
      </c>
      <c r="V1050" s="19">
        <v>15386</v>
      </c>
      <c r="W1050" s="19">
        <v>23124</v>
      </c>
      <c r="X1050" s="19">
        <v>0</v>
      </c>
      <c r="Y1050" s="20">
        <v>0</v>
      </c>
      <c r="Z1050" s="19">
        <v>129135</v>
      </c>
      <c r="AA1050" s="30">
        <v>0</v>
      </c>
      <c r="AB1050" s="19">
        <v>102767</v>
      </c>
      <c r="AC1050" s="19">
        <v>283760</v>
      </c>
      <c r="AD1050" s="19">
        <v>421680</v>
      </c>
      <c r="AE1050" s="19">
        <v>374550</v>
      </c>
      <c r="AF1050" s="19">
        <v>182016</v>
      </c>
      <c r="AG1050" s="19">
        <v>64665</v>
      </c>
      <c r="AH1050" s="19">
        <v>53457</v>
      </c>
      <c r="AI1050" s="20">
        <v>55723</v>
      </c>
      <c r="AJ1050" s="24">
        <v>33032</v>
      </c>
      <c r="AK1050" s="24">
        <v>56436</v>
      </c>
      <c r="AL1050" s="24">
        <v>9781</v>
      </c>
      <c r="AM1050" s="21">
        <v>25721</v>
      </c>
      <c r="AN1050" s="19">
        <v>415504</v>
      </c>
      <c r="AO1050" s="19">
        <v>13465</v>
      </c>
      <c r="AP1050" s="49">
        <v>2842832</v>
      </c>
      <c r="AQ1050" s="24">
        <v>61413</v>
      </c>
      <c r="AR1050" s="24">
        <v>135398</v>
      </c>
      <c r="AS1050" s="49">
        <v>79985</v>
      </c>
      <c r="AT1050" s="49">
        <v>24201</v>
      </c>
      <c r="AU1050" s="49">
        <v>56297</v>
      </c>
      <c r="AV1050" s="24">
        <f t="shared" si="81"/>
        <v>357294</v>
      </c>
      <c r="AW1050" s="155">
        <v>590826</v>
      </c>
      <c r="AX1050" s="89">
        <f t="shared" si="80"/>
        <v>3790952</v>
      </c>
      <c r="AY1050" s="68"/>
      <c r="AZ1050" s="19">
        <v>501626</v>
      </c>
      <c r="BA1050" s="19">
        <v>57519</v>
      </c>
      <c r="BB1050" s="18">
        <f t="shared" si="82"/>
        <v>559145</v>
      </c>
      <c r="BC1050" s="18">
        <v>4350097</v>
      </c>
      <c r="BE1050" s="19"/>
      <c r="BF1050" s="20">
        <v>4176809</v>
      </c>
      <c r="BH1050" s="68">
        <f t="shared" si="83"/>
        <v>4350097</v>
      </c>
      <c r="BI1050" s="68">
        <f t="shared" si="84"/>
        <v>0</v>
      </c>
      <c r="BJ1050" s="68"/>
      <c r="BK1050" s="68"/>
      <c r="BL1050" s="68"/>
      <c r="BM1050" s="68"/>
      <c r="BN1050" s="68"/>
    </row>
    <row r="1051" spans="1:66" ht="22.5" customHeight="1" x14ac:dyDescent="0.2">
      <c r="A1051" s="115" t="s">
        <v>2176</v>
      </c>
      <c r="B1051" s="116" t="s">
        <v>2177</v>
      </c>
      <c r="C1051" s="126" t="s">
        <v>2178</v>
      </c>
      <c r="D1051" s="119">
        <v>5</v>
      </c>
      <c r="E1051" s="120" t="s">
        <v>79</v>
      </c>
      <c r="F1051" s="18">
        <v>4089514</v>
      </c>
      <c r="G1051" s="19">
        <v>724483</v>
      </c>
      <c r="H1051" s="19">
        <v>640181</v>
      </c>
      <c r="I1051" s="19">
        <v>1498</v>
      </c>
      <c r="J1051" s="19">
        <v>825</v>
      </c>
      <c r="K1051" s="19">
        <v>6923</v>
      </c>
      <c r="L1051" s="19">
        <v>1103</v>
      </c>
      <c r="M1051" s="19">
        <v>436506</v>
      </c>
      <c r="N1051" s="19">
        <v>231395</v>
      </c>
      <c r="O1051" s="19">
        <v>102410</v>
      </c>
      <c r="P1051" s="19">
        <v>2065194</v>
      </c>
      <c r="Q1051" s="19">
        <v>580882</v>
      </c>
      <c r="R1051" s="19">
        <v>931104</v>
      </c>
      <c r="S1051" s="19">
        <v>787600</v>
      </c>
      <c r="T1051" s="20">
        <v>489843</v>
      </c>
      <c r="U1051" s="49">
        <v>430820</v>
      </c>
      <c r="V1051" s="19">
        <v>375858</v>
      </c>
      <c r="W1051" s="19">
        <v>208116</v>
      </c>
      <c r="X1051" s="19">
        <v>0</v>
      </c>
      <c r="Y1051" s="20">
        <v>0</v>
      </c>
      <c r="Z1051" s="19">
        <v>1590382</v>
      </c>
      <c r="AA1051" s="30">
        <v>2578094</v>
      </c>
      <c r="AB1051" s="19">
        <v>3008039</v>
      </c>
      <c r="AC1051" s="19">
        <v>4161559</v>
      </c>
      <c r="AD1051" s="19">
        <v>10087896</v>
      </c>
      <c r="AE1051" s="19">
        <v>7173203</v>
      </c>
      <c r="AF1051" s="19">
        <v>4334252</v>
      </c>
      <c r="AG1051" s="19">
        <v>2617601</v>
      </c>
      <c r="AH1051" s="19">
        <v>231853</v>
      </c>
      <c r="AI1051" s="20">
        <v>184481</v>
      </c>
      <c r="AJ1051" s="24">
        <v>516892</v>
      </c>
      <c r="AK1051" s="24">
        <v>486333</v>
      </c>
      <c r="AL1051" s="24">
        <v>134079</v>
      </c>
      <c r="AM1051" s="21">
        <v>272127</v>
      </c>
      <c r="AN1051" s="19">
        <v>3227424</v>
      </c>
      <c r="AO1051" s="19">
        <v>271816</v>
      </c>
      <c r="AP1051" s="49">
        <v>52980286</v>
      </c>
      <c r="AQ1051" s="24">
        <v>562411</v>
      </c>
      <c r="AR1051" s="24">
        <v>599515</v>
      </c>
      <c r="AS1051" s="49">
        <v>244836</v>
      </c>
      <c r="AT1051" s="49">
        <v>140911</v>
      </c>
      <c r="AU1051" s="49">
        <v>733426</v>
      </c>
      <c r="AV1051" s="24">
        <f t="shared" si="81"/>
        <v>2281099</v>
      </c>
      <c r="AW1051" s="155">
        <v>6301312</v>
      </c>
      <c r="AX1051" s="89">
        <f t="shared" si="80"/>
        <v>61562697</v>
      </c>
      <c r="AY1051" s="68"/>
      <c r="AZ1051" s="19">
        <v>6201261</v>
      </c>
      <c r="BA1051" s="19">
        <v>351617</v>
      </c>
      <c r="BB1051" s="18">
        <f t="shared" si="82"/>
        <v>6552878</v>
      </c>
      <c r="BC1051" s="18">
        <v>68115575</v>
      </c>
      <c r="BE1051" s="19"/>
      <c r="BF1051" s="20">
        <v>64766161</v>
      </c>
      <c r="BH1051" s="68">
        <f t="shared" si="83"/>
        <v>68115575</v>
      </c>
      <c r="BI1051" s="68">
        <f t="shared" si="84"/>
        <v>0</v>
      </c>
      <c r="BJ1051" s="68"/>
      <c r="BK1051" s="68"/>
      <c r="BL1051" s="68"/>
      <c r="BM1051" s="68"/>
      <c r="BN1051" s="68"/>
    </row>
    <row r="1052" spans="1:66" ht="22.5" customHeight="1" x14ac:dyDescent="0.2">
      <c r="A1052" s="115" t="s">
        <v>2179</v>
      </c>
      <c r="B1052" s="116" t="s">
        <v>2177</v>
      </c>
      <c r="C1052" s="126" t="s">
        <v>2180</v>
      </c>
      <c r="D1052" s="119">
        <v>5</v>
      </c>
      <c r="E1052" s="120" t="s">
        <v>79</v>
      </c>
      <c r="F1052" s="18">
        <v>1460121</v>
      </c>
      <c r="G1052" s="19">
        <v>293838</v>
      </c>
      <c r="H1052" s="19">
        <v>189140</v>
      </c>
      <c r="I1052" s="19">
        <v>0</v>
      </c>
      <c r="J1052" s="19">
        <v>6655</v>
      </c>
      <c r="K1052" s="19">
        <v>3424</v>
      </c>
      <c r="L1052" s="19">
        <v>1484</v>
      </c>
      <c r="M1052" s="19">
        <v>127525</v>
      </c>
      <c r="N1052" s="19">
        <v>68723</v>
      </c>
      <c r="O1052" s="19">
        <v>33880</v>
      </c>
      <c r="P1052" s="19">
        <v>1764522</v>
      </c>
      <c r="Q1052" s="19">
        <v>226045</v>
      </c>
      <c r="R1052" s="19">
        <v>289486</v>
      </c>
      <c r="S1052" s="19">
        <v>299200</v>
      </c>
      <c r="T1052" s="20">
        <v>225063</v>
      </c>
      <c r="U1052" s="49">
        <v>148586</v>
      </c>
      <c r="V1052" s="19">
        <v>132979</v>
      </c>
      <c r="W1052" s="19">
        <v>80934</v>
      </c>
      <c r="X1052" s="19">
        <v>0</v>
      </c>
      <c r="Y1052" s="20">
        <v>0</v>
      </c>
      <c r="Z1052" s="19">
        <v>566085</v>
      </c>
      <c r="AA1052" s="30">
        <v>793283</v>
      </c>
      <c r="AB1052" s="19">
        <v>1066573</v>
      </c>
      <c r="AC1052" s="19">
        <v>1656371</v>
      </c>
      <c r="AD1052" s="19">
        <v>3418632</v>
      </c>
      <c r="AE1052" s="19">
        <v>2166122</v>
      </c>
      <c r="AF1052" s="19">
        <v>1308497</v>
      </c>
      <c r="AG1052" s="19">
        <v>711484</v>
      </c>
      <c r="AH1052" s="19">
        <v>140904</v>
      </c>
      <c r="AI1052" s="20">
        <v>46526</v>
      </c>
      <c r="AJ1052" s="24">
        <v>169044</v>
      </c>
      <c r="AK1052" s="24">
        <v>224929</v>
      </c>
      <c r="AL1052" s="24">
        <v>57819</v>
      </c>
      <c r="AM1052" s="21">
        <v>108165</v>
      </c>
      <c r="AN1052" s="19">
        <v>591952</v>
      </c>
      <c r="AO1052" s="19">
        <v>58627</v>
      </c>
      <c r="AP1052" s="49">
        <v>18436618</v>
      </c>
      <c r="AQ1052" s="24">
        <v>281619</v>
      </c>
      <c r="AR1052" s="24">
        <v>275210</v>
      </c>
      <c r="AS1052" s="49">
        <v>127797</v>
      </c>
      <c r="AT1052" s="49">
        <v>57255</v>
      </c>
      <c r="AU1052" s="49">
        <v>250058</v>
      </c>
      <c r="AV1052" s="24">
        <f t="shared" si="81"/>
        <v>991939</v>
      </c>
      <c r="AW1052" s="155">
        <v>2030431</v>
      </c>
      <c r="AX1052" s="89">
        <f t="shared" si="80"/>
        <v>21458988</v>
      </c>
      <c r="AY1052" s="68"/>
      <c r="AZ1052" s="19">
        <v>2428362</v>
      </c>
      <c r="BA1052" s="19">
        <v>179382</v>
      </c>
      <c r="BB1052" s="18">
        <f t="shared" si="82"/>
        <v>2607744</v>
      </c>
      <c r="BC1052" s="18">
        <v>24066732</v>
      </c>
      <c r="BE1052" s="19"/>
      <c r="BF1052" s="20">
        <v>23111524</v>
      </c>
      <c r="BH1052" s="68">
        <f t="shared" si="83"/>
        <v>24066732</v>
      </c>
      <c r="BI1052" s="68">
        <f t="shared" si="84"/>
        <v>0</v>
      </c>
      <c r="BJ1052" s="68"/>
      <c r="BK1052" s="68"/>
      <c r="BL1052" s="68"/>
      <c r="BM1052" s="68"/>
      <c r="BN1052" s="68"/>
    </row>
    <row r="1053" spans="1:66" ht="22.5" customHeight="1" x14ac:dyDescent="0.2">
      <c r="A1053" s="115" t="s">
        <v>2181</v>
      </c>
      <c r="B1053" s="116" t="s">
        <v>2177</v>
      </c>
      <c r="C1053" s="126" t="s">
        <v>2182</v>
      </c>
      <c r="D1053" s="119">
        <v>5</v>
      </c>
      <c r="E1053" s="120" t="s">
        <v>79</v>
      </c>
      <c r="F1053" s="18">
        <v>1947478</v>
      </c>
      <c r="G1053" s="19">
        <v>627048</v>
      </c>
      <c r="H1053" s="19">
        <v>312660</v>
      </c>
      <c r="I1053" s="19">
        <v>0</v>
      </c>
      <c r="J1053" s="19">
        <v>973</v>
      </c>
      <c r="K1053" s="19">
        <v>10079</v>
      </c>
      <c r="L1053" s="19">
        <v>1892</v>
      </c>
      <c r="M1053" s="19">
        <v>116611</v>
      </c>
      <c r="N1053" s="19">
        <v>63122</v>
      </c>
      <c r="O1053" s="19">
        <v>47548</v>
      </c>
      <c r="P1053" s="19">
        <v>1524464</v>
      </c>
      <c r="Q1053" s="19">
        <v>213741</v>
      </c>
      <c r="R1053" s="19">
        <v>380275</v>
      </c>
      <c r="S1053" s="19">
        <v>319440</v>
      </c>
      <c r="T1053" s="20">
        <v>330975</v>
      </c>
      <c r="U1053" s="49">
        <v>157137</v>
      </c>
      <c r="V1053" s="19">
        <v>178038</v>
      </c>
      <c r="W1053" s="19">
        <v>138744</v>
      </c>
      <c r="X1053" s="19">
        <v>0</v>
      </c>
      <c r="Y1053" s="20">
        <v>0</v>
      </c>
      <c r="Z1053" s="19">
        <v>699406</v>
      </c>
      <c r="AA1053" s="30">
        <v>580203</v>
      </c>
      <c r="AB1053" s="19">
        <v>1149264</v>
      </c>
      <c r="AC1053" s="19">
        <v>2406489</v>
      </c>
      <c r="AD1053" s="19">
        <v>4008816</v>
      </c>
      <c r="AE1053" s="19">
        <v>2504682</v>
      </c>
      <c r="AF1053" s="19">
        <v>1514469</v>
      </c>
      <c r="AG1053" s="19">
        <v>736516</v>
      </c>
      <c r="AH1053" s="19">
        <v>343814</v>
      </c>
      <c r="AI1053" s="20">
        <v>133627</v>
      </c>
      <c r="AJ1053" s="24">
        <v>158091</v>
      </c>
      <c r="AK1053" s="24">
        <v>251015</v>
      </c>
      <c r="AL1053" s="24">
        <v>75431</v>
      </c>
      <c r="AM1053" s="21">
        <v>110065</v>
      </c>
      <c r="AN1053" s="19">
        <v>2835070</v>
      </c>
      <c r="AO1053" s="19">
        <v>109817</v>
      </c>
      <c r="AP1053" s="49">
        <v>23987000</v>
      </c>
      <c r="AQ1053" s="24">
        <v>309551</v>
      </c>
      <c r="AR1053" s="24">
        <v>349115</v>
      </c>
      <c r="AS1053" s="49">
        <v>302870</v>
      </c>
      <c r="AT1053" s="49">
        <v>92471</v>
      </c>
      <c r="AU1053" s="49">
        <v>425949</v>
      </c>
      <c r="AV1053" s="24">
        <f t="shared" si="81"/>
        <v>1479956</v>
      </c>
      <c r="AW1053" s="155">
        <v>3093875</v>
      </c>
      <c r="AX1053" s="89">
        <f t="shared" si="80"/>
        <v>28560831</v>
      </c>
      <c r="AY1053" s="68"/>
      <c r="AZ1053" s="19">
        <v>2370256</v>
      </c>
      <c r="BA1053" s="19">
        <v>534538</v>
      </c>
      <c r="BB1053" s="18">
        <f t="shared" si="82"/>
        <v>2904794</v>
      </c>
      <c r="BC1053" s="18">
        <v>31465625</v>
      </c>
      <c r="BE1053" s="19"/>
      <c r="BF1053" s="20">
        <v>30415362</v>
      </c>
      <c r="BH1053" s="68">
        <f t="shared" si="83"/>
        <v>31465625</v>
      </c>
      <c r="BI1053" s="68">
        <f t="shared" si="84"/>
        <v>0</v>
      </c>
      <c r="BJ1053" s="68"/>
      <c r="BK1053" s="68"/>
      <c r="BL1053" s="68"/>
      <c r="BM1053" s="68"/>
      <c r="BN1053" s="68"/>
    </row>
    <row r="1054" spans="1:66" ht="22.5" customHeight="1" x14ac:dyDescent="0.2">
      <c r="A1054" s="115" t="s">
        <v>2183</v>
      </c>
      <c r="B1054" s="116" t="s">
        <v>2177</v>
      </c>
      <c r="C1054" s="126" t="s">
        <v>2184</v>
      </c>
      <c r="D1054" s="119">
        <v>5</v>
      </c>
      <c r="E1054" s="120" t="s">
        <v>79</v>
      </c>
      <c r="F1054" s="18">
        <v>1153893</v>
      </c>
      <c r="G1054" s="19">
        <v>245886</v>
      </c>
      <c r="H1054" s="19">
        <v>138188</v>
      </c>
      <c r="I1054" s="19">
        <v>0</v>
      </c>
      <c r="J1054" s="19">
        <v>0</v>
      </c>
      <c r="K1054" s="19">
        <v>5692</v>
      </c>
      <c r="L1054" s="19">
        <v>820</v>
      </c>
      <c r="M1054" s="19">
        <v>89452</v>
      </c>
      <c r="N1054" s="19">
        <v>46366</v>
      </c>
      <c r="O1054" s="19">
        <v>14014</v>
      </c>
      <c r="P1054" s="19">
        <v>830504</v>
      </c>
      <c r="Q1054" s="19">
        <v>165327</v>
      </c>
      <c r="R1054" s="19">
        <v>239507</v>
      </c>
      <c r="S1054" s="19">
        <v>243760</v>
      </c>
      <c r="T1054" s="20">
        <v>158868</v>
      </c>
      <c r="U1054" s="49">
        <v>108346</v>
      </c>
      <c r="V1054" s="19">
        <v>93415</v>
      </c>
      <c r="W1054" s="19">
        <v>46248</v>
      </c>
      <c r="X1054" s="19">
        <v>0</v>
      </c>
      <c r="Y1054" s="20">
        <v>0</v>
      </c>
      <c r="Z1054" s="19">
        <v>409134</v>
      </c>
      <c r="AA1054" s="30">
        <v>332426</v>
      </c>
      <c r="AB1054" s="19">
        <v>837586</v>
      </c>
      <c r="AC1054" s="19">
        <v>1475688</v>
      </c>
      <c r="AD1054" s="19">
        <v>2724288</v>
      </c>
      <c r="AE1054" s="19">
        <v>1581002</v>
      </c>
      <c r="AF1054" s="19">
        <v>1029772</v>
      </c>
      <c r="AG1054" s="19">
        <v>552985</v>
      </c>
      <c r="AH1054" s="19">
        <v>165315</v>
      </c>
      <c r="AI1054" s="20">
        <v>21099</v>
      </c>
      <c r="AJ1054" s="24">
        <v>123943</v>
      </c>
      <c r="AK1054" s="24">
        <v>159445</v>
      </c>
      <c r="AL1054" s="24">
        <v>42437</v>
      </c>
      <c r="AM1054" s="21">
        <v>80621</v>
      </c>
      <c r="AN1054" s="19">
        <v>634668</v>
      </c>
      <c r="AO1054" s="19">
        <v>53589</v>
      </c>
      <c r="AP1054" s="49">
        <v>13804284</v>
      </c>
      <c r="AQ1054" s="24">
        <v>244251</v>
      </c>
      <c r="AR1054" s="24">
        <v>324734</v>
      </c>
      <c r="AS1054" s="49">
        <v>137941</v>
      </c>
      <c r="AT1054" s="49">
        <v>66973</v>
      </c>
      <c r="AU1054" s="49">
        <v>195803</v>
      </c>
      <c r="AV1054" s="24">
        <f t="shared" si="81"/>
        <v>969702</v>
      </c>
      <c r="AW1054" s="155">
        <v>1365574</v>
      </c>
      <c r="AX1054" s="89">
        <f t="shared" si="80"/>
        <v>16139560</v>
      </c>
      <c r="AY1054" s="68"/>
      <c r="AZ1054" s="19">
        <v>1853107</v>
      </c>
      <c r="BA1054" s="19">
        <v>181726</v>
      </c>
      <c r="BB1054" s="18">
        <f t="shared" si="82"/>
        <v>2034833</v>
      </c>
      <c r="BC1054" s="18">
        <v>18174393</v>
      </c>
      <c r="BE1054" s="19"/>
      <c r="BF1054" s="20">
        <v>17455059</v>
      </c>
      <c r="BH1054" s="68">
        <f t="shared" si="83"/>
        <v>18174393</v>
      </c>
      <c r="BI1054" s="68">
        <f t="shared" si="84"/>
        <v>0</v>
      </c>
      <c r="BJ1054" s="68"/>
      <c r="BK1054" s="68"/>
      <c r="BL1054" s="68"/>
      <c r="BM1054" s="68"/>
      <c r="BN1054" s="68"/>
    </row>
    <row r="1055" spans="1:66" ht="22.5" customHeight="1" x14ac:dyDescent="0.2">
      <c r="A1055" s="115" t="s">
        <v>2185</v>
      </c>
      <c r="B1055" s="116" t="s">
        <v>2177</v>
      </c>
      <c r="C1055" s="126" t="s">
        <v>2186</v>
      </c>
      <c r="D1055" s="119">
        <v>5</v>
      </c>
      <c r="E1055" s="120" t="s">
        <v>79</v>
      </c>
      <c r="F1055" s="18">
        <v>1902563</v>
      </c>
      <c r="G1055" s="19">
        <v>287327</v>
      </c>
      <c r="H1055" s="19">
        <v>190491</v>
      </c>
      <c r="I1055" s="19">
        <v>0</v>
      </c>
      <c r="J1055" s="19">
        <v>0</v>
      </c>
      <c r="K1055" s="19">
        <v>7169</v>
      </c>
      <c r="L1055" s="19">
        <v>390</v>
      </c>
      <c r="M1055" s="19">
        <v>170813</v>
      </c>
      <c r="N1055" s="19">
        <v>96935</v>
      </c>
      <c r="O1055" s="19">
        <v>22677</v>
      </c>
      <c r="P1055" s="19">
        <v>1056833</v>
      </c>
      <c r="Q1055" s="19">
        <v>293892</v>
      </c>
      <c r="R1055" s="19">
        <v>426544</v>
      </c>
      <c r="S1055" s="19">
        <v>374880</v>
      </c>
      <c r="T1055" s="20">
        <v>185346</v>
      </c>
      <c r="U1055" s="49">
        <v>192850</v>
      </c>
      <c r="V1055" s="19">
        <v>161553</v>
      </c>
      <c r="W1055" s="19">
        <v>69372</v>
      </c>
      <c r="X1055" s="19">
        <v>0</v>
      </c>
      <c r="Y1055" s="20">
        <v>0</v>
      </c>
      <c r="Z1055" s="19">
        <v>751935</v>
      </c>
      <c r="AA1055" s="30">
        <v>841937</v>
      </c>
      <c r="AB1055" s="19">
        <v>1131173</v>
      </c>
      <c r="AC1055" s="19">
        <v>1178360</v>
      </c>
      <c r="AD1055" s="19">
        <v>4808832</v>
      </c>
      <c r="AE1055" s="19">
        <v>2263053</v>
      </c>
      <c r="AF1055" s="19">
        <v>1470092</v>
      </c>
      <c r="AG1055" s="19">
        <v>1084985</v>
      </c>
      <c r="AH1055" s="19">
        <v>131634</v>
      </c>
      <c r="AI1055" s="20">
        <v>24345</v>
      </c>
      <c r="AJ1055" s="24">
        <v>224100</v>
      </c>
      <c r="AK1055" s="24">
        <v>277375</v>
      </c>
      <c r="AL1055" s="24">
        <v>51657</v>
      </c>
      <c r="AM1055" s="21">
        <v>138590</v>
      </c>
      <c r="AN1055" s="19">
        <v>741572</v>
      </c>
      <c r="AO1055" s="19">
        <v>33616</v>
      </c>
      <c r="AP1055" s="49">
        <v>20592891</v>
      </c>
      <c r="AQ1055" s="24">
        <v>452675</v>
      </c>
      <c r="AR1055" s="24">
        <v>445002</v>
      </c>
      <c r="AS1055" s="49">
        <v>98610</v>
      </c>
      <c r="AT1055" s="49">
        <v>65403</v>
      </c>
      <c r="AU1055" s="49">
        <v>267519</v>
      </c>
      <c r="AV1055" s="24">
        <f t="shared" si="81"/>
        <v>1329209</v>
      </c>
      <c r="AW1055" s="155">
        <v>1802012</v>
      </c>
      <c r="AX1055" s="89">
        <f t="shared" si="80"/>
        <v>23724112</v>
      </c>
      <c r="AY1055" s="68"/>
      <c r="AZ1055" s="19">
        <v>3025075</v>
      </c>
      <c r="BA1055" s="19">
        <v>82590</v>
      </c>
      <c r="BB1055" s="18">
        <f t="shared" si="82"/>
        <v>3107665</v>
      </c>
      <c r="BC1055" s="18">
        <v>26831777</v>
      </c>
      <c r="BE1055" s="19"/>
      <c r="BF1055" s="20">
        <v>25475085</v>
      </c>
      <c r="BH1055" s="68">
        <f t="shared" si="83"/>
        <v>26831777</v>
      </c>
      <c r="BI1055" s="68">
        <f t="shared" si="84"/>
        <v>0</v>
      </c>
      <c r="BJ1055" s="68"/>
      <c r="BK1055" s="68"/>
      <c r="BL1055" s="68"/>
      <c r="BM1055" s="68"/>
      <c r="BN1055" s="68"/>
    </row>
    <row r="1056" spans="1:66" ht="22.5" customHeight="1" x14ac:dyDescent="0.2">
      <c r="A1056" s="115" t="s">
        <v>2187</v>
      </c>
      <c r="B1056" s="116" t="s">
        <v>2177</v>
      </c>
      <c r="C1056" s="126" t="s">
        <v>2188</v>
      </c>
      <c r="D1056" s="119">
        <v>5</v>
      </c>
      <c r="E1056" s="120" t="s">
        <v>79</v>
      </c>
      <c r="F1056" s="18">
        <v>1160549</v>
      </c>
      <c r="G1056" s="19">
        <v>199160</v>
      </c>
      <c r="H1056" s="19">
        <v>112905</v>
      </c>
      <c r="I1056" s="19">
        <v>0</v>
      </c>
      <c r="J1056" s="19">
        <v>0</v>
      </c>
      <c r="K1056" s="19">
        <v>7051</v>
      </c>
      <c r="L1056" s="19">
        <v>465</v>
      </c>
      <c r="M1056" s="19">
        <v>92951</v>
      </c>
      <c r="N1056" s="19">
        <v>51296</v>
      </c>
      <c r="O1056" s="19">
        <v>21830</v>
      </c>
      <c r="P1056" s="19">
        <v>665234</v>
      </c>
      <c r="Q1056" s="19">
        <v>176686</v>
      </c>
      <c r="R1056" s="19">
        <v>281324</v>
      </c>
      <c r="S1056" s="19">
        <v>213840</v>
      </c>
      <c r="T1056" s="20">
        <v>119151</v>
      </c>
      <c r="U1056" s="49">
        <v>129170</v>
      </c>
      <c r="V1056" s="19">
        <v>114296</v>
      </c>
      <c r="W1056" s="19">
        <v>46248</v>
      </c>
      <c r="X1056" s="19">
        <v>0</v>
      </c>
      <c r="Y1056" s="20">
        <v>0</v>
      </c>
      <c r="Z1056" s="19">
        <v>454631</v>
      </c>
      <c r="AA1056" s="30">
        <v>223602</v>
      </c>
      <c r="AB1056" s="19">
        <v>726456</v>
      </c>
      <c r="AC1056" s="19">
        <v>909657</v>
      </c>
      <c r="AD1056" s="19">
        <v>3506496</v>
      </c>
      <c r="AE1056" s="19">
        <v>1405245</v>
      </c>
      <c r="AF1056" s="19">
        <v>865082</v>
      </c>
      <c r="AG1056" s="19">
        <v>571812</v>
      </c>
      <c r="AH1056" s="19">
        <v>127205</v>
      </c>
      <c r="AI1056" s="20">
        <v>14607</v>
      </c>
      <c r="AJ1056" s="24">
        <v>134090</v>
      </c>
      <c r="AK1056" s="24">
        <v>160982</v>
      </c>
      <c r="AL1056" s="24">
        <v>36546</v>
      </c>
      <c r="AM1056" s="21">
        <v>81339</v>
      </c>
      <c r="AN1056" s="19">
        <v>335282</v>
      </c>
      <c r="AO1056" s="19">
        <v>22039</v>
      </c>
      <c r="AP1056" s="49">
        <v>12967227</v>
      </c>
      <c r="AQ1056" s="24">
        <v>228856</v>
      </c>
      <c r="AR1056" s="24">
        <v>269324</v>
      </c>
      <c r="AS1056" s="49">
        <v>69898</v>
      </c>
      <c r="AT1056" s="49">
        <v>55497</v>
      </c>
      <c r="AU1056" s="49">
        <v>167056</v>
      </c>
      <c r="AV1056" s="24">
        <f t="shared" si="81"/>
        <v>790631</v>
      </c>
      <c r="AW1056" s="155">
        <v>1416916</v>
      </c>
      <c r="AX1056" s="89">
        <f t="shared" si="80"/>
        <v>15174774</v>
      </c>
      <c r="AY1056" s="68"/>
      <c r="AZ1056" s="19">
        <v>1948598</v>
      </c>
      <c r="BA1056" s="19">
        <v>81763</v>
      </c>
      <c r="BB1056" s="18">
        <f t="shared" si="82"/>
        <v>2030361</v>
      </c>
      <c r="BC1056" s="18">
        <v>17205135</v>
      </c>
      <c r="BE1056" s="19"/>
      <c r="BF1056" s="20">
        <v>16459486</v>
      </c>
      <c r="BH1056" s="68">
        <f t="shared" si="83"/>
        <v>17205135</v>
      </c>
      <c r="BI1056" s="68">
        <f t="shared" si="84"/>
        <v>0</v>
      </c>
      <c r="BJ1056" s="68"/>
      <c r="BK1056" s="68"/>
      <c r="BL1056" s="68"/>
      <c r="BM1056" s="68"/>
      <c r="BN1056" s="68"/>
    </row>
    <row r="1057" spans="1:66" ht="22.5" customHeight="1" x14ac:dyDescent="0.2">
      <c r="A1057" s="115" t="s">
        <v>2189</v>
      </c>
      <c r="B1057" s="116" t="s">
        <v>2177</v>
      </c>
      <c r="C1057" s="126" t="s">
        <v>2190</v>
      </c>
      <c r="D1057" s="119">
        <v>5</v>
      </c>
      <c r="E1057" s="120" t="s">
        <v>79</v>
      </c>
      <c r="F1057" s="18">
        <v>981357</v>
      </c>
      <c r="G1057" s="19">
        <v>178784</v>
      </c>
      <c r="H1057" s="19">
        <v>118309</v>
      </c>
      <c r="I1057" s="19">
        <v>0</v>
      </c>
      <c r="J1057" s="19">
        <v>0</v>
      </c>
      <c r="K1057" s="19">
        <v>0</v>
      </c>
      <c r="L1057" s="19">
        <v>0</v>
      </c>
      <c r="M1057" s="19">
        <v>78562</v>
      </c>
      <c r="N1057" s="19">
        <v>41825</v>
      </c>
      <c r="O1057" s="19">
        <v>9279</v>
      </c>
      <c r="P1057" s="19">
        <v>640820</v>
      </c>
      <c r="Q1057" s="19">
        <v>116320</v>
      </c>
      <c r="R1057" s="19">
        <v>211682</v>
      </c>
      <c r="S1057" s="19">
        <v>186560</v>
      </c>
      <c r="T1057" s="20">
        <v>119151</v>
      </c>
      <c r="U1057" s="49">
        <v>98085</v>
      </c>
      <c r="V1057" s="19">
        <v>80227</v>
      </c>
      <c r="W1057" s="19">
        <v>34686</v>
      </c>
      <c r="X1057" s="19">
        <v>0</v>
      </c>
      <c r="Y1057" s="20">
        <v>0</v>
      </c>
      <c r="Z1057" s="19">
        <v>394363</v>
      </c>
      <c r="AA1057" s="30">
        <v>244244</v>
      </c>
      <c r="AB1057" s="19">
        <v>632956</v>
      </c>
      <c r="AC1057" s="19">
        <v>503880</v>
      </c>
      <c r="AD1057" s="19">
        <v>3002832</v>
      </c>
      <c r="AE1057" s="19">
        <v>991098</v>
      </c>
      <c r="AF1057" s="19">
        <v>630292</v>
      </c>
      <c r="AG1057" s="19">
        <v>399959</v>
      </c>
      <c r="AH1057" s="19">
        <v>99292</v>
      </c>
      <c r="AI1057" s="20">
        <v>22722</v>
      </c>
      <c r="AJ1057" s="24">
        <v>116355</v>
      </c>
      <c r="AK1057" s="24">
        <v>141640</v>
      </c>
      <c r="AL1057" s="24">
        <v>30830</v>
      </c>
      <c r="AM1057" s="21">
        <v>74175</v>
      </c>
      <c r="AN1057" s="19">
        <v>262276</v>
      </c>
      <c r="AO1057" s="19">
        <v>17512</v>
      </c>
      <c r="AP1057" s="49">
        <v>10460073</v>
      </c>
      <c r="AQ1057" s="24">
        <v>226840</v>
      </c>
      <c r="AR1057" s="24">
        <v>219524</v>
      </c>
      <c r="AS1057" s="49">
        <v>54729</v>
      </c>
      <c r="AT1057" s="49">
        <v>34797</v>
      </c>
      <c r="AU1057" s="49">
        <v>111385</v>
      </c>
      <c r="AV1057" s="24">
        <f t="shared" si="81"/>
        <v>647275</v>
      </c>
      <c r="AW1057" s="155">
        <v>696087</v>
      </c>
      <c r="AX1057" s="89">
        <f t="shared" si="80"/>
        <v>11803435</v>
      </c>
      <c r="AY1057" s="68"/>
      <c r="AZ1057" s="19">
        <v>1658429</v>
      </c>
      <c r="BA1057" s="19">
        <v>54968</v>
      </c>
      <c r="BB1057" s="18">
        <f t="shared" si="82"/>
        <v>1713397</v>
      </c>
      <c r="BC1057" s="18">
        <v>13516832</v>
      </c>
      <c r="BE1057" s="19"/>
      <c r="BF1057" s="20">
        <v>13059286</v>
      </c>
      <c r="BH1057" s="68">
        <f t="shared" si="83"/>
        <v>13516832</v>
      </c>
      <c r="BI1057" s="68">
        <f t="shared" si="84"/>
        <v>0</v>
      </c>
      <c r="BJ1057" s="68"/>
      <c r="BK1057" s="68"/>
      <c r="BL1057" s="68"/>
      <c r="BM1057" s="68"/>
      <c r="BN1057" s="68"/>
    </row>
    <row r="1058" spans="1:66" ht="22.5" customHeight="1" x14ac:dyDescent="0.2">
      <c r="A1058" s="115" t="s">
        <v>2191</v>
      </c>
      <c r="B1058" s="116" t="s">
        <v>2177</v>
      </c>
      <c r="C1058" s="126" t="s">
        <v>2192</v>
      </c>
      <c r="D1058" s="119">
        <v>5</v>
      </c>
      <c r="E1058" s="120" t="s">
        <v>79</v>
      </c>
      <c r="F1058" s="18">
        <v>1527890</v>
      </c>
      <c r="G1058" s="19">
        <v>462587</v>
      </c>
      <c r="H1058" s="19">
        <v>250900</v>
      </c>
      <c r="I1058" s="19">
        <v>0</v>
      </c>
      <c r="J1058" s="19">
        <v>0</v>
      </c>
      <c r="K1058" s="19">
        <v>0</v>
      </c>
      <c r="L1058" s="19">
        <v>0</v>
      </c>
      <c r="M1058" s="19">
        <v>89258</v>
      </c>
      <c r="N1058" s="19">
        <v>49629</v>
      </c>
      <c r="O1058" s="19">
        <v>45931</v>
      </c>
      <c r="P1058" s="19">
        <v>979514</v>
      </c>
      <c r="Q1058" s="19">
        <v>133564</v>
      </c>
      <c r="R1058" s="19">
        <v>216505</v>
      </c>
      <c r="S1058" s="19">
        <v>227920</v>
      </c>
      <c r="T1058" s="20">
        <v>278019</v>
      </c>
      <c r="U1058" s="49">
        <v>107642</v>
      </c>
      <c r="V1058" s="19">
        <v>105504</v>
      </c>
      <c r="W1058" s="19">
        <v>69372</v>
      </c>
      <c r="X1058" s="19">
        <v>0</v>
      </c>
      <c r="Y1058" s="20">
        <v>0</v>
      </c>
      <c r="Z1058" s="19">
        <v>579768</v>
      </c>
      <c r="AA1058" s="30">
        <v>265413</v>
      </c>
      <c r="AB1058" s="19">
        <v>788307</v>
      </c>
      <c r="AC1058" s="19">
        <v>1461198</v>
      </c>
      <c r="AD1058" s="19">
        <v>2759064</v>
      </c>
      <c r="AE1058" s="19">
        <v>1820496</v>
      </c>
      <c r="AF1058" s="19">
        <v>1146990</v>
      </c>
      <c r="AG1058" s="19">
        <v>589538</v>
      </c>
      <c r="AH1058" s="19">
        <v>246067</v>
      </c>
      <c r="AI1058" s="20">
        <v>185563</v>
      </c>
      <c r="AJ1058" s="24">
        <v>130670</v>
      </c>
      <c r="AK1058" s="24">
        <v>200457</v>
      </c>
      <c r="AL1058" s="24">
        <v>53851</v>
      </c>
      <c r="AM1058" s="21">
        <v>92424</v>
      </c>
      <c r="AN1058" s="19">
        <v>1633524</v>
      </c>
      <c r="AO1058" s="19">
        <v>88238</v>
      </c>
      <c r="AP1058" s="49">
        <v>16585803</v>
      </c>
      <c r="AQ1058" s="24">
        <v>209413</v>
      </c>
      <c r="AR1058" s="24">
        <v>254266</v>
      </c>
      <c r="AS1058" s="49">
        <v>241447</v>
      </c>
      <c r="AT1058" s="49">
        <v>59963</v>
      </c>
      <c r="AU1058" s="49">
        <v>312601</v>
      </c>
      <c r="AV1058" s="24">
        <f t="shared" si="81"/>
        <v>1077690</v>
      </c>
      <c r="AW1058" s="155">
        <v>3367444</v>
      </c>
      <c r="AX1058" s="89">
        <f t="shared" si="80"/>
        <v>21030937</v>
      </c>
      <c r="AY1058" s="68"/>
      <c r="AZ1058" s="19">
        <v>1956886</v>
      </c>
      <c r="BA1058" s="19">
        <v>393050</v>
      </c>
      <c r="BB1058" s="18">
        <f t="shared" si="82"/>
        <v>2349936</v>
      </c>
      <c r="BC1058" s="18">
        <v>23380873</v>
      </c>
      <c r="BE1058" s="19"/>
      <c r="BF1058" s="20">
        <v>22808504</v>
      </c>
      <c r="BH1058" s="68">
        <f t="shared" si="83"/>
        <v>23380873</v>
      </c>
      <c r="BI1058" s="68">
        <f t="shared" si="84"/>
        <v>0</v>
      </c>
      <c r="BJ1058" s="68"/>
      <c r="BK1058" s="68"/>
      <c r="BL1058" s="68"/>
      <c r="BM1058" s="68"/>
      <c r="BN1058" s="68"/>
    </row>
    <row r="1059" spans="1:66" ht="22.5" customHeight="1" x14ac:dyDescent="0.2">
      <c r="A1059" s="115" t="s">
        <v>2193</v>
      </c>
      <c r="B1059" s="116" t="s">
        <v>2177</v>
      </c>
      <c r="C1059" s="126" t="s">
        <v>2194</v>
      </c>
      <c r="D1059" s="119">
        <v>6</v>
      </c>
      <c r="E1059" s="120" t="s">
        <v>79</v>
      </c>
      <c r="F1059" s="18">
        <v>815958</v>
      </c>
      <c r="G1059" s="19">
        <v>168214</v>
      </c>
      <c r="H1059" s="19">
        <v>90131</v>
      </c>
      <c r="I1059" s="19">
        <v>0</v>
      </c>
      <c r="J1059" s="19">
        <v>0</v>
      </c>
      <c r="K1059" s="19">
        <v>728</v>
      </c>
      <c r="L1059" s="19">
        <v>241</v>
      </c>
      <c r="M1059" s="19">
        <v>55700</v>
      </c>
      <c r="N1059" s="19">
        <v>29208</v>
      </c>
      <c r="O1059" s="19">
        <v>9202</v>
      </c>
      <c r="P1059" s="19">
        <v>432897</v>
      </c>
      <c r="Q1059" s="19">
        <v>89931</v>
      </c>
      <c r="R1059" s="19">
        <v>153488</v>
      </c>
      <c r="S1059" s="19">
        <v>128480</v>
      </c>
      <c r="T1059" s="20">
        <v>79434</v>
      </c>
      <c r="U1059" s="49">
        <v>65642</v>
      </c>
      <c r="V1059" s="19">
        <v>62643</v>
      </c>
      <c r="W1059" s="19">
        <v>34686</v>
      </c>
      <c r="X1059" s="19">
        <v>0</v>
      </c>
      <c r="Y1059" s="20">
        <v>0</v>
      </c>
      <c r="Z1059" s="19">
        <v>292146</v>
      </c>
      <c r="AA1059" s="30">
        <v>172801</v>
      </c>
      <c r="AB1059" s="19">
        <v>550246</v>
      </c>
      <c r="AC1059" s="19">
        <v>707336</v>
      </c>
      <c r="AD1059" s="19">
        <v>2061024</v>
      </c>
      <c r="AE1059" s="19">
        <v>1010528</v>
      </c>
      <c r="AF1059" s="19">
        <v>620214</v>
      </c>
      <c r="AG1059" s="19">
        <v>382457</v>
      </c>
      <c r="AH1059" s="19">
        <v>124836</v>
      </c>
      <c r="AI1059" s="20">
        <v>9738</v>
      </c>
      <c r="AJ1059" s="24">
        <v>88003</v>
      </c>
      <c r="AK1059" s="24">
        <v>107727</v>
      </c>
      <c r="AL1059" s="24">
        <v>25728</v>
      </c>
      <c r="AM1059" s="21">
        <v>60285</v>
      </c>
      <c r="AN1059" s="19">
        <v>506332</v>
      </c>
      <c r="AO1059" s="19">
        <v>22571</v>
      </c>
      <c r="AP1059" s="49">
        <v>8958555</v>
      </c>
      <c r="AQ1059" s="24">
        <v>156774</v>
      </c>
      <c r="AR1059" s="24">
        <v>189941</v>
      </c>
      <c r="AS1059" s="49">
        <v>78801</v>
      </c>
      <c r="AT1059" s="49">
        <v>40866</v>
      </c>
      <c r="AU1059" s="49">
        <v>155095</v>
      </c>
      <c r="AV1059" s="24">
        <f t="shared" si="81"/>
        <v>621477</v>
      </c>
      <c r="AW1059" s="155">
        <v>1269036</v>
      </c>
      <c r="AX1059" s="89">
        <f t="shared" si="80"/>
        <v>10849068</v>
      </c>
      <c r="AY1059" s="68"/>
      <c r="AZ1059" s="19">
        <v>1299536</v>
      </c>
      <c r="BA1059" s="19">
        <v>91414</v>
      </c>
      <c r="BB1059" s="18">
        <f t="shared" si="82"/>
        <v>1390950</v>
      </c>
      <c r="BC1059" s="18">
        <v>12240018</v>
      </c>
      <c r="BE1059" s="19"/>
      <c r="BF1059" s="20">
        <v>11684610</v>
      </c>
      <c r="BH1059" s="68">
        <f t="shared" si="83"/>
        <v>12240018</v>
      </c>
      <c r="BI1059" s="68">
        <f t="shared" si="84"/>
        <v>0</v>
      </c>
      <c r="BJ1059" s="68"/>
      <c r="BK1059" s="68"/>
      <c r="BL1059" s="68"/>
      <c r="BM1059" s="68"/>
      <c r="BN1059" s="68"/>
    </row>
    <row r="1060" spans="1:66" ht="22.5" customHeight="1" x14ac:dyDescent="0.2">
      <c r="A1060" s="115" t="s">
        <v>2195</v>
      </c>
      <c r="B1060" s="116" t="s">
        <v>2177</v>
      </c>
      <c r="C1060" s="126" t="s">
        <v>2196</v>
      </c>
      <c r="D1060" s="119">
        <v>6</v>
      </c>
      <c r="E1060" s="120" t="s">
        <v>79</v>
      </c>
      <c r="F1060" s="18">
        <v>868439</v>
      </c>
      <c r="G1060" s="19">
        <v>165533</v>
      </c>
      <c r="H1060" s="19">
        <v>77200</v>
      </c>
      <c r="I1060" s="19">
        <v>0</v>
      </c>
      <c r="J1060" s="19">
        <v>0</v>
      </c>
      <c r="K1060" s="19">
        <v>0</v>
      </c>
      <c r="L1060" s="19">
        <v>0</v>
      </c>
      <c r="M1060" s="19">
        <v>60052</v>
      </c>
      <c r="N1060" s="19">
        <v>31311</v>
      </c>
      <c r="O1060" s="19">
        <v>17787</v>
      </c>
      <c r="P1060" s="19">
        <v>640060</v>
      </c>
      <c r="Q1060" s="19">
        <v>93228</v>
      </c>
      <c r="R1060" s="19">
        <v>144160</v>
      </c>
      <c r="S1060" s="19">
        <v>135520</v>
      </c>
      <c r="T1060" s="20">
        <v>119151</v>
      </c>
      <c r="U1060" s="49">
        <v>71929</v>
      </c>
      <c r="V1060" s="19">
        <v>91217</v>
      </c>
      <c r="W1060" s="19">
        <v>46248</v>
      </c>
      <c r="X1060" s="19">
        <v>0</v>
      </c>
      <c r="Y1060" s="20">
        <v>0</v>
      </c>
      <c r="Z1060" s="19">
        <v>310822</v>
      </c>
      <c r="AA1060" s="30">
        <v>242272</v>
      </c>
      <c r="AB1060" s="19">
        <v>463678</v>
      </c>
      <c r="AC1060" s="19">
        <v>657507</v>
      </c>
      <c r="AD1060" s="19">
        <v>1663872</v>
      </c>
      <c r="AE1060" s="19">
        <v>927139</v>
      </c>
      <c r="AF1060" s="19">
        <v>620303</v>
      </c>
      <c r="AG1060" s="19">
        <v>328172</v>
      </c>
      <c r="AH1060" s="19">
        <v>67156</v>
      </c>
      <c r="AI1060" s="20">
        <v>22722</v>
      </c>
      <c r="AJ1060" s="24">
        <v>92369</v>
      </c>
      <c r="AK1060" s="24">
        <v>120267</v>
      </c>
      <c r="AL1060" s="24">
        <v>24624</v>
      </c>
      <c r="AM1060" s="21">
        <v>65247</v>
      </c>
      <c r="AN1060" s="19">
        <v>493570</v>
      </c>
      <c r="AO1060" s="19">
        <v>23958</v>
      </c>
      <c r="AP1060" s="49">
        <v>8685513</v>
      </c>
      <c r="AQ1060" s="24">
        <v>167248</v>
      </c>
      <c r="AR1060" s="24">
        <v>190856</v>
      </c>
      <c r="AS1060" s="49">
        <v>82070</v>
      </c>
      <c r="AT1060" s="49">
        <v>41309</v>
      </c>
      <c r="AU1060" s="49">
        <v>151090</v>
      </c>
      <c r="AV1060" s="24">
        <f t="shared" si="81"/>
        <v>632573</v>
      </c>
      <c r="AW1060" s="155">
        <v>1340400</v>
      </c>
      <c r="AX1060" s="89">
        <f t="shared" si="80"/>
        <v>10658486</v>
      </c>
      <c r="AY1060" s="68"/>
      <c r="AZ1060" s="19">
        <v>1366691</v>
      </c>
      <c r="BA1060" s="19">
        <v>69308</v>
      </c>
      <c r="BB1060" s="18">
        <f t="shared" si="82"/>
        <v>1435999</v>
      </c>
      <c r="BC1060" s="18">
        <v>12094485</v>
      </c>
      <c r="BE1060" s="19"/>
      <c r="BF1060" s="20">
        <v>11528144</v>
      </c>
      <c r="BH1060" s="68">
        <f t="shared" si="83"/>
        <v>12094485</v>
      </c>
      <c r="BI1060" s="68">
        <f t="shared" si="84"/>
        <v>0</v>
      </c>
      <c r="BJ1060" s="68"/>
      <c r="BK1060" s="68"/>
      <c r="BL1060" s="68"/>
      <c r="BM1060" s="68"/>
      <c r="BN1060" s="68"/>
    </row>
    <row r="1061" spans="1:66" ht="22.5" customHeight="1" x14ac:dyDescent="0.2">
      <c r="A1061" s="115" t="s">
        <v>2197</v>
      </c>
      <c r="B1061" s="116" t="s">
        <v>2177</v>
      </c>
      <c r="C1061" s="126" t="s">
        <v>2198</v>
      </c>
      <c r="D1061" s="119">
        <v>6</v>
      </c>
      <c r="E1061" s="120" t="s">
        <v>79</v>
      </c>
      <c r="F1061" s="18">
        <v>1025505</v>
      </c>
      <c r="G1061" s="19">
        <v>499126</v>
      </c>
      <c r="H1061" s="19">
        <v>147838</v>
      </c>
      <c r="I1061" s="19">
        <v>0</v>
      </c>
      <c r="J1061" s="19">
        <v>0</v>
      </c>
      <c r="K1061" s="19">
        <v>6474</v>
      </c>
      <c r="L1061" s="19">
        <v>1430</v>
      </c>
      <c r="M1061" s="19">
        <v>46551</v>
      </c>
      <c r="N1061" s="19">
        <v>25188</v>
      </c>
      <c r="O1061" s="19">
        <v>16132</v>
      </c>
      <c r="P1061" s="19">
        <v>873573</v>
      </c>
      <c r="Q1061" s="19">
        <v>80112</v>
      </c>
      <c r="R1061" s="19">
        <v>133136</v>
      </c>
      <c r="S1061" s="19">
        <v>122320</v>
      </c>
      <c r="T1061" s="20">
        <v>172107</v>
      </c>
      <c r="U1061" s="49">
        <v>49294</v>
      </c>
      <c r="V1061" s="19">
        <v>68138</v>
      </c>
      <c r="W1061" s="19">
        <v>69372</v>
      </c>
      <c r="X1061" s="19">
        <v>0</v>
      </c>
      <c r="Y1061" s="20">
        <v>0</v>
      </c>
      <c r="Z1061" s="19">
        <v>416108</v>
      </c>
      <c r="AA1061" s="30">
        <v>354434</v>
      </c>
      <c r="AB1061" s="19">
        <v>555332</v>
      </c>
      <c r="AC1061" s="19">
        <v>1069623</v>
      </c>
      <c r="AD1061" s="19">
        <v>1303680</v>
      </c>
      <c r="AE1061" s="19">
        <v>1362557</v>
      </c>
      <c r="AF1061" s="19">
        <v>787556</v>
      </c>
      <c r="AG1061" s="19">
        <v>316802</v>
      </c>
      <c r="AH1061" s="19">
        <v>235664</v>
      </c>
      <c r="AI1061" s="20">
        <v>140660</v>
      </c>
      <c r="AJ1061" s="24">
        <v>79505</v>
      </c>
      <c r="AK1061" s="24">
        <v>135902</v>
      </c>
      <c r="AL1061" s="24">
        <v>36927</v>
      </c>
      <c r="AM1061" s="21">
        <v>65634</v>
      </c>
      <c r="AN1061" s="19">
        <v>1578212</v>
      </c>
      <c r="AO1061" s="19">
        <v>90157</v>
      </c>
      <c r="AP1061" s="49">
        <v>11865049</v>
      </c>
      <c r="AQ1061" s="24">
        <v>128979</v>
      </c>
      <c r="AR1061" s="24">
        <v>221870</v>
      </c>
      <c r="AS1061" s="49">
        <v>200082</v>
      </c>
      <c r="AT1061" s="49">
        <v>62061</v>
      </c>
      <c r="AU1061" s="49">
        <v>209677</v>
      </c>
      <c r="AV1061" s="24">
        <f t="shared" si="81"/>
        <v>822669</v>
      </c>
      <c r="AW1061" s="155">
        <v>2721567</v>
      </c>
      <c r="AX1061" s="89">
        <f t="shared" si="80"/>
        <v>15409285</v>
      </c>
      <c r="AY1061" s="68"/>
      <c r="AZ1061" s="19">
        <v>1169952</v>
      </c>
      <c r="BA1061" s="19">
        <v>467735</v>
      </c>
      <c r="BB1061" s="18">
        <f t="shared" si="82"/>
        <v>1637687</v>
      </c>
      <c r="BC1061" s="18">
        <v>17046972</v>
      </c>
      <c r="BE1061" s="19"/>
      <c r="BF1061" s="20">
        <v>16365542</v>
      </c>
      <c r="BH1061" s="68">
        <f t="shared" si="83"/>
        <v>17046972</v>
      </c>
      <c r="BI1061" s="68">
        <f t="shared" si="84"/>
        <v>0</v>
      </c>
      <c r="BJ1061" s="68"/>
      <c r="BK1061" s="68"/>
      <c r="BL1061" s="68"/>
      <c r="BM1061" s="68"/>
      <c r="BN1061" s="68"/>
    </row>
    <row r="1062" spans="1:66" ht="22.5" customHeight="1" x14ac:dyDescent="0.2">
      <c r="A1062" s="115" t="s">
        <v>2199</v>
      </c>
      <c r="B1062" s="116" t="s">
        <v>2177</v>
      </c>
      <c r="C1062" s="126" t="s">
        <v>2200</v>
      </c>
      <c r="D1062" s="119">
        <v>6</v>
      </c>
      <c r="E1062" s="120" t="s">
        <v>79</v>
      </c>
      <c r="F1062" s="18">
        <v>1902004</v>
      </c>
      <c r="G1062" s="19">
        <v>378634</v>
      </c>
      <c r="H1062" s="19">
        <v>214616</v>
      </c>
      <c r="I1062" s="19">
        <v>0</v>
      </c>
      <c r="J1062" s="19">
        <v>0</v>
      </c>
      <c r="K1062" s="19">
        <v>0</v>
      </c>
      <c r="L1062" s="19">
        <v>0</v>
      </c>
      <c r="M1062" s="19">
        <v>118971</v>
      </c>
      <c r="N1062" s="19">
        <v>64259</v>
      </c>
      <c r="O1062" s="19">
        <v>29491</v>
      </c>
      <c r="P1062" s="19">
        <v>1190810</v>
      </c>
      <c r="Q1062" s="19">
        <v>216874</v>
      </c>
      <c r="R1062" s="19">
        <v>309308</v>
      </c>
      <c r="S1062" s="19">
        <v>293040</v>
      </c>
      <c r="T1062" s="20">
        <v>291258</v>
      </c>
      <c r="U1062" s="49">
        <v>151302</v>
      </c>
      <c r="V1062" s="19">
        <v>148365</v>
      </c>
      <c r="W1062" s="19">
        <v>104058</v>
      </c>
      <c r="X1062" s="19">
        <v>0</v>
      </c>
      <c r="Y1062" s="20">
        <v>0</v>
      </c>
      <c r="Z1062" s="19">
        <v>645317</v>
      </c>
      <c r="AA1062" s="30">
        <v>424853</v>
      </c>
      <c r="AB1062" s="19">
        <v>1104886</v>
      </c>
      <c r="AC1062" s="19">
        <v>1357782</v>
      </c>
      <c r="AD1062" s="19">
        <v>4209072</v>
      </c>
      <c r="AE1062" s="19">
        <v>1996621</v>
      </c>
      <c r="AF1062" s="19">
        <v>1381162</v>
      </c>
      <c r="AG1062" s="19">
        <v>680834</v>
      </c>
      <c r="AH1062" s="19">
        <v>332793</v>
      </c>
      <c r="AI1062" s="20">
        <v>86560</v>
      </c>
      <c r="AJ1062" s="24">
        <v>160295</v>
      </c>
      <c r="AK1062" s="24">
        <v>232200</v>
      </c>
      <c r="AL1062" s="24">
        <v>64027</v>
      </c>
      <c r="AM1062" s="21">
        <v>105243</v>
      </c>
      <c r="AN1062" s="19">
        <v>2173838</v>
      </c>
      <c r="AO1062" s="19">
        <v>143715</v>
      </c>
      <c r="AP1062" s="49">
        <v>20512188</v>
      </c>
      <c r="AQ1062" s="24">
        <v>316483</v>
      </c>
      <c r="AR1062" s="24">
        <v>296001</v>
      </c>
      <c r="AS1062" s="49">
        <v>238142</v>
      </c>
      <c r="AT1062" s="49">
        <v>102215</v>
      </c>
      <c r="AU1062" s="49">
        <v>403203</v>
      </c>
      <c r="AV1062" s="24">
        <f t="shared" si="81"/>
        <v>1356044</v>
      </c>
      <c r="AW1062" s="155">
        <v>4194480</v>
      </c>
      <c r="AX1062" s="89">
        <f t="shared" si="80"/>
        <v>26062712</v>
      </c>
      <c r="AY1062" s="68"/>
      <c r="AZ1062" s="19">
        <v>2400720</v>
      </c>
      <c r="BA1062" s="19">
        <v>384386</v>
      </c>
      <c r="BB1062" s="18">
        <f t="shared" si="82"/>
        <v>2785106</v>
      </c>
      <c r="BC1062" s="18">
        <v>28847818</v>
      </c>
      <c r="BE1062" s="19"/>
      <c r="BF1062" s="20">
        <v>27558306</v>
      </c>
      <c r="BH1062" s="68">
        <f t="shared" si="83"/>
        <v>28847818</v>
      </c>
      <c r="BI1062" s="68">
        <f t="shared" si="84"/>
        <v>0</v>
      </c>
      <c r="BJ1062" s="68"/>
      <c r="BK1062" s="68"/>
      <c r="BL1062" s="68"/>
      <c r="BM1062" s="68"/>
      <c r="BN1062" s="68"/>
    </row>
    <row r="1063" spans="1:66" ht="22.5" customHeight="1" x14ac:dyDescent="0.2">
      <c r="A1063" s="115" t="s">
        <v>2201</v>
      </c>
      <c r="B1063" s="116" t="s">
        <v>2177</v>
      </c>
      <c r="C1063" s="126" t="s">
        <v>2202</v>
      </c>
      <c r="D1063" s="119">
        <v>6</v>
      </c>
      <c r="E1063" s="120" t="s">
        <v>79</v>
      </c>
      <c r="F1063" s="18">
        <v>782834</v>
      </c>
      <c r="G1063" s="19">
        <v>220148</v>
      </c>
      <c r="H1063" s="19">
        <v>99009</v>
      </c>
      <c r="I1063" s="19">
        <v>0</v>
      </c>
      <c r="J1063" s="19">
        <v>0</v>
      </c>
      <c r="K1063" s="19">
        <v>1659</v>
      </c>
      <c r="L1063" s="19">
        <v>373</v>
      </c>
      <c r="M1063" s="19">
        <v>40783</v>
      </c>
      <c r="N1063" s="19">
        <v>20638</v>
      </c>
      <c r="O1063" s="19">
        <v>3504</v>
      </c>
      <c r="P1063" s="19">
        <v>645663</v>
      </c>
      <c r="Q1063" s="19">
        <v>72838</v>
      </c>
      <c r="R1063" s="19">
        <v>130539</v>
      </c>
      <c r="S1063" s="19">
        <v>113520</v>
      </c>
      <c r="T1063" s="20">
        <v>119151</v>
      </c>
      <c r="U1063" s="49">
        <v>50300</v>
      </c>
      <c r="V1063" s="19">
        <v>62643</v>
      </c>
      <c r="W1063" s="19">
        <v>69372</v>
      </c>
      <c r="X1063" s="19">
        <v>0</v>
      </c>
      <c r="Y1063" s="20">
        <v>0</v>
      </c>
      <c r="Z1063" s="19">
        <v>323695</v>
      </c>
      <c r="AA1063" s="30">
        <v>145551</v>
      </c>
      <c r="AB1063" s="19">
        <v>440013</v>
      </c>
      <c r="AC1063" s="19">
        <v>519334</v>
      </c>
      <c r="AD1063" s="19">
        <v>1394568</v>
      </c>
      <c r="AE1063" s="19">
        <v>962835</v>
      </c>
      <c r="AF1063" s="19">
        <v>527925</v>
      </c>
      <c r="AG1063" s="19">
        <v>242981</v>
      </c>
      <c r="AH1063" s="19">
        <v>160989</v>
      </c>
      <c r="AI1063" s="20">
        <v>68707</v>
      </c>
      <c r="AJ1063" s="24">
        <v>70026</v>
      </c>
      <c r="AK1063" s="24">
        <v>98736</v>
      </c>
      <c r="AL1063" s="24">
        <v>28470</v>
      </c>
      <c r="AM1063" s="21">
        <v>54627</v>
      </c>
      <c r="AN1063" s="19">
        <v>1040804</v>
      </c>
      <c r="AO1063" s="19">
        <v>41094</v>
      </c>
      <c r="AP1063" s="49">
        <v>8553329</v>
      </c>
      <c r="AQ1063" s="24">
        <v>137508</v>
      </c>
      <c r="AR1063" s="24">
        <v>160045</v>
      </c>
      <c r="AS1063" s="49">
        <v>148572</v>
      </c>
      <c r="AT1063" s="49">
        <v>43392</v>
      </c>
      <c r="AU1063" s="49">
        <v>164177</v>
      </c>
      <c r="AV1063" s="24">
        <f t="shared" si="81"/>
        <v>653694</v>
      </c>
      <c r="AW1063" s="155">
        <v>1862146</v>
      </c>
      <c r="AX1063" s="89">
        <f t="shared" si="80"/>
        <v>11069169</v>
      </c>
      <c r="AY1063" s="68"/>
      <c r="AZ1063" s="19">
        <v>1023523</v>
      </c>
      <c r="BA1063" s="19">
        <v>192894</v>
      </c>
      <c r="BB1063" s="18">
        <f t="shared" si="82"/>
        <v>1216417</v>
      </c>
      <c r="BC1063" s="18">
        <v>12285586</v>
      </c>
      <c r="BE1063" s="19"/>
      <c r="BF1063" s="20">
        <v>11835390</v>
      </c>
      <c r="BH1063" s="68">
        <f t="shared" si="83"/>
        <v>12285586</v>
      </c>
      <c r="BI1063" s="68">
        <f t="shared" si="84"/>
        <v>0</v>
      </c>
      <c r="BJ1063" s="68"/>
      <c r="BK1063" s="68"/>
      <c r="BL1063" s="68"/>
      <c r="BM1063" s="68"/>
      <c r="BN1063" s="68"/>
    </row>
    <row r="1064" spans="1:66" ht="22.5" customHeight="1" x14ac:dyDescent="0.2">
      <c r="A1064" s="115" t="s">
        <v>2203</v>
      </c>
      <c r="B1064" s="116" t="s">
        <v>2177</v>
      </c>
      <c r="C1064" s="126" t="s">
        <v>2204</v>
      </c>
      <c r="D1064" s="119">
        <v>6</v>
      </c>
      <c r="E1064" s="120" t="s">
        <v>79</v>
      </c>
      <c r="F1064" s="18">
        <v>382395</v>
      </c>
      <c r="G1064" s="19">
        <v>99044</v>
      </c>
      <c r="H1064" s="19">
        <v>50952</v>
      </c>
      <c r="I1064" s="19">
        <v>0</v>
      </c>
      <c r="J1064" s="19">
        <v>0</v>
      </c>
      <c r="K1064" s="19">
        <v>0</v>
      </c>
      <c r="L1064" s="19">
        <v>0</v>
      </c>
      <c r="M1064" s="19">
        <v>23116</v>
      </c>
      <c r="N1064" s="19">
        <v>11686</v>
      </c>
      <c r="O1064" s="19">
        <v>4004</v>
      </c>
      <c r="P1064" s="19">
        <v>231223</v>
      </c>
      <c r="Q1064" s="19">
        <v>46200</v>
      </c>
      <c r="R1064" s="19">
        <v>65826</v>
      </c>
      <c r="S1064" s="19">
        <v>55440</v>
      </c>
      <c r="T1064" s="20">
        <v>66195</v>
      </c>
      <c r="U1064" s="49">
        <v>25703</v>
      </c>
      <c r="V1064" s="19">
        <v>50554</v>
      </c>
      <c r="W1064" s="19">
        <v>11562</v>
      </c>
      <c r="X1064" s="19">
        <v>0</v>
      </c>
      <c r="Y1064" s="20">
        <v>0</v>
      </c>
      <c r="Z1064" s="19">
        <v>219122</v>
      </c>
      <c r="AA1064" s="30">
        <v>0</v>
      </c>
      <c r="AB1064" s="19">
        <v>241208</v>
      </c>
      <c r="AC1064" s="19">
        <v>198201</v>
      </c>
      <c r="AD1064" s="19">
        <v>819000</v>
      </c>
      <c r="AE1064" s="19">
        <v>511078</v>
      </c>
      <c r="AF1064" s="19">
        <v>288626</v>
      </c>
      <c r="AG1064" s="19">
        <v>126731</v>
      </c>
      <c r="AH1064" s="19">
        <v>127102</v>
      </c>
      <c r="AI1064" s="20">
        <v>34083</v>
      </c>
      <c r="AJ1064" s="24">
        <v>52358</v>
      </c>
      <c r="AK1064" s="24">
        <v>69033</v>
      </c>
      <c r="AL1064" s="24">
        <v>16161</v>
      </c>
      <c r="AM1064" s="21">
        <v>36026</v>
      </c>
      <c r="AN1064" s="19">
        <v>136028</v>
      </c>
      <c r="AO1064" s="19">
        <v>23926</v>
      </c>
      <c r="AP1064" s="49">
        <v>4022583</v>
      </c>
      <c r="AQ1064" s="24">
        <v>75331</v>
      </c>
      <c r="AR1064" s="24">
        <v>134708</v>
      </c>
      <c r="AS1064" s="49">
        <v>100437</v>
      </c>
      <c r="AT1064" s="49">
        <v>38235</v>
      </c>
      <c r="AU1064" s="49">
        <v>63884</v>
      </c>
      <c r="AV1064" s="24">
        <f t="shared" si="81"/>
        <v>412595</v>
      </c>
      <c r="AW1064" s="155">
        <v>464188</v>
      </c>
      <c r="AX1064" s="89">
        <f t="shared" si="80"/>
        <v>4899366</v>
      </c>
      <c r="AY1064" s="68"/>
      <c r="AZ1064" s="19">
        <v>683536</v>
      </c>
      <c r="BA1064" s="19">
        <v>114188</v>
      </c>
      <c r="BB1064" s="18">
        <f t="shared" si="82"/>
        <v>797724</v>
      </c>
      <c r="BC1064" s="18">
        <v>5697090</v>
      </c>
      <c r="BE1064" s="19"/>
      <c r="BF1064" s="20">
        <v>5468013</v>
      </c>
      <c r="BH1064" s="68">
        <f t="shared" si="83"/>
        <v>5697090</v>
      </c>
      <c r="BI1064" s="68">
        <f t="shared" si="84"/>
        <v>0</v>
      </c>
      <c r="BJ1064" s="68"/>
      <c r="BK1064" s="68"/>
      <c r="BL1064" s="68"/>
      <c r="BM1064" s="68"/>
      <c r="BN1064" s="68"/>
    </row>
    <row r="1065" spans="1:66" ht="22.5" customHeight="1" x14ac:dyDescent="0.2">
      <c r="A1065" s="115" t="s">
        <v>2205</v>
      </c>
      <c r="B1065" s="116" t="s">
        <v>2177</v>
      </c>
      <c r="C1065" s="126" t="s">
        <v>2206</v>
      </c>
      <c r="D1065" s="119">
        <v>6</v>
      </c>
      <c r="E1065" s="120" t="s">
        <v>79</v>
      </c>
      <c r="F1065" s="18">
        <v>279331</v>
      </c>
      <c r="G1065" s="19">
        <v>55382</v>
      </c>
      <c r="H1065" s="19">
        <v>24125</v>
      </c>
      <c r="I1065" s="19">
        <v>0</v>
      </c>
      <c r="J1065" s="19">
        <v>0</v>
      </c>
      <c r="K1065" s="19">
        <v>0</v>
      </c>
      <c r="L1065" s="19">
        <v>0</v>
      </c>
      <c r="M1065" s="19">
        <v>13000</v>
      </c>
      <c r="N1065" s="19">
        <v>6386</v>
      </c>
      <c r="O1065" s="19">
        <v>5352</v>
      </c>
      <c r="P1065" s="19">
        <v>176565</v>
      </c>
      <c r="Q1065" s="19">
        <v>32361</v>
      </c>
      <c r="R1065" s="19">
        <v>45421</v>
      </c>
      <c r="S1065" s="19">
        <v>29920</v>
      </c>
      <c r="T1065" s="20">
        <v>26478</v>
      </c>
      <c r="U1065" s="49">
        <v>15995</v>
      </c>
      <c r="V1065" s="19">
        <v>15386</v>
      </c>
      <c r="W1065" s="19">
        <v>11562</v>
      </c>
      <c r="X1065" s="19">
        <v>0</v>
      </c>
      <c r="Y1065" s="20">
        <v>0</v>
      </c>
      <c r="Z1065" s="19">
        <v>128764</v>
      </c>
      <c r="AA1065" s="30">
        <v>0</v>
      </c>
      <c r="AB1065" s="19">
        <v>133023</v>
      </c>
      <c r="AC1065" s="19">
        <v>142484</v>
      </c>
      <c r="AD1065" s="19">
        <v>304080</v>
      </c>
      <c r="AE1065" s="19">
        <v>277619</v>
      </c>
      <c r="AF1065" s="19">
        <v>150103</v>
      </c>
      <c r="AG1065" s="19">
        <v>67790</v>
      </c>
      <c r="AH1065" s="19">
        <v>87653</v>
      </c>
      <c r="AI1065" s="20">
        <v>0</v>
      </c>
      <c r="AJ1065" s="24">
        <v>35492</v>
      </c>
      <c r="AK1065" s="24">
        <v>49117</v>
      </c>
      <c r="AL1065" s="24">
        <v>8598</v>
      </c>
      <c r="AM1065" s="21">
        <v>23318</v>
      </c>
      <c r="AN1065" s="19">
        <v>107906</v>
      </c>
      <c r="AO1065" s="19">
        <v>10712</v>
      </c>
      <c r="AP1065" s="49">
        <v>2263923</v>
      </c>
      <c r="AQ1065" s="24">
        <v>52482</v>
      </c>
      <c r="AR1065" s="24">
        <v>118527</v>
      </c>
      <c r="AS1065" s="49">
        <v>88832</v>
      </c>
      <c r="AT1065" s="49">
        <v>23878</v>
      </c>
      <c r="AU1065" s="49">
        <v>40003</v>
      </c>
      <c r="AV1065" s="24">
        <f t="shared" si="81"/>
        <v>323722</v>
      </c>
      <c r="AW1065" s="155">
        <v>251436</v>
      </c>
      <c r="AX1065" s="89">
        <f t="shared" si="80"/>
        <v>2839081</v>
      </c>
      <c r="AY1065" s="68"/>
      <c r="AZ1065" s="19">
        <v>526378</v>
      </c>
      <c r="BA1065" s="19">
        <v>51820</v>
      </c>
      <c r="BB1065" s="18">
        <f t="shared" si="82"/>
        <v>578198</v>
      </c>
      <c r="BC1065" s="18">
        <v>3417279</v>
      </c>
      <c r="BE1065" s="19"/>
      <c r="BF1065" s="20">
        <v>3254808</v>
      </c>
      <c r="BH1065" s="68">
        <f t="shared" si="83"/>
        <v>3417279</v>
      </c>
      <c r="BI1065" s="68">
        <f t="shared" si="84"/>
        <v>0</v>
      </c>
      <c r="BJ1065" s="68"/>
      <c r="BK1065" s="68"/>
      <c r="BL1065" s="68"/>
      <c r="BM1065" s="68"/>
      <c r="BN1065" s="68"/>
    </row>
    <row r="1066" spans="1:66" ht="22.5" customHeight="1" x14ac:dyDescent="0.2">
      <c r="A1066" s="115" t="s">
        <v>2207</v>
      </c>
      <c r="B1066" s="116" t="s">
        <v>2177</v>
      </c>
      <c r="C1066" s="126" t="s">
        <v>2208</v>
      </c>
      <c r="D1066" s="119">
        <v>6</v>
      </c>
      <c r="E1066" s="120" t="s">
        <v>79</v>
      </c>
      <c r="F1066" s="18">
        <v>415870</v>
      </c>
      <c r="G1066" s="19">
        <v>91001</v>
      </c>
      <c r="H1066" s="19">
        <v>43425</v>
      </c>
      <c r="I1066" s="19">
        <v>0</v>
      </c>
      <c r="J1066" s="19">
        <v>0</v>
      </c>
      <c r="K1066" s="19">
        <v>0</v>
      </c>
      <c r="L1066" s="19">
        <v>0</v>
      </c>
      <c r="M1066" s="19">
        <v>23039</v>
      </c>
      <c r="N1066" s="19">
        <v>11922</v>
      </c>
      <c r="O1066" s="19">
        <v>1232</v>
      </c>
      <c r="P1066" s="19">
        <v>313264</v>
      </c>
      <c r="Q1066" s="19">
        <v>46825</v>
      </c>
      <c r="R1066" s="19">
        <v>71126</v>
      </c>
      <c r="S1066" s="19">
        <v>55440</v>
      </c>
      <c r="T1066" s="20">
        <v>52956</v>
      </c>
      <c r="U1066" s="49">
        <v>35512</v>
      </c>
      <c r="V1066" s="19">
        <v>52752</v>
      </c>
      <c r="W1066" s="19">
        <v>23124</v>
      </c>
      <c r="X1066" s="19">
        <v>0</v>
      </c>
      <c r="Y1066" s="20">
        <v>0</v>
      </c>
      <c r="Z1066" s="19">
        <v>165676</v>
      </c>
      <c r="AA1066" s="30">
        <v>0</v>
      </c>
      <c r="AB1066" s="19">
        <v>199359</v>
      </c>
      <c r="AC1066" s="19">
        <v>241183</v>
      </c>
      <c r="AD1066" s="19">
        <v>694848</v>
      </c>
      <c r="AE1066" s="19">
        <v>415987</v>
      </c>
      <c r="AF1066" s="19">
        <v>210657</v>
      </c>
      <c r="AG1066" s="19">
        <v>117429</v>
      </c>
      <c r="AH1066" s="19">
        <v>88374</v>
      </c>
      <c r="AI1066" s="20">
        <v>7033</v>
      </c>
      <c r="AJ1066" s="24">
        <v>52788</v>
      </c>
      <c r="AK1066" s="24">
        <v>57504</v>
      </c>
      <c r="AL1066" s="24">
        <v>13197</v>
      </c>
      <c r="AM1066" s="21">
        <v>32590</v>
      </c>
      <c r="AN1066" s="19">
        <v>386538</v>
      </c>
      <c r="AO1066" s="19">
        <v>12860</v>
      </c>
      <c r="AP1066" s="49">
        <v>3933511</v>
      </c>
      <c r="AQ1066" s="24">
        <v>52477</v>
      </c>
      <c r="AR1066" s="24">
        <v>101133</v>
      </c>
      <c r="AS1066" s="49">
        <v>66799</v>
      </c>
      <c r="AT1066" s="49">
        <v>19614</v>
      </c>
      <c r="AU1066" s="49">
        <v>84354</v>
      </c>
      <c r="AV1066" s="24">
        <f t="shared" si="81"/>
        <v>324377</v>
      </c>
      <c r="AW1066" s="155">
        <v>719334</v>
      </c>
      <c r="AX1066" s="89">
        <f t="shared" si="80"/>
        <v>4977222</v>
      </c>
      <c r="AY1066" s="68"/>
      <c r="AZ1066" s="19">
        <v>693258</v>
      </c>
      <c r="BA1066" s="19">
        <v>54417</v>
      </c>
      <c r="BB1066" s="18">
        <f t="shared" si="82"/>
        <v>747675</v>
      </c>
      <c r="BC1066" s="18">
        <v>5724897</v>
      </c>
      <c r="BE1066" s="19"/>
      <c r="BF1066" s="20">
        <v>5427476</v>
      </c>
      <c r="BH1066" s="68">
        <f t="shared" si="83"/>
        <v>5724897</v>
      </c>
      <c r="BI1066" s="68">
        <f t="shared" si="84"/>
        <v>0</v>
      </c>
      <c r="BJ1066" s="68"/>
      <c r="BK1066" s="68"/>
      <c r="BL1066" s="68"/>
      <c r="BM1066" s="68"/>
      <c r="BN1066" s="68"/>
    </row>
    <row r="1067" spans="1:66" ht="22.5" customHeight="1" x14ac:dyDescent="0.2">
      <c r="A1067" s="115" t="s">
        <v>2209</v>
      </c>
      <c r="B1067" s="116" t="s">
        <v>2177</v>
      </c>
      <c r="C1067" s="126" t="s">
        <v>2210</v>
      </c>
      <c r="D1067" s="119">
        <v>6</v>
      </c>
      <c r="E1067" s="120" t="s">
        <v>79</v>
      </c>
      <c r="F1067" s="18">
        <v>194662</v>
      </c>
      <c r="G1067" s="19">
        <v>31023</v>
      </c>
      <c r="H1067" s="19">
        <v>13896</v>
      </c>
      <c r="I1067" s="19">
        <v>0</v>
      </c>
      <c r="J1067" s="19">
        <v>0</v>
      </c>
      <c r="K1067" s="19">
        <v>0</v>
      </c>
      <c r="L1067" s="19">
        <v>0</v>
      </c>
      <c r="M1067" s="19">
        <v>7865</v>
      </c>
      <c r="N1067" s="19">
        <v>3971</v>
      </c>
      <c r="O1067" s="19">
        <v>0</v>
      </c>
      <c r="P1067" s="19">
        <v>75839</v>
      </c>
      <c r="Q1067" s="19">
        <v>25674</v>
      </c>
      <c r="R1067" s="19">
        <v>20246</v>
      </c>
      <c r="S1067" s="19">
        <v>41360</v>
      </c>
      <c r="T1067" s="20">
        <v>26478</v>
      </c>
      <c r="U1067" s="49">
        <v>11318</v>
      </c>
      <c r="V1067" s="19">
        <v>10990</v>
      </c>
      <c r="W1067" s="19">
        <v>11562</v>
      </c>
      <c r="X1067" s="19">
        <v>0</v>
      </c>
      <c r="Y1067" s="20">
        <v>0</v>
      </c>
      <c r="Z1067" s="19">
        <v>69950</v>
      </c>
      <c r="AA1067" s="30">
        <v>0</v>
      </c>
      <c r="AB1067" s="19">
        <v>105757</v>
      </c>
      <c r="AC1067" s="19">
        <v>136264</v>
      </c>
      <c r="AD1067" s="19">
        <v>271152</v>
      </c>
      <c r="AE1067" s="19">
        <v>198058</v>
      </c>
      <c r="AF1067" s="19">
        <v>90080</v>
      </c>
      <c r="AG1067" s="19">
        <v>39342</v>
      </c>
      <c r="AH1067" s="19">
        <v>32754</v>
      </c>
      <c r="AI1067" s="20">
        <v>1082</v>
      </c>
      <c r="AJ1067" s="24">
        <v>27379</v>
      </c>
      <c r="AK1067" s="24">
        <v>34340</v>
      </c>
      <c r="AL1067" s="24">
        <v>6061</v>
      </c>
      <c r="AM1067" s="21">
        <v>15244</v>
      </c>
      <c r="AN1067" s="19">
        <v>70190</v>
      </c>
      <c r="AO1067" s="19">
        <v>3400</v>
      </c>
      <c r="AP1067" s="49">
        <v>1575937</v>
      </c>
      <c r="AQ1067" s="24">
        <v>39878</v>
      </c>
      <c r="AR1067" s="24">
        <v>87417</v>
      </c>
      <c r="AS1067" s="49">
        <v>45601</v>
      </c>
      <c r="AT1067" s="49">
        <v>16506</v>
      </c>
      <c r="AU1067" s="49">
        <v>30864</v>
      </c>
      <c r="AV1067" s="24">
        <f t="shared" si="81"/>
        <v>220266</v>
      </c>
      <c r="AW1067" s="155">
        <v>156649</v>
      </c>
      <c r="AX1067" s="89">
        <f t="shared" si="80"/>
        <v>1952852</v>
      </c>
      <c r="AY1067" s="68"/>
      <c r="AZ1067" s="19">
        <v>427258</v>
      </c>
      <c r="BA1067" s="19">
        <v>13972</v>
      </c>
      <c r="BB1067" s="18">
        <f t="shared" si="82"/>
        <v>441230</v>
      </c>
      <c r="BC1067" s="18">
        <v>2394082</v>
      </c>
      <c r="BE1067" s="19"/>
      <c r="BF1067" s="20">
        <v>2309424</v>
      </c>
      <c r="BH1067" s="68">
        <f t="shared" si="83"/>
        <v>2394082</v>
      </c>
      <c r="BI1067" s="68">
        <f t="shared" si="84"/>
        <v>0</v>
      </c>
      <c r="BJ1067" s="68"/>
      <c r="BK1067" s="68"/>
      <c r="BL1067" s="68"/>
      <c r="BM1067" s="68"/>
      <c r="BN1067" s="68"/>
    </row>
    <row r="1068" spans="1:66" ht="22.5" customHeight="1" x14ac:dyDescent="0.2">
      <c r="A1068" s="115" t="s">
        <v>2211</v>
      </c>
      <c r="B1068" s="116" t="s">
        <v>2177</v>
      </c>
      <c r="C1068" s="126" t="s">
        <v>2212</v>
      </c>
      <c r="D1068" s="119">
        <v>6</v>
      </c>
      <c r="E1068" s="120" t="s">
        <v>79</v>
      </c>
      <c r="F1068" s="18">
        <v>180167</v>
      </c>
      <c r="G1068" s="19">
        <v>41900</v>
      </c>
      <c r="H1068" s="19">
        <v>18721</v>
      </c>
      <c r="I1068" s="19">
        <v>0</v>
      </c>
      <c r="J1068" s="19">
        <v>0</v>
      </c>
      <c r="K1068" s="19">
        <v>0</v>
      </c>
      <c r="L1068" s="19">
        <v>0</v>
      </c>
      <c r="M1068" s="19">
        <v>7016</v>
      </c>
      <c r="N1068" s="19">
        <v>3338</v>
      </c>
      <c r="O1068" s="19">
        <v>4851</v>
      </c>
      <c r="P1068" s="19">
        <v>125794</v>
      </c>
      <c r="Q1068" s="19">
        <v>23811</v>
      </c>
      <c r="R1068" s="19">
        <v>13992</v>
      </c>
      <c r="S1068" s="19">
        <v>14960</v>
      </c>
      <c r="T1068" s="20">
        <v>26478</v>
      </c>
      <c r="U1068" s="49">
        <v>7344</v>
      </c>
      <c r="V1068" s="19">
        <v>8792</v>
      </c>
      <c r="W1068" s="19">
        <v>11562</v>
      </c>
      <c r="X1068" s="19">
        <v>0</v>
      </c>
      <c r="Y1068" s="20">
        <v>0</v>
      </c>
      <c r="Z1068" s="19">
        <v>63503</v>
      </c>
      <c r="AA1068" s="30">
        <v>0</v>
      </c>
      <c r="AB1068" s="19">
        <v>84556</v>
      </c>
      <c r="AC1068" s="19">
        <v>108671</v>
      </c>
      <c r="AD1068" s="19">
        <v>261912</v>
      </c>
      <c r="AE1068" s="19">
        <v>256864</v>
      </c>
      <c r="AF1068" s="19">
        <v>94588</v>
      </c>
      <c r="AG1068" s="19">
        <v>33574</v>
      </c>
      <c r="AH1068" s="19">
        <v>46968</v>
      </c>
      <c r="AI1068" s="20">
        <v>2705</v>
      </c>
      <c r="AJ1068" s="24">
        <v>25094</v>
      </c>
      <c r="AK1068" s="24">
        <v>31466</v>
      </c>
      <c r="AL1068" s="24">
        <v>6594</v>
      </c>
      <c r="AM1068" s="21">
        <v>13580</v>
      </c>
      <c r="AN1068" s="19">
        <v>100516</v>
      </c>
      <c r="AO1068" s="19">
        <v>4412</v>
      </c>
      <c r="AP1068" s="49">
        <v>1623729</v>
      </c>
      <c r="AQ1068" s="24">
        <v>35741</v>
      </c>
      <c r="AR1068" s="24">
        <v>105958</v>
      </c>
      <c r="AS1068" s="49">
        <v>58553</v>
      </c>
      <c r="AT1068" s="49">
        <v>22395</v>
      </c>
      <c r="AU1068" s="49">
        <v>32371</v>
      </c>
      <c r="AV1068" s="24">
        <f t="shared" si="81"/>
        <v>255018</v>
      </c>
      <c r="AW1068" s="155">
        <v>158096</v>
      </c>
      <c r="AX1068" s="89">
        <f t="shared" si="80"/>
        <v>2036843</v>
      </c>
      <c r="AY1068" s="68"/>
      <c r="AZ1068" s="19">
        <v>388528</v>
      </c>
      <c r="BA1068" s="19">
        <v>21234</v>
      </c>
      <c r="BB1068" s="18">
        <f t="shared" si="82"/>
        <v>409762</v>
      </c>
      <c r="BC1068" s="18">
        <v>2446605</v>
      </c>
      <c r="BE1068" s="19"/>
      <c r="BF1068" s="20">
        <v>2364855</v>
      </c>
      <c r="BH1068" s="68">
        <f t="shared" si="83"/>
        <v>2446605</v>
      </c>
      <c r="BI1068" s="68">
        <f t="shared" si="84"/>
        <v>0</v>
      </c>
      <c r="BJ1068" s="68"/>
      <c r="BK1068" s="68"/>
      <c r="BL1068" s="68"/>
      <c r="BM1068" s="68"/>
      <c r="BN1068" s="68"/>
    </row>
    <row r="1069" spans="1:66" ht="22.5" customHeight="1" x14ac:dyDescent="0.2">
      <c r="A1069" s="115" t="s">
        <v>2213</v>
      </c>
      <c r="B1069" s="116" t="s">
        <v>2177</v>
      </c>
      <c r="C1069" s="126" t="s">
        <v>2214</v>
      </c>
      <c r="D1069" s="119">
        <v>6</v>
      </c>
      <c r="E1069" s="120" t="s">
        <v>79</v>
      </c>
      <c r="F1069" s="18">
        <v>226291</v>
      </c>
      <c r="G1069" s="19">
        <v>53926</v>
      </c>
      <c r="H1069" s="19">
        <v>36091</v>
      </c>
      <c r="I1069" s="19">
        <v>0</v>
      </c>
      <c r="J1069" s="19">
        <v>0</v>
      </c>
      <c r="K1069" s="19">
        <v>0</v>
      </c>
      <c r="L1069" s="19">
        <v>0</v>
      </c>
      <c r="M1069" s="19">
        <v>6506</v>
      </c>
      <c r="N1069" s="19">
        <v>4081</v>
      </c>
      <c r="O1069" s="19">
        <v>1502</v>
      </c>
      <c r="P1069" s="19">
        <v>117426</v>
      </c>
      <c r="Q1069" s="19">
        <v>25918</v>
      </c>
      <c r="R1069" s="19">
        <v>38319</v>
      </c>
      <c r="S1069" s="19">
        <v>22000</v>
      </c>
      <c r="T1069" s="20">
        <v>26478</v>
      </c>
      <c r="U1069" s="49">
        <v>15543</v>
      </c>
      <c r="V1069" s="19">
        <v>8792</v>
      </c>
      <c r="W1069" s="19">
        <v>11562</v>
      </c>
      <c r="X1069" s="19">
        <v>0</v>
      </c>
      <c r="Y1069" s="20">
        <v>0</v>
      </c>
      <c r="Z1069" s="19">
        <v>116183</v>
      </c>
      <c r="AA1069" s="30">
        <v>0</v>
      </c>
      <c r="AB1069" s="19">
        <v>78815</v>
      </c>
      <c r="AC1069" s="19">
        <v>110830</v>
      </c>
      <c r="AD1069" s="19">
        <v>409920</v>
      </c>
      <c r="AE1069" s="19">
        <v>234637</v>
      </c>
      <c r="AF1069" s="19">
        <v>114920</v>
      </c>
      <c r="AG1069" s="19">
        <v>52697</v>
      </c>
      <c r="AH1069" s="19">
        <v>48925</v>
      </c>
      <c r="AI1069" s="20">
        <v>80068</v>
      </c>
      <c r="AJ1069" s="24">
        <v>27767</v>
      </c>
      <c r="AK1069" s="24">
        <v>45912</v>
      </c>
      <c r="AL1069" s="24">
        <v>9000</v>
      </c>
      <c r="AM1069" s="21">
        <v>16947</v>
      </c>
      <c r="AN1069" s="19">
        <v>88804</v>
      </c>
      <c r="AO1069" s="19">
        <v>21611</v>
      </c>
      <c r="AP1069" s="49">
        <v>2051471</v>
      </c>
      <c r="AQ1069" s="24">
        <v>54329</v>
      </c>
      <c r="AR1069" s="24">
        <v>117752</v>
      </c>
      <c r="AS1069" s="49">
        <v>67139</v>
      </c>
      <c r="AT1069" s="49">
        <v>35523</v>
      </c>
      <c r="AU1069" s="49">
        <v>38163</v>
      </c>
      <c r="AV1069" s="24">
        <f t="shared" si="81"/>
        <v>312906</v>
      </c>
      <c r="AW1069" s="155">
        <v>247149</v>
      </c>
      <c r="AX1069" s="89">
        <f t="shared" si="80"/>
        <v>2611526</v>
      </c>
      <c r="AY1069" s="68"/>
      <c r="AZ1069" s="19">
        <v>433910</v>
      </c>
      <c r="BA1069" s="19">
        <v>88703</v>
      </c>
      <c r="BB1069" s="18">
        <f t="shared" si="82"/>
        <v>522613</v>
      </c>
      <c r="BC1069" s="18">
        <v>3134139</v>
      </c>
      <c r="BE1069" s="19"/>
      <c r="BF1069" s="20">
        <v>3007620</v>
      </c>
      <c r="BH1069" s="68">
        <f t="shared" si="83"/>
        <v>3134139</v>
      </c>
      <c r="BI1069" s="68">
        <f t="shared" si="84"/>
        <v>0</v>
      </c>
      <c r="BJ1069" s="68"/>
      <c r="BK1069" s="68"/>
      <c r="BL1069" s="68"/>
      <c r="BM1069" s="68"/>
      <c r="BN1069" s="68"/>
    </row>
    <row r="1070" spans="1:66" ht="22.5" customHeight="1" x14ac:dyDescent="0.2">
      <c r="A1070" s="115" t="s">
        <v>2215</v>
      </c>
      <c r="B1070" s="116" t="s">
        <v>2216</v>
      </c>
      <c r="C1070" s="126" t="s">
        <v>2217</v>
      </c>
      <c r="D1070" s="119">
        <v>6</v>
      </c>
      <c r="E1070" s="120" t="s">
        <v>79</v>
      </c>
      <c r="F1070" s="18">
        <v>18277246</v>
      </c>
      <c r="G1070" s="19">
        <v>3775461</v>
      </c>
      <c r="H1070" s="19">
        <v>5841145</v>
      </c>
      <c r="I1070" s="19">
        <v>0</v>
      </c>
      <c r="J1070" s="19">
        <v>0</v>
      </c>
      <c r="K1070" s="19">
        <v>0</v>
      </c>
      <c r="L1070" s="19">
        <v>0</v>
      </c>
      <c r="M1070" s="19">
        <v>4332045</v>
      </c>
      <c r="N1070" s="19">
        <v>1209030</v>
      </c>
      <c r="O1070" s="19">
        <v>232232</v>
      </c>
      <c r="P1070" s="19">
        <v>3659086</v>
      </c>
      <c r="Q1070" s="19">
        <v>2541806</v>
      </c>
      <c r="R1070" s="19">
        <v>2921837</v>
      </c>
      <c r="S1070" s="19">
        <v>2578400</v>
      </c>
      <c r="T1070" s="20">
        <v>2103412</v>
      </c>
      <c r="U1070" s="49">
        <v>1372134</v>
      </c>
      <c r="V1070" s="19">
        <v>1295721</v>
      </c>
      <c r="W1070" s="19">
        <v>832464</v>
      </c>
      <c r="X1070" s="19">
        <v>3377071</v>
      </c>
      <c r="Y1070" s="20">
        <v>513984</v>
      </c>
      <c r="Z1070" s="19">
        <v>59541163</v>
      </c>
      <c r="AA1070" s="30">
        <v>22860672</v>
      </c>
      <c r="AB1070" s="19">
        <v>13888658</v>
      </c>
      <c r="AC1070" s="19">
        <v>21947587</v>
      </c>
      <c r="AD1070" s="19">
        <v>35637504</v>
      </c>
      <c r="AE1070" s="19">
        <v>33353459</v>
      </c>
      <c r="AF1070" s="19">
        <v>19025536</v>
      </c>
      <c r="AG1070" s="19">
        <v>12797237</v>
      </c>
      <c r="AH1070" s="19">
        <v>267594</v>
      </c>
      <c r="AI1070" s="20">
        <v>642708</v>
      </c>
      <c r="AJ1070" s="24">
        <v>2790723</v>
      </c>
      <c r="AK1070" s="24">
        <v>2215461</v>
      </c>
      <c r="AL1070" s="24">
        <v>634682</v>
      </c>
      <c r="AM1070" s="21">
        <v>1117747</v>
      </c>
      <c r="AN1070" s="19">
        <v>20384730</v>
      </c>
      <c r="AO1070" s="19">
        <v>1019334</v>
      </c>
      <c r="AP1070" s="49">
        <v>302987869</v>
      </c>
      <c r="AQ1070" s="24">
        <v>1467005</v>
      </c>
      <c r="AR1070" s="24">
        <v>1684268</v>
      </c>
      <c r="AS1070" s="49">
        <v>689584</v>
      </c>
      <c r="AT1070" s="49">
        <v>459107</v>
      </c>
      <c r="AU1070" s="49">
        <v>12937475</v>
      </c>
      <c r="AV1070" s="24">
        <f t="shared" si="81"/>
        <v>17237439</v>
      </c>
      <c r="AW1070" s="155">
        <v>35425858</v>
      </c>
      <c r="AX1070" s="89">
        <f t="shared" si="80"/>
        <v>355651166</v>
      </c>
      <c r="AY1070" s="68"/>
      <c r="AZ1070" s="19">
        <v>20268483</v>
      </c>
      <c r="BA1070" s="19">
        <v>668695</v>
      </c>
      <c r="BB1070" s="18">
        <f t="shared" si="82"/>
        <v>20937178</v>
      </c>
      <c r="BC1070" s="18">
        <v>376588344</v>
      </c>
      <c r="BE1070" s="19"/>
      <c r="BF1070" s="20">
        <v>354158389</v>
      </c>
      <c r="BH1070" s="68">
        <f t="shared" si="83"/>
        <v>376588344</v>
      </c>
      <c r="BI1070" s="68">
        <f t="shared" si="84"/>
        <v>0</v>
      </c>
      <c r="BJ1070" s="68"/>
      <c r="BK1070" s="68"/>
      <c r="BL1070" s="68"/>
      <c r="BM1070" s="68"/>
      <c r="BN1070" s="68"/>
    </row>
    <row r="1071" spans="1:66" ht="22.5" customHeight="1" x14ac:dyDescent="0.2">
      <c r="A1071" s="115" t="s">
        <v>2218</v>
      </c>
      <c r="B1071" s="116" t="s">
        <v>2216</v>
      </c>
      <c r="C1071" s="126" t="s">
        <v>2219</v>
      </c>
      <c r="D1071" s="119">
        <v>6</v>
      </c>
      <c r="E1071" s="120" t="s">
        <v>79</v>
      </c>
      <c r="F1071" s="18">
        <v>1222897</v>
      </c>
      <c r="G1071" s="19">
        <v>486104</v>
      </c>
      <c r="H1071" s="19">
        <v>390825</v>
      </c>
      <c r="I1071" s="19">
        <v>0</v>
      </c>
      <c r="J1071" s="19">
        <v>0</v>
      </c>
      <c r="K1071" s="19">
        <v>0</v>
      </c>
      <c r="L1071" s="19">
        <v>0</v>
      </c>
      <c r="M1071" s="19">
        <v>73729</v>
      </c>
      <c r="N1071" s="19">
        <v>43038</v>
      </c>
      <c r="O1071" s="19">
        <v>68453</v>
      </c>
      <c r="P1071" s="19">
        <v>877451</v>
      </c>
      <c r="Q1071" s="19">
        <v>129682</v>
      </c>
      <c r="R1071" s="19">
        <v>344924</v>
      </c>
      <c r="S1071" s="19">
        <v>176000</v>
      </c>
      <c r="T1071" s="20">
        <v>185346</v>
      </c>
      <c r="U1071" s="49">
        <v>108547</v>
      </c>
      <c r="V1071" s="19">
        <v>106603</v>
      </c>
      <c r="W1071" s="19">
        <v>104058</v>
      </c>
      <c r="X1071" s="19">
        <v>0</v>
      </c>
      <c r="Y1071" s="20">
        <v>0</v>
      </c>
      <c r="Z1071" s="19">
        <v>1556632</v>
      </c>
      <c r="AA1071" s="30">
        <v>489562</v>
      </c>
      <c r="AB1071" s="19">
        <v>710765</v>
      </c>
      <c r="AC1071" s="19">
        <v>1589849</v>
      </c>
      <c r="AD1071" s="19">
        <v>2341752</v>
      </c>
      <c r="AE1071" s="19">
        <v>1914115</v>
      </c>
      <c r="AF1071" s="19">
        <v>1086436</v>
      </c>
      <c r="AG1071" s="19">
        <v>536126</v>
      </c>
      <c r="AH1071" s="19">
        <v>304468</v>
      </c>
      <c r="AI1071" s="20">
        <v>216941</v>
      </c>
      <c r="AJ1071" s="24">
        <v>118172</v>
      </c>
      <c r="AK1071" s="24">
        <v>212647</v>
      </c>
      <c r="AL1071" s="24">
        <v>55645</v>
      </c>
      <c r="AM1071" s="21">
        <v>95315</v>
      </c>
      <c r="AN1071" s="19">
        <v>1065284</v>
      </c>
      <c r="AO1071" s="19">
        <v>111163</v>
      </c>
      <c r="AP1071" s="49">
        <v>16722529</v>
      </c>
      <c r="AQ1071" s="24">
        <v>245997</v>
      </c>
      <c r="AR1071" s="24">
        <v>278324</v>
      </c>
      <c r="AS1071" s="49">
        <v>189029</v>
      </c>
      <c r="AT1071" s="49">
        <v>72701</v>
      </c>
      <c r="AU1071" s="49">
        <v>246726</v>
      </c>
      <c r="AV1071" s="24">
        <f t="shared" si="81"/>
        <v>1032777</v>
      </c>
      <c r="AW1071" s="155">
        <v>3533689</v>
      </c>
      <c r="AX1071" s="89">
        <f t="shared" si="80"/>
        <v>21288995</v>
      </c>
      <c r="AY1071" s="68"/>
      <c r="AZ1071" s="19">
        <v>1743056</v>
      </c>
      <c r="BA1071" s="19">
        <v>401667</v>
      </c>
      <c r="BB1071" s="18">
        <f t="shared" si="82"/>
        <v>2144723</v>
      </c>
      <c r="BC1071" s="18">
        <v>23433718</v>
      </c>
      <c r="BE1071" s="19"/>
      <c r="BF1071" s="20">
        <v>22622113</v>
      </c>
      <c r="BH1071" s="68">
        <f t="shared" si="83"/>
        <v>23433718</v>
      </c>
      <c r="BI1071" s="68">
        <f t="shared" si="84"/>
        <v>0</v>
      </c>
      <c r="BJ1071" s="68"/>
      <c r="BK1071" s="68"/>
      <c r="BL1071" s="68"/>
      <c r="BM1071" s="68"/>
      <c r="BN1071" s="68"/>
    </row>
    <row r="1072" spans="1:66" ht="22.5" customHeight="1" x14ac:dyDescent="0.2">
      <c r="A1072" s="115" t="s">
        <v>2220</v>
      </c>
      <c r="B1072" s="116" t="s">
        <v>2216</v>
      </c>
      <c r="C1072" s="126" t="s">
        <v>2221</v>
      </c>
      <c r="D1072" s="119">
        <v>6</v>
      </c>
      <c r="E1072" s="120" t="s">
        <v>79</v>
      </c>
      <c r="F1072" s="18">
        <v>1037595</v>
      </c>
      <c r="G1072" s="19">
        <v>370974</v>
      </c>
      <c r="H1072" s="19">
        <v>233916</v>
      </c>
      <c r="I1072" s="19">
        <v>0</v>
      </c>
      <c r="J1072" s="19">
        <v>79546</v>
      </c>
      <c r="K1072" s="19">
        <v>20961</v>
      </c>
      <c r="L1072" s="19">
        <v>23682</v>
      </c>
      <c r="M1072" s="19">
        <v>87777</v>
      </c>
      <c r="N1072" s="19">
        <v>42685</v>
      </c>
      <c r="O1072" s="19">
        <v>52014</v>
      </c>
      <c r="P1072" s="19">
        <v>910177</v>
      </c>
      <c r="Q1072" s="19">
        <v>131430</v>
      </c>
      <c r="R1072" s="19">
        <v>191383</v>
      </c>
      <c r="S1072" s="19">
        <v>197120</v>
      </c>
      <c r="T1072" s="20">
        <v>238302</v>
      </c>
      <c r="U1072" s="49">
        <v>98588</v>
      </c>
      <c r="V1072" s="19">
        <v>96712</v>
      </c>
      <c r="W1072" s="19">
        <v>80934</v>
      </c>
      <c r="X1072" s="19">
        <v>0</v>
      </c>
      <c r="Y1072" s="20">
        <v>0</v>
      </c>
      <c r="Z1072" s="19">
        <v>500786</v>
      </c>
      <c r="AA1072" s="30">
        <v>439434</v>
      </c>
      <c r="AB1072" s="19">
        <v>789996</v>
      </c>
      <c r="AC1072" s="19">
        <v>779473</v>
      </c>
      <c r="AD1072" s="19">
        <v>2014824</v>
      </c>
      <c r="AE1072" s="19">
        <v>1980797</v>
      </c>
      <c r="AF1072" s="19">
        <v>1217180</v>
      </c>
      <c r="AG1072" s="19">
        <v>564249</v>
      </c>
      <c r="AH1072" s="19">
        <v>173555</v>
      </c>
      <c r="AI1072" s="20">
        <v>103872</v>
      </c>
      <c r="AJ1072" s="24">
        <v>117328</v>
      </c>
      <c r="AK1072" s="24">
        <v>204452</v>
      </c>
      <c r="AL1072" s="24">
        <v>54886</v>
      </c>
      <c r="AM1072" s="21">
        <v>95151</v>
      </c>
      <c r="AN1072" s="19">
        <v>585020</v>
      </c>
      <c r="AO1072" s="19">
        <v>69036</v>
      </c>
      <c r="AP1072" s="49">
        <v>13583835</v>
      </c>
      <c r="AQ1072" s="24">
        <v>203043</v>
      </c>
      <c r="AR1072" s="24">
        <v>286283</v>
      </c>
      <c r="AS1072" s="49">
        <v>186284</v>
      </c>
      <c r="AT1072" s="49">
        <v>71604</v>
      </c>
      <c r="AU1072" s="49">
        <v>206218</v>
      </c>
      <c r="AV1072" s="24">
        <f t="shared" si="81"/>
        <v>953432</v>
      </c>
      <c r="AW1072" s="155">
        <v>1818308</v>
      </c>
      <c r="AX1072" s="89">
        <f t="shared" si="80"/>
        <v>16355575</v>
      </c>
      <c r="AY1072" s="68"/>
      <c r="AZ1072" s="19">
        <v>1733827</v>
      </c>
      <c r="BA1072" s="19">
        <v>247724</v>
      </c>
      <c r="BB1072" s="18">
        <f t="shared" si="82"/>
        <v>1981551</v>
      </c>
      <c r="BC1072" s="18">
        <v>18337126</v>
      </c>
      <c r="BE1072" s="19"/>
      <c r="BF1072" s="20">
        <v>17804996</v>
      </c>
      <c r="BH1072" s="68">
        <f t="shared" si="83"/>
        <v>18337126</v>
      </c>
      <c r="BI1072" s="68">
        <f t="shared" si="84"/>
        <v>0</v>
      </c>
      <c r="BJ1072" s="68"/>
      <c r="BK1072" s="68"/>
      <c r="BL1072" s="68"/>
      <c r="BM1072" s="68"/>
      <c r="BN1072" s="68"/>
    </row>
    <row r="1073" spans="1:66" ht="22.5" customHeight="1" x14ac:dyDescent="0.2">
      <c r="A1073" s="115" t="s">
        <v>2222</v>
      </c>
      <c r="B1073" s="116" t="s">
        <v>2216</v>
      </c>
      <c r="C1073" s="126" t="s">
        <v>2223</v>
      </c>
      <c r="D1073" s="119">
        <v>6</v>
      </c>
      <c r="E1073" s="120" t="s">
        <v>79</v>
      </c>
      <c r="F1073" s="18">
        <v>566826</v>
      </c>
      <c r="G1073" s="19">
        <v>224055</v>
      </c>
      <c r="H1073" s="19">
        <v>122169</v>
      </c>
      <c r="I1073" s="19">
        <v>0</v>
      </c>
      <c r="J1073" s="19">
        <v>0</v>
      </c>
      <c r="K1073" s="19">
        <v>0</v>
      </c>
      <c r="L1073" s="19">
        <v>0</v>
      </c>
      <c r="M1073" s="19">
        <v>33394</v>
      </c>
      <c r="N1073" s="19">
        <v>17453</v>
      </c>
      <c r="O1073" s="19">
        <v>24486</v>
      </c>
      <c r="P1073" s="19">
        <v>352927</v>
      </c>
      <c r="Q1073" s="19">
        <v>69228</v>
      </c>
      <c r="R1073" s="19">
        <v>100223</v>
      </c>
      <c r="S1073" s="19">
        <v>90640</v>
      </c>
      <c r="T1073" s="20">
        <v>132390</v>
      </c>
      <c r="U1073" s="49">
        <v>31790</v>
      </c>
      <c r="V1073" s="19">
        <v>56049</v>
      </c>
      <c r="W1073" s="19">
        <v>69372</v>
      </c>
      <c r="X1073" s="19">
        <v>0</v>
      </c>
      <c r="Y1073" s="20">
        <v>0</v>
      </c>
      <c r="Z1073" s="19">
        <v>316907</v>
      </c>
      <c r="AA1073" s="30">
        <v>130960</v>
      </c>
      <c r="AB1073" s="19">
        <v>354450</v>
      </c>
      <c r="AC1073" s="19">
        <v>641595</v>
      </c>
      <c r="AD1073" s="19">
        <v>775488</v>
      </c>
      <c r="AE1073" s="19">
        <v>1075738</v>
      </c>
      <c r="AF1073" s="19">
        <v>618093</v>
      </c>
      <c r="AG1073" s="19">
        <v>230537</v>
      </c>
      <c r="AH1073" s="19">
        <v>213622</v>
      </c>
      <c r="AI1073" s="20">
        <v>119561</v>
      </c>
      <c r="AJ1073" s="24">
        <v>64007</v>
      </c>
      <c r="AK1073" s="24">
        <v>109016</v>
      </c>
      <c r="AL1073" s="24">
        <v>32618</v>
      </c>
      <c r="AM1073" s="21">
        <v>57401</v>
      </c>
      <c r="AN1073" s="19">
        <v>304648</v>
      </c>
      <c r="AO1073" s="19">
        <v>58366</v>
      </c>
      <c r="AP1073" s="49">
        <v>6994009</v>
      </c>
      <c r="AQ1073" s="24">
        <v>111978</v>
      </c>
      <c r="AR1073" s="24">
        <v>183913</v>
      </c>
      <c r="AS1073" s="49">
        <v>136365</v>
      </c>
      <c r="AT1073" s="49">
        <v>45186</v>
      </c>
      <c r="AU1073" s="49">
        <v>93932</v>
      </c>
      <c r="AV1073" s="24">
        <f t="shared" si="81"/>
        <v>571374</v>
      </c>
      <c r="AW1073" s="155">
        <v>891235</v>
      </c>
      <c r="AX1073" s="89">
        <f t="shared" si="80"/>
        <v>8456618</v>
      </c>
      <c r="AY1073" s="68"/>
      <c r="AZ1073" s="19">
        <v>920461</v>
      </c>
      <c r="BA1073" s="19">
        <v>252251</v>
      </c>
      <c r="BB1073" s="18">
        <f t="shared" si="82"/>
        <v>1172712</v>
      </c>
      <c r="BC1073" s="18">
        <v>9629330</v>
      </c>
      <c r="BE1073" s="19"/>
      <c r="BF1073" s="20">
        <v>9251693</v>
      </c>
      <c r="BH1073" s="68">
        <f t="shared" si="83"/>
        <v>9629330</v>
      </c>
      <c r="BI1073" s="68">
        <f t="shared" si="84"/>
        <v>0</v>
      </c>
      <c r="BJ1073" s="68"/>
      <c r="BK1073" s="68"/>
      <c r="BL1073" s="68"/>
      <c r="BM1073" s="68"/>
      <c r="BN1073" s="68"/>
    </row>
    <row r="1074" spans="1:66" ht="22.5" customHeight="1" x14ac:dyDescent="0.2">
      <c r="A1074" s="115" t="s">
        <v>2224</v>
      </c>
      <c r="B1074" s="116" t="s">
        <v>2216</v>
      </c>
      <c r="C1074" s="126" t="s">
        <v>2225</v>
      </c>
      <c r="D1074" s="119">
        <v>3</v>
      </c>
      <c r="E1074" s="120" t="s">
        <v>79</v>
      </c>
      <c r="F1074" s="18">
        <v>2119000</v>
      </c>
      <c r="G1074" s="19">
        <v>259214</v>
      </c>
      <c r="H1074" s="19">
        <v>194351</v>
      </c>
      <c r="I1074" s="19">
        <v>0</v>
      </c>
      <c r="J1074" s="19">
        <v>0</v>
      </c>
      <c r="K1074" s="19">
        <v>0</v>
      </c>
      <c r="L1074" s="19">
        <v>0</v>
      </c>
      <c r="M1074" s="19">
        <v>238888</v>
      </c>
      <c r="N1074" s="19">
        <v>112573</v>
      </c>
      <c r="O1074" s="19">
        <v>19173</v>
      </c>
      <c r="P1074" s="19">
        <v>576272</v>
      </c>
      <c r="Q1074" s="19">
        <v>333240</v>
      </c>
      <c r="R1074" s="19">
        <v>430731</v>
      </c>
      <c r="S1074" s="19">
        <v>375760</v>
      </c>
      <c r="T1074" s="20">
        <v>291258</v>
      </c>
      <c r="U1074" s="49">
        <v>211109</v>
      </c>
      <c r="V1074" s="19">
        <v>198919</v>
      </c>
      <c r="W1074" s="19">
        <v>115620</v>
      </c>
      <c r="X1074" s="19">
        <v>0</v>
      </c>
      <c r="Y1074" s="20">
        <v>0</v>
      </c>
      <c r="Z1074" s="19">
        <v>832591</v>
      </c>
      <c r="AA1074" s="30">
        <v>1526708</v>
      </c>
      <c r="AB1074" s="19">
        <v>1753645</v>
      </c>
      <c r="AC1074" s="19">
        <v>1638727</v>
      </c>
      <c r="AD1074" s="19">
        <v>4447128</v>
      </c>
      <c r="AE1074" s="19">
        <v>3876512</v>
      </c>
      <c r="AF1074" s="19">
        <v>2648199</v>
      </c>
      <c r="AG1074" s="19">
        <v>1157823</v>
      </c>
      <c r="AH1074" s="19">
        <v>50882</v>
      </c>
      <c r="AI1074" s="20">
        <v>35165</v>
      </c>
      <c r="AJ1074" s="24">
        <v>253854</v>
      </c>
      <c r="AK1074" s="24">
        <v>294355</v>
      </c>
      <c r="AL1074" s="24">
        <v>80630</v>
      </c>
      <c r="AM1074" s="21">
        <v>150179</v>
      </c>
      <c r="AN1074" s="19">
        <v>977308</v>
      </c>
      <c r="AO1074" s="19">
        <v>36870</v>
      </c>
      <c r="AP1074" s="49">
        <v>25236684</v>
      </c>
      <c r="AQ1074" s="24">
        <v>483311</v>
      </c>
      <c r="AR1074" s="24">
        <v>405943</v>
      </c>
      <c r="AS1074" s="49">
        <v>166011</v>
      </c>
      <c r="AT1074" s="49">
        <v>98548</v>
      </c>
      <c r="AU1074" s="49">
        <v>377114</v>
      </c>
      <c r="AV1074" s="24">
        <f t="shared" si="81"/>
        <v>1530927</v>
      </c>
      <c r="AW1074" s="155">
        <v>4242251</v>
      </c>
      <c r="AX1074" s="89">
        <f t="shared" si="80"/>
        <v>31009862</v>
      </c>
      <c r="AY1074" s="68"/>
      <c r="AZ1074" s="19">
        <v>3418643</v>
      </c>
      <c r="BA1074" s="19">
        <v>65125</v>
      </c>
      <c r="BB1074" s="18">
        <f t="shared" si="82"/>
        <v>3483768</v>
      </c>
      <c r="BC1074" s="18">
        <v>34493630</v>
      </c>
      <c r="BE1074" s="19"/>
      <c r="BF1074" s="20">
        <v>33027275</v>
      </c>
      <c r="BH1074" s="68">
        <f t="shared" si="83"/>
        <v>34493630</v>
      </c>
      <c r="BI1074" s="68">
        <f t="shared" si="84"/>
        <v>0</v>
      </c>
      <c r="BJ1074" s="68"/>
      <c r="BK1074" s="68"/>
      <c r="BL1074" s="68"/>
      <c r="BM1074" s="68"/>
      <c r="BN1074" s="68"/>
    </row>
    <row r="1075" spans="1:66" ht="22.5" customHeight="1" x14ac:dyDescent="0.2">
      <c r="A1075" s="115" t="s">
        <v>2226</v>
      </c>
      <c r="B1075" s="116" t="s">
        <v>2216</v>
      </c>
      <c r="C1075" s="126" t="s">
        <v>2227</v>
      </c>
      <c r="D1075" s="119">
        <v>5</v>
      </c>
      <c r="E1075" s="120" t="s">
        <v>79</v>
      </c>
      <c r="F1075" s="18">
        <v>344578</v>
      </c>
      <c r="G1075" s="19">
        <v>103716</v>
      </c>
      <c r="H1075" s="19">
        <v>54040</v>
      </c>
      <c r="I1075" s="19">
        <v>0</v>
      </c>
      <c r="J1075" s="19">
        <v>48800</v>
      </c>
      <c r="K1075" s="19">
        <v>22267</v>
      </c>
      <c r="L1075" s="19">
        <v>22430</v>
      </c>
      <c r="M1075" s="19">
        <v>18733</v>
      </c>
      <c r="N1075" s="19">
        <v>8810</v>
      </c>
      <c r="O1075" s="19">
        <v>14399</v>
      </c>
      <c r="P1075" s="19">
        <v>292249</v>
      </c>
      <c r="Q1075" s="19">
        <v>45127</v>
      </c>
      <c r="R1075" s="19">
        <v>46958</v>
      </c>
      <c r="S1075" s="19">
        <v>41360</v>
      </c>
      <c r="T1075" s="20">
        <v>78110</v>
      </c>
      <c r="U1075" s="49">
        <v>24043</v>
      </c>
      <c r="V1075" s="19">
        <v>15386</v>
      </c>
      <c r="W1075" s="19">
        <v>23124</v>
      </c>
      <c r="X1075" s="19">
        <v>0</v>
      </c>
      <c r="Y1075" s="20">
        <v>0</v>
      </c>
      <c r="Z1075" s="19">
        <v>196566</v>
      </c>
      <c r="AA1075" s="30">
        <v>114553</v>
      </c>
      <c r="AB1075" s="19">
        <v>193129</v>
      </c>
      <c r="AC1075" s="19">
        <v>222920</v>
      </c>
      <c r="AD1075" s="19">
        <v>426216</v>
      </c>
      <c r="AE1075" s="19">
        <v>712963</v>
      </c>
      <c r="AF1075" s="19">
        <v>367125</v>
      </c>
      <c r="AG1075" s="19">
        <v>114690</v>
      </c>
      <c r="AH1075" s="19">
        <v>100631</v>
      </c>
      <c r="AI1075" s="20">
        <v>62215</v>
      </c>
      <c r="AJ1075" s="24">
        <v>43665</v>
      </c>
      <c r="AK1075" s="24">
        <v>73632</v>
      </c>
      <c r="AL1075" s="24">
        <v>19243</v>
      </c>
      <c r="AM1075" s="21">
        <v>35545</v>
      </c>
      <c r="AN1075" s="19">
        <v>252088</v>
      </c>
      <c r="AO1075" s="19">
        <v>25407</v>
      </c>
      <c r="AP1075" s="49">
        <v>4164718</v>
      </c>
      <c r="AQ1075" s="24">
        <v>56793</v>
      </c>
      <c r="AR1075" s="24">
        <v>175063</v>
      </c>
      <c r="AS1075" s="49">
        <v>106374</v>
      </c>
      <c r="AT1075" s="49">
        <v>54820</v>
      </c>
      <c r="AU1075" s="49">
        <v>59423</v>
      </c>
      <c r="AV1075" s="24">
        <f t="shared" si="81"/>
        <v>452473</v>
      </c>
      <c r="AW1075" s="155">
        <v>1149314</v>
      </c>
      <c r="AX1075" s="89">
        <f t="shared" si="80"/>
        <v>5766505</v>
      </c>
      <c r="AY1075" s="68"/>
      <c r="AZ1075" s="19">
        <v>599491</v>
      </c>
      <c r="BA1075" s="19">
        <v>116440</v>
      </c>
      <c r="BB1075" s="18">
        <f t="shared" si="82"/>
        <v>715931</v>
      </c>
      <c r="BC1075" s="18">
        <v>6482436</v>
      </c>
      <c r="BE1075" s="19"/>
      <c r="BF1075" s="20">
        <v>6310992</v>
      </c>
      <c r="BH1075" s="68">
        <f t="shared" si="83"/>
        <v>6482436</v>
      </c>
      <c r="BI1075" s="68">
        <f t="shared" si="84"/>
        <v>0</v>
      </c>
      <c r="BJ1075" s="68"/>
      <c r="BK1075" s="68"/>
      <c r="BL1075" s="68"/>
      <c r="BM1075" s="68"/>
      <c r="BN1075" s="68"/>
    </row>
    <row r="1076" spans="1:66" ht="22.5" customHeight="1" x14ac:dyDescent="0.2">
      <c r="A1076" s="115" t="s">
        <v>2228</v>
      </c>
      <c r="B1076" s="116" t="s">
        <v>2216</v>
      </c>
      <c r="C1076" s="126" t="s">
        <v>2229</v>
      </c>
      <c r="D1076" s="119">
        <v>5</v>
      </c>
      <c r="E1076" s="120" t="s">
        <v>79</v>
      </c>
      <c r="F1076" s="18">
        <v>1144949</v>
      </c>
      <c r="G1076" s="19">
        <v>231638</v>
      </c>
      <c r="H1076" s="19">
        <v>175051</v>
      </c>
      <c r="I1076" s="19">
        <v>0</v>
      </c>
      <c r="J1076" s="19">
        <v>0</v>
      </c>
      <c r="K1076" s="19">
        <v>0</v>
      </c>
      <c r="L1076" s="19">
        <v>0</v>
      </c>
      <c r="M1076" s="19">
        <v>89996</v>
      </c>
      <c r="N1076" s="19">
        <v>49052</v>
      </c>
      <c r="O1076" s="19">
        <v>29260</v>
      </c>
      <c r="P1076" s="19">
        <v>748306</v>
      </c>
      <c r="Q1076" s="19">
        <v>137668</v>
      </c>
      <c r="R1076" s="19">
        <v>254559</v>
      </c>
      <c r="S1076" s="19">
        <v>244640</v>
      </c>
      <c r="T1076" s="20">
        <v>235787</v>
      </c>
      <c r="U1076" s="49">
        <v>137369</v>
      </c>
      <c r="V1076" s="19">
        <v>113197</v>
      </c>
      <c r="W1076" s="19">
        <v>87871</v>
      </c>
      <c r="X1076" s="19">
        <v>0</v>
      </c>
      <c r="Y1076" s="20">
        <v>0</v>
      </c>
      <c r="Z1076" s="19">
        <v>480578</v>
      </c>
      <c r="AA1076" s="30">
        <v>485043</v>
      </c>
      <c r="AB1076" s="19">
        <v>837503</v>
      </c>
      <c r="AC1076" s="19">
        <v>1054021</v>
      </c>
      <c r="AD1076" s="19">
        <v>2710680</v>
      </c>
      <c r="AE1076" s="19">
        <v>1790246</v>
      </c>
      <c r="AF1076" s="19">
        <v>1224428</v>
      </c>
      <c r="AG1076" s="19">
        <v>531419</v>
      </c>
      <c r="AH1076" s="19">
        <v>222377</v>
      </c>
      <c r="AI1076" s="20">
        <v>106577</v>
      </c>
      <c r="AJ1076" s="24">
        <v>131547</v>
      </c>
      <c r="AK1076" s="24">
        <v>183893</v>
      </c>
      <c r="AL1076" s="24">
        <v>46951</v>
      </c>
      <c r="AM1076" s="21">
        <v>88708</v>
      </c>
      <c r="AN1076" s="19">
        <v>466172</v>
      </c>
      <c r="AO1076" s="19">
        <v>85578</v>
      </c>
      <c r="AP1076" s="49">
        <v>14125064</v>
      </c>
      <c r="AQ1076" s="24">
        <v>287061</v>
      </c>
      <c r="AR1076" s="24">
        <v>344733</v>
      </c>
      <c r="AS1076" s="49">
        <v>171904</v>
      </c>
      <c r="AT1076" s="49">
        <v>65345</v>
      </c>
      <c r="AU1076" s="49">
        <v>206053</v>
      </c>
      <c r="AV1076" s="24">
        <f t="shared" si="81"/>
        <v>1075096</v>
      </c>
      <c r="AW1076" s="155">
        <v>1613068</v>
      </c>
      <c r="AX1076" s="89">
        <f t="shared" si="80"/>
        <v>16813228</v>
      </c>
      <c r="AY1076" s="68"/>
      <c r="AZ1076" s="19">
        <v>1924362</v>
      </c>
      <c r="BA1076" s="19">
        <v>188390</v>
      </c>
      <c r="BB1076" s="18">
        <f t="shared" si="82"/>
        <v>2112752</v>
      </c>
      <c r="BC1076" s="18">
        <v>18925980</v>
      </c>
      <c r="BE1076" s="19"/>
      <c r="BF1076" s="20">
        <v>18010037</v>
      </c>
      <c r="BH1076" s="68">
        <f t="shared" si="83"/>
        <v>18925980</v>
      </c>
      <c r="BI1076" s="68">
        <f t="shared" si="84"/>
        <v>0</v>
      </c>
      <c r="BJ1076" s="68"/>
      <c r="BK1076" s="68"/>
      <c r="BL1076" s="68"/>
      <c r="BM1076" s="68"/>
      <c r="BN1076" s="68"/>
    </row>
    <row r="1077" spans="1:66" ht="22.5" customHeight="1" x14ac:dyDescent="0.2">
      <c r="A1077" s="115" t="s">
        <v>2230</v>
      </c>
      <c r="B1077" s="116" t="s">
        <v>2216</v>
      </c>
      <c r="C1077" s="126" t="s">
        <v>2231</v>
      </c>
      <c r="D1077" s="119">
        <v>5</v>
      </c>
      <c r="E1077" s="120" t="s">
        <v>79</v>
      </c>
      <c r="F1077" s="18">
        <v>1044953</v>
      </c>
      <c r="G1077" s="19">
        <v>117351</v>
      </c>
      <c r="H1077" s="19">
        <v>125257</v>
      </c>
      <c r="I1077" s="19">
        <v>0</v>
      </c>
      <c r="J1077" s="19">
        <v>0</v>
      </c>
      <c r="K1077" s="19">
        <v>0</v>
      </c>
      <c r="L1077" s="19">
        <v>0</v>
      </c>
      <c r="M1077" s="19">
        <v>87586</v>
      </c>
      <c r="N1077" s="19">
        <v>44344</v>
      </c>
      <c r="O1077" s="19">
        <v>13976</v>
      </c>
      <c r="P1077" s="19">
        <v>495275</v>
      </c>
      <c r="Q1077" s="19">
        <v>125561</v>
      </c>
      <c r="R1077" s="19">
        <v>168699</v>
      </c>
      <c r="S1077" s="19">
        <v>171600</v>
      </c>
      <c r="T1077" s="20">
        <v>132390</v>
      </c>
      <c r="U1077" s="49">
        <v>83649</v>
      </c>
      <c r="V1077" s="19">
        <v>86821</v>
      </c>
      <c r="W1077" s="19">
        <v>57810</v>
      </c>
      <c r="X1077" s="19">
        <v>0</v>
      </c>
      <c r="Y1077" s="20">
        <v>0</v>
      </c>
      <c r="Z1077" s="19">
        <v>399267</v>
      </c>
      <c r="AA1077" s="30">
        <v>420275</v>
      </c>
      <c r="AB1077" s="19">
        <v>779012</v>
      </c>
      <c r="AC1077" s="19">
        <v>661701</v>
      </c>
      <c r="AD1077" s="19">
        <v>2096472</v>
      </c>
      <c r="AE1077" s="19">
        <v>1735046</v>
      </c>
      <c r="AF1077" s="19">
        <v>1234948</v>
      </c>
      <c r="AG1077" s="19">
        <v>502289</v>
      </c>
      <c r="AH1077" s="19">
        <v>74881</v>
      </c>
      <c r="AI1077" s="20">
        <v>12443</v>
      </c>
      <c r="AJ1077" s="24">
        <v>116473</v>
      </c>
      <c r="AK1077" s="24">
        <v>158578</v>
      </c>
      <c r="AL1077" s="24">
        <v>40065</v>
      </c>
      <c r="AM1077" s="21">
        <v>80833</v>
      </c>
      <c r="AN1077" s="19">
        <v>469656</v>
      </c>
      <c r="AO1077" s="19">
        <v>12766</v>
      </c>
      <c r="AP1077" s="49">
        <v>11549977</v>
      </c>
      <c r="AQ1077" s="24">
        <v>220613</v>
      </c>
      <c r="AR1077" s="24">
        <v>339181</v>
      </c>
      <c r="AS1077" s="49">
        <v>100624</v>
      </c>
      <c r="AT1077" s="49">
        <v>51771</v>
      </c>
      <c r="AU1077" s="49">
        <v>184983</v>
      </c>
      <c r="AV1077" s="24">
        <f t="shared" si="81"/>
        <v>897172</v>
      </c>
      <c r="AW1077" s="155">
        <v>1387898</v>
      </c>
      <c r="AX1077" s="89">
        <f t="shared" si="80"/>
        <v>13835047</v>
      </c>
      <c r="AY1077" s="68"/>
      <c r="AZ1077" s="19">
        <v>1708896</v>
      </c>
      <c r="BA1077" s="19">
        <v>35366</v>
      </c>
      <c r="BB1077" s="18">
        <f t="shared" si="82"/>
        <v>1744262</v>
      </c>
      <c r="BC1077" s="18">
        <v>15579309</v>
      </c>
      <c r="BE1077" s="19"/>
      <c r="BF1077" s="20">
        <v>15015323</v>
      </c>
      <c r="BH1077" s="68">
        <f t="shared" si="83"/>
        <v>15579309</v>
      </c>
      <c r="BI1077" s="68">
        <f t="shared" si="84"/>
        <v>0</v>
      </c>
      <c r="BJ1077" s="68"/>
      <c r="BK1077" s="68"/>
      <c r="BL1077" s="68"/>
      <c r="BM1077" s="68"/>
      <c r="BN1077" s="68"/>
    </row>
    <row r="1078" spans="1:66" ht="22.5" customHeight="1" x14ac:dyDescent="0.2">
      <c r="A1078" s="115" t="s">
        <v>2232</v>
      </c>
      <c r="B1078" s="116" t="s">
        <v>2216</v>
      </c>
      <c r="C1078" s="126" t="s">
        <v>2233</v>
      </c>
      <c r="D1078" s="119">
        <v>5</v>
      </c>
      <c r="E1078" s="120" t="s">
        <v>79</v>
      </c>
      <c r="F1078" s="18">
        <v>901602</v>
      </c>
      <c r="G1078" s="19">
        <v>56071</v>
      </c>
      <c r="H1078" s="19">
        <v>53075</v>
      </c>
      <c r="I1078" s="19">
        <v>0</v>
      </c>
      <c r="J1078" s="19">
        <v>0</v>
      </c>
      <c r="K1078" s="19">
        <v>0</v>
      </c>
      <c r="L1078" s="19">
        <v>0</v>
      </c>
      <c r="M1078" s="19">
        <v>68347</v>
      </c>
      <c r="N1078" s="19">
        <v>35468</v>
      </c>
      <c r="O1078" s="19">
        <v>2426</v>
      </c>
      <c r="P1078" s="19">
        <v>334955</v>
      </c>
      <c r="Q1078" s="19">
        <v>101218</v>
      </c>
      <c r="R1078" s="19">
        <v>162339</v>
      </c>
      <c r="S1078" s="19">
        <v>124960</v>
      </c>
      <c r="T1078" s="20">
        <v>79434</v>
      </c>
      <c r="U1078" s="49">
        <v>69012</v>
      </c>
      <c r="V1078" s="19">
        <v>58247</v>
      </c>
      <c r="W1078" s="19">
        <v>34686</v>
      </c>
      <c r="X1078" s="19">
        <v>0</v>
      </c>
      <c r="Y1078" s="20">
        <v>0</v>
      </c>
      <c r="Z1078" s="19">
        <v>351121</v>
      </c>
      <c r="AA1078" s="30">
        <v>380786</v>
      </c>
      <c r="AB1078" s="19">
        <v>581988</v>
      </c>
      <c r="AC1078" s="19">
        <v>483848</v>
      </c>
      <c r="AD1078" s="19">
        <v>1994496</v>
      </c>
      <c r="AE1078" s="19">
        <v>1118278</v>
      </c>
      <c r="AF1078" s="19">
        <v>741234</v>
      </c>
      <c r="AG1078" s="19">
        <v>448855</v>
      </c>
      <c r="AH1078" s="19">
        <v>46247</v>
      </c>
      <c r="AI1078" s="20">
        <v>9738</v>
      </c>
      <c r="AJ1078" s="24">
        <v>96020</v>
      </c>
      <c r="AK1078" s="24">
        <v>127333</v>
      </c>
      <c r="AL1078" s="24">
        <v>27888</v>
      </c>
      <c r="AM1078" s="21">
        <v>68601</v>
      </c>
      <c r="AN1078" s="19">
        <v>314330</v>
      </c>
      <c r="AO1078" s="19">
        <v>5069</v>
      </c>
      <c r="AP1078" s="49">
        <v>8877672</v>
      </c>
      <c r="AQ1078" s="24">
        <v>136597</v>
      </c>
      <c r="AR1078" s="24">
        <v>238058</v>
      </c>
      <c r="AS1078" s="49">
        <v>30496</v>
      </c>
      <c r="AT1078" s="49">
        <v>38853</v>
      </c>
      <c r="AU1078" s="49">
        <v>128711</v>
      </c>
      <c r="AV1078" s="24">
        <f t="shared" si="81"/>
        <v>572715</v>
      </c>
      <c r="AW1078" s="155">
        <v>1102539</v>
      </c>
      <c r="AX1078" s="89">
        <f t="shared" si="80"/>
        <v>10552926</v>
      </c>
      <c r="AY1078" s="68"/>
      <c r="AZ1078" s="19">
        <v>1398790</v>
      </c>
      <c r="BA1078" s="19">
        <v>12248</v>
      </c>
      <c r="BB1078" s="18">
        <f t="shared" si="82"/>
        <v>1411038</v>
      </c>
      <c r="BC1078" s="18">
        <v>11963964</v>
      </c>
      <c r="BE1078" s="19"/>
      <c r="BF1078" s="20">
        <v>11388236</v>
      </c>
      <c r="BH1078" s="68">
        <f t="shared" si="83"/>
        <v>11963964</v>
      </c>
      <c r="BI1078" s="68">
        <f t="shared" si="84"/>
        <v>0</v>
      </c>
      <c r="BJ1078" s="68"/>
      <c r="BK1078" s="68"/>
      <c r="BL1078" s="68"/>
      <c r="BM1078" s="68"/>
      <c r="BN1078" s="68"/>
    </row>
    <row r="1079" spans="1:66" ht="22.5" customHeight="1" x14ac:dyDescent="0.2">
      <c r="A1079" s="115" t="s">
        <v>2234</v>
      </c>
      <c r="B1079" s="116" t="s">
        <v>2216</v>
      </c>
      <c r="C1079" s="126" t="s">
        <v>2235</v>
      </c>
      <c r="D1079" s="119">
        <v>5</v>
      </c>
      <c r="E1079" s="120" t="s">
        <v>79</v>
      </c>
      <c r="F1079" s="18">
        <v>1232816</v>
      </c>
      <c r="G1079" s="19">
        <v>91307</v>
      </c>
      <c r="H1079" s="19">
        <v>71024</v>
      </c>
      <c r="I1079" s="19">
        <v>0</v>
      </c>
      <c r="J1079" s="19">
        <v>0</v>
      </c>
      <c r="K1079" s="19">
        <v>0</v>
      </c>
      <c r="L1079" s="19">
        <v>0</v>
      </c>
      <c r="M1079" s="19">
        <v>99506</v>
      </c>
      <c r="N1079" s="19">
        <v>52332</v>
      </c>
      <c r="O1079" s="19">
        <v>10357</v>
      </c>
      <c r="P1079" s="19">
        <v>405797</v>
      </c>
      <c r="Q1079" s="19">
        <v>144020</v>
      </c>
      <c r="R1079" s="19">
        <v>231398</v>
      </c>
      <c r="S1079" s="19">
        <v>205920</v>
      </c>
      <c r="T1079" s="20">
        <v>132390</v>
      </c>
      <c r="U1079" s="49">
        <v>103517</v>
      </c>
      <c r="V1079" s="19">
        <v>90118</v>
      </c>
      <c r="W1079" s="19">
        <v>46248</v>
      </c>
      <c r="X1079" s="19">
        <v>0</v>
      </c>
      <c r="Y1079" s="20">
        <v>0</v>
      </c>
      <c r="Z1079" s="19">
        <v>478708</v>
      </c>
      <c r="AA1079" s="30">
        <v>474726</v>
      </c>
      <c r="AB1079" s="19">
        <v>808262</v>
      </c>
      <c r="AC1079" s="19">
        <v>643578</v>
      </c>
      <c r="AD1079" s="19">
        <v>2424744</v>
      </c>
      <c r="AE1079" s="19">
        <v>1680730</v>
      </c>
      <c r="AF1079" s="19">
        <v>1077066</v>
      </c>
      <c r="AG1079" s="19">
        <v>661498</v>
      </c>
      <c r="AH1079" s="19">
        <v>54487</v>
      </c>
      <c r="AI1079" s="20">
        <v>21099</v>
      </c>
      <c r="AJ1079" s="24">
        <v>131245</v>
      </c>
      <c r="AK1079" s="24">
        <v>177551</v>
      </c>
      <c r="AL1079" s="24">
        <v>40506</v>
      </c>
      <c r="AM1079" s="21">
        <v>88972</v>
      </c>
      <c r="AN1079" s="19">
        <v>548752</v>
      </c>
      <c r="AO1079" s="19">
        <v>11139</v>
      </c>
      <c r="AP1079" s="49">
        <v>12239813</v>
      </c>
      <c r="AQ1079" s="24">
        <v>251282</v>
      </c>
      <c r="AR1079" s="24">
        <v>339633</v>
      </c>
      <c r="AS1079" s="49">
        <v>46946</v>
      </c>
      <c r="AT1079" s="49">
        <v>41749</v>
      </c>
      <c r="AU1079" s="49">
        <v>188606</v>
      </c>
      <c r="AV1079" s="24">
        <f t="shared" si="81"/>
        <v>868216</v>
      </c>
      <c r="AW1079" s="155">
        <v>1770467</v>
      </c>
      <c r="AX1079" s="89">
        <f t="shared" si="80"/>
        <v>14878496</v>
      </c>
      <c r="AY1079" s="68"/>
      <c r="AZ1079" s="19">
        <v>1893898</v>
      </c>
      <c r="BA1079" s="19">
        <v>25048</v>
      </c>
      <c r="BB1079" s="18">
        <f t="shared" si="82"/>
        <v>1918946</v>
      </c>
      <c r="BC1079" s="18">
        <v>16797442</v>
      </c>
      <c r="BE1079" s="19"/>
      <c r="BF1079" s="20">
        <v>16075155</v>
      </c>
      <c r="BH1079" s="68">
        <f t="shared" si="83"/>
        <v>16797442</v>
      </c>
      <c r="BI1079" s="68">
        <f t="shared" si="84"/>
        <v>0</v>
      </c>
      <c r="BJ1079" s="68"/>
      <c r="BK1079" s="68"/>
      <c r="BL1079" s="68"/>
      <c r="BM1079" s="68"/>
      <c r="BN1079" s="68"/>
    </row>
    <row r="1080" spans="1:66" ht="22.5" customHeight="1" x14ac:dyDescent="0.2">
      <c r="A1080" s="115" t="s">
        <v>2236</v>
      </c>
      <c r="B1080" s="116" t="s">
        <v>2216</v>
      </c>
      <c r="C1080" s="126" t="s">
        <v>2237</v>
      </c>
      <c r="D1080" s="119">
        <v>5</v>
      </c>
      <c r="E1080" s="120" t="s">
        <v>79</v>
      </c>
      <c r="F1080" s="18">
        <v>1014325</v>
      </c>
      <c r="G1080" s="19">
        <v>133284</v>
      </c>
      <c r="H1080" s="19">
        <v>87043</v>
      </c>
      <c r="I1080" s="19">
        <v>0</v>
      </c>
      <c r="J1080" s="19">
        <v>0</v>
      </c>
      <c r="K1080" s="19">
        <v>0</v>
      </c>
      <c r="L1080" s="19">
        <v>0</v>
      </c>
      <c r="M1080" s="19">
        <v>83218</v>
      </c>
      <c r="N1080" s="19">
        <v>42053</v>
      </c>
      <c r="O1080" s="19">
        <v>16902</v>
      </c>
      <c r="P1080" s="19">
        <v>173545</v>
      </c>
      <c r="Q1080" s="19">
        <v>117365</v>
      </c>
      <c r="R1080" s="19">
        <v>151050</v>
      </c>
      <c r="S1080" s="19">
        <v>124080</v>
      </c>
      <c r="T1080" s="20">
        <v>105912</v>
      </c>
      <c r="U1080" s="49">
        <v>77613</v>
      </c>
      <c r="V1080" s="19">
        <v>71435</v>
      </c>
      <c r="W1080" s="19">
        <v>46248</v>
      </c>
      <c r="X1080" s="19">
        <v>0</v>
      </c>
      <c r="Y1080" s="20">
        <v>0</v>
      </c>
      <c r="Z1080" s="19">
        <v>389673</v>
      </c>
      <c r="AA1080" s="30">
        <v>786607</v>
      </c>
      <c r="AB1080" s="19">
        <v>607214</v>
      </c>
      <c r="AC1080" s="19">
        <v>671717</v>
      </c>
      <c r="AD1080" s="19">
        <v>2168880</v>
      </c>
      <c r="AE1080" s="19">
        <v>1491725</v>
      </c>
      <c r="AF1080" s="19">
        <v>1061861</v>
      </c>
      <c r="AG1080" s="19">
        <v>503441</v>
      </c>
      <c r="AH1080" s="19">
        <v>66847</v>
      </c>
      <c r="AI1080" s="20">
        <v>10820</v>
      </c>
      <c r="AJ1080" s="24">
        <v>111319</v>
      </c>
      <c r="AK1080" s="24">
        <v>158942</v>
      </c>
      <c r="AL1080" s="24">
        <v>27522</v>
      </c>
      <c r="AM1080" s="21">
        <v>80949</v>
      </c>
      <c r="AN1080" s="19">
        <v>513858</v>
      </c>
      <c r="AO1080" s="19">
        <v>11139</v>
      </c>
      <c r="AP1080" s="49">
        <v>10906587</v>
      </c>
      <c r="AQ1080" s="24">
        <v>233840</v>
      </c>
      <c r="AR1080" s="24">
        <v>248506</v>
      </c>
      <c r="AS1080" s="49">
        <v>92555</v>
      </c>
      <c r="AT1080" s="49">
        <v>51329</v>
      </c>
      <c r="AU1080" s="49">
        <v>171979</v>
      </c>
      <c r="AV1080" s="24">
        <f t="shared" si="81"/>
        <v>798209</v>
      </c>
      <c r="AW1080" s="155">
        <v>1344993</v>
      </c>
      <c r="AX1080" s="89">
        <f t="shared" si="80"/>
        <v>13049789</v>
      </c>
      <c r="AY1080" s="68"/>
      <c r="AZ1080" s="19">
        <v>1631146</v>
      </c>
      <c r="BA1080" s="19">
        <v>31598</v>
      </c>
      <c r="BB1080" s="18">
        <f t="shared" si="82"/>
        <v>1662744</v>
      </c>
      <c r="BC1080" s="18">
        <v>14712533</v>
      </c>
      <c r="BE1080" s="19"/>
      <c r="BF1080" s="20">
        <v>14016840</v>
      </c>
      <c r="BH1080" s="68">
        <f t="shared" si="83"/>
        <v>14712533</v>
      </c>
      <c r="BI1080" s="68">
        <f t="shared" si="84"/>
        <v>0</v>
      </c>
      <c r="BJ1080" s="68"/>
      <c r="BK1080" s="68"/>
      <c r="BL1080" s="68"/>
      <c r="BM1080" s="68"/>
      <c r="BN1080" s="68"/>
    </row>
    <row r="1081" spans="1:66" ht="22.5" customHeight="1" x14ac:dyDescent="0.2">
      <c r="A1081" s="115" t="s">
        <v>2238</v>
      </c>
      <c r="B1081" s="116" t="s">
        <v>2216</v>
      </c>
      <c r="C1081" s="126" t="s">
        <v>2239</v>
      </c>
      <c r="D1081" s="119">
        <v>5</v>
      </c>
      <c r="E1081" s="120" t="s">
        <v>79</v>
      </c>
      <c r="F1081" s="18">
        <v>1096966</v>
      </c>
      <c r="G1081" s="19">
        <v>183534</v>
      </c>
      <c r="H1081" s="19">
        <v>151891</v>
      </c>
      <c r="I1081" s="19">
        <v>0</v>
      </c>
      <c r="J1081" s="19">
        <v>0</v>
      </c>
      <c r="K1081" s="19">
        <v>0</v>
      </c>
      <c r="L1081" s="19">
        <v>0</v>
      </c>
      <c r="M1081" s="19">
        <v>88177</v>
      </c>
      <c r="N1081" s="19">
        <v>46370</v>
      </c>
      <c r="O1081" s="19">
        <v>17479</v>
      </c>
      <c r="P1081" s="19">
        <v>484176</v>
      </c>
      <c r="Q1081" s="19">
        <v>130294</v>
      </c>
      <c r="R1081" s="19">
        <v>225197</v>
      </c>
      <c r="S1081" s="19">
        <v>210320</v>
      </c>
      <c r="T1081" s="20">
        <v>119151</v>
      </c>
      <c r="U1081" s="49">
        <v>97934</v>
      </c>
      <c r="V1081" s="19">
        <v>109900</v>
      </c>
      <c r="W1081" s="19">
        <v>34686</v>
      </c>
      <c r="X1081" s="19">
        <v>0</v>
      </c>
      <c r="Y1081" s="20">
        <v>0</v>
      </c>
      <c r="Z1081" s="19">
        <v>423755</v>
      </c>
      <c r="AA1081" s="30">
        <v>455685</v>
      </c>
      <c r="AB1081" s="19">
        <v>645029</v>
      </c>
      <c r="AC1081" s="19">
        <v>568198</v>
      </c>
      <c r="AD1081" s="19">
        <v>2691024</v>
      </c>
      <c r="AE1081" s="19">
        <v>1215504</v>
      </c>
      <c r="AF1081" s="19">
        <v>864906</v>
      </c>
      <c r="AG1081" s="19">
        <v>512005</v>
      </c>
      <c r="AH1081" s="19">
        <v>112579</v>
      </c>
      <c r="AI1081" s="20">
        <v>12443</v>
      </c>
      <c r="AJ1081" s="24">
        <v>120434</v>
      </c>
      <c r="AK1081" s="24">
        <v>165624</v>
      </c>
      <c r="AL1081" s="24">
        <v>30324</v>
      </c>
      <c r="AM1081" s="21">
        <v>83822</v>
      </c>
      <c r="AN1081" s="19">
        <v>424064</v>
      </c>
      <c r="AO1081" s="19">
        <v>17335</v>
      </c>
      <c r="AP1081" s="49">
        <v>11338806</v>
      </c>
      <c r="AQ1081" s="24">
        <v>248846</v>
      </c>
      <c r="AR1081" s="24">
        <v>263894</v>
      </c>
      <c r="AS1081" s="49">
        <v>59294</v>
      </c>
      <c r="AT1081" s="49">
        <v>38594</v>
      </c>
      <c r="AU1081" s="49">
        <v>153810</v>
      </c>
      <c r="AV1081" s="24">
        <f t="shared" si="81"/>
        <v>764438</v>
      </c>
      <c r="AW1081" s="155">
        <v>1155924</v>
      </c>
      <c r="AX1081" s="89">
        <f t="shared" si="80"/>
        <v>13259168</v>
      </c>
      <c r="AY1081" s="68"/>
      <c r="AZ1081" s="19">
        <v>1756922</v>
      </c>
      <c r="BA1081" s="19">
        <v>49453</v>
      </c>
      <c r="BB1081" s="18">
        <f t="shared" si="82"/>
        <v>1806375</v>
      </c>
      <c r="BC1081" s="18">
        <v>15065543</v>
      </c>
      <c r="BE1081" s="19"/>
      <c r="BF1081" s="20">
        <v>14239340</v>
      </c>
      <c r="BH1081" s="68">
        <f t="shared" si="83"/>
        <v>15065543</v>
      </c>
      <c r="BI1081" s="68">
        <f t="shared" si="84"/>
        <v>0</v>
      </c>
      <c r="BJ1081" s="68"/>
      <c r="BK1081" s="68"/>
      <c r="BL1081" s="68"/>
      <c r="BM1081" s="68"/>
      <c r="BN1081" s="68"/>
    </row>
    <row r="1082" spans="1:66" ht="22.5" customHeight="1" x14ac:dyDescent="0.2">
      <c r="A1082" s="115" t="s">
        <v>2240</v>
      </c>
      <c r="B1082" s="116" t="s">
        <v>2216</v>
      </c>
      <c r="C1082" s="126" t="s">
        <v>2241</v>
      </c>
      <c r="D1082" s="119">
        <v>5</v>
      </c>
      <c r="E1082" s="120" t="s">
        <v>79</v>
      </c>
      <c r="F1082" s="18">
        <v>1073020</v>
      </c>
      <c r="G1082" s="19">
        <v>518965</v>
      </c>
      <c r="H1082" s="19">
        <v>272130</v>
      </c>
      <c r="I1082" s="19">
        <v>0</v>
      </c>
      <c r="J1082" s="19">
        <v>25038</v>
      </c>
      <c r="K1082" s="19">
        <v>33705</v>
      </c>
      <c r="L1082" s="19">
        <v>20979</v>
      </c>
      <c r="M1082" s="19">
        <v>26965</v>
      </c>
      <c r="N1082" s="19">
        <v>27280</v>
      </c>
      <c r="O1082" s="19">
        <v>8932</v>
      </c>
      <c r="P1082" s="19">
        <v>729811</v>
      </c>
      <c r="Q1082" s="19">
        <v>85842</v>
      </c>
      <c r="R1082" s="19">
        <v>305227</v>
      </c>
      <c r="S1082" s="19">
        <v>153120</v>
      </c>
      <c r="T1082" s="20">
        <v>223739</v>
      </c>
      <c r="U1082" s="49">
        <v>157640</v>
      </c>
      <c r="V1082" s="19">
        <v>68138</v>
      </c>
      <c r="W1082" s="19">
        <v>69372</v>
      </c>
      <c r="X1082" s="19">
        <v>0</v>
      </c>
      <c r="Y1082" s="20">
        <v>0</v>
      </c>
      <c r="Z1082" s="19">
        <v>410091</v>
      </c>
      <c r="AA1082" s="30">
        <v>258952</v>
      </c>
      <c r="AB1082" s="19">
        <v>602322</v>
      </c>
      <c r="AC1082" s="19">
        <v>1344362</v>
      </c>
      <c r="AD1082" s="19">
        <v>1766352</v>
      </c>
      <c r="AE1082" s="19">
        <v>1560467</v>
      </c>
      <c r="AF1082" s="19">
        <v>966035</v>
      </c>
      <c r="AG1082" s="19">
        <v>325618</v>
      </c>
      <c r="AH1082" s="19">
        <v>278615</v>
      </c>
      <c r="AI1082" s="20">
        <v>115774</v>
      </c>
      <c r="AJ1082" s="24">
        <v>84735</v>
      </c>
      <c r="AK1082" s="24">
        <v>145755</v>
      </c>
      <c r="AL1082" s="24">
        <v>48032</v>
      </c>
      <c r="AM1082" s="21">
        <v>70203</v>
      </c>
      <c r="AN1082" s="19">
        <v>1959194</v>
      </c>
      <c r="AO1082" s="19">
        <v>94913</v>
      </c>
      <c r="AP1082" s="49">
        <v>13831323</v>
      </c>
      <c r="AQ1082" s="24">
        <v>168409</v>
      </c>
      <c r="AR1082" s="24">
        <v>278888</v>
      </c>
      <c r="AS1082" s="49">
        <v>233914</v>
      </c>
      <c r="AT1082" s="49">
        <v>90198</v>
      </c>
      <c r="AU1082" s="49">
        <v>225756</v>
      </c>
      <c r="AV1082" s="24">
        <f t="shared" si="81"/>
        <v>997165</v>
      </c>
      <c r="AW1082" s="155">
        <v>3362858</v>
      </c>
      <c r="AX1082" s="89">
        <f t="shared" si="80"/>
        <v>18191346</v>
      </c>
      <c r="AY1082" s="68"/>
      <c r="AZ1082" s="19">
        <v>1237824</v>
      </c>
      <c r="BA1082" s="19">
        <v>377860</v>
      </c>
      <c r="BB1082" s="18">
        <f t="shared" si="82"/>
        <v>1615684</v>
      </c>
      <c r="BC1082" s="18">
        <v>19807030</v>
      </c>
      <c r="BE1082" s="19"/>
      <c r="BF1082" s="20">
        <v>19370474</v>
      </c>
      <c r="BH1082" s="68">
        <f t="shared" si="83"/>
        <v>19807030</v>
      </c>
      <c r="BI1082" s="68">
        <f t="shared" si="84"/>
        <v>0</v>
      </c>
      <c r="BJ1082" s="68"/>
      <c r="BK1082" s="68"/>
      <c r="BL1082" s="68"/>
      <c r="BM1082" s="68"/>
      <c r="BN1082" s="68"/>
    </row>
    <row r="1083" spans="1:66" ht="22.5" customHeight="1" x14ac:dyDescent="0.2">
      <c r="A1083" s="115" t="s">
        <v>2242</v>
      </c>
      <c r="B1083" s="116" t="s">
        <v>2216</v>
      </c>
      <c r="C1083" s="126" t="s">
        <v>2243</v>
      </c>
      <c r="D1083" s="119">
        <v>5</v>
      </c>
      <c r="E1083" s="120" t="s">
        <v>79</v>
      </c>
      <c r="F1083" s="18">
        <v>743041</v>
      </c>
      <c r="G1083" s="19">
        <v>319192</v>
      </c>
      <c r="H1083" s="19">
        <v>134907</v>
      </c>
      <c r="I1083" s="19">
        <v>0</v>
      </c>
      <c r="J1083" s="19">
        <v>0</v>
      </c>
      <c r="K1083" s="19">
        <v>0</v>
      </c>
      <c r="L1083" s="19">
        <v>0</v>
      </c>
      <c r="M1083" s="19">
        <v>24717</v>
      </c>
      <c r="N1083" s="19">
        <v>17550</v>
      </c>
      <c r="O1083" s="19">
        <v>13860</v>
      </c>
      <c r="P1083" s="19">
        <v>469245</v>
      </c>
      <c r="Q1083" s="19">
        <v>65045</v>
      </c>
      <c r="R1083" s="19">
        <v>197531</v>
      </c>
      <c r="S1083" s="19">
        <v>76560</v>
      </c>
      <c r="T1083" s="20">
        <v>92673</v>
      </c>
      <c r="U1083" s="49">
        <v>59907</v>
      </c>
      <c r="V1083" s="19">
        <v>42861</v>
      </c>
      <c r="W1083" s="19">
        <v>57810</v>
      </c>
      <c r="X1083" s="19">
        <v>0</v>
      </c>
      <c r="Y1083" s="20">
        <v>0</v>
      </c>
      <c r="Z1083" s="19">
        <v>357236</v>
      </c>
      <c r="AA1083" s="30">
        <v>247543</v>
      </c>
      <c r="AB1083" s="19">
        <v>430478</v>
      </c>
      <c r="AC1083" s="19">
        <v>1207265</v>
      </c>
      <c r="AD1083" s="19">
        <v>1141392</v>
      </c>
      <c r="AE1083" s="19">
        <v>915731</v>
      </c>
      <c r="AF1083" s="19">
        <v>544544</v>
      </c>
      <c r="AG1083" s="19">
        <v>223253</v>
      </c>
      <c r="AH1083" s="19">
        <v>257397</v>
      </c>
      <c r="AI1083" s="20">
        <v>309452</v>
      </c>
      <c r="AJ1083" s="24">
        <v>64186</v>
      </c>
      <c r="AK1083" s="24">
        <v>111051</v>
      </c>
      <c r="AL1083" s="24">
        <v>28067</v>
      </c>
      <c r="AM1083" s="21">
        <v>56740</v>
      </c>
      <c r="AN1083" s="19">
        <v>1039944</v>
      </c>
      <c r="AO1083" s="19">
        <v>97500</v>
      </c>
      <c r="AP1083" s="49">
        <v>9346678</v>
      </c>
      <c r="AQ1083" s="24">
        <v>97698</v>
      </c>
      <c r="AR1083" s="24">
        <v>170323</v>
      </c>
      <c r="AS1083" s="49">
        <v>148081</v>
      </c>
      <c r="AT1083" s="49">
        <v>64426</v>
      </c>
      <c r="AU1083" s="49">
        <v>146333</v>
      </c>
      <c r="AV1083" s="24">
        <f t="shared" si="81"/>
        <v>626861</v>
      </c>
      <c r="AW1083" s="155">
        <v>1938170</v>
      </c>
      <c r="AX1083" s="89">
        <f t="shared" si="80"/>
        <v>11911709</v>
      </c>
      <c r="AY1083" s="68"/>
      <c r="AZ1083" s="19">
        <v>923552</v>
      </c>
      <c r="BA1083" s="19">
        <v>397094</v>
      </c>
      <c r="BB1083" s="18">
        <f t="shared" si="82"/>
        <v>1320646</v>
      </c>
      <c r="BC1083" s="18">
        <v>13232355</v>
      </c>
      <c r="BE1083" s="19"/>
      <c r="BF1083" s="20">
        <v>12885023</v>
      </c>
      <c r="BH1083" s="68">
        <f t="shared" si="83"/>
        <v>13232355</v>
      </c>
      <c r="BI1083" s="68">
        <f t="shared" si="84"/>
        <v>0</v>
      </c>
      <c r="BJ1083" s="68"/>
      <c r="BK1083" s="68"/>
      <c r="BL1083" s="68"/>
      <c r="BM1083" s="68"/>
      <c r="BN1083" s="68"/>
    </row>
    <row r="1084" spans="1:66" ht="22.5" customHeight="1" x14ac:dyDescent="0.2">
      <c r="A1084" s="115" t="s">
        <v>2244</v>
      </c>
      <c r="B1084" s="116" t="s">
        <v>2216</v>
      </c>
      <c r="C1084" s="126" t="s">
        <v>2245</v>
      </c>
      <c r="D1084" s="119">
        <v>5</v>
      </c>
      <c r="E1084" s="120" t="s">
        <v>79</v>
      </c>
      <c r="F1084" s="18">
        <v>1313676</v>
      </c>
      <c r="G1084" s="19">
        <v>236771</v>
      </c>
      <c r="H1084" s="19">
        <v>192421</v>
      </c>
      <c r="I1084" s="19">
        <v>0</v>
      </c>
      <c r="J1084" s="19">
        <v>0</v>
      </c>
      <c r="K1084" s="19">
        <v>0</v>
      </c>
      <c r="L1084" s="19">
        <v>0</v>
      </c>
      <c r="M1084" s="19">
        <v>91293</v>
      </c>
      <c r="N1084" s="19">
        <v>48176</v>
      </c>
      <c r="O1084" s="19">
        <v>30492</v>
      </c>
      <c r="P1084" s="19">
        <v>448822</v>
      </c>
      <c r="Q1084" s="19">
        <v>132740</v>
      </c>
      <c r="R1084" s="19">
        <v>269823</v>
      </c>
      <c r="S1084" s="19">
        <v>319440</v>
      </c>
      <c r="T1084" s="20">
        <v>172107</v>
      </c>
      <c r="U1084" s="49">
        <v>122128</v>
      </c>
      <c r="V1084" s="19">
        <v>123088</v>
      </c>
      <c r="W1084" s="19">
        <v>57810</v>
      </c>
      <c r="X1084" s="19">
        <v>0</v>
      </c>
      <c r="Y1084" s="20">
        <v>0</v>
      </c>
      <c r="Z1084" s="19">
        <v>427307</v>
      </c>
      <c r="AA1084" s="30">
        <v>371368</v>
      </c>
      <c r="AB1084" s="19">
        <v>703132</v>
      </c>
      <c r="AC1084" s="19">
        <v>1239531</v>
      </c>
      <c r="AD1084" s="19">
        <v>3036432</v>
      </c>
      <c r="AE1084" s="19">
        <v>1334589</v>
      </c>
      <c r="AF1084" s="19">
        <v>926962</v>
      </c>
      <c r="AG1084" s="19">
        <v>504732</v>
      </c>
      <c r="AH1084" s="19">
        <v>138638</v>
      </c>
      <c r="AI1084" s="20">
        <v>26509</v>
      </c>
      <c r="AJ1084" s="24">
        <v>124247</v>
      </c>
      <c r="AK1084" s="24">
        <v>155598</v>
      </c>
      <c r="AL1084" s="24">
        <v>33278</v>
      </c>
      <c r="AM1084" s="21">
        <v>79636</v>
      </c>
      <c r="AN1084" s="19">
        <v>1307122</v>
      </c>
      <c r="AO1084" s="19">
        <v>23707</v>
      </c>
      <c r="AP1084" s="49">
        <v>13991575</v>
      </c>
      <c r="AQ1084" s="24">
        <v>240077</v>
      </c>
      <c r="AR1084" s="24">
        <v>277301</v>
      </c>
      <c r="AS1084" s="49">
        <v>80280</v>
      </c>
      <c r="AT1084" s="49">
        <v>47108</v>
      </c>
      <c r="AU1084" s="49">
        <v>190335</v>
      </c>
      <c r="AV1084" s="24">
        <f t="shared" si="81"/>
        <v>835101</v>
      </c>
      <c r="AW1084" s="155">
        <v>1358249</v>
      </c>
      <c r="AX1084" s="89">
        <f t="shared" si="80"/>
        <v>16184925</v>
      </c>
      <c r="AY1084" s="68"/>
      <c r="AZ1084" s="19">
        <v>1825174</v>
      </c>
      <c r="BA1084" s="19">
        <v>86979</v>
      </c>
      <c r="BB1084" s="18">
        <f t="shared" si="82"/>
        <v>1912153</v>
      </c>
      <c r="BC1084" s="18">
        <v>18097078</v>
      </c>
      <c r="BE1084" s="19"/>
      <c r="BF1084" s="20">
        <v>17163665</v>
      </c>
      <c r="BH1084" s="68">
        <f t="shared" si="83"/>
        <v>18097078</v>
      </c>
      <c r="BI1084" s="68">
        <f t="shared" si="84"/>
        <v>0</v>
      </c>
      <c r="BJ1084" s="68"/>
      <c r="BK1084" s="68"/>
      <c r="BL1084" s="68"/>
      <c r="BM1084" s="68"/>
      <c r="BN1084" s="68"/>
    </row>
    <row r="1085" spans="1:66" ht="22.5" customHeight="1" x14ac:dyDescent="0.2">
      <c r="A1085" s="115" t="s">
        <v>2246</v>
      </c>
      <c r="B1085" s="116" t="s">
        <v>2216</v>
      </c>
      <c r="C1085" s="126" t="s">
        <v>2247</v>
      </c>
      <c r="D1085" s="119">
        <v>5</v>
      </c>
      <c r="E1085" s="120" t="s">
        <v>79</v>
      </c>
      <c r="F1085" s="18">
        <v>373048</v>
      </c>
      <c r="G1085" s="19">
        <v>23363</v>
      </c>
      <c r="H1085" s="19">
        <v>17177</v>
      </c>
      <c r="I1085" s="19">
        <v>0</v>
      </c>
      <c r="J1085" s="19">
        <v>0</v>
      </c>
      <c r="K1085" s="19">
        <v>0</v>
      </c>
      <c r="L1085" s="19">
        <v>0</v>
      </c>
      <c r="M1085" s="19">
        <v>19211</v>
      </c>
      <c r="N1085" s="19">
        <v>10309</v>
      </c>
      <c r="O1085" s="19">
        <v>2387</v>
      </c>
      <c r="P1085" s="19">
        <v>54585</v>
      </c>
      <c r="Q1085" s="19">
        <v>44103</v>
      </c>
      <c r="R1085" s="19">
        <v>48866</v>
      </c>
      <c r="S1085" s="19">
        <v>38720</v>
      </c>
      <c r="T1085" s="20">
        <v>26478</v>
      </c>
      <c r="U1085" s="49">
        <v>18158</v>
      </c>
      <c r="V1085" s="19">
        <v>15386</v>
      </c>
      <c r="W1085" s="19">
        <v>11562</v>
      </c>
      <c r="X1085" s="19">
        <v>0</v>
      </c>
      <c r="Y1085" s="20">
        <v>0</v>
      </c>
      <c r="Z1085" s="19">
        <v>153276</v>
      </c>
      <c r="AA1085" s="30">
        <v>0</v>
      </c>
      <c r="AB1085" s="19">
        <v>172499</v>
      </c>
      <c r="AC1085" s="19">
        <v>165147</v>
      </c>
      <c r="AD1085" s="19">
        <v>811440</v>
      </c>
      <c r="AE1085" s="19">
        <v>379776</v>
      </c>
      <c r="AF1085" s="19">
        <v>213751</v>
      </c>
      <c r="AG1085" s="19">
        <v>131236</v>
      </c>
      <c r="AH1085" s="19">
        <v>15759</v>
      </c>
      <c r="AI1085" s="20">
        <v>0</v>
      </c>
      <c r="AJ1085" s="24">
        <v>45585</v>
      </c>
      <c r="AK1085" s="24">
        <v>53361</v>
      </c>
      <c r="AL1085" s="24">
        <v>9352</v>
      </c>
      <c r="AM1085" s="21">
        <v>29355</v>
      </c>
      <c r="AN1085" s="19">
        <v>132084</v>
      </c>
      <c r="AO1085" s="19">
        <v>5538</v>
      </c>
      <c r="AP1085" s="49">
        <v>3021512</v>
      </c>
      <c r="AQ1085" s="24">
        <v>61982</v>
      </c>
      <c r="AR1085" s="24">
        <v>133868</v>
      </c>
      <c r="AS1085" s="49">
        <v>14379</v>
      </c>
      <c r="AT1085" s="49">
        <v>19959</v>
      </c>
      <c r="AU1085" s="49">
        <v>51531</v>
      </c>
      <c r="AV1085" s="24">
        <f t="shared" si="81"/>
        <v>281719</v>
      </c>
      <c r="AW1085" s="155">
        <v>408979</v>
      </c>
      <c r="AX1085" s="89">
        <f t="shared" si="80"/>
        <v>3712210</v>
      </c>
      <c r="AY1085" s="68"/>
      <c r="AZ1085" s="19">
        <v>614544</v>
      </c>
      <c r="BA1085" s="19">
        <v>6503</v>
      </c>
      <c r="BB1085" s="18">
        <f t="shared" si="82"/>
        <v>621047</v>
      </c>
      <c r="BC1085" s="18">
        <v>4333257</v>
      </c>
      <c r="BE1085" s="19"/>
      <c r="BF1085" s="20">
        <v>4060976</v>
      </c>
      <c r="BH1085" s="68">
        <f t="shared" si="83"/>
        <v>4333257</v>
      </c>
      <c r="BI1085" s="68">
        <f t="shared" si="84"/>
        <v>0</v>
      </c>
      <c r="BJ1085" s="68"/>
      <c r="BK1085" s="68"/>
      <c r="BL1085" s="68"/>
      <c r="BM1085" s="68"/>
      <c r="BN1085" s="68"/>
    </row>
    <row r="1086" spans="1:66" ht="22.5" customHeight="1" x14ac:dyDescent="0.2">
      <c r="A1086" s="115" t="s">
        <v>2248</v>
      </c>
      <c r="B1086" s="116" t="s">
        <v>2216</v>
      </c>
      <c r="C1086" s="126" t="s">
        <v>2249</v>
      </c>
      <c r="D1086" s="119">
        <v>5</v>
      </c>
      <c r="E1086" s="120" t="s">
        <v>210</v>
      </c>
      <c r="F1086" s="18">
        <v>330031</v>
      </c>
      <c r="G1086" s="19">
        <v>54922</v>
      </c>
      <c r="H1086" s="19">
        <v>27985</v>
      </c>
      <c r="I1086" s="19">
        <v>0</v>
      </c>
      <c r="J1086" s="19">
        <v>0</v>
      </c>
      <c r="K1086" s="19">
        <v>0</v>
      </c>
      <c r="L1086" s="19">
        <v>0</v>
      </c>
      <c r="M1086" s="19">
        <v>17458</v>
      </c>
      <c r="N1086" s="19">
        <v>8978</v>
      </c>
      <c r="O1086" s="19">
        <v>2426</v>
      </c>
      <c r="P1086" s="19">
        <v>56389</v>
      </c>
      <c r="Q1086" s="19">
        <v>40976</v>
      </c>
      <c r="R1086" s="19">
        <v>31535</v>
      </c>
      <c r="S1086" s="19">
        <v>33440</v>
      </c>
      <c r="T1086" s="20">
        <v>39717</v>
      </c>
      <c r="U1086" s="49">
        <v>17555</v>
      </c>
      <c r="V1086" s="19">
        <v>18683</v>
      </c>
      <c r="W1086" s="19">
        <v>11562</v>
      </c>
      <c r="X1086" s="19">
        <v>0</v>
      </c>
      <c r="Y1086" s="20">
        <v>0</v>
      </c>
      <c r="Z1086" s="19">
        <v>132990</v>
      </c>
      <c r="AA1086" s="30">
        <v>0</v>
      </c>
      <c r="AB1086" s="19">
        <v>165475</v>
      </c>
      <c r="AC1086" s="19">
        <v>165457</v>
      </c>
      <c r="AD1086" s="19">
        <v>620592</v>
      </c>
      <c r="AE1086" s="19">
        <v>406198</v>
      </c>
      <c r="AF1086" s="19">
        <v>237708</v>
      </c>
      <c r="AG1086" s="19">
        <v>99234</v>
      </c>
      <c r="AH1086" s="19">
        <v>65405</v>
      </c>
      <c r="AI1086" s="20">
        <v>0</v>
      </c>
      <c r="AJ1086" s="24">
        <v>42909</v>
      </c>
      <c r="AK1086" s="24">
        <v>51967</v>
      </c>
      <c r="AL1086" s="24">
        <v>10006</v>
      </c>
      <c r="AM1086" s="21">
        <v>28425</v>
      </c>
      <c r="AN1086" s="19">
        <v>105952</v>
      </c>
      <c r="AO1086" s="19">
        <v>5674</v>
      </c>
      <c r="AP1086" s="49">
        <v>2829649</v>
      </c>
      <c r="AQ1086" s="24">
        <v>69355</v>
      </c>
      <c r="AR1086" s="24">
        <v>109980</v>
      </c>
      <c r="AS1086" s="49">
        <v>38709</v>
      </c>
      <c r="AT1086" s="49">
        <v>39545</v>
      </c>
      <c r="AU1086" s="49">
        <v>42435</v>
      </c>
      <c r="AV1086" s="24">
        <f t="shared" si="81"/>
        <v>300024</v>
      </c>
      <c r="AW1086" s="155">
        <v>208581</v>
      </c>
      <c r="AX1086" s="89">
        <f t="shared" si="80"/>
        <v>3338254</v>
      </c>
      <c r="AY1086" s="68"/>
      <c r="AZ1086" s="19">
        <v>592682</v>
      </c>
      <c r="BA1086" s="19">
        <v>22084</v>
      </c>
      <c r="BB1086" s="18">
        <f t="shared" si="82"/>
        <v>614766</v>
      </c>
      <c r="BC1086" s="18">
        <v>3953020</v>
      </c>
      <c r="BE1086" s="19"/>
      <c r="BF1086" s="20">
        <v>3810435</v>
      </c>
      <c r="BH1086" s="68">
        <f t="shared" si="83"/>
        <v>3953020</v>
      </c>
      <c r="BI1086" s="68">
        <f t="shared" si="84"/>
        <v>0</v>
      </c>
      <c r="BJ1086" s="68"/>
      <c r="BK1086" s="68"/>
      <c r="BL1086" s="68"/>
      <c r="BM1086" s="68"/>
      <c r="BN1086" s="68"/>
    </row>
    <row r="1087" spans="1:66" ht="22.5" customHeight="1" x14ac:dyDescent="0.2">
      <c r="A1087" s="115" t="s">
        <v>2250</v>
      </c>
      <c r="B1087" s="116" t="s">
        <v>2216</v>
      </c>
      <c r="C1087" s="126" t="s">
        <v>2251</v>
      </c>
      <c r="D1087" s="119">
        <v>6</v>
      </c>
      <c r="E1087" s="120" t="s">
        <v>79</v>
      </c>
      <c r="F1087" s="18">
        <v>207220</v>
      </c>
      <c r="G1087" s="19">
        <v>29338</v>
      </c>
      <c r="H1087" s="19">
        <v>40144</v>
      </c>
      <c r="I1087" s="19">
        <v>0</v>
      </c>
      <c r="J1087" s="19">
        <v>0</v>
      </c>
      <c r="K1087" s="19">
        <v>0</v>
      </c>
      <c r="L1087" s="19">
        <v>0</v>
      </c>
      <c r="M1087" s="19">
        <v>8311</v>
      </c>
      <c r="N1087" s="19">
        <v>4164</v>
      </c>
      <c r="O1087" s="19">
        <v>8047</v>
      </c>
      <c r="P1087" s="19">
        <v>102396</v>
      </c>
      <c r="Q1087" s="19">
        <v>26150</v>
      </c>
      <c r="R1087" s="19">
        <v>12031</v>
      </c>
      <c r="S1087" s="19">
        <v>14080</v>
      </c>
      <c r="T1087" s="20">
        <v>26478</v>
      </c>
      <c r="U1087" s="49">
        <v>7193</v>
      </c>
      <c r="V1087" s="19">
        <v>10990</v>
      </c>
      <c r="W1087" s="19">
        <v>11562</v>
      </c>
      <c r="X1087" s="19">
        <v>0</v>
      </c>
      <c r="Y1087" s="20">
        <v>0</v>
      </c>
      <c r="Z1087" s="19">
        <v>78919</v>
      </c>
      <c r="AA1087" s="30">
        <v>0</v>
      </c>
      <c r="AB1087" s="19">
        <v>84556</v>
      </c>
      <c r="AC1087" s="19">
        <v>136994</v>
      </c>
      <c r="AD1087" s="19">
        <v>357840</v>
      </c>
      <c r="AE1087" s="19">
        <v>270995</v>
      </c>
      <c r="AF1087" s="19">
        <v>118898</v>
      </c>
      <c r="AG1087" s="19">
        <v>46772</v>
      </c>
      <c r="AH1087" s="19">
        <v>35844</v>
      </c>
      <c r="AI1087" s="20">
        <v>4869</v>
      </c>
      <c r="AJ1087" s="24">
        <v>28130</v>
      </c>
      <c r="AK1087" s="24">
        <v>40049</v>
      </c>
      <c r="AL1087" s="24">
        <v>6218</v>
      </c>
      <c r="AM1087" s="21">
        <v>17643</v>
      </c>
      <c r="AN1087" s="19">
        <v>120844</v>
      </c>
      <c r="AO1087" s="19">
        <v>5497</v>
      </c>
      <c r="AP1087" s="49">
        <v>1862172</v>
      </c>
      <c r="AQ1087" s="24">
        <v>52591</v>
      </c>
      <c r="AR1087" s="24">
        <v>116226</v>
      </c>
      <c r="AS1087" s="49">
        <v>49809</v>
      </c>
      <c r="AT1087" s="49">
        <v>25744</v>
      </c>
      <c r="AU1087" s="49">
        <v>34518</v>
      </c>
      <c r="AV1087" s="24">
        <f t="shared" si="81"/>
        <v>278888</v>
      </c>
      <c r="AW1087" s="155">
        <v>250092</v>
      </c>
      <c r="AX1087" s="89">
        <f t="shared" si="80"/>
        <v>2391152</v>
      </c>
      <c r="AY1087" s="68"/>
      <c r="AZ1087" s="19">
        <v>435254</v>
      </c>
      <c r="BA1087" s="19">
        <v>15787</v>
      </c>
      <c r="BB1087" s="18">
        <f t="shared" si="82"/>
        <v>451041</v>
      </c>
      <c r="BC1087" s="18">
        <v>2842193</v>
      </c>
      <c r="BE1087" s="19"/>
      <c r="BF1087" s="20">
        <v>2631788</v>
      </c>
      <c r="BH1087" s="68">
        <f t="shared" si="83"/>
        <v>2842193</v>
      </c>
      <c r="BI1087" s="68">
        <f t="shared" si="84"/>
        <v>0</v>
      </c>
      <c r="BJ1087" s="68"/>
      <c r="BK1087" s="68"/>
      <c r="BL1087" s="68"/>
      <c r="BM1087" s="68"/>
      <c r="BN1087" s="68"/>
    </row>
    <row r="1088" spans="1:66" ht="22.5" customHeight="1" x14ac:dyDescent="0.2">
      <c r="A1088" s="115" t="s">
        <v>2252</v>
      </c>
      <c r="B1088" s="116" t="s">
        <v>2216</v>
      </c>
      <c r="C1088" s="126" t="s">
        <v>2253</v>
      </c>
      <c r="D1088" s="119">
        <v>6</v>
      </c>
      <c r="E1088" s="120" t="s">
        <v>79</v>
      </c>
      <c r="F1088" s="18">
        <v>234507</v>
      </c>
      <c r="G1088" s="19">
        <v>54386</v>
      </c>
      <c r="H1088" s="19">
        <v>48636</v>
      </c>
      <c r="I1088" s="19">
        <v>0</v>
      </c>
      <c r="J1088" s="19">
        <v>0</v>
      </c>
      <c r="K1088" s="19">
        <v>0</v>
      </c>
      <c r="L1088" s="19">
        <v>0</v>
      </c>
      <c r="M1088" s="19">
        <v>9670</v>
      </c>
      <c r="N1088" s="19">
        <v>4937</v>
      </c>
      <c r="O1088" s="19">
        <v>2849</v>
      </c>
      <c r="P1088" s="19">
        <v>120650</v>
      </c>
      <c r="Q1088" s="19">
        <v>28511</v>
      </c>
      <c r="R1088" s="19">
        <v>24327</v>
      </c>
      <c r="S1088" s="19">
        <v>18480</v>
      </c>
      <c r="T1088" s="20">
        <v>26478</v>
      </c>
      <c r="U1088" s="49">
        <v>10362</v>
      </c>
      <c r="V1088" s="19">
        <v>13188</v>
      </c>
      <c r="W1088" s="19">
        <v>11562</v>
      </c>
      <c r="X1088" s="19">
        <v>0</v>
      </c>
      <c r="Y1088" s="20">
        <v>0</v>
      </c>
      <c r="Z1088" s="19">
        <v>115583</v>
      </c>
      <c r="AA1088" s="30">
        <v>0</v>
      </c>
      <c r="AB1088" s="19">
        <v>97681</v>
      </c>
      <c r="AC1088" s="19">
        <v>121605</v>
      </c>
      <c r="AD1088" s="19">
        <v>288120</v>
      </c>
      <c r="AE1088" s="19">
        <v>251344</v>
      </c>
      <c r="AF1088" s="19">
        <v>116600</v>
      </c>
      <c r="AG1088" s="19">
        <v>61099</v>
      </c>
      <c r="AH1088" s="19">
        <v>57989</v>
      </c>
      <c r="AI1088" s="20">
        <v>25968</v>
      </c>
      <c r="AJ1088" s="24">
        <v>31077</v>
      </c>
      <c r="AK1088" s="24">
        <v>48949</v>
      </c>
      <c r="AL1088" s="24">
        <v>7770</v>
      </c>
      <c r="AM1088" s="21">
        <v>20536</v>
      </c>
      <c r="AN1088" s="19">
        <v>124784</v>
      </c>
      <c r="AO1088" s="19">
        <v>10889</v>
      </c>
      <c r="AP1088" s="49">
        <v>1988537</v>
      </c>
      <c r="AQ1088" s="24">
        <v>49659</v>
      </c>
      <c r="AR1088" s="24">
        <v>96108</v>
      </c>
      <c r="AS1088" s="49">
        <v>64467</v>
      </c>
      <c r="AT1088" s="49">
        <v>33603</v>
      </c>
      <c r="AU1088" s="49">
        <v>39435</v>
      </c>
      <c r="AV1088" s="24">
        <f t="shared" si="81"/>
        <v>283272</v>
      </c>
      <c r="AW1088" s="155">
        <v>253081</v>
      </c>
      <c r="AX1088" s="89">
        <f t="shared" si="80"/>
        <v>2524890</v>
      </c>
      <c r="AY1088" s="68"/>
      <c r="AZ1088" s="19">
        <v>478666</v>
      </c>
      <c r="BA1088" s="19">
        <v>44259</v>
      </c>
      <c r="BB1088" s="18">
        <f t="shared" si="82"/>
        <v>522925</v>
      </c>
      <c r="BC1088" s="18">
        <v>3047815</v>
      </c>
      <c r="BE1088" s="19"/>
      <c r="BF1088" s="20">
        <v>2925571</v>
      </c>
      <c r="BH1088" s="68">
        <f t="shared" si="83"/>
        <v>3047815</v>
      </c>
      <c r="BI1088" s="68">
        <f t="shared" si="84"/>
        <v>0</v>
      </c>
      <c r="BJ1088" s="68"/>
      <c r="BK1088" s="68"/>
      <c r="BL1088" s="68"/>
      <c r="BM1088" s="68"/>
      <c r="BN1088" s="68"/>
    </row>
    <row r="1089" spans="1:66" ht="22.5" customHeight="1" x14ac:dyDescent="0.2">
      <c r="A1089" s="115" t="s">
        <v>2254</v>
      </c>
      <c r="B1089" s="116" t="s">
        <v>2216</v>
      </c>
      <c r="C1089" s="126" t="s">
        <v>2255</v>
      </c>
      <c r="D1089" s="119">
        <v>6</v>
      </c>
      <c r="E1089" s="120" t="s">
        <v>79</v>
      </c>
      <c r="F1089" s="18">
        <v>44642</v>
      </c>
      <c r="G1089" s="19">
        <v>6051</v>
      </c>
      <c r="H1089" s="19">
        <v>9071</v>
      </c>
      <c r="I1089" s="19">
        <v>0</v>
      </c>
      <c r="J1089" s="19">
        <v>0</v>
      </c>
      <c r="K1089" s="19">
        <v>0</v>
      </c>
      <c r="L1089" s="19">
        <v>0</v>
      </c>
      <c r="M1089" s="19">
        <v>0</v>
      </c>
      <c r="N1089" s="19">
        <v>557</v>
      </c>
      <c r="O1089" s="19">
        <v>0</v>
      </c>
      <c r="P1089" s="19">
        <v>66</v>
      </c>
      <c r="Q1089" s="19">
        <v>5204</v>
      </c>
      <c r="R1089" s="19">
        <v>13515</v>
      </c>
      <c r="S1089" s="19">
        <v>3520</v>
      </c>
      <c r="T1089" s="20">
        <v>13239</v>
      </c>
      <c r="U1089" s="49">
        <v>0</v>
      </c>
      <c r="V1089" s="19">
        <v>0</v>
      </c>
      <c r="W1089" s="19">
        <v>0</v>
      </c>
      <c r="X1089" s="19">
        <v>0</v>
      </c>
      <c r="Y1089" s="20">
        <v>0</v>
      </c>
      <c r="Z1089" s="19">
        <v>19403</v>
      </c>
      <c r="AA1089" s="30">
        <v>0</v>
      </c>
      <c r="AB1089" s="19">
        <v>18478</v>
      </c>
      <c r="AC1089" s="19">
        <v>41493</v>
      </c>
      <c r="AD1089" s="19">
        <v>28056</v>
      </c>
      <c r="AE1089" s="19">
        <v>73232</v>
      </c>
      <c r="AF1089" s="19">
        <v>29437</v>
      </c>
      <c r="AG1089" s="19">
        <v>7759</v>
      </c>
      <c r="AH1089" s="19">
        <v>17407</v>
      </c>
      <c r="AI1089" s="20">
        <v>0</v>
      </c>
      <c r="AJ1089" s="24">
        <v>5171</v>
      </c>
      <c r="AK1089" s="24">
        <v>15568</v>
      </c>
      <c r="AL1089" s="24">
        <v>2342</v>
      </c>
      <c r="AM1089" s="21">
        <v>5342</v>
      </c>
      <c r="AN1089" s="19">
        <v>99916</v>
      </c>
      <c r="AO1089" s="19">
        <v>3984</v>
      </c>
      <c r="AP1089" s="49">
        <v>463453</v>
      </c>
      <c r="AQ1089" s="24">
        <v>42567</v>
      </c>
      <c r="AR1089" s="24">
        <v>107460</v>
      </c>
      <c r="AS1089" s="49">
        <v>33628</v>
      </c>
      <c r="AT1089" s="49">
        <v>26958</v>
      </c>
      <c r="AU1089" s="49">
        <v>11799</v>
      </c>
      <c r="AV1089" s="24">
        <f t="shared" si="81"/>
        <v>222412</v>
      </c>
      <c r="AW1089" s="155">
        <v>109724</v>
      </c>
      <c r="AX1089" s="89">
        <f t="shared" si="80"/>
        <v>795589</v>
      </c>
      <c r="AY1089" s="68"/>
      <c r="AZ1089" s="19">
        <v>137357</v>
      </c>
      <c r="BA1089" s="19">
        <v>15167</v>
      </c>
      <c r="BB1089" s="18">
        <f t="shared" si="82"/>
        <v>152524</v>
      </c>
      <c r="BC1089" s="18">
        <v>948113</v>
      </c>
      <c r="BE1089" s="19"/>
      <c r="BF1089" s="20">
        <v>956044</v>
      </c>
      <c r="BH1089" s="68">
        <f t="shared" si="83"/>
        <v>948113</v>
      </c>
      <c r="BI1089" s="68">
        <f t="shared" si="84"/>
        <v>0</v>
      </c>
      <c r="BJ1089" s="68"/>
      <c r="BK1089" s="68"/>
      <c r="BL1089" s="68"/>
      <c r="BM1089" s="68"/>
      <c r="BN1089" s="68"/>
    </row>
    <row r="1090" spans="1:66" ht="22.5" customHeight="1" x14ac:dyDescent="0.2">
      <c r="A1090" s="115" t="s">
        <v>2256</v>
      </c>
      <c r="B1090" s="116" t="s">
        <v>2216</v>
      </c>
      <c r="C1090" s="126" t="s">
        <v>2257</v>
      </c>
      <c r="D1090" s="119">
        <v>6</v>
      </c>
      <c r="E1090" s="120" t="s">
        <v>79</v>
      </c>
      <c r="F1090" s="18">
        <v>138476</v>
      </c>
      <c r="G1090" s="19">
        <v>30870</v>
      </c>
      <c r="H1090" s="19">
        <v>61181</v>
      </c>
      <c r="I1090" s="19">
        <v>0</v>
      </c>
      <c r="J1090" s="19">
        <v>0</v>
      </c>
      <c r="K1090" s="19">
        <v>0</v>
      </c>
      <c r="L1090" s="19">
        <v>0</v>
      </c>
      <c r="M1090" s="19">
        <v>0</v>
      </c>
      <c r="N1090" s="19">
        <v>1739</v>
      </c>
      <c r="O1090" s="19">
        <v>0</v>
      </c>
      <c r="P1090" s="19">
        <v>54902</v>
      </c>
      <c r="Q1090" s="19">
        <v>16503</v>
      </c>
      <c r="R1090" s="19">
        <v>23585</v>
      </c>
      <c r="S1090" s="19">
        <v>7040</v>
      </c>
      <c r="T1090" s="20">
        <v>13239</v>
      </c>
      <c r="U1090" s="49">
        <v>2364</v>
      </c>
      <c r="V1090" s="19">
        <v>5495</v>
      </c>
      <c r="W1090" s="19">
        <v>11562</v>
      </c>
      <c r="X1090" s="19">
        <v>0</v>
      </c>
      <c r="Y1090" s="20">
        <v>0</v>
      </c>
      <c r="Z1090" s="19">
        <v>59736</v>
      </c>
      <c r="AA1090" s="30">
        <v>0</v>
      </c>
      <c r="AB1090" s="19">
        <v>44018</v>
      </c>
      <c r="AC1090" s="19">
        <v>169598</v>
      </c>
      <c r="AD1090" s="19">
        <v>116760</v>
      </c>
      <c r="AE1090" s="19">
        <v>201738</v>
      </c>
      <c r="AF1090" s="19">
        <v>74168</v>
      </c>
      <c r="AG1090" s="19">
        <v>23316</v>
      </c>
      <c r="AH1090" s="19">
        <v>66023</v>
      </c>
      <c r="AI1090" s="20">
        <v>30296</v>
      </c>
      <c r="AJ1090" s="24">
        <v>16157</v>
      </c>
      <c r="AK1090" s="24">
        <v>34043</v>
      </c>
      <c r="AL1090" s="24">
        <v>5894</v>
      </c>
      <c r="AM1090" s="21">
        <v>11981</v>
      </c>
      <c r="AN1090" s="19">
        <v>184366</v>
      </c>
      <c r="AO1090" s="19">
        <v>13768</v>
      </c>
      <c r="AP1090" s="49">
        <v>1418818</v>
      </c>
      <c r="AQ1090" s="24">
        <v>48806</v>
      </c>
      <c r="AR1090" s="24">
        <v>125015</v>
      </c>
      <c r="AS1090" s="49">
        <v>62544</v>
      </c>
      <c r="AT1090" s="49">
        <v>38112</v>
      </c>
      <c r="AU1090" s="49">
        <v>24159</v>
      </c>
      <c r="AV1090" s="24">
        <f t="shared" si="81"/>
        <v>298636</v>
      </c>
      <c r="AW1090" s="155">
        <v>364810</v>
      </c>
      <c r="AX1090" s="89">
        <f t="shared" si="80"/>
        <v>2082264</v>
      </c>
      <c r="AY1090" s="68"/>
      <c r="AZ1090" s="19">
        <v>267882</v>
      </c>
      <c r="BA1090" s="19">
        <v>46810</v>
      </c>
      <c r="BB1090" s="18">
        <f t="shared" si="82"/>
        <v>314692</v>
      </c>
      <c r="BC1090" s="18">
        <v>2396956</v>
      </c>
      <c r="BE1090" s="19"/>
      <c r="BF1090" s="20">
        <v>2288662</v>
      </c>
      <c r="BH1090" s="68">
        <f t="shared" si="83"/>
        <v>2396956</v>
      </c>
      <c r="BI1090" s="68">
        <f t="shared" si="84"/>
        <v>0</v>
      </c>
      <c r="BJ1090" s="68"/>
      <c r="BK1090" s="68"/>
      <c r="BL1090" s="68"/>
      <c r="BM1090" s="68"/>
      <c r="BN1090" s="68"/>
    </row>
    <row r="1091" spans="1:66" ht="22.5" customHeight="1" x14ac:dyDescent="0.2">
      <c r="A1091" s="115" t="s">
        <v>2258</v>
      </c>
      <c r="B1091" s="116" t="s">
        <v>2216</v>
      </c>
      <c r="C1091" s="126" t="s">
        <v>2259</v>
      </c>
      <c r="D1091" s="119">
        <v>6</v>
      </c>
      <c r="E1091" s="120" t="s">
        <v>79</v>
      </c>
      <c r="F1091" s="18">
        <v>621842</v>
      </c>
      <c r="G1091" s="19">
        <v>111683</v>
      </c>
      <c r="H1091" s="19">
        <v>89359</v>
      </c>
      <c r="I1091" s="19">
        <v>0</v>
      </c>
      <c r="J1091" s="19">
        <v>0</v>
      </c>
      <c r="K1091" s="19">
        <v>0</v>
      </c>
      <c r="L1091" s="19">
        <v>0</v>
      </c>
      <c r="M1091" s="19">
        <v>42965</v>
      </c>
      <c r="N1091" s="19">
        <v>21682</v>
      </c>
      <c r="O1091" s="19">
        <v>12089</v>
      </c>
      <c r="P1091" s="19">
        <v>302850</v>
      </c>
      <c r="Q1091" s="19">
        <v>73022</v>
      </c>
      <c r="R1091" s="19">
        <v>95135</v>
      </c>
      <c r="S1091" s="19">
        <v>116160</v>
      </c>
      <c r="T1091" s="20">
        <v>66195</v>
      </c>
      <c r="U1091" s="49">
        <v>45220</v>
      </c>
      <c r="V1091" s="19">
        <v>64841</v>
      </c>
      <c r="W1091" s="19">
        <v>34686</v>
      </c>
      <c r="X1091" s="19">
        <v>0</v>
      </c>
      <c r="Y1091" s="20">
        <v>0</v>
      </c>
      <c r="Z1091" s="19">
        <v>251798</v>
      </c>
      <c r="AA1091" s="30">
        <v>0</v>
      </c>
      <c r="AB1091" s="19">
        <v>370095</v>
      </c>
      <c r="AC1091" s="19">
        <v>373917</v>
      </c>
      <c r="AD1091" s="19">
        <v>1326192</v>
      </c>
      <c r="AE1091" s="19">
        <v>696918</v>
      </c>
      <c r="AF1091" s="19">
        <v>434044</v>
      </c>
      <c r="AG1091" s="19">
        <v>298282</v>
      </c>
      <c r="AH1091" s="19">
        <v>83430</v>
      </c>
      <c r="AI1091" s="20">
        <v>5951</v>
      </c>
      <c r="AJ1091" s="24">
        <v>70215</v>
      </c>
      <c r="AK1091" s="24">
        <v>82565</v>
      </c>
      <c r="AL1091" s="24">
        <v>15398</v>
      </c>
      <c r="AM1091" s="21">
        <v>50746</v>
      </c>
      <c r="AN1091" s="19">
        <v>243416</v>
      </c>
      <c r="AO1091" s="19">
        <v>25960</v>
      </c>
      <c r="AP1091" s="49">
        <v>6026656</v>
      </c>
      <c r="AQ1091" s="24">
        <v>143388</v>
      </c>
      <c r="AR1091" s="24">
        <v>153476</v>
      </c>
      <c r="AS1091" s="49">
        <v>48961</v>
      </c>
      <c r="AT1091" s="49">
        <v>19648</v>
      </c>
      <c r="AU1091" s="49">
        <v>88287</v>
      </c>
      <c r="AV1091" s="24">
        <f t="shared" si="81"/>
        <v>453760</v>
      </c>
      <c r="AW1091" s="155">
        <v>672562</v>
      </c>
      <c r="AX1091" s="89">
        <f t="shared" si="80"/>
        <v>7152978</v>
      </c>
      <c r="AY1091" s="68"/>
      <c r="AZ1091" s="19">
        <v>1008045</v>
      </c>
      <c r="BA1091" s="19">
        <v>27714</v>
      </c>
      <c r="BB1091" s="18">
        <f t="shared" si="82"/>
        <v>1035759</v>
      </c>
      <c r="BC1091" s="18">
        <v>8188737</v>
      </c>
      <c r="BE1091" s="19"/>
      <c r="BF1091" s="20">
        <v>7819188</v>
      </c>
      <c r="BH1091" s="68">
        <f t="shared" si="83"/>
        <v>8188737</v>
      </c>
      <c r="BI1091" s="68">
        <f t="shared" si="84"/>
        <v>0</v>
      </c>
      <c r="BJ1091" s="68"/>
      <c r="BK1091" s="68"/>
      <c r="BL1091" s="68"/>
      <c r="BM1091" s="68"/>
      <c r="BN1091" s="68"/>
    </row>
    <row r="1092" spans="1:66" ht="22.5" customHeight="1" x14ac:dyDescent="0.2">
      <c r="A1092" s="115" t="s">
        <v>2260</v>
      </c>
      <c r="B1092" s="116" t="s">
        <v>2216</v>
      </c>
      <c r="C1092" s="126" t="s">
        <v>2261</v>
      </c>
      <c r="D1092" s="119">
        <v>6</v>
      </c>
      <c r="E1092" s="120" t="s">
        <v>79</v>
      </c>
      <c r="F1092" s="18">
        <v>101816</v>
      </c>
      <c r="G1092" s="19">
        <v>35849</v>
      </c>
      <c r="H1092" s="19">
        <v>27792</v>
      </c>
      <c r="I1092" s="19">
        <v>0</v>
      </c>
      <c r="J1092" s="19">
        <v>0</v>
      </c>
      <c r="K1092" s="19">
        <v>0</v>
      </c>
      <c r="L1092" s="19">
        <v>0</v>
      </c>
      <c r="M1092" s="19">
        <v>0</v>
      </c>
      <c r="N1092" s="19">
        <v>1250</v>
      </c>
      <c r="O1092" s="19">
        <v>0</v>
      </c>
      <c r="P1092" s="19">
        <v>116</v>
      </c>
      <c r="Q1092" s="19">
        <v>11693</v>
      </c>
      <c r="R1092" s="19">
        <v>15741</v>
      </c>
      <c r="S1092" s="19">
        <v>18480</v>
      </c>
      <c r="T1092" s="20">
        <v>13239</v>
      </c>
      <c r="U1092" s="49">
        <v>21025</v>
      </c>
      <c r="V1092" s="19">
        <v>6594</v>
      </c>
      <c r="W1092" s="19">
        <v>11562</v>
      </c>
      <c r="X1092" s="19">
        <v>0</v>
      </c>
      <c r="Y1092" s="20">
        <v>0</v>
      </c>
      <c r="Z1092" s="19">
        <v>44979</v>
      </c>
      <c r="AA1092" s="30">
        <v>0</v>
      </c>
      <c r="AB1092" s="19">
        <v>39440</v>
      </c>
      <c r="AC1092" s="19">
        <v>124280</v>
      </c>
      <c r="AD1092" s="19">
        <v>78456</v>
      </c>
      <c r="AE1092" s="19">
        <v>140208</v>
      </c>
      <c r="AF1092" s="19">
        <v>54189</v>
      </c>
      <c r="AG1092" s="19">
        <v>17664</v>
      </c>
      <c r="AH1092" s="19">
        <v>35947</v>
      </c>
      <c r="AI1092" s="20">
        <v>15148</v>
      </c>
      <c r="AJ1092" s="24">
        <v>11620</v>
      </c>
      <c r="AK1092" s="24">
        <v>30153</v>
      </c>
      <c r="AL1092" s="24">
        <v>3736</v>
      </c>
      <c r="AM1092" s="21">
        <v>10365</v>
      </c>
      <c r="AN1092" s="19">
        <v>114984</v>
      </c>
      <c r="AO1092" s="19">
        <v>11974</v>
      </c>
      <c r="AP1092" s="49">
        <v>998300</v>
      </c>
      <c r="AQ1092" s="24">
        <v>40305</v>
      </c>
      <c r="AR1092" s="24">
        <v>129996</v>
      </c>
      <c r="AS1092" s="49">
        <v>51556</v>
      </c>
      <c r="AT1092" s="49">
        <v>26595</v>
      </c>
      <c r="AU1092" s="49">
        <v>20037</v>
      </c>
      <c r="AV1092" s="24">
        <f t="shared" si="81"/>
        <v>268489</v>
      </c>
      <c r="AW1092" s="155">
        <v>295575</v>
      </c>
      <c r="AX1092" s="89">
        <f t="shared" si="80"/>
        <v>1562364</v>
      </c>
      <c r="AY1092" s="68"/>
      <c r="AZ1092" s="19">
        <v>219229</v>
      </c>
      <c r="BA1092" s="19">
        <v>42099</v>
      </c>
      <c r="BB1092" s="18">
        <f t="shared" si="82"/>
        <v>261328</v>
      </c>
      <c r="BC1092" s="18">
        <v>1823692</v>
      </c>
      <c r="BE1092" s="19"/>
      <c r="BF1092" s="20">
        <v>1767324</v>
      </c>
      <c r="BH1092" s="68">
        <f t="shared" si="83"/>
        <v>1823692</v>
      </c>
      <c r="BI1092" s="68">
        <f t="shared" si="84"/>
        <v>0</v>
      </c>
      <c r="BJ1092" s="68"/>
      <c r="BK1092" s="68"/>
      <c r="BL1092" s="68"/>
      <c r="BM1092" s="68"/>
      <c r="BN1092" s="68"/>
    </row>
    <row r="1093" spans="1:66" ht="22.5" customHeight="1" x14ac:dyDescent="0.2">
      <c r="A1093" s="115" t="s">
        <v>2262</v>
      </c>
      <c r="B1093" s="116" t="s">
        <v>2216</v>
      </c>
      <c r="C1093" s="126" t="s">
        <v>2263</v>
      </c>
      <c r="D1093" s="119">
        <v>2</v>
      </c>
      <c r="E1093" s="120" t="s">
        <v>79</v>
      </c>
      <c r="F1093" s="18">
        <v>375518</v>
      </c>
      <c r="G1093" s="19">
        <v>136118</v>
      </c>
      <c r="H1093" s="19">
        <v>72761</v>
      </c>
      <c r="I1093" s="19">
        <v>0</v>
      </c>
      <c r="J1093" s="19">
        <v>0</v>
      </c>
      <c r="K1093" s="19">
        <v>0</v>
      </c>
      <c r="L1093" s="19">
        <v>0</v>
      </c>
      <c r="M1093" s="19">
        <v>7358</v>
      </c>
      <c r="N1093" s="19">
        <v>6628</v>
      </c>
      <c r="O1093" s="19">
        <v>1348</v>
      </c>
      <c r="P1093" s="19">
        <v>191097</v>
      </c>
      <c r="Q1093" s="19">
        <v>33037</v>
      </c>
      <c r="R1093" s="19">
        <v>83369</v>
      </c>
      <c r="S1093" s="19">
        <v>33440</v>
      </c>
      <c r="T1093" s="20">
        <v>66195</v>
      </c>
      <c r="U1093" s="49">
        <v>9909</v>
      </c>
      <c r="V1093" s="19">
        <v>17584</v>
      </c>
      <c r="W1093" s="19">
        <v>34686</v>
      </c>
      <c r="X1093" s="19">
        <v>0</v>
      </c>
      <c r="Y1093" s="20">
        <v>0</v>
      </c>
      <c r="Z1093" s="19">
        <v>184332</v>
      </c>
      <c r="AA1093" s="30">
        <v>0</v>
      </c>
      <c r="AB1093" s="19">
        <v>172121</v>
      </c>
      <c r="AC1093" s="19">
        <v>523476</v>
      </c>
      <c r="AD1093" s="19">
        <v>369264</v>
      </c>
      <c r="AE1093" s="19">
        <v>466477</v>
      </c>
      <c r="AF1093" s="19">
        <v>279167</v>
      </c>
      <c r="AG1093" s="19">
        <v>87746</v>
      </c>
      <c r="AH1093" s="19">
        <v>141522</v>
      </c>
      <c r="AI1093" s="20">
        <v>114692</v>
      </c>
      <c r="AJ1093" s="24">
        <v>36640</v>
      </c>
      <c r="AK1093" s="24">
        <v>65570</v>
      </c>
      <c r="AL1093" s="24">
        <v>15686</v>
      </c>
      <c r="AM1093" s="21">
        <v>28929</v>
      </c>
      <c r="AN1093" s="19">
        <v>607884</v>
      </c>
      <c r="AO1093" s="19">
        <v>45151</v>
      </c>
      <c r="AP1093" s="49">
        <v>4207705</v>
      </c>
      <c r="AQ1093" s="24">
        <v>66018</v>
      </c>
      <c r="AR1093" s="24">
        <v>147492</v>
      </c>
      <c r="AS1093" s="49">
        <v>134963</v>
      </c>
      <c r="AT1093" s="49">
        <v>53278</v>
      </c>
      <c r="AU1093" s="49">
        <v>82899</v>
      </c>
      <c r="AV1093" s="24">
        <f t="shared" si="81"/>
        <v>484650</v>
      </c>
      <c r="AW1093" s="155">
        <v>1123248</v>
      </c>
      <c r="AX1093" s="89">
        <f t="shared" si="80"/>
        <v>5815603</v>
      </c>
      <c r="AY1093" s="68"/>
      <c r="AZ1093" s="19">
        <v>534419</v>
      </c>
      <c r="BA1093" s="19">
        <v>200041</v>
      </c>
      <c r="BB1093" s="18">
        <f t="shared" si="82"/>
        <v>734460</v>
      </c>
      <c r="BC1093" s="18">
        <v>6550063</v>
      </c>
      <c r="BE1093" s="19"/>
      <c r="BF1093" s="20">
        <v>6379826</v>
      </c>
      <c r="BH1093" s="68">
        <f t="shared" si="83"/>
        <v>6550063</v>
      </c>
      <c r="BI1093" s="68">
        <f t="shared" si="84"/>
        <v>0</v>
      </c>
      <c r="BJ1093" s="68"/>
      <c r="BK1093" s="68"/>
      <c r="BL1093" s="68"/>
      <c r="BM1093" s="68"/>
      <c r="BN1093" s="68"/>
    </row>
    <row r="1094" spans="1:66" ht="22.5" customHeight="1" x14ac:dyDescent="0.2">
      <c r="A1094" s="115" t="s">
        <v>2264</v>
      </c>
      <c r="B1094" s="116" t="s">
        <v>2216</v>
      </c>
      <c r="C1094" s="126" t="s">
        <v>2265</v>
      </c>
      <c r="D1094" s="119">
        <v>5</v>
      </c>
      <c r="E1094" s="120" t="s">
        <v>79</v>
      </c>
      <c r="F1094" s="18">
        <v>82849</v>
      </c>
      <c r="G1094" s="19">
        <v>27729</v>
      </c>
      <c r="H1094" s="19">
        <v>9650</v>
      </c>
      <c r="I1094" s="19">
        <v>0</v>
      </c>
      <c r="J1094" s="19">
        <v>0</v>
      </c>
      <c r="K1094" s="19">
        <v>41409</v>
      </c>
      <c r="L1094" s="19">
        <v>14310</v>
      </c>
      <c r="M1094" s="19">
        <v>0</v>
      </c>
      <c r="N1094" s="19">
        <v>988</v>
      </c>
      <c r="O1094" s="19">
        <v>0</v>
      </c>
      <c r="P1094" s="19">
        <v>22225</v>
      </c>
      <c r="Q1094" s="19">
        <v>9726</v>
      </c>
      <c r="R1094" s="19">
        <v>10388</v>
      </c>
      <c r="S1094" s="19">
        <v>10560</v>
      </c>
      <c r="T1094" s="20">
        <v>26478</v>
      </c>
      <c r="U1094" s="49">
        <v>7998</v>
      </c>
      <c r="V1094" s="19">
        <v>6594</v>
      </c>
      <c r="W1094" s="19">
        <v>11562</v>
      </c>
      <c r="X1094" s="19">
        <v>0</v>
      </c>
      <c r="Y1094" s="20">
        <v>0</v>
      </c>
      <c r="Z1094" s="19">
        <v>37210</v>
      </c>
      <c r="AA1094" s="30">
        <v>0</v>
      </c>
      <c r="AB1094" s="19">
        <v>32573</v>
      </c>
      <c r="AC1094" s="19">
        <v>84232</v>
      </c>
      <c r="AD1094" s="19">
        <v>117432</v>
      </c>
      <c r="AE1094" s="19">
        <v>136822</v>
      </c>
      <c r="AF1094" s="19">
        <v>46233</v>
      </c>
      <c r="AG1094" s="19">
        <v>14243</v>
      </c>
      <c r="AH1094" s="19">
        <v>34505</v>
      </c>
      <c r="AI1094" s="20">
        <v>34624</v>
      </c>
      <c r="AJ1094" s="24">
        <v>9177</v>
      </c>
      <c r="AK1094" s="24">
        <v>25449</v>
      </c>
      <c r="AL1094" s="24">
        <v>4089</v>
      </c>
      <c r="AM1094" s="21">
        <v>8742</v>
      </c>
      <c r="AN1094" s="19">
        <v>123968</v>
      </c>
      <c r="AO1094" s="19">
        <v>8782</v>
      </c>
      <c r="AP1094" s="49">
        <v>1000547</v>
      </c>
      <c r="AQ1094" s="24">
        <v>55220</v>
      </c>
      <c r="AR1094" s="24">
        <v>162092</v>
      </c>
      <c r="AS1094" s="49">
        <v>48756</v>
      </c>
      <c r="AT1094" s="49">
        <v>39171</v>
      </c>
      <c r="AU1094" s="49">
        <v>15928</v>
      </c>
      <c r="AV1094" s="24">
        <f t="shared" si="81"/>
        <v>321167</v>
      </c>
      <c r="AW1094" s="155">
        <v>438781</v>
      </c>
      <c r="AX1094" s="89">
        <f t="shared" ref="AX1094:AX1157" si="85">AP1094+AV1094+AW1094</f>
        <v>1760495</v>
      </c>
      <c r="AY1094" s="68"/>
      <c r="AZ1094" s="19">
        <v>189280</v>
      </c>
      <c r="BA1094" s="19">
        <v>39755</v>
      </c>
      <c r="BB1094" s="18">
        <f t="shared" si="82"/>
        <v>229035</v>
      </c>
      <c r="BC1094" s="18">
        <v>1989530</v>
      </c>
      <c r="BE1094" s="19"/>
      <c r="BF1094" s="20">
        <v>1922388</v>
      </c>
      <c r="BH1094" s="68">
        <f t="shared" si="83"/>
        <v>1989530</v>
      </c>
      <c r="BI1094" s="68">
        <f t="shared" si="84"/>
        <v>0</v>
      </c>
      <c r="BJ1094" s="68"/>
      <c r="BK1094" s="68"/>
      <c r="BL1094" s="68"/>
      <c r="BM1094" s="68"/>
      <c r="BN1094" s="68"/>
    </row>
    <row r="1095" spans="1:66" ht="22.5" customHeight="1" x14ac:dyDescent="0.2">
      <c r="A1095" s="115" t="s">
        <v>2266</v>
      </c>
      <c r="B1095" s="116" t="s">
        <v>2216</v>
      </c>
      <c r="C1095" s="126" t="s">
        <v>2267</v>
      </c>
      <c r="D1095" s="119">
        <v>5</v>
      </c>
      <c r="E1095" s="120" t="s">
        <v>79</v>
      </c>
      <c r="F1095" s="18">
        <v>452543</v>
      </c>
      <c r="G1095" s="19">
        <v>125854</v>
      </c>
      <c r="H1095" s="19">
        <v>34547</v>
      </c>
      <c r="I1095" s="19">
        <v>0</v>
      </c>
      <c r="J1095" s="19">
        <v>5020</v>
      </c>
      <c r="K1095" s="19">
        <v>0</v>
      </c>
      <c r="L1095" s="19">
        <v>0</v>
      </c>
      <c r="M1095" s="19">
        <v>5945</v>
      </c>
      <c r="N1095" s="19">
        <v>10534</v>
      </c>
      <c r="O1095" s="19">
        <v>5660</v>
      </c>
      <c r="P1095" s="19">
        <v>297829</v>
      </c>
      <c r="Q1095" s="19">
        <v>45182</v>
      </c>
      <c r="R1095" s="19">
        <v>67416</v>
      </c>
      <c r="S1095" s="19">
        <v>59840</v>
      </c>
      <c r="T1095" s="20">
        <v>79434</v>
      </c>
      <c r="U1095" s="49">
        <v>30985</v>
      </c>
      <c r="V1095" s="19">
        <v>35168</v>
      </c>
      <c r="W1095" s="19">
        <v>34686</v>
      </c>
      <c r="X1095" s="19">
        <v>0</v>
      </c>
      <c r="Y1095" s="20">
        <v>0</v>
      </c>
      <c r="Z1095" s="19">
        <v>205087</v>
      </c>
      <c r="AA1095" s="30">
        <v>0</v>
      </c>
      <c r="AB1095" s="19">
        <v>250558</v>
      </c>
      <c r="AC1095" s="19">
        <v>373806</v>
      </c>
      <c r="AD1095" s="19">
        <v>658224</v>
      </c>
      <c r="AE1095" s="19">
        <v>717379</v>
      </c>
      <c r="AF1095" s="19">
        <v>371015</v>
      </c>
      <c r="AG1095" s="19">
        <v>122002</v>
      </c>
      <c r="AH1095" s="19">
        <v>83533</v>
      </c>
      <c r="AI1095" s="20">
        <v>43280</v>
      </c>
      <c r="AJ1095" s="24">
        <v>49158</v>
      </c>
      <c r="AK1095" s="24">
        <v>70691</v>
      </c>
      <c r="AL1095" s="24">
        <v>18450</v>
      </c>
      <c r="AM1095" s="21">
        <v>36929</v>
      </c>
      <c r="AN1095" s="19">
        <v>803440</v>
      </c>
      <c r="AO1095" s="19">
        <v>20213</v>
      </c>
      <c r="AP1095" s="49">
        <v>5114408</v>
      </c>
      <c r="AQ1095" s="24">
        <v>65029</v>
      </c>
      <c r="AR1095" s="24">
        <v>160184</v>
      </c>
      <c r="AS1095" s="49">
        <v>107591</v>
      </c>
      <c r="AT1095" s="49">
        <v>53782</v>
      </c>
      <c r="AU1095" s="49">
        <v>96017</v>
      </c>
      <c r="AV1095" s="24">
        <f t="shared" ref="AV1095:AV1158" si="86">SUM(AQ1095:AU1095)</f>
        <v>482603</v>
      </c>
      <c r="AW1095" s="155">
        <v>890269</v>
      </c>
      <c r="AX1095" s="89">
        <f t="shared" si="85"/>
        <v>6487280</v>
      </c>
      <c r="AY1095" s="68"/>
      <c r="AZ1095" s="19">
        <v>649667</v>
      </c>
      <c r="BA1095" s="19">
        <v>84957</v>
      </c>
      <c r="BB1095" s="18">
        <f t="shared" ref="BB1095:BB1158" si="87">SUM(AZ1095:BA1095)</f>
        <v>734624</v>
      </c>
      <c r="BC1095" s="18">
        <v>7221904</v>
      </c>
      <c r="BE1095" s="19"/>
      <c r="BF1095" s="20">
        <v>7092118</v>
      </c>
      <c r="BH1095" s="68">
        <f t="shared" ref="BH1095:BH1158" si="88">AX1095+BB1095</f>
        <v>7221904</v>
      </c>
      <c r="BI1095" s="68">
        <f t="shared" ref="BI1095:BI1158" si="89">BC1095-BH1095</f>
        <v>0</v>
      </c>
      <c r="BJ1095" s="68"/>
      <c r="BK1095" s="68"/>
      <c r="BL1095" s="68"/>
      <c r="BM1095" s="68"/>
      <c r="BN1095" s="68"/>
    </row>
    <row r="1096" spans="1:66" ht="22.5" customHeight="1" x14ac:dyDescent="0.2">
      <c r="A1096" s="115" t="s">
        <v>2268</v>
      </c>
      <c r="B1096" s="116" t="s">
        <v>2269</v>
      </c>
      <c r="C1096" s="126" t="s">
        <v>2270</v>
      </c>
      <c r="D1096" s="119">
        <v>5</v>
      </c>
      <c r="E1096" s="120" t="s">
        <v>79</v>
      </c>
      <c r="F1096" s="18">
        <v>42719170</v>
      </c>
      <c r="G1096" s="19">
        <v>5755111</v>
      </c>
      <c r="H1096" s="19">
        <v>5830530</v>
      </c>
      <c r="I1096" s="19">
        <v>2027282</v>
      </c>
      <c r="J1096" s="19">
        <v>1433855</v>
      </c>
      <c r="K1096" s="19">
        <v>0</v>
      </c>
      <c r="L1096" s="19">
        <v>0</v>
      </c>
      <c r="M1096" s="19">
        <v>10817309</v>
      </c>
      <c r="N1096" s="19">
        <v>2671945</v>
      </c>
      <c r="O1096" s="19">
        <v>342304</v>
      </c>
      <c r="P1096" s="19">
        <v>10160703</v>
      </c>
      <c r="Q1096" s="19">
        <v>4106882</v>
      </c>
      <c r="R1096" s="19">
        <v>5925665</v>
      </c>
      <c r="S1096" s="19">
        <v>5816800</v>
      </c>
      <c r="T1096" s="20">
        <v>3814818</v>
      </c>
      <c r="U1096" s="49">
        <v>2782948</v>
      </c>
      <c r="V1096" s="19">
        <v>2870588</v>
      </c>
      <c r="W1096" s="19">
        <v>1514622</v>
      </c>
      <c r="X1096" s="19">
        <v>0</v>
      </c>
      <c r="Y1096" s="20">
        <v>0</v>
      </c>
      <c r="Z1096" s="19">
        <v>128919435</v>
      </c>
      <c r="AA1096" s="30">
        <v>72532601</v>
      </c>
      <c r="AB1096" s="19">
        <v>39533493</v>
      </c>
      <c r="AC1096" s="19">
        <v>47753886</v>
      </c>
      <c r="AD1096" s="19">
        <v>81485040</v>
      </c>
      <c r="AE1096" s="19">
        <v>60673485</v>
      </c>
      <c r="AF1096" s="19">
        <v>31761678</v>
      </c>
      <c r="AG1096" s="19">
        <v>28401678</v>
      </c>
      <c r="AH1096" s="19">
        <v>57886</v>
      </c>
      <c r="AI1096" s="20">
        <v>417111</v>
      </c>
      <c r="AJ1096" s="24">
        <v>6576983</v>
      </c>
      <c r="AK1096" s="24">
        <v>4597088</v>
      </c>
      <c r="AL1096" s="24">
        <v>1259304</v>
      </c>
      <c r="AM1096" s="21">
        <v>2245141</v>
      </c>
      <c r="AN1096" s="19">
        <v>50622638</v>
      </c>
      <c r="AO1096" s="19">
        <v>1071787</v>
      </c>
      <c r="AP1096" s="49">
        <v>666499766</v>
      </c>
      <c r="AQ1096" s="24">
        <v>1961205</v>
      </c>
      <c r="AR1096" s="24">
        <v>4010715</v>
      </c>
      <c r="AS1096" s="49">
        <v>799615</v>
      </c>
      <c r="AT1096" s="49">
        <v>957264</v>
      </c>
      <c r="AU1096" s="49">
        <v>25975503</v>
      </c>
      <c r="AV1096" s="24">
        <f t="shared" si="86"/>
        <v>33704302</v>
      </c>
      <c r="AW1096" s="155">
        <v>63062903</v>
      </c>
      <c r="AX1096" s="89">
        <f t="shared" si="85"/>
        <v>763266971</v>
      </c>
      <c r="AY1096" s="68"/>
      <c r="AZ1096" s="19">
        <v>37244592</v>
      </c>
      <c r="BA1096" s="19">
        <v>339805</v>
      </c>
      <c r="BB1096" s="18">
        <f t="shared" si="87"/>
        <v>37584397</v>
      </c>
      <c r="BC1096" s="18">
        <v>800851368</v>
      </c>
      <c r="BE1096" s="19"/>
      <c r="BF1096" s="20">
        <v>733497058</v>
      </c>
      <c r="BH1096" s="68">
        <f t="shared" si="88"/>
        <v>800851368</v>
      </c>
      <c r="BI1096" s="68">
        <f t="shared" si="89"/>
        <v>0</v>
      </c>
      <c r="BJ1096" s="68"/>
      <c r="BK1096" s="68"/>
      <c r="BL1096" s="68"/>
      <c r="BM1096" s="68"/>
      <c r="BN1096" s="68"/>
    </row>
    <row r="1097" spans="1:66" ht="22.5" customHeight="1" x14ac:dyDescent="0.2">
      <c r="A1097" s="115" t="s">
        <v>2271</v>
      </c>
      <c r="B1097" s="116" t="s">
        <v>2269</v>
      </c>
      <c r="C1097" s="126" t="s">
        <v>2272</v>
      </c>
      <c r="D1097" s="119">
        <v>5</v>
      </c>
      <c r="E1097" s="120" t="s">
        <v>79</v>
      </c>
      <c r="F1097" s="18">
        <v>9868950</v>
      </c>
      <c r="G1097" s="19">
        <v>2327108</v>
      </c>
      <c r="H1097" s="19">
        <v>2224904</v>
      </c>
      <c r="I1097" s="19">
        <v>0</v>
      </c>
      <c r="J1097" s="19">
        <v>61978</v>
      </c>
      <c r="K1097" s="19">
        <v>0</v>
      </c>
      <c r="L1097" s="19">
        <v>1508</v>
      </c>
      <c r="M1097" s="19">
        <v>1118886</v>
      </c>
      <c r="N1097" s="19">
        <v>608952</v>
      </c>
      <c r="O1097" s="19">
        <v>228190</v>
      </c>
      <c r="P1097" s="19">
        <v>3827159</v>
      </c>
      <c r="Q1097" s="19">
        <v>1266245</v>
      </c>
      <c r="R1097" s="19">
        <v>1997040</v>
      </c>
      <c r="S1097" s="19">
        <v>1877920</v>
      </c>
      <c r="T1097" s="20">
        <v>1217988</v>
      </c>
      <c r="U1097" s="49">
        <v>982057</v>
      </c>
      <c r="V1097" s="19">
        <v>881398</v>
      </c>
      <c r="W1097" s="19">
        <v>497166</v>
      </c>
      <c r="X1097" s="19">
        <v>862206</v>
      </c>
      <c r="Y1097" s="20">
        <v>92701</v>
      </c>
      <c r="Z1097" s="19">
        <v>38759659</v>
      </c>
      <c r="AA1097" s="30">
        <v>14708837</v>
      </c>
      <c r="AB1097" s="19">
        <v>9713338</v>
      </c>
      <c r="AC1097" s="19">
        <v>12486468</v>
      </c>
      <c r="AD1097" s="19">
        <v>25038720</v>
      </c>
      <c r="AE1097" s="19">
        <v>17707498</v>
      </c>
      <c r="AF1097" s="19">
        <v>11290094</v>
      </c>
      <c r="AG1097" s="19">
        <v>6825759</v>
      </c>
      <c r="AH1097" s="19">
        <v>216403</v>
      </c>
      <c r="AI1097" s="20">
        <v>105495</v>
      </c>
      <c r="AJ1097" s="24">
        <v>1262382</v>
      </c>
      <c r="AK1097" s="24">
        <v>1153815</v>
      </c>
      <c r="AL1097" s="24">
        <v>335329</v>
      </c>
      <c r="AM1097" s="21">
        <v>619319</v>
      </c>
      <c r="AN1097" s="19">
        <v>10730922</v>
      </c>
      <c r="AO1097" s="19">
        <v>568769</v>
      </c>
      <c r="AP1097" s="49">
        <v>181465163</v>
      </c>
      <c r="AQ1097" s="24">
        <v>1093448</v>
      </c>
      <c r="AR1097" s="24">
        <v>1043368</v>
      </c>
      <c r="AS1097" s="49">
        <v>441753</v>
      </c>
      <c r="AT1097" s="49">
        <v>284428</v>
      </c>
      <c r="AU1097" s="49">
        <v>4991987</v>
      </c>
      <c r="AV1097" s="24">
        <f t="shared" si="86"/>
        <v>7854984</v>
      </c>
      <c r="AW1097" s="155">
        <v>21663284</v>
      </c>
      <c r="AX1097" s="89">
        <f t="shared" si="85"/>
        <v>210983431</v>
      </c>
      <c r="AY1097" s="68"/>
      <c r="AZ1097" s="19">
        <v>12380323</v>
      </c>
      <c r="BA1097" s="19">
        <v>226031</v>
      </c>
      <c r="BB1097" s="18">
        <f t="shared" si="87"/>
        <v>12606354</v>
      </c>
      <c r="BC1097" s="18">
        <v>223589785</v>
      </c>
      <c r="BE1097" s="19"/>
      <c r="BF1097" s="20">
        <v>209971501</v>
      </c>
      <c r="BH1097" s="68">
        <f t="shared" si="88"/>
        <v>223589785</v>
      </c>
      <c r="BI1097" s="68">
        <f t="shared" si="89"/>
        <v>0</v>
      </c>
      <c r="BJ1097" s="68"/>
      <c r="BK1097" s="68"/>
      <c r="BL1097" s="68"/>
      <c r="BM1097" s="68"/>
      <c r="BN1097" s="68"/>
    </row>
    <row r="1098" spans="1:66" ht="22.5" customHeight="1" x14ac:dyDescent="0.2">
      <c r="A1098" s="115" t="s">
        <v>2273</v>
      </c>
      <c r="B1098" s="116" t="s">
        <v>2269</v>
      </c>
      <c r="C1098" s="126" t="s">
        <v>2274</v>
      </c>
      <c r="D1098" s="119">
        <v>5</v>
      </c>
      <c r="E1098" s="120" t="s">
        <v>79</v>
      </c>
      <c r="F1098" s="18">
        <v>2264834</v>
      </c>
      <c r="G1098" s="19">
        <v>255614</v>
      </c>
      <c r="H1098" s="19">
        <v>313046</v>
      </c>
      <c r="I1098" s="19">
        <v>0</v>
      </c>
      <c r="J1098" s="19">
        <v>17214</v>
      </c>
      <c r="K1098" s="19">
        <v>0</v>
      </c>
      <c r="L1098" s="19">
        <v>837</v>
      </c>
      <c r="M1098" s="19">
        <v>239474</v>
      </c>
      <c r="N1098" s="19">
        <v>120075</v>
      </c>
      <c r="O1098" s="19">
        <v>42081</v>
      </c>
      <c r="P1098" s="19">
        <v>1930031</v>
      </c>
      <c r="Q1098" s="19">
        <v>359387</v>
      </c>
      <c r="R1098" s="19">
        <v>466718</v>
      </c>
      <c r="S1098" s="19">
        <v>432080</v>
      </c>
      <c r="T1098" s="20">
        <v>317736</v>
      </c>
      <c r="U1098" s="49">
        <v>243704</v>
      </c>
      <c r="V1098" s="19">
        <v>241780</v>
      </c>
      <c r="W1098" s="19">
        <v>127182</v>
      </c>
      <c r="X1098" s="19">
        <v>613330</v>
      </c>
      <c r="Y1098" s="20">
        <v>84989</v>
      </c>
      <c r="Z1098" s="19">
        <v>872847</v>
      </c>
      <c r="AA1098" s="30">
        <v>2934861</v>
      </c>
      <c r="AB1098" s="19">
        <v>2358911</v>
      </c>
      <c r="AC1098" s="19">
        <v>2329797</v>
      </c>
      <c r="AD1098" s="19">
        <v>5946696</v>
      </c>
      <c r="AE1098" s="19">
        <v>3764125</v>
      </c>
      <c r="AF1098" s="19">
        <v>2524969</v>
      </c>
      <c r="AG1098" s="19">
        <v>1403716</v>
      </c>
      <c r="AH1098" s="19">
        <v>133282</v>
      </c>
      <c r="AI1098" s="20">
        <v>42739</v>
      </c>
      <c r="AJ1098" s="24">
        <v>277398</v>
      </c>
      <c r="AK1098" s="24">
        <v>312097</v>
      </c>
      <c r="AL1098" s="24">
        <v>102451</v>
      </c>
      <c r="AM1098" s="21">
        <v>161898</v>
      </c>
      <c r="AN1098" s="19">
        <v>945386</v>
      </c>
      <c r="AO1098" s="19">
        <v>35295</v>
      </c>
      <c r="AP1098" s="49">
        <v>32216580</v>
      </c>
      <c r="AQ1098" s="24">
        <v>517367</v>
      </c>
      <c r="AR1098" s="24">
        <v>449626</v>
      </c>
      <c r="AS1098" s="49">
        <v>171674</v>
      </c>
      <c r="AT1098" s="49">
        <v>112332</v>
      </c>
      <c r="AU1098" s="49">
        <v>418539</v>
      </c>
      <c r="AV1098" s="24">
        <f t="shared" si="86"/>
        <v>1669538</v>
      </c>
      <c r="AW1098" s="155">
        <v>3342735</v>
      </c>
      <c r="AX1098" s="89">
        <f t="shared" si="85"/>
        <v>37228853</v>
      </c>
      <c r="AY1098" s="68"/>
      <c r="AZ1098" s="19">
        <v>3623738</v>
      </c>
      <c r="BA1098" s="19">
        <v>87462</v>
      </c>
      <c r="BB1098" s="18">
        <f t="shared" si="87"/>
        <v>3711200</v>
      </c>
      <c r="BC1098" s="18">
        <v>40940053</v>
      </c>
      <c r="BE1098" s="19"/>
      <c r="BF1098" s="20">
        <v>38995618</v>
      </c>
      <c r="BH1098" s="68">
        <f t="shared" si="88"/>
        <v>40940053</v>
      </c>
      <c r="BI1098" s="68">
        <f t="shared" si="89"/>
        <v>0</v>
      </c>
      <c r="BJ1098" s="68"/>
      <c r="BK1098" s="68"/>
      <c r="BL1098" s="68"/>
      <c r="BM1098" s="68"/>
      <c r="BN1098" s="68"/>
    </row>
    <row r="1099" spans="1:66" ht="22.5" customHeight="1" x14ac:dyDescent="0.2">
      <c r="A1099" s="115" t="s">
        <v>2275</v>
      </c>
      <c r="B1099" s="116" t="s">
        <v>2269</v>
      </c>
      <c r="C1099" s="126" t="s">
        <v>2276</v>
      </c>
      <c r="D1099" s="119">
        <v>5</v>
      </c>
      <c r="E1099" s="120" t="s">
        <v>79</v>
      </c>
      <c r="F1099" s="18">
        <v>4895410</v>
      </c>
      <c r="G1099" s="19">
        <v>333440</v>
      </c>
      <c r="H1099" s="19">
        <v>467639</v>
      </c>
      <c r="I1099" s="19">
        <v>0</v>
      </c>
      <c r="J1099" s="19">
        <v>0</v>
      </c>
      <c r="K1099" s="19">
        <v>0</v>
      </c>
      <c r="L1099" s="19">
        <v>0</v>
      </c>
      <c r="M1099" s="19">
        <v>537332</v>
      </c>
      <c r="N1099" s="19">
        <v>286294</v>
      </c>
      <c r="O1099" s="19">
        <v>53708</v>
      </c>
      <c r="P1099" s="19">
        <v>618938</v>
      </c>
      <c r="Q1099" s="19">
        <v>702111</v>
      </c>
      <c r="R1099" s="19">
        <v>1162184</v>
      </c>
      <c r="S1099" s="19">
        <v>1043680</v>
      </c>
      <c r="T1099" s="20">
        <v>531943</v>
      </c>
      <c r="U1099" s="49">
        <v>512004</v>
      </c>
      <c r="V1099" s="19">
        <v>503342</v>
      </c>
      <c r="W1099" s="19">
        <v>196554</v>
      </c>
      <c r="X1099" s="19">
        <v>0</v>
      </c>
      <c r="Y1099" s="20">
        <v>0</v>
      </c>
      <c r="Z1099" s="19">
        <v>1989649</v>
      </c>
      <c r="AA1099" s="30">
        <v>5439951</v>
      </c>
      <c r="AB1099" s="19">
        <v>4005875</v>
      </c>
      <c r="AC1099" s="19">
        <v>4972325</v>
      </c>
      <c r="AD1099" s="19">
        <v>14307888</v>
      </c>
      <c r="AE1099" s="19">
        <v>7872256</v>
      </c>
      <c r="AF1099" s="19">
        <v>5091840</v>
      </c>
      <c r="AG1099" s="19">
        <v>3371206</v>
      </c>
      <c r="AH1099" s="19">
        <v>41715</v>
      </c>
      <c r="AI1099" s="20">
        <v>51936</v>
      </c>
      <c r="AJ1099" s="24">
        <v>636800</v>
      </c>
      <c r="AK1099" s="24">
        <v>587436</v>
      </c>
      <c r="AL1099" s="24">
        <v>156999</v>
      </c>
      <c r="AM1099" s="21">
        <v>325611</v>
      </c>
      <c r="AN1099" s="19">
        <v>5388470</v>
      </c>
      <c r="AO1099" s="19">
        <v>28672</v>
      </c>
      <c r="AP1099" s="49">
        <v>66113208</v>
      </c>
      <c r="AQ1099" s="24">
        <v>925092</v>
      </c>
      <c r="AR1099" s="24">
        <v>814137</v>
      </c>
      <c r="AS1099" s="49">
        <v>153015</v>
      </c>
      <c r="AT1099" s="49">
        <v>165889</v>
      </c>
      <c r="AU1099" s="49">
        <v>758798</v>
      </c>
      <c r="AV1099" s="24">
        <f t="shared" si="86"/>
        <v>2816931</v>
      </c>
      <c r="AW1099" s="155">
        <v>6537482</v>
      </c>
      <c r="AX1099" s="89">
        <f t="shared" si="85"/>
        <v>75467621</v>
      </c>
      <c r="AY1099" s="68"/>
      <c r="AZ1099" s="19">
        <v>7202966</v>
      </c>
      <c r="BA1099" s="19">
        <v>56347</v>
      </c>
      <c r="BB1099" s="18">
        <f t="shared" si="87"/>
        <v>7259313</v>
      </c>
      <c r="BC1099" s="18">
        <v>82726934</v>
      </c>
      <c r="BE1099" s="19"/>
      <c r="BF1099" s="20">
        <v>78231742</v>
      </c>
      <c r="BH1099" s="68">
        <f t="shared" si="88"/>
        <v>82726934</v>
      </c>
      <c r="BI1099" s="68">
        <f t="shared" si="89"/>
        <v>0</v>
      </c>
      <c r="BJ1099" s="68"/>
      <c r="BK1099" s="68"/>
      <c r="BL1099" s="68"/>
      <c r="BM1099" s="68"/>
      <c r="BN1099" s="68"/>
    </row>
    <row r="1100" spans="1:66" ht="22.5" customHeight="1" x14ac:dyDescent="0.2">
      <c r="A1100" s="115" t="s">
        <v>2277</v>
      </c>
      <c r="B1100" s="116" t="s">
        <v>2269</v>
      </c>
      <c r="C1100" s="126" t="s">
        <v>2278</v>
      </c>
      <c r="D1100" s="119">
        <v>5</v>
      </c>
      <c r="E1100" s="120" t="s">
        <v>79</v>
      </c>
      <c r="F1100" s="18">
        <v>1538056</v>
      </c>
      <c r="G1100" s="19">
        <v>95597</v>
      </c>
      <c r="H1100" s="19">
        <v>111554</v>
      </c>
      <c r="I1100" s="19">
        <v>0</v>
      </c>
      <c r="J1100" s="19">
        <v>0</v>
      </c>
      <c r="K1100" s="19">
        <v>0</v>
      </c>
      <c r="L1100" s="19">
        <v>0</v>
      </c>
      <c r="M1100" s="19">
        <v>129834</v>
      </c>
      <c r="N1100" s="19">
        <v>67817</v>
      </c>
      <c r="O1100" s="19">
        <v>51475</v>
      </c>
      <c r="P1100" s="19">
        <v>173666</v>
      </c>
      <c r="Q1100" s="19">
        <v>226217</v>
      </c>
      <c r="R1100" s="19">
        <v>275759</v>
      </c>
      <c r="S1100" s="19">
        <v>224400</v>
      </c>
      <c r="T1100" s="20">
        <v>132390</v>
      </c>
      <c r="U1100" s="49">
        <v>123235</v>
      </c>
      <c r="V1100" s="19">
        <v>113197</v>
      </c>
      <c r="W1100" s="19">
        <v>57810</v>
      </c>
      <c r="X1100" s="19">
        <v>0</v>
      </c>
      <c r="Y1100" s="20">
        <v>0</v>
      </c>
      <c r="Z1100" s="19">
        <v>588543</v>
      </c>
      <c r="AA1100" s="30">
        <v>543817</v>
      </c>
      <c r="AB1100" s="19">
        <v>961286</v>
      </c>
      <c r="AC1100" s="19">
        <v>1581963</v>
      </c>
      <c r="AD1100" s="19">
        <v>3108672</v>
      </c>
      <c r="AE1100" s="19">
        <v>2063450</v>
      </c>
      <c r="AF1100" s="19">
        <v>1353404</v>
      </c>
      <c r="AG1100" s="19">
        <v>837186</v>
      </c>
      <c r="AH1100" s="19">
        <v>42127</v>
      </c>
      <c r="AI1100" s="20">
        <v>15689</v>
      </c>
      <c r="AJ1100" s="24">
        <v>159222</v>
      </c>
      <c r="AK1100" s="24">
        <v>236573</v>
      </c>
      <c r="AL1100" s="24">
        <v>52576</v>
      </c>
      <c r="AM1100" s="21">
        <v>114157</v>
      </c>
      <c r="AN1100" s="19">
        <v>682586</v>
      </c>
      <c r="AO1100" s="19">
        <v>10388</v>
      </c>
      <c r="AP1100" s="49">
        <v>15672646</v>
      </c>
      <c r="AQ1100" s="24">
        <v>275616</v>
      </c>
      <c r="AR1100" s="24">
        <v>404032</v>
      </c>
      <c r="AS1100" s="49">
        <v>69660</v>
      </c>
      <c r="AT1100" s="49">
        <v>51637</v>
      </c>
      <c r="AU1100" s="49">
        <v>248819</v>
      </c>
      <c r="AV1100" s="24">
        <f t="shared" si="86"/>
        <v>1049764</v>
      </c>
      <c r="AW1100" s="155">
        <v>2111173</v>
      </c>
      <c r="AX1100" s="89">
        <f t="shared" si="85"/>
        <v>18833583</v>
      </c>
      <c r="AY1100" s="68"/>
      <c r="AZ1100" s="19">
        <v>2307245</v>
      </c>
      <c r="BA1100" s="19">
        <v>24726</v>
      </c>
      <c r="BB1100" s="18">
        <f t="shared" si="87"/>
        <v>2331971</v>
      </c>
      <c r="BC1100" s="18">
        <v>21165554</v>
      </c>
      <c r="BE1100" s="19"/>
      <c r="BF1100" s="20">
        <v>20311982</v>
      </c>
      <c r="BH1100" s="68">
        <f t="shared" si="88"/>
        <v>21165554</v>
      </c>
      <c r="BI1100" s="68">
        <f t="shared" si="89"/>
        <v>0</v>
      </c>
      <c r="BJ1100" s="68"/>
      <c r="BK1100" s="68"/>
      <c r="BL1100" s="68"/>
      <c r="BM1100" s="68"/>
      <c r="BN1100" s="68"/>
    </row>
    <row r="1101" spans="1:66" ht="22.5" customHeight="1" x14ac:dyDescent="0.2">
      <c r="A1101" s="115" t="s">
        <v>2279</v>
      </c>
      <c r="B1101" s="116" t="s">
        <v>2269</v>
      </c>
      <c r="C1101" s="126" t="s">
        <v>2280</v>
      </c>
      <c r="D1101" s="119">
        <v>5</v>
      </c>
      <c r="E1101" s="120" t="s">
        <v>79</v>
      </c>
      <c r="F1101" s="18">
        <v>4810572</v>
      </c>
      <c r="G1101" s="19">
        <v>338878</v>
      </c>
      <c r="H1101" s="19">
        <v>332346</v>
      </c>
      <c r="I1101" s="19">
        <v>0</v>
      </c>
      <c r="J1101" s="19">
        <v>0</v>
      </c>
      <c r="K1101" s="19">
        <v>0</v>
      </c>
      <c r="L1101" s="19">
        <v>0</v>
      </c>
      <c r="M1101" s="19">
        <v>526346</v>
      </c>
      <c r="N1101" s="19">
        <v>282688</v>
      </c>
      <c r="O1101" s="19">
        <v>72881</v>
      </c>
      <c r="P1101" s="19">
        <v>728955</v>
      </c>
      <c r="Q1101" s="19">
        <v>685993</v>
      </c>
      <c r="R1101" s="19">
        <v>1107011</v>
      </c>
      <c r="S1101" s="19">
        <v>1059520</v>
      </c>
      <c r="T1101" s="20">
        <v>476869</v>
      </c>
      <c r="U1101" s="49">
        <v>467036</v>
      </c>
      <c r="V1101" s="19">
        <v>456085</v>
      </c>
      <c r="W1101" s="19">
        <v>208116</v>
      </c>
      <c r="X1101" s="19">
        <v>0</v>
      </c>
      <c r="Y1101" s="20">
        <v>0</v>
      </c>
      <c r="Z1101" s="19">
        <v>1977156</v>
      </c>
      <c r="AA1101" s="30">
        <v>3557725</v>
      </c>
      <c r="AB1101" s="19">
        <v>3630334</v>
      </c>
      <c r="AC1101" s="19">
        <v>4462992</v>
      </c>
      <c r="AD1101" s="19">
        <v>11269776</v>
      </c>
      <c r="AE1101" s="19">
        <v>6396944</v>
      </c>
      <c r="AF1101" s="19">
        <v>4319931</v>
      </c>
      <c r="AG1101" s="19">
        <v>3080766</v>
      </c>
      <c r="AH1101" s="19">
        <v>29458</v>
      </c>
      <c r="AI1101" s="20">
        <v>55182</v>
      </c>
      <c r="AJ1101" s="24">
        <v>633272</v>
      </c>
      <c r="AK1101" s="24">
        <v>608186</v>
      </c>
      <c r="AL1101" s="24">
        <v>137370</v>
      </c>
      <c r="AM1101" s="21">
        <v>337123</v>
      </c>
      <c r="AN1101" s="19">
        <v>3831414</v>
      </c>
      <c r="AO1101" s="19">
        <v>27900</v>
      </c>
      <c r="AP1101" s="49">
        <v>55908825</v>
      </c>
      <c r="AQ1101" s="24">
        <v>833407</v>
      </c>
      <c r="AR1101" s="24">
        <v>786009</v>
      </c>
      <c r="AS1101" s="49">
        <v>135394</v>
      </c>
      <c r="AT1101" s="49">
        <v>120789</v>
      </c>
      <c r="AU1101" s="49">
        <v>616331</v>
      </c>
      <c r="AV1101" s="24">
        <f t="shared" si="86"/>
        <v>2491930</v>
      </c>
      <c r="AW1101" s="155">
        <v>4313370</v>
      </c>
      <c r="AX1101" s="89">
        <f t="shared" si="85"/>
        <v>62714125</v>
      </c>
      <c r="AY1101" s="68"/>
      <c r="AZ1101" s="19">
        <v>7051811</v>
      </c>
      <c r="BA1101" s="19">
        <v>54141</v>
      </c>
      <c r="BB1101" s="18">
        <f t="shared" si="87"/>
        <v>7105952</v>
      </c>
      <c r="BC1101" s="18">
        <v>69820077</v>
      </c>
      <c r="BE1101" s="19"/>
      <c r="BF1101" s="20">
        <v>66651767</v>
      </c>
      <c r="BH1101" s="68">
        <f t="shared" si="88"/>
        <v>69820077</v>
      </c>
      <c r="BI1101" s="68">
        <f t="shared" si="89"/>
        <v>0</v>
      </c>
      <c r="BJ1101" s="68"/>
      <c r="BK1101" s="68"/>
      <c r="BL1101" s="68"/>
      <c r="BM1101" s="68"/>
      <c r="BN1101" s="68"/>
    </row>
    <row r="1102" spans="1:66" ht="22.5" customHeight="1" x14ac:dyDescent="0.2">
      <c r="A1102" s="115" t="s">
        <v>2281</v>
      </c>
      <c r="B1102" s="116" t="s">
        <v>2269</v>
      </c>
      <c r="C1102" s="126" t="s">
        <v>2282</v>
      </c>
      <c r="D1102" s="119">
        <v>5</v>
      </c>
      <c r="E1102" s="120" t="s">
        <v>79</v>
      </c>
      <c r="F1102" s="18">
        <v>1138839</v>
      </c>
      <c r="G1102" s="19">
        <v>88243</v>
      </c>
      <c r="H1102" s="19">
        <v>120432</v>
      </c>
      <c r="I1102" s="19">
        <v>0</v>
      </c>
      <c r="J1102" s="19">
        <v>10247</v>
      </c>
      <c r="K1102" s="19">
        <v>0</v>
      </c>
      <c r="L1102" s="19">
        <v>0</v>
      </c>
      <c r="M1102" s="19">
        <v>90571</v>
      </c>
      <c r="N1102" s="19">
        <v>45885</v>
      </c>
      <c r="O1102" s="19">
        <v>9895</v>
      </c>
      <c r="P1102" s="19">
        <v>615012</v>
      </c>
      <c r="Q1102" s="19">
        <v>124547</v>
      </c>
      <c r="R1102" s="19">
        <v>177868</v>
      </c>
      <c r="S1102" s="19">
        <v>174240</v>
      </c>
      <c r="T1102" s="20">
        <v>105912</v>
      </c>
      <c r="U1102" s="49">
        <v>78619</v>
      </c>
      <c r="V1102" s="19">
        <v>85722</v>
      </c>
      <c r="W1102" s="19">
        <v>34686</v>
      </c>
      <c r="X1102" s="19">
        <v>0</v>
      </c>
      <c r="Y1102" s="20">
        <v>0</v>
      </c>
      <c r="Z1102" s="19">
        <v>427849</v>
      </c>
      <c r="AA1102" s="30">
        <v>919372</v>
      </c>
      <c r="AB1102" s="19">
        <v>878050</v>
      </c>
      <c r="AC1102" s="19">
        <v>1410139</v>
      </c>
      <c r="AD1102" s="19">
        <v>2469432</v>
      </c>
      <c r="AE1102" s="19">
        <v>1386918</v>
      </c>
      <c r="AF1102" s="19">
        <v>901503</v>
      </c>
      <c r="AG1102" s="19">
        <v>516550</v>
      </c>
      <c r="AH1102" s="19">
        <v>25441</v>
      </c>
      <c r="AI1102" s="20">
        <v>10279</v>
      </c>
      <c r="AJ1102" s="24">
        <v>117500</v>
      </c>
      <c r="AK1102" s="24">
        <v>169767</v>
      </c>
      <c r="AL1102" s="24">
        <v>40748</v>
      </c>
      <c r="AM1102" s="21">
        <v>85628</v>
      </c>
      <c r="AN1102" s="19">
        <v>524040</v>
      </c>
      <c r="AO1102" s="19">
        <v>10774</v>
      </c>
      <c r="AP1102" s="49">
        <v>12794708</v>
      </c>
      <c r="AQ1102" s="24">
        <v>201684</v>
      </c>
      <c r="AR1102" s="24">
        <v>257632</v>
      </c>
      <c r="AS1102" s="49">
        <v>65282</v>
      </c>
      <c r="AT1102" s="49">
        <v>59706</v>
      </c>
      <c r="AU1102" s="49">
        <v>186912</v>
      </c>
      <c r="AV1102" s="24">
        <f t="shared" si="86"/>
        <v>771216</v>
      </c>
      <c r="AW1102" s="155">
        <v>1408904</v>
      </c>
      <c r="AX1102" s="89">
        <f t="shared" si="85"/>
        <v>14974828</v>
      </c>
      <c r="AY1102" s="68"/>
      <c r="AZ1102" s="19">
        <v>1706970</v>
      </c>
      <c r="BA1102" s="19">
        <v>22176</v>
      </c>
      <c r="BB1102" s="18">
        <f t="shared" si="87"/>
        <v>1729146</v>
      </c>
      <c r="BC1102" s="18">
        <v>16703974</v>
      </c>
      <c r="BE1102" s="19"/>
      <c r="BF1102" s="20">
        <v>15864660</v>
      </c>
      <c r="BH1102" s="68">
        <f t="shared" si="88"/>
        <v>16703974</v>
      </c>
      <c r="BI1102" s="68">
        <f t="shared" si="89"/>
        <v>0</v>
      </c>
      <c r="BJ1102" s="68"/>
      <c r="BK1102" s="68"/>
      <c r="BL1102" s="68"/>
      <c r="BM1102" s="68"/>
      <c r="BN1102" s="68"/>
    </row>
    <row r="1103" spans="1:66" ht="22.5" customHeight="1" x14ac:dyDescent="0.2">
      <c r="A1103" s="115" t="s">
        <v>2283</v>
      </c>
      <c r="B1103" s="116" t="s">
        <v>2269</v>
      </c>
      <c r="C1103" s="126" t="s">
        <v>2284</v>
      </c>
      <c r="D1103" s="119">
        <v>5</v>
      </c>
      <c r="E1103" s="120" t="s">
        <v>79</v>
      </c>
      <c r="F1103" s="18">
        <v>4042064</v>
      </c>
      <c r="G1103" s="19">
        <v>424441</v>
      </c>
      <c r="H1103" s="19">
        <v>448339</v>
      </c>
      <c r="I1103" s="19">
        <v>0</v>
      </c>
      <c r="J1103" s="19">
        <v>0</v>
      </c>
      <c r="K1103" s="19">
        <v>0</v>
      </c>
      <c r="L1103" s="19">
        <v>0</v>
      </c>
      <c r="M1103" s="19">
        <v>457097</v>
      </c>
      <c r="N1103" s="19">
        <v>236863</v>
      </c>
      <c r="O1103" s="19">
        <v>68299</v>
      </c>
      <c r="P1103" s="19">
        <v>870138</v>
      </c>
      <c r="Q1103" s="19">
        <v>588137</v>
      </c>
      <c r="R1103" s="19">
        <v>868882</v>
      </c>
      <c r="S1103" s="19">
        <v>738320</v>
      </c>
      <c r="T1103" s="20">
        <v>542799</v>
      </c>
      <c r="U1103" s="49">
        <v>399533</v>
      </c>
      <c r="V1103" s="19">
        <v>383551</v>
      </c>
      <c r="W1103" s="19">
        <v>208116</v>
      </c>
      <c r="X1103" s="19">
        <v>0</v>
      </c>
      <c r="Y1103" s="20">
        <v>0</v>
      </c>
      <c r="Z1103" s="19">
        <v>1653886</v>
      </c>
      <c r="AA1103" s="30">
        <v>3425789</v>
      </c>
      <c r="AB1103" s="19">
        <v>3118586</v>
      </c>
      <c r="AC1103" s="19">
        <v>3462765</v>
      </c>
      <c r="AD1103" s="19">
        <v>9612456</v>
      </c>
      <c r="AE1103" s="19">
        <v>6786950</v>
      </c>
      <c r="AF1103" s="19">
        <v>5026159</v>
      </c>
      <c r="AG1103" s="19">
        <v>3211595</v>
      </c>
      <c r="AH1103" s="19">
        <v>139977</v>
      </c>
      <c r="AI1103" s="20">
        <v>83314</v>
      </c>
      <c r="AJ1103" s="24">
        <v>475854</v>
      </c>
      <c r="AK1103" s="24">
        <v>518426</v>
      </c>
      <c r="AL1103" s="24">
        <v>146096</v>
      </c>
      <c r="AM1103" s="21">
        <v>289638</v>
      </c>
      <c r="AN1103" s="19">
        <v>2805258</v>
      </c>
      <c r="AO1103" s="19">
        <v>71007</v>
      </c>
      <c r="AP1103" s="49">
        <v>51104335</v>
      </c>
      <c r="AQ1103" s="24">
        <v>779655</v>
      </c>
      <c r="AR1103" s="24">
        <v>715340</v>
      </c>
      <c r="AS1103" s="49">
        <v>229724</v>
      </c>
      <c r="AT1103" s="49">
        <v>124496</v>
      </c>
      <c r="AU1103" s="49">
        <v>708272</v>
      </c>
      <c r="AV1103" s="24">
        <f t="shared" si="86"/>
        <v>2557487</v>
      </c>
      <c r="AW1103" s="155">
        <v>6537337</v>
      </c>
      <c r="AX1103" s="89">
        <f t="shared" si="85"/>
        <v>60199159</v>
      </c>
      <c r="AY1103" s="68"/>
      <c r="AZ1103" s="19">
        <v>6245075</v>
      </c>
      <c r="BA1103" s="19">
        <v>107409</v>
      </c>
      <c r="BB1103" s="18">
        <f t="shared" si="87"/>
        <v>6352484</v>
      </c>
      <c r="BC1103" s="18">
        <v>66551643</v>
      </c>
      <c r="BE1103" s="19"/>
      <c r="BF1103" s="20">
        <v>63574396</v>
      </c>
      <c r="BH1103" s="68">
        <f t="shared" si="88"/>
        <v>66551643</v>
      </c>
      <c r="BI1103" s="68">
        <f t="shared" si="89"/>
        <v>0</v>
      </c>
      <c r="BJ1103" s="68"/>
      <c r="BK1103" s="68"/>
      <c r="BL1103" s="68"/>
      <c r="BM1103" s="68"/>
      <c r="BN1103" s="68"/>
    </row>
    <row r="1104" spans="1:66" ht="22.5" customHeight="1" x14ac:dyDescent="0.2">
      <c r="A1104" s="115" t="s">
        <v>2285</v>
      </c>
      <c r="B1104" s="116" t="s">
        <v>2269</v>
      </c>
      <c r="C1104" s="126" t="s">
        <v>2286</v>
      </c>
      <c r="D1104" s="119">
        <v>5</v>
      </c>
      <c r="E1104" s="120" t="s">
        <v>79</v>
      </c>
      <c r="F1104" s="18">
        <v>1137734</v>
      </c>
      <c r="G1104" s="19">
        <v>131292</v>
      </c>
      <c r="H1104" s="19">
        <v>114256</v>
      </c>
      <c r="I1104" s="19">
        <v>0</v>
      </c>
      <c r="J1104" s="19">
        <v>6708</v>
      </c>
      <c r="K1104" s="19">
        <v>0</v>
      </c>
      <c r="L1104" s="19">
        <v>0</v>
      </c>
      <c r="M1104" s="19">
        <v>100775</v>
      </c>
      <c r="N1104" s="19">
        <v>48810</v>
      </c>
      <c r="O1104" s="19">
        <v>9702</v>
      </c>
      <c r="P1104" s="19">
        <v>363685</v>
      </c>
      <c r="Q1104" s="19">
        <v>132308</v>
      </c>
      <c r="R1104" s="19">
        <v>205428</v>
      </c>
      <c r="S1104" s="19">
        <v>198880</v>
      </c>
      <c r="T1104" s="20">
        <v>145629</v>
      </c>
      <c r="U1104" s="49">
        <v>101908</v>
      </c>
      <c r="V1104" s="19">
        <v>104405</v>
      </c>
      <c r="W1104" s="19">
        <v>57810</v>
      </c>
      <c r="X1104" s="19">
        <v>0</v>
      </c>
      <c r="Y1104" s="20">
        <v>0</v>
      </c>
      <c r="Z1104" s="19">
        <v>440542</v>
      </c>
      <c r="AA1104" s="30">
        <v>739623</v>
      </c>
      <c r="AB1104" s="19">
        <v>847776</v>
      </c>
      <c r="AC1104" s="19">
        <v>1189577</v>
      </c>
      <c r="AD1104" s="19">
        <v>2380560</v>
      </c>
      <c r="AE1104" s="19">
        <v>1792013</v>
      </c>
      <c r="AF1104" s="19">
        <v>1081839</v>
      </c>
      <c r="AG1104" s="19">
        <v>541626</v>
      </c>
      <c r="AH1104" s="19">
        <v>89404</v>
      </c>
      <c r="AI1104" s="20">
        <v>19476</v>
      </c>
      <c r="AJ1104" s="24">
        <v>126451</v>
      </c>
      <c r="AK1104" s="24">
        <v>173302</v>
      </c>
      <c r="AL1104" s="24">
        <v>45861</v>
      </c>
      <c r="AM1104" s="21">
        <v>87044</v>
      </c>
      <c r="AN1104" s="19">
        <v>676668</v>
      </c>
      <c r="AO1104" s="19">
        <v>17293</v>
      </c>
      <c r="AP1104" s="49">
        <v>13108385</v>
      </c>
      <c r="AQ1104" s="24">
        <v>269850</v>
      </c>
      <c r="AR1104" s="24">
        <v>250155</v>
      </c>
      <c r="AS1104" s="49">
        <v>104762</v>
      </c>
      <c r="AT1104" s="49">
        <v>59603</v>
      </c>
      <c r="AU1104" s="49">
        <v>209483</v>
      </c>
      <c r="AV1104" s="24">
        <f t="shared" si="86"/>
        <v>893853</v>
      </c>
      <c r="AW1104" s="155">
        <v>1660532</v>
      </c>
      <c r="AX1104" s="89">
        <f t="shared" si="85"/>
        <v>15662770</v>
      </c>
      <c r="AY1104" s="68"/>
      <c r="AZ1104" s="19">
        <v>1840406</v>
      </c>
      <c r="BA1104" s="19">
        <v>48350</v>
      </c>
      <c r="BB1104" s="18">
        <f t="shared" si="87"/>
        <v>1888756</v>
      </c>
      <c r="BC1104" s="18">
        <v>17551526</v>
      </c>
      <c r="BE1104" s="19"/>
      <c r="BF1104" s="20">
        <v>17076205</v>
      </c>
      <c r="BH1104" s="68">
        <f t="shared" si="88"/>
        <v>17551526</v>
      </c>
      <c r="BI1104" s="68">
        <f t="shared" si="89"/>
        <v>0</v>
      </c>
      <c r="BJ1104" s="68"/>
      <c r="BK1104" s="68"/>
      <c r="BL1104" s="68"/>
      <c r="BM1104" s="68"/>
      <c r="BN1104" s="68"/>
    </row>
    <row r="1105" spans="1:66" ht="22.5" customHeight="1" x14ac:dyDescent="0.2">
      <c r="A1105" s="115" t="s">
        <v>2287</v>
      </c>
      <c r="B1105" s="116" t="s">
        <v>2269</v>
      </c>
      <c r="C1105" s="126" t="s">
        <v>2288</v>
      </c>
      <c r="D1105" s="119">
        <v>5</v>
      </c>
      <c r="E1105" s="120" t="s">
        <v>79</v>
      </c>
      <c r="F1105" s="18">
        <v>1855906</v>
      </c>
      <c r="G1105" s="19">
        <v>109078</v>
      </c>
      <c r="H1105" s="19">
        <v>97851</v>
      </c>
      <c r="I1105" s="19">
        <v>0</v>
      </c>
      <c r="J1105" s="19">
        <v>0</v>
      </c>
      <c r="K1105" s="19">
        <v>0</v>
      </c>
      <c r="L1105" s="19">
        <v>0</v>
      </c>
      <c r="M1105" s="19">
        <v>177261</v>
      </c>
      <c r="N1105" s="19">
        <v>91020</v>
      </c>
      <c r="O1105" s="19">
        <v>8817</v>
      </c>
      <c r="P1105" s="19">
        <v>485828</v>
      </c>
      <c r="Q1105" s="19">
        <v>283982</v>
      </c>
      <c r="R1105" s="19">
        <v>327699</v>
      </c>
      <c r="S1105" s="19">
        <v>464640</v>
      </c>
      <c r="T1105" s="20">
        <v>184022</v>
      </c>
      <c r="U1105" s="49">
        <v>140890</v>
      </c>
      <c r="V1105" s="19">
        <v>182434</v>
      </c>
      <c r="W1105" s="19">
        <v>92496</v>
      </c>
      <c r="X1105" s="19">
        <v>0</v>
      </c>
      <c r="Y1105" s="20">
        <v>0</v>
      </c>
      <c r="Z1105" s="19">
        <v>716604</v>
      </c>
      <c r="AA1105" s="30">
        <v>2697400</v>
      </c>
      <c r="AB1105" s="19">
        <v>1680257</v>
      </c>
      <c r="AC1105" s="19">
        <v>1319864</v>
      </c>
      <c r="AD1105" s="19">
        <v>4357080</v>
      </c>
      <c r="AE1105" s="19">
        <v>3048291</v>
      </c>
      <c r="AF1105" s="19">
        <v>2009686</v>
      </c>
      <c r="AG1105" s="19">
        <v>1043592</v>
      </c>
      <c r="AH1105" s="19">
        <v>17407</v>
      </c>
      <c r="AI1105" s="20">
        <v>17853</v>
      </c>
      <c r="AJ1105" s="24">
        <v>222692</v>
      </c>
      <c r="AK1105" s="24">
        <v>287017</v>
      </c>
      <c r="AL1105" s="24">
        <v>75008</v>
      </c>
      <c r="AM1105" s="21">
        <v>144201</v>
      </c>
      <c r="AN1105" s="19">
        <v>1295278</v>
      </c>
      <c r="AO1105" s="19">
        <v>11108</v>
      </c>
      <c r="AP1105" s="49">
        <v>23445262</v>
      </c>
      <c r="AQ1105" s="24">
        <v>310965</v>
      </c>
      <c r="AR1105" s="24">
        <v>519857</v>
      </c>
      <c r="AS1105" s="49">
        <v>102129</v>
      </c>
      <c r="AT1105" s="49">
        <v>92424</v>
      </c>
      <c r="AU1105" s="49">
        <v>334014</v>
      </c>
      <c r="AV1105" s="24">
        <f t="shared" si="86"/>
        <v>1359389</v>
      </c>
      <c r="AW1105" s="155">
        <v>2608737</v>
      </c>
      <c r="AX1105" s="89">
        <f t="shared" si="85"/>
        <v>27413388</v>
      </c>
      <c r="AY1105" s="68"/>
      <c r="AZ1105" s="19">
        <v>2898269</v>
      </c>
      <c r="BA1105" s="19">
        <v>21302</v>
      </c>
      <c r="BB1105" s="18">
        <f t="shared" si="87"/>
        <v>2919571</v>
      </c>
      <c r="BC1105" s="18">
        <v>30332959</v>
      </c>
      <c r="BE1105" s="19"/>
      <c r="BF1105" s="20">
        <v>28995314</v>
      </c>
      <c r="BH1105" s="68">
        <f t="shared" si="88"/>
        <v>30332959</v>
      </c>
      <c r="BI1105" s="68">
        <f t="shared" si="89"/>
        <v>0</v>
      </c>
      <c r="BJ1105" s="68"/>
      <c r="BK1105" s="68"/>
      <c r="BL1105" s="68"/>
      <c r="BM1105" s="68"/>
      <c r="BN1105" s="68"/>
    </row>
    <row r="1106" spans="1:66" ht="22.5" customHeight="1" x14ac:dyDescent="0.2">
      <c r="A1106" s="115" t="s">
        <v>2289</v>
      </c>
      <c r="B1106" s="116" t="s">
        <v>2269</v>
      </c>
      <c r="C1106" s="126" t="s">
        <v>2290</v>
      </c>
      <c r="D1106" s="119">
        <v>5</v>
      </c>
      <c r="E1106" s="120" t="s">
        <v>79</v>
      </c>
      <c r="F1106" s="18">
        <v>4642235</v>
      </c>
      <c r="G1106" s="19">
        <v>399392</v>
      </c>
      <c r="H1106" s="19">
        <v>486167</v>
      </c>
      <c r="I1106" s="19">
        <v>0</v>
      </c>
      <c r="J1106" s="19">
        <v>0</v>
      </c>
      <c r="K1106" s="19">
        <v>0</v>
      </c>
      <c r="L1106" s="19">
        <v>0</v>
      </c>
      <c r="M1106" s="19">
        <v>526042</v>
      </c>
      <c r="N1106" s="19">
        <v>270788</v>
      </c>
      <c r="O1106" s="19">
        <v>38731</v>
      </c>
      <c r="P1106" s="19">
        <v>780687</v>
      </c>
      <c r="Q1106" s="19">
        <v>658081</v>
      </c>
      <c r="R1106" s="19">
        <v>973875</v>
      </c>
      <c r="S1106" s="19">
        <v>956560</v>
      </c>
      <c r="T1106" s="20">
        <v>586620</v>
      </c>
      <c r="U1106" s="49">
        <v>462760</v>
      </c>
      <c r="V1106" s="19">
        <v>465976</v>
      </c>
      <c r="W1106" s="19">
        <v>219678</v>
      </c>
      <c r="X1106" s="19">
        <v>0</v>
      </c>
      <c r="Y1106" s="20">
        <v>0</v>
      </c>
      <c r="Z1106" s="19">
        <v>1894484</v>
      </c>
      <c r="AA1106" s="30">
        <v>4073707</v>
      </c>
      <c r="AB1106" s="19">
        <v>3493453</v>
      </c>
      <c r="AC1106" s="19">
        <v>4991222</v>
      </c>
      <c r="AD1106" s="19">
        <v>9536184</v>
      </c>
      <c r="AE1106" s="19">
        <v>7378253</v>
      </c>
      <c r="AF1106" s="19">
        <v>5387538</v>
      </c>
      <c r="AG1106" s="19">
        <v>3007286</v>
      </c>
      <c r="AH1106" s="19">
        <v>130501</v>
      </c>
      <c r="AI1106" s="20">
        <v>57346</v>
      </c>
      <c r="AJ1106" s="24">
        <v>605556</v>
      </c>
      <c r="AK1106" s="24">
        <v>573440</v>
      </c>
      <c r="AL1106" s="24">
        <v>156115</v>
      </c>
      <c r="AM1106" s="21">
        <v>318117</v>
      </c>
      <c r="AN1106" s="19">
        <v>3379562</v>
      </c>
      <c r="AO1106" s="19">
        <v>44922</v>
      </c>
      <c r="AP1106" s="49">
        <v>56495278</v>
      </c>
      <c r="AQ1106" s="24">
        <v>856210</v>
      </c>
      <c r="AR1106" s="24">
        <v>704932</v>
      </c>
      <c r="AS1106" s="49">
        <v>284450</v>
      </c>
      <c r="AT1106" s="49">
        <v>149490</v>
      </c>
      <c r="AU1106" s="49">
        <v>815495</v>
      </c>
      <c r="AV1106" s="24">
        <f t="shared" si="86"/>
        <v>2810577</v>
      </c>
      <c r="AW1106" s="155">
        <v>8186061</v>
      </c>
      <c r="AX1106" s="89">
        <f t="shared" si="85"/>
        <v>67491916</v>
      </c>
      <c r="AY1106" s="68"/>
      <c r="AZ1106" s="19">
        <v>6962032</v>
      </c>
      <c r="BA1106" s="19">
        <v>98217</v>
      </c>
      <c r="BB1106" s="18">
        <f t="shared" si="87"/>
        <v>7060249</v>
      </c>
      <c r="BC1106" s="18">
        <v>74552165</v>
      </c>
      <c r="BE1106" s="19"/>
      <c r="BF1106" s="20">
        <v>71147619</v>
      </c>
      <c r="BH1106" s="68">
        <f t="shared" si="88"/>
        <v>74552165</v>
      </c>
      <c r="BI1106" s="68">
        <f t="shared" si="89"/>
        <v>0</v>
      </c>
      <c r="BJ1106" s="68"/>
      <c r="BK1106" s="68"/>
      <c r="BL1106" s="68"/>
      <c r="BM1106" s="68"/>
      <c r="BN1106" s="68"/>
    </row>
    <row r="1107" spans="1:66" ht="22.5" customHeight="1" x14ac:dyDescent="0.2">
      <c r="A1107" s="115" t="s">
        <v>2291</v>
      </c>
      <c r="B1107" s="116" t="s">
        <v>2269</v>
      </c>
      <c r="C1107" s="126" t="s">
        <v>2292</v>
      </c>
      <c r="D1107" s="119">
        <v>5</v>
      </c>
      <c r="E1107" s="120" t="s">
        <v>79</v>
      </c>
      <c r="F1107" s="18">
        <v>3418766</v>
      </c>
      <c r="G1107" s="19">
        <v>352820</v>
      </c>
      <c r="H1107" s="19">
        <v>419775</v>
      </c>
      <c r="I1107" s="19">
        <v>0</v>
      </c>
      <c r="J1107" s="19">
        <v>0</v>
      </c>
      <c r="K1107" s="19">
        <v>0</v>
      </c>
      <c r="L1107" s="19">
        <v>0</v>
      </c>
      <c r="M1107" s="19">
        <v>371966</v>
      </c>
      <c r="N1107" s="19">
        <v>196839</v>
      </c>
      <c r="O1107" s="19">
        <v>46200</v>
      </c>
      <c r="P1107" s="19">
        <v>520578</v>
      </c>
      <c r="Q1107" s="19">
        <v>499665</v>
      </c>
      <c r="R1107" s="19">
        <v>793622</v>
      </c>
      <c r="S1107" s="19">
        <v>627440</v>
      </c>
      <c r="T1107" s="20">
        <v>423648</v>
      </c>
      <c r="U1107" s="49">
        <v>378910</v>
      </c>
      <c r="V1107" s="19">
        <v>329700</v>
      </c>
      <c r="W1107" s="19">
        <v>161868</v>
      </c>
      <c r="X1107" s="19">
        <v>0</v>
      </c>
      <c r="Y1107" s="20">
        <v>0</v>
      </c>
      <c r="Z1107" s="19">
        <v>1354805</v>
      </c>
      <c r="AA1107" s="30">
        <v>1919421</v>
      </c>
      <c r="AB1107" s="19">
        <v>2236531</v>
      </c>
      <c r="AC1107" s="19">
        <v>2094753</v>
      </c>
      <c r="AD1107" s="19">
        <v>8762712</v>
      </c>
      <c r="AE1107" s="19">
        <v>4520438</v>
      </c>
      <c r="AF1107" s="19">
        <v>3335244</v>
      </c>
      <c r="AG1107" s="19">
        <v>2110415</v>
      </c>
      <c r="AH1107" s="19">
        <v>133385</v>
      </c>
      <c r="AI1107" s="20">
        <v>50313</v>
      </c>
      <c r="AJ1107" s="24">
        <v>458752</v>
      </c>
      <c r="AK1107" s="24">
        <v>433203</v>
      </c>
      <c r="AL1107" s="24">
        <v>108359</v>
      </c>
      <c r="AM1107" s="21">
        <v>244418</v>
      </c>
      <c r="AN1107" s="19">
        <v>1788620</v>
      </c>
      <c r="AO1107" s="19">
        <v>36588</v>
      </c>
      <c r="AP1107" s="49">
        <v>38129754</v>
      </c>
      <c r="AQ1107" s="24">
        <v>749601</v>
      </c>
      <c r="AR1107" s="24">
        <v>575919</v>
      </c>
      <c r="AS1107" s="49">
        <v>130443</v>
      </c>
      <c r="AT1107" s="49">
        <v>101288</v>
      </c>
      <c r="AU1107" s="49">
        <v>493787</v>
      </c>
      <c r="AV1107" s="24">
        <f t="shared" si="86"/>
        <v>2051038</v>
      </c>
      <c r="AW1107" s="155">
        <v>3477681</v>
      </c>
      <c r="AX1107" s="89">
        <f t="shared" si="85"/>
        <v>43658473</v>
      </c>
      <c r="AY1107" s="68"/>
      <c r="AZ1107" s="19">
        <v>5273408</v>
      </c>
      <c r="BA1107" s="19">
        <v>88749</v>
      </c>
      <c r="BB1107" s="18">
        <f t="shared" si="87"/>
        <v>5362157</v>
      </c>
      <c r="BC1107" s="18">
        <v>49020630</v>
      </c>
      <c r="BE1107" s="19"/>
      <c r="BF1107" s="20">
        <v>46504242</v>
      </c>
      <c r="BH1107" s="68">
        <f t="shared" si="88"/>
        <v>49020630</v>
      </c>
      <c r="BI1107" s="68">
        <f t="shared" si="89"/>
        <v>0</v>
      </c>
      <c r="BJ1107" s="68"/>
      <c r="BK1107" s="68"/>
      <c r="BL1107" s="68"/>
      <c r="BM1107" s="68"/>
      <c r="BN1107" s="68"/>
    </row>
    <row r="1108" spans="1:66" ht="22.5" customHeight="1" x14ac:dyDescent="0.2">
      <c r="A1108" s="115" t="s">
        <v>2293</v>
      </c>
      <c r="B1108" s="116" t="s">
        <v>2269</v>
      </c>
      <c r="C1108" s="126" t="s">
        <v>2294</v>
      </c>
      <c r="D1108" s="119">
        <v>6</v>
      </c>
      <c r="E1108" s="120" t="s">
        <v>79</v>
      </c>
      <c r="F1108" s="18">
        <v>3064152</v>
      </c>
      <c r="G1108" s="19">
        <v>273462</v>
      </c>
      <c r="H1108" s="19">
        <v>296255</v>
      </c>
      <c r="I1108" s="19">
        <v>0</v>
      </c>
      <c r="J1108" s="19">
        <v>0</v>
      </c>
      <c r="K1108" s="19">
        <v>0</v>
      </c>
      <c r="L1108" s="19">
        <v>0</v>
      </c>
      <c r="M1108" s="19">
        <v>342976</v>
      </c>
      <c r="N1108" s="19">
        <v>174659</v>
      </c>
      <c r="O1108" s="19">
        <v>16902</v>
      </c>
      <c r="P1108" s="19">
        <v>1509657</v>
      </c>
      <c r="Q1108" s="19">
        <v>467905</v>
      </c>
      <c r="R1108" s="19">
        <v>653225</v>
      </c>
      <c r="S1108" s="19">
        <v>564960</v>
      </c>
      <c r="T1108" s="20">
        <v>370692</v>
      </c>
      <c r="U1108" s="49">
        <v>323077</v>
      </c>
      <c r="V1108" s="19">
        <v>283542</v>
      </c>
      <c r="W1108" s="19">
        <v>173430</v>
      </c>
      <c r="X1108" s="19">
        <v>0</v>
      </c>
      <c r="Y1108" s="20">
        <v>0</v>
      </c>
      <c r="Z1108" s="19">
        <v>1280971</v>
      </c>
      <c r="AA1108" s="30">
        <v>4799558</v>
      </c>
      <c r="AB1108" s="19">
        <v>2964925</v>
      </c>
      <c r="AC1108" s="19">
        <v>3816009</v>
      </c>
      <c r="AD1108" s="19">
        <v>7261128</v>
      </c>
      <c r="AE1108" s="19">
        <v>5601402</v>
      </c>
      <c r="AF1108" s="19">
        <v>3618919</v>
      </c>
      <c r="AG1108" s="19">
        <v>1798538</v>
      </c>
      <c r="AH1108" s="19">
        <v>116287</v>
      </c>
      <c r="AI1108" s="20">
        <v>37329</v>
      </c>
      <c r="AJ1108" s="24">
        <v>413510</v>
      </c>
      <c r="AK1108" s="24">
        <v>405569</v>
      </c>
      <c r="AL1108" s="24">
        <v>118926</v>
      </c>
      <c r="AM1108" s="21">
        <v>225353</v>
      </c>
      <c r="AN1108" s="19">
        <v>1820202</v>
      </c>
      <c r="AO1108" s="19">
        <v>28224</v>
      </c>
      <c r="AP1108" s="49">
        <v>42821744</v>
      </c>
      <c r="AQ1108" s="24">
        <v>561139</v>
      </c>
      <c r="AR1108" s="24">
        <v>530760</v>
      </c>
      <c r="AS1108" s="49">
        <v>170789</v>
      </c>
      <c r="AT1108" s="49">
        <v>152875</v>
      </c>
      <c r="AU1108" s="49">
        <v>588746</v>
      </c>
      <c r="AV1108" s="24">
        <f t="shared" si="86"/>
        <v>2004309</v>
      </c>
      <c r="AW1108" s="155">
        <v>6380637</v>
      </c>
      <c r="AX1108" s="89">
        <f t="shared" si="85"/>
        <v>51206690</v>
      </c>
      <c r="AY1108" s="68"/>
      <c r="AZ1108" s="19">
        <v>4783520</v>
      </c>
      <c r="BA1108" s="19">
        <v>62023</v>
      </c>
      <c r="BB1108" s="18">
        <f t="shared" si="87"/>
        <v>4845543</v>
      </c>
      <c r="BC1108" s="18">
        <v>56052233</v>
      </c>
      <c r="BE1108" s="19"/>
      <c r="BF1108" s="20">
        <v>53912209</v>
      </c>
      <c r="BH1108" s="68">
        <f t="shared" si="88"/>
        <v>56052233</v>
      </c>
      <c r="BI1108" s="68">
        <f t="shared" si="89"/>
        <v>0</v>
      </c>
      <c r="BJ1108" s="68"/>
      <c r="BK1108" s="68"/>
      <c r="BL1108" s="68"/>
      <c r="BM1108" s="68"/>
      <c r="BN1108" s="68"/>
    </row>
    <row r="1109" spans="1:66" ht="22.5" customHeight="1" x14ac:dyDescent="0.2">
      <c r="A1109" s="115" t="s">
        <v>2295</v>
      </c>
      <c r="B1109" s="116" t="s">
        <v>2269</v>
      </c>
      <c r="C1109" s="126" t="s">
        <v>2296</v>
      </c>
      <c r="D1109" s="119">
        <v>6</v>
      </c>
      <c r="E1109" s="120" t="s">
        <v>79</v>
      </c>
      <c r="F1109" s="18">
        <v>1443832</v>
      </c>
      <c r="G1109" s="19">
        <v>116968</v>
      </c>
      <c r="H1109" s="19">
        <v>143592</v>
      </c>
      <c r="I1109" s="19">
        <v>0</v>
      </c>
      <c r="J1109" s="19">
        <v>0</v>
      </c>
      <c r="K1109" s="19">
        <v>0</v>
      </c>
      <c r="L1109" s="19">
        <v>4449</v>
      </c>
      <c r="M1109" s="19">
        <v>118306</v>
      </c>
      <c r="N1109" s="19">
        <v>63631</v>
      </c>
      <c r="O1109" s="19">
        <v>14553</v>
      </c>
      <c r="P1109" s="19">
        <v>578672</v>
      </c>
      <c r="Q1109" s="19">
        <v>163175</v>
      </c>
      <c r="R1109" s="19">
        <v>247934</v>
      </c>
      <c r="S1109" s="19">
        <v>223520</v>
      </c>
      <c r="T1109" s="20">
        <v>172107</v>
      </c>
      <c r="U1109" s="49">
        <v>109855</v>
      </c>
      <c r="V1109" s="19">
        <v>103306</v>
      </c>
      <c r="W1109" s="19">
        <v>57810</v>
      </c>
      <c r="X1109" s="19">
        <v>0</v>
      </c>
      <c r="Y1109" s="20">
        <v>0</v>
      </c>
      <c r="Z1109" s="19">
        <v>570882</v>
      </c>
      <c r="AA1109" s="30">
        <v>995862</v>
      </c>
      <c r="AB1109" s="19">
        <v>1189027</v>
      </c>
      <c r="AC1109" s="19">
        <v>1928419</v>
      </c>
      <c r="AD1109" s="19">
        <v>2573088</v>
      </c>
      <c r="AE1109" s="19">
        <v>2054250</v>
      </c>
      <c r="AF1109" s="19">
        <v>1251390</v>
      </c>
      <c r="AG1109" s="19">
        <v>579348</v>
      </c>
      <c r="AH1109" s="19">
        <v>114330</v>
      </c>
      <c r="AI1109" s="20">
        <v>28132</v>
      </c>
      <c r="AJ1109" s="24">
        <v>163264</v>
      </c>
      <c r="AK1109" s="24">
        <v>221245</v>
      </c>
      <c r="AL1109" s="24">
        <v>52377</v>
      </c>
      <c r="AM1109" s="21">
        <v>105911</v>
      </c>
      <c r="AN1109" s="19">
        <v>555422</v>
      </c>
      <c r="AO1109" s="19">
        <v>22101</v>
      </c>
      <c r="AP1109" s="49">
        <v>15966758</v>
      </c>
      <c r="AQ1109" s="24">
        <v>284291</v>
      </c>
      <c r="AR1109" s="24">
        <v>322357</v>
      </c>
      <c r="AS1109" s="49">
        <v>77279</v>
      </c>
      <c r="AT1109" s="49">
        <v>63650</v>
      </c>
      <c r="AU1109" s="49">
        <v>201061</v>
      </c>
      <c r="AV1109" s="24">
        <f t="shared" si="86"/>
        <v>948638</v>
      </c>
      <c r="AW1109" s="155">
        <v>1938907</v>
      </c>
      <c r="AX1109" s="89">
        <f t="shared" si="85"/>
        <v>18854303</v>
      </c>
      <c r="AY1109" s="68"/>
      <c r="AZ1109" s="19">
        <v>2245130</v>
      </c>
      <c r="BA1109" s="19">
        <v>61426</v>
      </c>
      <c r="BB1109" s="18">
        <f t="shared" si="87"/>
        <v>2306556</v>
      </c>
      <c r="BC1109" s="18">
        <v>21160859</v>
      </c>
      <c r="BE1109" s="19"/>
      <c r="BF1109" s="20">
        <v>20353922</v>
      </c>
      <c r="BH1109" s="68">
        <f t="shared" si="88"/>
        <v>21160859</v>
      </c>
      <c r="BI1109" s="68">
        <f t="shared" si="89"/>
        <v>0</v>
      </c>
      <c r="BJ1109" s="68"/>
      <c r="BK1109" s="68"/>
      <c r="BL1109" s="68"/>
      <c r="BM1109" s="68"/>
      <c r="BN1109" s="68"/>
    </row>
    <row r="1110" spans="1:66" ht="22.5" customHeight="1" x14ac:dyDescent="0.2">
      <c r="A1110" s="115" t="s">
        <v>2297</v>
      </c>
      <c r="B1110" s="116" t="s">
        <v>2269</v>
      </c>
      <c r="C1110" s="126" t="s">
        <v>2298</v>
      </c>
      <c r="D1110" s="119">
        <v>6</v>
      </c>
      <c r="E1110" s="120" t="s">
        <v>79</v>
      </c>
      <c r="F1110" s="18">
        <v>1469078</v>
      </c>
      <c r="G1110" s="19">
        <v>157643</v>
      </c>
      <c r="H1110" s="19">
        <v>125450</v>
      </c>
      <c r="I1110" s="19">
        <v>0</v>
      </c>
      <c r="J1110" s="19">
        <v>0</v>
      </c>
      <c r="K1110" s="19">
        <v>0</v>
      </c>
      <c r="L1110" s="19">
        <v>0</v>
      </c>
      <c r="M1110" s="19">
        <v>131717</v>
      </c>
      <c r="N1110" s="19">
        <v>65513</v>
      </c>
      <c r="O1110" s="19">
        <v>16247</v>
      </c>
      <c r="P1110" s="19">
        <v>353183</v>
      </c>
      <c r="Q1110" s="19">
        <v>173967</v>
      </c>
      <c r="R1110" s="19">
        <v>247669</v>
      </c>
      <c r="S1110" s="19">
        <v>234960</v>
      </c>
      <c r="T1110" s="20">
        <v>211824</v>
      </c>
      <c r="U1110" s="49">
        <v>116495</v>
      </c>
      <c r="V1110" s="19">
        <v>117593</v>
      </c>
      <c r="W1110" s="19">
        <v>92496</v>
      </c>
      <c r="X1110" s="19">
        <v>0</v>
      </c>
      <c r="Y1110" s="20">
        <v>0</v>
      </c>
      <c r="Z1110" s="19">
        <v>554495</v>
      </c>
      <c r="AA1110" s="30">
        <v>1171493</v>
      </c>
      <c r="AB1110" s="19">
        <v>1199402</v>
      </c>
      <c r="AC1110" s="19">
        <v>1083316</v>
      </c>
      <c r="AD1110" s="19">
        <v>3061800</v>
      </c>
      <c r="AE1110" s="19">
        <v>2600950</v>
      </c>
      <c r="AF1110" s="19">
        <v>1547796</v>
      </c>
      <c r="AG1110" s="19">
        <v>740837</v>
      </c>
      <c r="AH1110" s="19">
        <v>132355</v>
      </c>
      <c r="AI1110" s="20">
        <v>18935</v>
      </c>
      <c r="AJ1110" s="24">
        <v>156856</v>
      </c>
      <c r="AK1110" s="24">
        <v>226342</v>
      </c>
      <c r="AL1110" s="24">
        <v>51731</v>
      </c>
      <c r="AM1110" s="21">
        <v>108569</v>
      </c>
      <c r="AN1110" s="19">
        <v>701586</v>
      </c>
      <c r="AO1110" s="19">
        <v>15426</v>
      </c>
      <c r="AP1110" s="49">
        <v>16885724</v>
      </c>
      <c r="AQ1110" s="24">
        <v>303415</v>
      </c>
      <c r="AR1110" s="24">
        <v>388433</v>
      </c>
      <c r="AS1110" s="49">
        <v>157113</v>
      </c>
      <c r="AT1110" s="49">
        <v>70413</v>
      </c>
      <c r="AU1110" s="49">
        <v>271862</v>
      </c>
      <c r="AV1110" s="24">
        <f t="shared" si="86"/>
        <v>1191236</v>
      </c>
      <c r="AW1110" s="155">
        <v>1950501</v>
      </c>
      <c r="AX1110" s="89">
        <f t="shared" si="85"/>
        <v>20027461</v>
      </c>
      <c r="AY1110" s="68"/>
      <c r="AZ1110" s="19">
        <v>2292998</v>
      </c>
      <c r="BA1110" s="19">
        <v>47155</v>
      </c>
      <c r="BB1110" s="18">
        <f t="shared" si="87"/>
        <v>2340153</v>
      </c>
      <c r="BC1110" s="18">
        <v>22367614</v>
      </c>
      <c r="BE1110" s="19"/>
      <c r="BF1110" s="20">
        <v>21734589</v>
      </c>
      <c r="BH1110" s="68">
        <f t="shared" si="88"/>
        <v>22367614</v>
      </c>
      <c r="BI1110" s="68">
        <f t="shared" si="89"/>
        <v>0</v>
      </c>
      <c r="BJ1110" s="68"/>
      <c r="BK1110" s="68"/>
      <c r="BL1110" s="68"/>
      <c r="BM1110" s="68"/>
      <c r="BN1110" s="68"/>
    </row>
    <row r="1111" spans="1:66" ht="22.5" customHeight="1" x14ac:dyDescent="0.2">
      <c r="A1111" s="115" t="s">
        <v>2299</v>
      </c>
      <c r="B1111" s="116" t="s">
        <v>2269</v>
      </c>
      <c r="C1111" s="126" t="s">
        <v>2300</v>
      </c>
      <c r="D1111" s="119">
        <v>6</v>
      </c>
      <c r="E1111" s="120" t="s">
        <v>79</v>
      </c>
      <c r="F1111" s="18">
        <v>2667886</v>
      </c>
      <c r="G1111" s="19">
        <v>157107</v>
      </c>
      <c r="H1111" s="19">
        <v>271937</v>
      </c>
      <c r="I1111" s="19">
        <v>0</v>
      </c>
      <c r="J1111" s="19">
        <v>0</v>
      </c>
      <c r="K1111" s="19">
        <v>0</v>
      </c>
      <c r="L1111" s="19">
        <v>0</v>
      </c>
      <c r="M1111" s="19">
        <v>295005</v>
      </c>
      <c r="N1111" s="19">
        <v>146569</v>
      </c>
      <c r="O1111" s="19">
        <v>20251</v>
      </c>
      <c r="P1111" s="19">
        <v>1626435</v>
      </c>
      <c r="Q1111" s="19">
        <v>426383</v>
      </c>
      <c r="R1111" s="19">
        <v>507475</v>
      </c>
      <c r="S1111" s="19">
        <v>451440</v>
      </c>
      <c r="T1111" s="20">
        <v>316412</v>
      </c>
      <c r="U1111" s="49">
        <v>263723</v>
      </c>
      <c r="V1111" s="19">
        <v>231889</v>
      </c>
      <c r="W1111" s="19">
        <v>138744</v>
      </c>
      <c r="X1111" s="19">
        <v>0</v>
      </c>
      <c r="Y1111" s="20">
        <v>0</v>
      </c>
      <c r="Z1111" s="19">
        <v>1083858</v>
      </c>
      <c r="AA1111" s="30">
        <v>4339764</v>
      </c>
      <c r="AB1111" s="19">
        <v>2552252</v>
      </c>
      <c r="AC1111" s="19">
        <v>2622298</v>
      </c>
      <c r="AD1111" s="19">
        <v>5350968</v>
      </c>
      <c r="AE1111" s="19">
        <v>4858851</v>
      </c>
      <c r="AF1111" s="19">
        <v>3326846</v>
      </c>
      <c r="AG1111" s="19">
        <v>1930613</v>
      </c>
      <c r="AH1111" s="19">
        <v>61491</v>
      </c>
      <c r="AI1111" s="20">
        <v>29214</v>
      </c>
      <c r="AJ1111" s="24">
        <v>324857</v>
      </c>
      <c r="AK1111" s="24">
        <v>372073</v>
      </c>
      <c r="AL1111" s="24">
        <v>102752</v>
      </c>
      <c r="AM1111" s="21">
        <v>202799</v>
      </c>
      <c r="AN1111" s="19">
        <v>1242882</v>
      </c>
      <c r="AO1111" s="19">
        <v>25585</v>
      </c>
      <c r="AP1111" s="49">
        <v>35948359</v>
      </c>
      <c r="AQ1111" s="24">
        <v>608556</v>
      </c>
      <c r="AR1111" s="24">
        <v>597322</v>
      </c>
      <c r="AS1111" s="49">
        <v>183633</v>
      </c>
      <c r="AT1111" s="49">
        <v>116137</v>
      </c>
      <c r="AU1111" s="49">
        <v>496053</v>
      </c>
      <c r="AV1111" s="24">
        <f t="shared" si="86"/>
        <v>2001701</v>
      </c>
      <c r="AW1111" s="155">
        <v>3603920</v>
      </c>
      <c r="AX1111" s="89">
        <f t="shared" si="85"/>
        <v>41553980</v>
      </c>
      <c r="AY1111" s="68"/>
      <c r="AZ1111" s="19">
        <v>4208915</v>
      </c>
      <c r="BA1111" s="19">
        <v>40606</v>
      </c>
      <c r="BB1111" s="18">
        <f t="shared" si="87"/>
        <v>4249521</v>
      </c>
      <c r="BC1111" s="18">
        <v>45803501</v>
      </c>
      <c r="BE1111" s="19"/>
      <c r="BF1111" s="20">
        <v>44226733</v>
      </c>
      <c r="BH1111" s="68">
        <f t="shared" si="88"/>
        <v>45803501</v>
      </c>
      <c r="BI1111" s="68">
        <f t="shared" si="89"/>
        <v>0</v>
      </c>
      <c r="BJ1111" s="68"/>
      <c r="BK1111" s="68"/>
      <c r="BL1111" s="68"/>
      <c r="BM1111" s="68"/>
      <c r="BN1111" s="68"/>
    </row>
    <row r="1112" spans="1:66" ht="22.5" customHeight="1" x14ac:dyDescent="0.2">
      <c r="A1112" s="115" t="s">
        <v>2301</v>
      </c>
      <c r="B1112" s="116" t="s">
        <v>2269</v>
      </c>
      <c r="C1112" s="126" t="s">
        <v>2302</v>
      </c>
      <c r="D1112" s="119">
        <v>6</v>
      </c>
      <c r="E1112" s="120" t="s">
        <v>79</v>
      </c>
      <c r="F1112" s="18">
        <v>1344317</v>
      </c>
      <c r="G1112" s="19">
        <v>193185</v>
      </c>
      <c r="H1112" s="19">
        <v>154400</v>
      </c>
      <c r="I1112" s="19">
        <v>0</v>
      </c>
      <c r="J1112" s="19">
        <v>0</v>
      </c>
      <c r="K1112" s="19">
        <v>0</v>
      </c>
      <c r="L1112" s="19">
        <v>0</v>
      </c>
      <c r="M1112" s="19">
        <v>121908</v>
      </c>
      <c r="N1112" s="19">
        <v>59172</v>
      </c>
      <c r="O1112" s="19">
        <v>59329</v>
      </c>
      <c r="P1112" s="19">
        <v>603785</v>
      </c>
      <c r="Q1112" s="19">
        <v>155163</v>
      </c>
      <c r="R1112" s="19">
        <v>210834</v>
      </c>
      <c r="S1112" s="19">
        <v>191840</v>
      </c>
      <c r="T1112" s="20">
        <v>172107</v>
      </c>
      <c r="U1112" s="49">
        <v>95872</v>
      </c>
      <c r="V1112" s="19">
        <v>100009</v>
      </c>
      <c r="W1112" s="19">
        <v>80934</v>
      </c>
      <c r="X1112" s="19">
        <v>0</v>
      </c>
      <c r="Y1112" s="20">
        <v>0</v>
      </c>
      <c r="Z1112" s="19">
        <v>515284</v>
      </c>
      <c r="AA1112" s="30">
        <v>749090</v>
      </c>
      <c r="AB1112" s="19">
        <v>1031526</v>
      </c>
      <c r="AC1112" s="19">
        <v>925738</v>
      </c>
      <c r="AD1112" s="19">
        <v>2229528</v>
      </c>
      <c r="AE1112" s="19">
        <v>2510275</v>
      </c>
      <c r="AF1112" s="19">
        <v>1727424</v>
      </c>
      <c r="AG1112" s="19">
        <v>642230</v>
      </c>
      <c r="AH1112" s="19">
        <v>108253</v>
      </c>
      <c r="AI1112" s="20">
        <v>61133</v>
      </c>
      <c r="AJ1112" s="24">
        <v>146572</v>
      </c>
      <c r="AK1112" s="24">
        <v>214506</v>
      </c>
      <c r="AL1112" s="24">
        <v>51486</v>
      </c>
      <c r="AM1112" s="21">
        <v>103261</v>
      </c>
      <c r="AN1112" s="19">
        <v>731266</v>
      </c>
      <c r="AO1112" s="19">
        <v>46841</v>
      </c>
      <c r="AP1112" s="49">
        <v>15337268</v>
      </c>
      <c r="AQ1112" s="24">
        <v>372277</v>
      </c>
      <c r="AR1112" s="24">
        <v>381589</v>
      </c>
      <c r="AS1112" s="49">
        <v>177228</v>
      </c>
      <c r="AT1112" s="49">
        <v>55465</v>
      </c>
      <c r="AU1112" s="49">
        <v>260075</v>
      </c>
      <c r="AV1112" s="24">
        <f t="shared" si="86"/>
        <v>1246634</v>
      </c>
      <c r="AW1112" s="155">
        <v>1890879</v>
      </c>
      <c r="AX1112" s="89">
        <f t="shared" si="85"/>
        <v>18474781</v>
      </c>
      <c r="AY1112" s="68"/>
      <c r="AZ1112" s="19">
        <v>2144240</v>
      </c>
      <c r="BA1112" s="19">
        <v>87485</v>
      </c>
      <c r="BB1112" s="18">
        <f t="shared" si="87"/>
        <v>2231725</v>
      </c>
      <c r="BC1112" s="18">
        <v>20706506</v>
      </c>
      <c r="BE1112" s="19"/>
      <c r="BF1112" s="20">
        <v>19922957</v>
      </c>
      <c r="BH1112" s="68">
        <f t="shared" si="88"/>
        <v>20706506</v>
      </c>
      <c r="BI1112" s="68">
        <f t="shared" si="89"/>
        <v>0</v>
      </c>
      <c r="BJ1112" s="68"/>
      <c r="BK1112" s="68"/>
      <c r="BL1112" s="68"/>
      <c r="BM1112" s="68"/>
      <c r="BN1112" s="68"/>
    </row>
    <row r="1113" spans="1:66" ht="22.5" customHeight="1" x14ac:dyDescent="0.2">
      <c r="A1113" s="115" t="s">
        <v>2303</v>
      </c>
      <c r="B1113" s="116" t="s">
        <v>2269</v>
      </c>
      <c r="C1113" s="126" t="s">
        <v>2304</v>
      </c>
      <c r="D1113" s="119">
        <v>6</v>
      </c>
      <c r="E1113" s="120" t="s">
        <v>79</v>
      </c>
      <c r="F1113" s="18">
        <v>1579162</v>
      </c>
      <c r="G1113" s="19">
        <v>91154</v>
      </c>
      <c r="H1113" s="19">
        <v>130661</v>
      </c>
      <c r="I1113" s="19">
        <v>0</v>
      </c>
      <c r="J1113" s="19">
        <v>0</v>
      </c>
      <c r="K1113" s="19">
        <v>0</v>
      </c>
      <c r="L1113" s="19">
        <v>0</v>
      </c>
      <c r="M1113" s="19">
        <v>143442</v>
      </c>
      <c r="N1113" s="19">
        <v>72818</v>
      </c>
      <c r="O1113" s="19">
        <v>5236</v>
      </c>
      <c r="P1113" s="19">
        <v>1166866</v>
      </c>
      <c r="Q1113" s="19">
        <v>182546</v>
      </c>
      <c r="R1113" s="19">
        <v>260177</v>
      </c>
      <c r="S1113" s="19">
        <v>242880</v>
      </c>
      <c r="T1113" s="20">
        <v>198453</v>
      </c>
      <c r="U1113" s="49">
        <v>127812</v>
      </c>
      <c r="V1113" s="19">
        <v>118692</v>
      </c>
      <c r="W1113" s="19">
        <v>80934</v>
      </c>
      <c r="X1113" s="19">
        <v>0</v>
      </c>
      <c r="Y1113" s="20">
        <v>0</v>
      </c>
      <c r="Z1113" s="19">
        <v>605681</v>
      </c>
      <c r="AA1113" s="30">
        <v>1931904</v>
      </c>
      <c r="AB1113" s="19">
        <v>1328917</v>
      </c>
      <c r="AC1113" s="19">
        <v>1136432</v>
      </c>
      <c r="AD1113" s="19">
        <v>3373776</v>
      </c>
      <c r="AE1113" s="19">
        <v>2738362</v>
      </c>
      <c r="AF1113" s="19">
        <v>1723004</v>
      </c>
      <c r="AG1113" s="19">
        <v>800986</v>
      </c>
      <c r="AH1113" s="19">
        <v>71379</v>
      </c>
      <c r="AI1113" s="20">
        <v>16771</v>
      </c>
      <c r="AJ1113" s="24">
        <v>170973</v>
      </c>
      <c r="AK1113" s="24">
        <v>243888</v>
      </c>
      <c r="AL1113" s="24">
        <v>58603</v>
      </c>
      <c r="AM1113" s="21">
        <v>118337</v>
      </c>
      <c r="AN1113" s="19">
        <v>712082</v>
      </c>
      <c r="AO1113" s="19">
        <v>10691</v>
      </c>
      <c r="AP1113" s="49">
        <v>19442619</v>
      </c>
      <c r="AQ1113" s="24">
        <v>260271</v>
      </c>
      <c r="AR1113" s="24">
        <v>456736</v>
      </c>
      <c r="AS1113" s="49">
        <v>111273</v>
      </c>
      <c r="AT1113" s="49">
        <v>79277</v>
      </c>
      <c r="AU1113" s="49">
        <v>273917</v>
      </c>
      <c r="AV1113" s="24">
        <f t="shared" si="86"/>
        <v>1181474</v>
      </c>
      <c r="AW1113" s="155">
        <v>1712680</v>
      </c>
      <c r="AX1113" s="89">
        <f t="shared" si="85"/>
        <v>22336773</v>
      </c>
      <c r="AY1113" s="68"/>
      <c r="AZ1113" s="19">
        <v>2479277</v>
      </c>
      <c r="BA1113" s="19">
        <v>24841</v>
      </c>
      <c r="BB1113" s="18">
        <f t="shared" si="87"/>
        <v>2504118</v>
      </c>
      <c r="BC1113" s="18">
        <v>24840891</v>
      </c>
      <c r="BE1113" s="19"/>
      <c r="BF1113" s="20">
        <v>24032353</v>
      </c>
      <c r="BH1113" s="68">
        <f t="shared" si="88"/>
        <v>24840891</v>
      </c>
      <c r="BI1113" s="68">
        <f t="shared" si="89"/>
        <v>0</v>
      </c>
      <c r="BJ1113" s="68"/>
      <c r="BK1113" s="68"/>
      <c r="BL1113" s="68"/>
      <c r="BM1113" s="68"/>
      <c r="BN1113" s="68"/>
    </row>
    <row r="1114" spans="1:66" ht="22.5" customHeight="1" x14ac:dyDescent="0.2">
      <c r="A1114" s="115" t="s">
        <v>2305</v>
      </c>
      <c r="B1114" s="116" t="s">
        <v>2269</v>
      </c>
      <c r="C1114" s="126" t="s">
        <v>2306</v>
      </c>
      <c r="D1114" s="119">
        <v>6</v>
      </c>
      <c r="E1114" s="120" t="s">
        <v>79</v>
      </c>
      <c r="F1114" s="18">
        <v>1585194</v>
      </c>
      <c r="G1114" s="19">
        <v>98967</v>
      </c>
      <c r="H1114" s="19">
        <v>108273</v>
      </c>
      <c r="I1114" s="19">
        <v>0</v>
      </c>
      <c r="J1114" s="19">
        <v>0</v>
      </c>
      <c r="K1114" s="19">
        <v>0</v>
      </c>
      <c r="L1114" s="19">
        <v>0</v>
      </c>
      <c r="M1114" s="19">
        <v>146964</v>
      </c>
      <c r="N1114" s="19">
        <v>72672</v>
      </c>
      <c r="O1114" s="19">
        <v>9279</v>
      </c>
      <c r="P1114" s="19">
        <v>546115</v>
      </c>
      <c r="Q1114" s="19">
        <v>185346</v>
      </c>
      <c r="R1114" s="19">
        <v>254665</v>
      </c>
      <c r="S1114" s="19">
        <v>269280</v>
      </c>
      <c r="T1114" s="20">
        <v>158868</v>
      </c>
      <c r="U1114" s="49">
        <v>120670</v>
      </c>
      <c r="V1114" s="19">
        <v>151662</v>
      </c>
      <c r="W1114" s="19">
        <v>92496</v>
      </c>
      <c r="X1114" s="19">
        <v>0</v>
      </c>
      <c r="Y1114" s="20">
        <v>0</v>
      </c>
      <c r="Z1114" s="19">
        <v>608365</v>
      </c>
      <c r="AA1114" s="30">
        <v>869567</v>
      </c>
      <c r="AB1114" s="19">
        <v>1262895</v>
      </c>
      <c r="AC1114" s="19">
        <v>1131516</v>
      </c>
      <c r="AD1114" s="19">
        <v>3308928</v>
      </c>
      <c r="AE1114" s="19">
        <v>2162000</v>
      </c>
      <c r="AF1114" s="19">
        <v>1472037</v>
      </c>
      <c r="AG1114" s="19">
        <v>860776</v>
      </c>
      <c r="AH1114" s="19">
        <v>29355</v>
      </c>
      <c r="AI1114" s="20">
        <v>15148</v>
      </c>
      <c r="AJ1114" s="24">
        <v>170227</v>
      </c>
      <c r="AK1114" s="24">
        <v>247068</v>
      </c>
      <c r="AL1114" s="24">
        <v>57343</v>
      </c>
      <c r="AM1114" s="21">
        <v>120124</v>
      </c>
      <c r="AN1114" s="19">
        <v>710944</v>
      </c>
      <c r="AO1114" s="19">
        <v>14007</v>
      </c>
      <c r="AP1114" s="49">
        <v>16840751</v>
      </c>
      <c r="AQ1114" s="24">
        <v>309366</v>
      </c>
      <c r="AR1114" s="24">
        <v>369383</v>
      </c>
      <c r="AS1114" s="49">
        <v>121881</v>
      </c>
      <c r="AT1114" s="49">
        <v>63791</v>
      </c>
      <c r="AU1114" s="49">
        <v>286736</v>
      </c>
      <c r="AV1114" s="24">
        <f t="shared" si="86"/>
        <v>1151157</v>
      </c>
      <c r="AW1114" s="155">
        <v>2492904</v>
      </c>
      <c r="AX1114" s="89">
        <f t="shared" si="85"/>
        <v>20484812</v>
      </c>
      <c r="AY1114" s="68"/>
      <c r="AZ1114" s="19">
        <v>2459027</v>
      </c>
      <c r="BA1114" s="19">
        <v>24497</v>
      </c>
      <c r="BB1114" s="18">
        <f t="shared" si="87"/>
        <v>2483524</v>
      </c>
      <c r="BC1114" s="18">
        <v>22968336</v>
      </c>
      <c r="BE1114" s="19"/>
      <c r="BF1114" s="20">
        <v>22260023</v>
      </c>
      <c r="BH1114" s="68">
        <f t="shared" si="88"/>
        <v>22968336</v>
      </c>
      <c r="BI1114" s="68">
        <f t="shared" si="89"/>
        <v>0</v>
      </c>
      <c r="BJ1114" s="68"/>
      <c r="BK1114" s="68"/>
      <c r="BL1114" s="68"/>
      <c r="BM1114" s="68"/>
      <c r="BN1114" s="68"/>
    </row>
    <row r="1115" spans="1:66" ht="22.5" customHeight="1" x14ac:dyDescent="0.2">
      <c r="A1115" s="115" t="s">
        <v>2307</v>
      </c>
      <c r="B1115" s="116" t="s">
        <v>2269</v>
      </c>
      <c r="C1115" s="126" t="s">
        <v>2308</v>
      </c>
      <c r="D1115" s="119">
        <v>6</v>
      </c>
      <c r="E1115" s="120" t="s">
        <v>79</v>
      </c>
      <c r="F1115" s="18">
        <v>2253628</v>
      </c>
      <c r="G1115" s="19">
        <v>255767</v>
      </c>
      <c r="H1115" s="19">
        <v>221371</v>
      </c>
      <c r="I1115" s="19">
        <v>0</v>
      </c>
      <c r="J1115" s="19">
        <v>0</v>
      </c>
      <c r="K1115" s="19">
        <v>0</v>
      </c>
      <c r="L1115" s="19">
        <v>0</v>
      </c>
      <c r="M1115" s="19">
        <v>225556</v>
      </c>
      <c r="N1115" s="19">
        <v>118113</v>
      </c>
      <c r="O1115" s="19">
        <v>60638</v>
      </c>
      <c r="P1115" s="19">
        <v>819155</v>
      </c>
      <c r="Q1115" s="19">
        <v>353821</v>
      </c>
      <c r="R1115" s="19">
        <v>517280</v>
      </c>
      <c r="S1115" s="19">
        <v>421520</v>
      </c>
      <c r="T1115" s="20">
        <v>278019</v>
      </c>
      <c r="U1115" s="49">
        <v>253009</v>
      </c>
      <c r="V1115" s="19">
        <v>236285</v>
      </c>
      <c r="W1115" s="19">
        <v>115620</v>
      </c>
      <c r="X1115" s="19">
        <v>0</v>
      </c>
      <c r="Y1115" s="20">
        <v>0</v>
      </c>
      <c r="Z1115" s="19">
        <v>861052</v>
      </c>
      <c r="AA1115" s="30">
        <v>2028928</v>
      </c>
      <c r="AB1115" s="19">
        <v>1875139</v>
      </c>
      <c r="AC1115" s="19">
        <v>2074485</v>
      </c>
      <c r="AD1115" s="19">
        <v>5047224</v>
      </c>
      <c r="AE1115" s="19">
        <v>3199392</v>
      </c>
      <c r="AF1115" s="19">
        <v>2288234</v>
      </c>
      <c r="AG1115" s="19">
        <v>1355061</v>
      </c>
      <c r="AH1115" s="19">
        <v>127720</v>
      </c>
      <c r="AI1115" s="20">
        <v>37870</v>
      </c>
      <c r="AJ1115" s="24">
        <v>246820</v>
      </c>
      <c r="AK1115" s="24">
        <v>298661</v>
      </c>
      <c r="AL1115" s="24">
        <v>76934</v>
      </c>
      <c r="AM1115" s="21">
        <v>152580</v>
      </c>
      <c r="AN1115" s="19">
        <v>1074662</v>
      </c>
      <c r="AO1115" s="19">
        <v>35170</v>
      </c>
      <c r="AP1115" s="49">
        <v>26909714</v>
      </c>
      <c r="AQ1115" s="24">
        <v>650531</v>
      </c>
      <c r="AR1115" s="24">
        <v>407150</v>
      </c>
      <c r="AS1115" s="49">
        <v>126500</v>
      </c>
      <c r="AT1115" s="49">
        <v>88494</v>
      </c>
      <c r="AU1115" s="49">
        <v>367268</v>
      </c>
      <c r="AV1115" s="24">
        <f t="shared" si="86"/>
        <v>1639943</v>
      </c>
      <c r="AW1115" s="155">
        <v>2816067</v>
      </c>
      <c r="AX1115" s="89">
        <f t="shared" si="85"/>
        <v>31365724</v>
      </c>
      <c r="AY1115" s="68"/>
      <c r="AZ1115" s="19">
        <v>3557546</v>
      </c>
      <c r="BA1115" s="19">
        <v>89944</v>
      </c>
      <c r="BB1115" s="18">
        <f t="shared" si="87"/>
        <v>3647490</v>
      </c>
      <c r="BC1115" s="18">
        <v>35013214</v>
      </c>
      <c r="BE1115" s="19"/>
      <c r="BF1115" s="20">
        <v>33541820</v>
      </c>
      <c r="BH1115" s="68">
        <f t="shared" si="88"/>
        <v>35013214</v>
      </c>
      <c r="BI1115" s="68">
        <f t="shared" si="89"/>
        <v>0</v>
      </c>
      <c r="BJ1115" s="68"/>
      <c r="BK1115" s="68"/>
      <c r="BL1115" s="68"/>
      <c r="BM1115" s="68"/>
      <c r="BN1115" s="68"/>
    </row>
    <row r="1116" spans="1:66" ht="22.5" customHeight="1" x14ac:dyDescent="0.2">
      <c r="A1116" s="115" t="s">
        <v>2309</v>
      </c>
      <c r="B1116" s="116" t="s">
        <v>2269</v>
      </c>
      <c r="C1116" s="126" t="s">
        <v>2310</v>
      </c>
      <c r="D1116" s="119">
        <v>6</v>
      </c>
      <c r="E1116" s="120" t="s">
        <v>79</v>
      </c>
      <c r="F1116" s="18">
        <v>1862341</v>
      </c>
      <c r="G1116" s="19">
        <v>217544</v>
      </c>
      <c r="H1116" s="19">
        <v>168296</v>
      </c>
      <c r="I1116" s="19">
        <v>0</v>
      </c>
      <c r="J1116" s="19">
        <v>0</v>
      </c>
      <c r="K1116" s="19">
        <v>0</v>
      </c>
      <c r="L1116" s="19">
        <v>0</v>
      </c>
      <c r="M1116" s="19">
        <v>168364</v>
      </c>
      <c r="N1116" s="19">
        <v>91544</v>
      </c>
      <c r="O1116" s="19">
        <v>78425</v>
      </c>
      <c r="P1116" s="19">
        <v>237194</v>
      </c>
      <c r="Q1116" s="19">
        <v>284208</v>
      </c>
      <c r="R1116" s="19">
        <v>435713</v>
      </c>
      <c r="S1116" s="19">
        <v>397760</v>
      </c>
      <c r="T1116" s="20">
        <v>185346</v>
      </c>
      <c r="U1116" s="49">
        <v>201452</v>
      </c>
      <c r="V1116" s="19">
        <v>207711</v>
      </c>
      <c r="W1116" s="19">
        <v>92496</v>
      </c>
      <c r="X1116" s="19">
        <v>0</v>
      </c>
      <c r="Y1116" s="20">
        <v>0</v>
      </c>
      <c r="Z1116" s="19">
        <v>719678</v>
      </c>
      <c r="AA1116" s="30">
        <v>894621</v>
      </c>
      <c r="AB1116" s="19">
        <v>1147086</v>
      </c>
      <c r="AC1116" s="19">
        <v>1665045</v>
      </c>
      <c r="AD1116" s="19">
        <v>3917592</v>
      </c>
      <c r="AE1116" s="19">
        <v>2460227</v>
      </c>
      <c r="AF1116" s="19">
        <v>1746872</v>
      </c>
      <c r="AG1116" s="19">
        <v>1102583</v>
      </c>
      <c r="AH1116" s="19">
        <v>66641</v>
      </c>
      <c r="AI1116" s="20">
        <v>29214</v>
      </c>
      <c r="AJ1116" s="24">
        <v>200668</v>
      </c>
      <c r="AK1116" s="24">
        <v>259877</v>
      </c>
      <c r="AL1116" s="24">
        <v>55596</v>
      </c>
      <c r="AM1116" s="21">
        <v>127409</v>
      </c>
      <c r="AN1116" s="19">
        <v>1118784</v>
      </c>
      <c r="AO1116" s="19">
        <v>18451</v>
      </c>
      <c r="AP1116" s="49">
        <v>20158738</v>
      </c>
      <c r="AQ1116" s="24">
        <v>402989</v>
      </c>
      <c r="AR1116" s="24">
        <v>415375</v>
      </c>
      <c r="AS1116" s="49">
        <v>77035</v>
      </c>
      <c r="AT1116" s="49">
        <v>72095</v>
      </c>
      <c r="AU1116" s="49">
        <v>253521</v>
      </c>
      <c r="AV1116" s="24">
        <f t="shared" si="86"/>
        <v>1221015</v>
      </c>
      <c r="AW1116" s="155">
        <v>2185351</v>
      </c>
      <c r="AX1116" s="89">
        <f t="shared" si="85"/>
        <v>23565104</v>
      </c>
      <c r="AY1116" s="68"/>
      <c r="AZ1116" s="19">
        <v>2894058</v>
      </c>
      <c r="BA1116" s="19">
        <v>45638</v>
      </c>
      <c r="BB1116" s="18">
        <f t="shared" si="87"/>
        <v>2939696</v>
      </c>
      <c r="BC1116" s="18">
        <v>26504800</v>
      </c>
      <c r="BE1116" s="19"/>
      <c r="BF1116" s="20">
        <v>25134180</v>
      </c>
      <c r="BH1116" s="68">
        <f t="shared" si="88"/>
        <v>26504800</v>
      </c>
      <c r="BI1116" s="68">
        <f t="shared" si="89"/>
        <v>0</v>
      </c>
      <c r="BJ1116" s="68"/>
      <c r="BK1116" s="68"/>
      <c r="BL1116" s="68"/>
      <c r="BM1116" s="68"/>
      <c r="BN1116" s="68"/>
    </row>
    <row r="1117" spans="1:66" ht="22.5" customHeight="1" x14ac:dyDescent="0.2">
      <c r="A1117" s="115" t="s">
        <v>2311</v>
      </c>
      <c r="B1117" s="116" t="s">
        <v>2269</v>
      </c>
      <c r="C1117" s="126" t="s">
        <v>2312</v>
      </c>
      <c r="D1117" s="119">
        <v>6</v>
      </c>
      <c r="E1117" s="120" t="s">
        <v>79</v>
      </c>
      <c r="F1117" s="18">
        <v>1026467</v>
      </c>
      <c r="G1117" s="19">
        <v>79741</v>
      </c>
      <c r="H1117" s="19">
        <v>82604</v>
      </c>
      <c r="I1117" s="19">
        <v>0</v>
      </c>
      <c r="J1117" s="19">
        <v>0</v>
      </c>
      <c r="K1117" s="19">
        <v>0</v>
      </c>
      <c r="L1117" s="19">
        <v>0</v>
      </c>
      <c r="M1117" s="19">
        <v>84081</v>
      </c>
      <c r="N1117" s="19">
        <v>41892</v>
      </c>
      <c r="O1117" s="19">
        <v>9356</v>
      </c>
      <c r="P1117" s="19">
        <v>440982</v>
      </c>
      <c r="Q1117" s="19">
        <v>117323</v>
      </c>
      <c r="R1117" s="19">
        <v>152004</v>
      </c>
      <c r="S1117" s="19">
        <v>132000</v>
      </c>
      <c r="T1117" s="20">
        <v>132390</v>
      </c>
      <c r="U1117" s="49">
        <v>73941</v>
      </c>
      <c r="V1117" s="19">
        <v>72534</v>
      </c>
      <c r="W1117" s="19">
        <v>80934</v>
      </c>
      <c r="X1117" s="19">
        <v>0</v>
      </c>
      <c r="Y1117" s="20">
        <v>0</v>
      </c>
      <c r="Z1117" s="19">
        <v>403273</v>
      </c>
      <c r="AA1117" s="30">
        <v>584712</v>
      </c>
      <c r="AB1117" s="19">
        <v>728192</v>
      </c>
      <c r="AC1117" s="19">
        <v>1060742</v>
      </c>
      <c r="AD1117" s="19">
        <v>1996176</v>
      </c>
      <c r="AE1117" s="19">
        <v>1509021</v>
      </c>
      <c r="AF1117" s="19">
        <v>951449</v>
      </c>
      <c r="AG1117" s="19">
        <v>479572</v>
      </c>
      <c r="AH1117" s="19">
        <v>39037</v>
      </c>
      <c r="AI1117" s="20">
        <v>11361</v>
      </c>
      <c r="AJ1117" s="24">
        <v>110469</v>
      </c>
      <c r="AK1117" s="24">
        <v>159555</v>
      </c>
      <c r="AL1117" s="24">
        <v>38194</v>
      </c>
      <c r="AM1117" s="21">
        <v>81695</v>
      </c>
      <c r="AN1117" s="19">
        <v>523024</v>
      </c>
      <c r="AO1117" s="19">
        <v>9085</v>
      </c>
      <c r="AP1117" s="49">
        <v>11211806</v>
      </c>
      <c r="AQ1117" s="24">
        <v>212897</v>
      </c>
      <c r="AR1117" s="24">
        <v>295712</v>
      </c>
      <c r="AS1117" s="49">
        <v>94279</v>
      </c>
      <c r="AT1117" s="49">
        <v>45979</v>
      </c>
      <c r="AU1117" s="49">
        <v>180322</v>
      </c>
      <c r="AV1117" s="24">
        <f t="shared" si="86"/>
        <v>829189</v>
      </c>
      <c r="AW1117" s="155">
        <v>1253644</v>
      </c>
      <c r="AX1117" s="89">
        <f t="shared" si="85"/>
        <v>13294639</v>
      </c>
      <c r="AY1117" s="68"/>
      <c r="AZ1117" s="19">
        <v>1595059</v>
      </c>
      <c r="BA1117" s="19">
        <v>26795</v>
      </c>
      <c r="BB1117" s="18">
        <f t="shared" si="87"/>
        <v>1621854</v>
      </c>
      <c r="BC1117" s="18">
        <v>14916493</v>
      </c>
      <c r="BE1117" s="19"/>
      <c r="BF1117" s="20">
        <v>14327929</v>
      </c>
      <c r="BH1117" s="68">
        <f t="shared" si="88"/>
        <v>14916493</v>
      </c>
      <c r="BI1117" s="68">
        <f t="shared" si="89"/>
        <v>0</v>
      </c>
      <c r="BJ1117" s="68"/>
      <c r="BK1117" s="68"/>
      <c r="BL1117" s="68"/>
      <c r="BM1117" s="68"/>
      <c r="BN1117" s="68"/>
    </row>
    <row r="1118" spans="1:66" ht="22.5" customHeight="1" x14ac:dyDescent="0.2">
      <c r="A1118" s="115" t="s">
        <v>2313</v>
      </c>
      <c r="B1118" s="116" t="s">
        <v>2269</v>
      </c>
      <c r="C1118" s="126" t="s">
        <v>2314</v>
      </c>
      <c r="D1118" s="119">
        <v>6</v>
      </c>
      <c r="E1118" s="120" t="s">
        <v>79</v>
      </c>
      <c r="F1118" s="18">
        <v>1491165</v>
      </c>
      <c r="G1118" s="19">
        <v>131063</v>
      </c>
      <c r="H1118" s="19">
        <v>132012</v>
      </c>
      <c r="I1118" s="19">
        <v>0</v>
      </c>
      <c r="J1118" s="19">
        <v>0</v>
      </c>
      <c r="K1118" s="19">
        <v>0</v>
      </c>
      <c r="L1118" s="19">
        <v>0</v>
      </c>
      <c r="M1118" s="19">
        <v>132818</v>
      </c>
      <c r="N1118" s="19">
        <v>66380</v>
      </c>
      <c r="O1118" s="19">
        <v>6314</v>
      </c>
      <c r="P1118" s="19">
        <v>932878</v>
      </c>
      <c r="Q1118" s="19">
        <v>225503</v>
      </c>
      <c r="R1118" s="19">
        <v>256255</v>
      </c>
      <c r="S1118" s="19">
        <v>221760</v>
      </c>
      <c r="T1118" s="20">
        <v>185346</v>
      </c>
      <c r="U1118" s="49">
        <v>126052</v>
      </c>
      <c r="V1118" s="19">
        <v>119791</v>
      </c>
      <c r="W1118" s="19">
        <v>69372</v>
      </c>
      <c r="X1118" s="19">
        <v>0</v>
      </c>
      <c r="Y1118" s="20">
        <v>0</v>
      </c>
      <c r="Z1118" s="19">
        <v>570950</v>
      </c>
      <c r="AA1118" s="30">
        <v>1580144</v>
      </c>
      <c r="AB1118" s="19">
        <v>1119313</v>
      </c>
      <c r="AC1118" s="19">
        <v>1049621</v>
      </c>
      <c r="AD1118" s="19">
        <v>3333624</v>
      </c>
      <c r="AE1118" s="19">
        <v>2341878</v>
      </c>
      <c r="AF1118" s="19">
        <v>1612151</v>
      </c>
      <c r="AG1118" s="19">
        <v>762923</v>
      </c>
      <c r="AH1118" s="19">
        <v>84048</v>
      </c>
      <c r="AI1118" s="20">
        <v>16230</v>
      </c>
      <c r="AJ1118" s="24">
        <v>158663</v>
      </c>
      <c r="AK1118" s="24">
        <v>225935</v>
      </c>
      <c r="AL1118" s="24">
        <v>52629</v>
      </c>
      <c r="AM1118" s="21">
        <v>108261</v>
      </c>
      <c r="AN1118" s="19">
        <v>721364</v>
      </c>
      <c r="AO1118" s="19">
        <v>14519</v>
      </c>
      <c r="AP1118" s="49">
        <v>17848962</v>
      </c>
      <c r="AQ1118" s="24">
        <v>313136</v>
      </c>
      <c r="AR1118" s="24">
        <v>397793</v>
      </c>
      <c r="AS1118" s="49">
        <v>131442</v>
      </c>
      <c r="AT1118" s="49">
        <v>71674</v>
      </c>
      <c r="AU1118" s="49">
        <v>259295</v>
      </c>
      <c r="AV1118" s="24">
        <f t="shared" si="86"/>
        <v>1173340</v>
      </c>
      <c r="AW1118" s="155">
        <v>1621260</v>
      </c>
      <c r="AX1118" s="89">
        <f t="shared" si="85"/>
        <v>20643562</v>
      </c>
      <c r="AY1118" s="68"/>
      <c r="AZ1118" s="19">
        <v>2308029</v>
      </c>
      <c r="BA1118" s="19">
        <v>37021</v>
      </c>
      <c r="BB1118" s="18">
        <f t="shared" si="87"/>
        <v>2345050</v>
      </c>
      <c r="BC1118" s="18">
        <v>22988612</v>
      </c>
      <c r="BE1118" s="19"/>
      <c r="BF1118" s="20">
        <v>22145867</v>
      </c>
      <c r="BH1118" s="68">
        <f t="shared" si="88"/>
        <v>22988612</v>
      </c>
      <c r="BI1118" s="68">
        <f t="shared" si="89"/>
        <v>0</v>
      </c>
      <c r="BJ1118" s="68"/>
      <c r="BK1118" s="68"/>
      <c r="BL1118" s="68"/>
      <c r="BM1118" s="68"/>
      <c r="BN1118" s="68"/>
    </row>
    <row r="1119" spans="1:66" ht="22.5" customHeight="1" x14ac:dyDescent="0.2">
      <c r="A1119" s="115" t="s">
        <v>2315</v>
      </c>
      <c r="B1119" s="116" t="s">
        <v>2269</v>
      </c>
      <c r="C1119" s="126" t="s">
        <v>2316</v>
      </c>
      <c r="D1119" s="119">
        <v>2</v>
      </c>
      <c r="E1119" s="120" t="s">
        <v>79</v>
      </c>
      <c r="F1119" s="18">
        <v>1579916</v>
      </c>
      <c r="G1119" s="19">
        <v>89699</v>
      </c>
      <c r="H1119" s="19">
        <v>94763</v>
      </c>
      <c r="I1119" s="19">
        <v>0</v>
      </c>
      <c r="J1119" s="19">
        <v>0</v>
      </c>
      <c r="K1119" s="19">
        <v>0</v>
      </c>
      <c r="L1119" s="19">
        <v>0</v>
      </c>
      <c r="M1119" s="19">
        <v>146548</v>
      </c>
      <c r="N1119" s="19">
        <v>73193</v>
      </c>
      <c r="O1119" s="19">
        <v>5352</v>
      </c>
      <c r="P1119" s="19">
        <v>704414</v>
      </c>
      <c r="Q1119" s="19">
        <v>273188</v>
      </c>
      <c r="R1119" s="19">
        <v>210993</v>
      </c>
      <c r="S1119" s="19">
        <v>199760</v>
      </c>
      <c r="T1119" s="20">
        <v>184022</v>
      </c>
      <c r="U1119" s="49">
        <v>117249</v>
      </c>
      <c r="V1119" s="19">
        <v>127484</v>
      </c>
      <c r="W1119" s="19">
        <v>69372</v>
      </c>
      <c r="X1119" s="19">
        <v>0</v>
      </c>
      <c r="Y1119" s="20">
        <v>0</v>
      </c>
      <c r="Z1119" s="19">
        <v>632868</v>
      </c>
      <c r="AA1119" s="30">
        <v>2786578</v>
      </c>
      <c r="AB1119" s="19">
        <v>1355776</v>
      </c>
      <c r="AC1119" s="19">
        <v>1171476</v>
      </c>
      <c r="AD1119" s="19">
        <v>3071880</v>
      </c>
      <c r="AE1119" s="19">
        <v>2704579</v>
      </c>
      <c r="AF1119" s="19">
        <v>1706120</v>
      </c>
      <c r="AG1119" s="19">
        <v>768653</v>
      </c>
      <c r="AH1119" s="19">
        <v>25441</v>
      </c>
      <c r="AI1119" s="20">
        <v>0</v>
      </c>
      <c r="AJ1119" s="24">
        <v>201147</v>
      </c>
      <c r="AK1119" s="24">
        <v>259455</v>
      </c>
      <c r="AL1119" s="24">
        <v>61774</v>
      </c>
      <c r="AM1119" s="21">
        <v>127030</v>
      </c>
      <c r="AN1119" s="19">
        <v>1074126</v>
      </c>
      <c r="AO1119" s="19">
        <v>10086</v>
      </c>
      <c r="AP1119" s="49">
        <v>19832942</v>
      </c>
      <c r="AQ1119" s="24">
        <v>284868</v>
      </c>
      <c r="AR1119" s="24">
        <v>368774</v>
      </c>
      <c r="AS1119" s="49">
        <v>140275</v>
      </c>
      <c r="AT1119" s="49">
        <v>70161</v>
      </c>
      <c r="AU1119" s="49">
        <v>297126</v>
      </c>
      <c r="AV1119" s="24">
        <f t="shared" si="86"/>
        <v>1161204</v>
      </c>
      <c r="AW1119" s="155">
        <v>2283454</v>
      </c>
      <c r="AX1119" s="89">
        <f t="shared" si="85"/>
        <v>23277600</v>
      </c>
      <c r="AY1119" s="68"/>
      <c r="AZ1119" s="19">
        <v>2429571</v>
      </c>
      <c r="BA1119" s="19">
        <v>21325</v>
      </c>
      <c r="BB1119" s="18">
        <f t="shared" si="87"/>
        <v>2450896</v>
      </c>
      <c r="BC1119" s="18">
        <v>25728496</v>
      </c>
      <c r="BE1119" s="19"/>
      <c r="BF1119" s="20">
        <v>24885104</v>
      </c>
      <c r="BH1119" s="68">
        <f t="shared" si="88"/>
        <v>25728496</v>
      </c>
      <c r="BI1119" s="68">
        <f t="shared" si="89"/>
        <v>0</v>
      </c>
      <c r="BJ1119" s="68"/>
      <c r="BK1119" s="68"/>
      <c r="BL1119" s="68"/>
      <c r="BM1119" s="68"/>
      <c r="BN1119" s="68"/>
    </row>
    <row r="1120" spans="1:66" ht="22.5" customHeight="1" x14ac:dyDescent="0.2">
      <c r="A1120" s="115" t="s">
        <v>2317</v>
      </c>
      <c r="B1120" s="116" t="s">
        <v>2269</v>
      </c>
      <c r="C1120" s="126" t="s">
        <v>2318</v>
      </c>
      <c r="D1120" s="119">
        <v>2</v>
      </c>
      <c r="E1120" s="120" t="s">
        <v>79</v>
      </c>
      <c r="F1120" s="18">
        <v>1302717</v>
      </c>
      <c r="G1120" s="19">
        <v>104099</v>
      </c>
      <c r="H1120" s="19">
        <v>103062</v>
      </c>
      <c r="I1120" s="19">
        <v>0</v>
      </c>
      <c r="J1120" s="19">
        <v>0</v>
      </c>
      <c r="K1120" s="19">
        <v>0</v>
      </c>
      <c r="L1120" s="19">
        <v>0</v>
      </c>
      <c r="M1120" s="19">
        <v>107015</v>
      </c>
      <c r="N1120" s="19">
        <v>55745</v>
      </c>
      <c r="O1120" s="19">
        <v>8201</v>
      </c>
      <c r="P1120" s="19">
        <v>749624</v>
      </c>
      <c r="Q1120" s="19">
        <v>147192</v>
      </c>
      <c r="R1120" s="19">
        <v>236486</v>
      </c>
      <c r="S1120" s="19">
        <v>253440</v>
      </c>
      <c r="T1120" s="20">
        <v>132390</v>
      </c>
      <c r="U1120" s="49">
        <v>96576</v>
      </c>
      <c r="V1120" s="19">
        <v>86821</v>
      </c>
      <c r="W1120" s="19">
        <v>57810</v>
      </c>
      <c r="X1120" s="19">
        <v>0</v>
      </c>
      <c r="Y1120" s="20">
        <v>0</v>
      </c>
      <c r="Z1120" s="19">
        <v>499151</v>
      </c>
      <c r="AA1120" s="30">
        <v>925726</v>
      </c>
      <c r="AB1120" s="19">
        <v>772505</v>
      </c>
      <c r="AC1120" s="19">
        <v>686928</v>
      </c>
      <c r="AD1120" s="19">
        <v>2666328</v>
      </c>
      <c r="AE1120" s="19">
        <v>1600432</v>
      </c>
      <c r="AF1120" s="19">
        <v>1072911</v>
      </c>
      <c r="AG1120" s="19">
        <v>667949</v>
      </c>
      <c r="AH1120" s="19">
        <v>30797</v>
      </c>
      <c r="AI1120" s="20">
        <v>11361</v>
      </c>
      <c r="AJ1120" s="24">
        <v>135996</v>
      </c>
      <c r="AK1120" s="24">
        <v>204715</v>
      </c>
      <c r="AL1120" s="24">
        <v>39544</v>
      </c>
      <c r="AM1120" s="21">
        <v>99369</v>
      </c>
      <c r="AN1120" s="19">
        <v>464646</v>
      </c>
      <c r="AO1120" s="19">
        <v>10201</v>
      </c>
      <c r="AP1120" s="49">
        <v>13329737</v>
      </c>
      <c r="AQ1120" s="24">
        <v>240843</v>
      </c>
      <c r="AR1120" s="24">
        <v>344532</v>
      </c>
      <c r="AS1120" s="49">
        <v>45690</v>
      </c>
      <c r="AT1120" s="49">
        <v>62914</v>
      </c>
      <c r="AU1120" s="49">
        <v>157440</v>
      </c>
      <c r="AV1120" s="24">
        <f t="shared" si="86"/>
        <v>851419</v>
      </c>
      <c r="AW1120" s="155">
        <v>1189097</v>
      </c>
      <c r="AX1120" s="89">
        <f t="shared" si="85"/>
        <v>15370253</v>
      </c>
      <c r="AY1120" s="68"/>
      <c r="AZ1120" s="19">
        <v>1985178</v>
      </c>
      <c r="BA1120" s="19">
        <v>21325</v>
      </c>
      <c r="BB1120" s="18">
        <f t="shared" si="87"/>
        <v>2006503</v>
      </c>
      <c r="BC1120" s="18">
        <v>17376756</v>
      </c>
      <c r="BE1120" s="19"/>
      <c r="BF1120" s="20">
        <v>16636207</v>
      </c>
      <c r="BH1120" s="68">
        <f t="shared" si="88"/>
        <v>17376756</v>
      </c>
      <c r="BI1120" s="68">
        <f t="shared" si="89"/>
        <v>0</v>
      </c>
      <c r="BJ1120" s="68"/>
      <c r="BK1120" s="68"/>
      <c r="BL1120" s="68"/>
      <c r="BM1120" s="68"/>
      <c r="BN1120" s="68"/>
    </row>
    <row r="1121" spans="1:66" ht="22.5" customHeight="1" x14ac:dyDescent="0.2">
      <c r="A1121" s="115" t="s">
        <v>2319</v>
      </c>
      <c r="B1121" s="116" t="s">
        <v>2269</v>
      </c>
      <c r="C1121" s="126" t="s">
        <v>2320</v>
      </c>
      <c r="D1121" s="119">
        <v>4</v>
      </c>
      <c r="E1121" s="120" t="s">
        <v>79</v>
      </c>
      <c r="F1121" s="18">
        <v>985270</v>
      </c>
      <c r="G1121" s="19">
        <v>62582</v>
      </c>
      <c r="H1121" s="19">
        <v>104799</v>
      </c>
      <c r="I1121" s="19">
        <v>0</v>
      </c>
      <c r="J1121" s="19">
        <v>7718</v>
      </c>
      <c r="K1121" s="19">
        <v>4762</v>
      </c>
      <c r="L1121" s="19">
        <v>2736</v>
      </c>
      <c r="M1121" s="19">
        <v>68558</v>
      </c>
      <c r="N1121" s="19">
        <v>34321</v>
      </c>
      <c r="O1121" s="19">
        <v>5467</v>
      </c>
      <c r="P1121" s="19">
        <v>67455</v>
      </c>
      <c r="Q1121" s="19">
        <v>101533</v>
      </c>
      <c r="R1121" s="19">
        <v>147605</v>
      </c>
      <c r="S1121" s="19">
        <v>117920</v>
      </c>
      <c r="T1121" s="20">
        <v>92673</v>
      </c>
      <c r="U1121" s="49">
        <v>64736</v>
      </c>
      <c r="V1121" s="19">
        <v>54950</v>
      </c>
      <c r="W1121" s="19">
        <v>34686</v>
      </c>
      <c r="X1121" s="19">
        <v>0</v>
      </c>
      <c r="Y1121" s="20">
        <v>0</v>
      </c>
      <c r="Z1121" s="19">
        <v>351570</v>
      </c>
      <c r="AA1121" s="30">
        <v>625831</v>
      </c>
      <c r="AB1121" s="19">
        <v>643719</v>
      </c>
      <c r="AC1121" s="19">
        <v>518339</v>
      </c>
      <c r="AD1121" s="19">
        <v>1636152</v>
      </c>
      <c r="AE1121" s="19">
        <v>1224483</v>
      </c>
      <c r="AF1121" s="19">
        <v>744682</v>
      </c>
      <c r="AG1121" s="19">
        <v>388063</v>
      </c>
      <c r="AH1121" s="19">
        <v>22660</v>
      </c>
      <c r="AI1121" s="20">
        <v>8115</v>
      </c>
      <c r="AJ1121" s="24">
        <v>95518</v>
      </c>
      <c r="AK1121" s="24">
        <v>128631</v>
      </c>
      <c r="AL1121" s="24">
        <v>34327</v>
      </c>
      <c r="AM1121" s="21">
        <v>69718</v>
      </c>
      <c r="AN1121" s="19">
        <v>313864</v>
      </c>
      <c r="AO1121" s="19">
        <v>10545</v>
      </c>
      <c r="AP1121" s="49">
        <v>8773988</v>
      </c>
      <c r="AQ1121" s="24">
        <v>186873</v>
      </c>
      <c r="AR1121" s="24">
        <v>237123</v>
      </c>
      <c r="AS1121" s="49">
        <v>60744</v>
      </c>
      <c r="AT1121" s="49">
        <v>45826</v>
      </c>
      <c r="AU1121" s="49">
        <v>150985</v>
      </c>
      <c r="AV1121" s="24">
        <f t="shared" si="86"/>
        <v>681551</v>
      </c>
      <c r="AW1121" s="155">
        <v>1636744</v>
      </c>
      <c r="AX1121" s="89">
        <f t="shared" si="85"/>
        <v>11092283</v>
      </c>
      <c r="AY1121" s="68"/>
      <c r="AZ1121" s="19">
        <v>1365594</v>
      </c>
      <c r="BA1121" s="19">
        <v>20383</v>
      </c>
      <c r="BB1121" s="18">
        <f t="shared" si="87"/>
        <v>1385977</v>
      </c>
      <c r="BC1121" s="18">
        <v>12478260</v>
      </c>
      <c r="BE1121" s="19"/>
      <c r="BF1121" s="20">
        <v>12060053</v>
      </c>
      <c r="BH1121" s="68">
        <f t="shared" si="88"/>
        <v>12478260</v>
      </c>
      <c r="BI1121" s="68">
        <f t="shared" si="89"/>
        <v>0</v>
      </c>
      <c r="BJ1121" s="68"/>
      <c r="BK1121" s="68"/>
      <c r="BL1121" s="68"/>
      <c r="BM1121" s="68"/>
      <c r="BN1121" s="68"/>
    </row>
    <row r="1122" spans="1:66" ht="22.5" customHeight="1" x14ac:dyDescent="0.2">
      <c r="A1122" s="115" t="s">
        <v>2321</v>
      </c>
      <c r="B1122" s="116" t="s">
        <v>2269</v>
      </c>
      <c r="C1122" s="126" t="s">
        <v>2322</v>
      </c>
      <c r="D1122" s="119">
        <v>3</v>
      </c>
      <c r="E1122" s="120" t="s">
        <v>79</v>
      </c>
      <c r="F1122" s="18">
        <v>986193</v>
      </c>
      <c r="G1122" s="19">
        <v>61357</v>
      </c>
      <c r="H1122" s="19">
        <v>84148</v>
      </c>
      <c r="I1122" s="19">
        <v>0</v>
      </c>
      <c r="J1122" s="19">
        <v>0</v>
      </c>
      <c r="K1122" s="19">
        <v>0</v>
      </c>
      <c r="L1122" s="19">
        <v>0</v>
      </c>
      <c r="M1122" s="19">
        <v>77793</v>
      </c>
      <c r="N1122" s="19">
        <v>39591</v>
      </c>
      <c r="O1122" s="19">
        <v>1194</v>
      </c>
      <c r="P1122" s="19">
        <v>429467</v>
      </c>
      <c r="Q1122" s="19">
        <v>111127</v>
      </c>
      <c r="R1122" s="19">
        <v>150679</v>
      </c>
      <c r="S1122" s="19">
        <v>137280</v>
      </c>
      <c r="T1122" s="20">
        <v>92673</v>
      </c>
      <c r="U1122" s="49">
        <v>72985</v>
      </c>
      <c r="V1122" s="19">
        <v>62643</v>
      </c>
      <c r="W1122" s="19">
        <v>34686</v>
      </c>
      <c r="X1122" s="19">
        <v>0</v>
      </c>
      <c r="Y1122" s="20">
        <v>0</v>
      </c>
      <c r="Z1122" s="19">
        <v>386311</v>
      </c>
      <c r="AA1122" s="30">
        <v>693868</v>
      </c>
      <c r="AB1122" s="19">
        <v>653936</v>
      </c>
      <c r="AC1122" s="19">
        <v>712274</v>
      </c>
      <c r="AD1122" s="19">
        <v>2102520</v>
      </c>
      <c r="AE1122" s="19">
        <v>1331571</v>
      </c>
      <c r="AF1122" s="19">
        <v>856066</v>
      </c>
      <c r="AG1122" s="19">
        <v>464043</v>
      </c>
      <c r="AH1122" s="19">
        <v>32033</v>
      </c>
      <c r="AI1122" s="20">
        <v>9197</v>
      </c>
      <c r="AJ1122" s="24">
        <v>104238</v>
      </c>
      <c r="AK1122" s="24">
        <v>148418</v>
      </c>
      <c r="AL1122" s="24">
        <v>35653</v>
      </c>
      <c r="AM1122" s="21">
        <v>77240</v>
      </c>
      <c r="AN1122" s="19">
        <v>362862</v>
      </c>
      <c r="AO1122" s="19">
        <v>6102</v>
      </c>
      <c r="AP1122" s="49">
        <v>10318148</v>
      </c>
      <c r="AQ1122" s="24">
        <v>163317</v>
      </c>
      <c r="AR1122" s="24">
        <v>248159</v>
      </c>
      <c r="AS1122" s="49">
        <v>60434</v>
      </c>
      <c r="AT1122" s="49">
        <v>53723</v>
      </c>
      <c r="AU1122" s="49">
        <v>154545</v>
      </c>
      <c r="AV1122" s="24">
        <f t="shared" si="86"/>
        <v>680178</v>
      </c>
      <c r="AW1122" s="155">
        <v>1036547</v>
      </c>
      <c r="AX1122" s="89">
        <f t="shared" si="85"/>
        <v>12034873</v>
      </c>
      <c r="AY1122" s="68"/>
      <c r="AZ1122" s="19">
        <v>1508954</v>
      </c>
      <c r="BA1122" s="19">
        <v>13007</v>
      </c>
      <c r="BB1122" s="18">
        <f t="shared" si="87"/>
        <v>1521961</v>
      </c>
      <c r="BC1122" s="18">
        <v>13556834</v>
      </c>
      <c r="BE1122" s="19"/>
      <c r="BF1122" s="20">
        <v>13186239</v>
      </c>
      <c r="BH1122" s="68">
        <f t="shared" si="88"/>
        <v>13556834</v>
      </c>
      <c r="BI1122" s="68">
        <f t="shared" si="89"/>
        <v>0</v>
      </c>
      <c r="BJ1122" s="68"/>
      <c r="BK1122" s="68"/>
      <c r="BL1122" s="68"/>
      <c r="BM1122" s="68"/>
      <c r="BN1122" s="68"/>
    </row>
    <row r="1123" spans="1:66" ht="22.5" customHeight="1" x14ac:dyDescent="0.2">
      <c r="A1123" s="115" t="s">
        <v>2323</v>
      </c>
      <c r="B1123" s="116" t="s">
        <v>2269</v>
      </c>
      <c r="C1123" s="126" t="s">
        <v>2324</v>
      </c>
      <c r="D1123" s="119">
        <v>5</v>
      </c>
      <c r="E1123" s="120" t="s">
        <v>79</v>
      </c>
      <c r="F1123" s="18">
        <v>5847400</v>
      </c>
      <c r="G1123" s="19">
        <v>512377</v>
      </c>
      <c r="H1123" s="19">
        <v>700976</v>
      </c>
      <c r="I1123" s="19">
        <v>0</v>
      </c>
      <c r="J1123" s="19">
        <v>0</v>
      </c>
      <c r="K1123" s="19">
        <v>0</v>
      </c>
      <c r="L1123" s="19">
        <v>0</v>
      </c>
      <c r="M1123" s="19">
        <v>663618</v>
      </c>
      <c r="N1123" s="19">
        <v>353156</v>
      </c>
      <c r="O1123" s="19">
        <v>34997</v>
      </c>
      <c r="P1123" s="19">
        <v>2708814</v>
      </c>
      <c r="Q1123" s="19">
        <v>817941</v>
      </c>
      <c r="R1123" s="19">
        <v>1026557</v>
      </c>
      <c r="S1123" s="19">
        <v>917840</v>
      </c>
      <c r="T1123" s="20">
        <v>675189</v>
      </c>
      <c r="U1123" s="49">
        <v>511350</v>
      </c>
      <c r="V1123" s="19">
        <v>481362</v>
      </c>
      <c r="W1123" s="19">
        <v>289050</v>
      </c>
      <c r="X1123" s="19">
        <v>444666</v>
      </c>
      <c r="Y1123" s="20">
        <v>45026</v>
      </c>
      <c r="Z1123" s="19">
        <v>2366951</v>
      </c>
      <c r="AA1123" s="30">
        <v>8949666</v>
      </c>
      <c r="AB1123" s="19">
        <v>5946843</v>
      </c>
      <c r="AC1123" s="19">
        <v>6818569</v>
      </c>
      <c r="AD1123" s="19">
        <v>11459448</v>
      </c>
      <c r="AE1123" s="19">
        <v>10753770</v>
      </c>
      <c r="AF1123" s="19">
        <v>6473620</v>
      </c>
      <c r="AG1123" s="19">
        <v>3984703</v>
      </c>
      <c r="AH1123" s="19">
        <v>80031</v>
      </c>
      <c r="AI1123" s="20">
        <v>63838</v>
      </c>
      <c r="AJ1123" s="24">
        <v>761948</v>
      </c>
      <c r="AK1123" s="24">
        <v>753319</v>
      </c>
      <c r="AL1123" s="24">
        <v>208917</v>
      </c>
      <c r="AM1123" s="21">
        <v>411538</v>
      </c>
      <c r="AN1123" s="19">
        <v>4653402</v>
      </c>
      <c r="AO1123" s="19">
        <v>51566</v>
      </c>
      <c r="AP1123" s="49">
        <v>79768448</v>
      </c>
      <c r="AQ1123" s="24">
        <v>907220</v>
      </c>
      <c r="AR1123" s="24">
        <v>822093</v>
      </c>
      <c r="AS1123" s="49">
        <v>290802</v>
      </c>
      <c r="AT1123" s="49">
        <v>278813</v>
      </c>
      <c r="AU1123" s="49">
        <v>1073239</v>
      </c>
      <c r="AV1123" s="24">
        <f t="shared" si="86"/>
        <v>3372167</v>
      </c>
      <c r="AW1123" s="155">
        <v>11886799</v>
      </c>
      <c r="AX1123" s="89">
        <f t="shared" si="85"/>
        <v>95027414</v>
      </c>
      <c r="AY1123" s="68"/>
      <c r="AZ1123" s="19">
        <v>8216096</v>
      </c>
      <c r="BA1123" s="19">
        <v>95344</v>
      </c>
      <c r="BB1123" s="18">
        <f t="shared" si="87"/>
        <v>8311440</v>
      </c>
      <c r="BC1123" s="18">
        <v>103338854</v>
      </c>
      <c r="BE1123" s="19"/>
      <c r="BF1123" s="20">
        <v>98843028</v>
      </c>
      <c r="BH1123" s="68">
        <f t="shared" si="88"/>
        <v>103338854</v>
      </c>
      <c r="BI1123" s="68">
        <f t="shared" si="89"/>
        <v>0</v>
      </c>
      <c r="BJ1123" s="68"/>
      <c r="BK1123" s="68"/>
      <c r="BL1123" s="68"/>
      <c r="BM1123" s="68"/>
      <c r="BN1123" s="68"/>
    </row>
    <row r="1124" spans="1:66" ht="22.5" customHeight="1" x14ac:dyDescent="0.2">
      <c r="A1124" s="115" t="s">
        <v>2325</v>
      </c>
      <c r="B1124" s="116" t="s">
        <v>2269</v>
      </c>
      <c r="C1124" s="126" t="s">
        <v>2326</v>
      </c>
      <c r="D1124" s="119">
        <v>3</v>
      </c>
      <c r="E1124" s="120" t="s">
        <v>79</v>
      </c>
      <c r="F1124" s="18">
        <v>868426</v>
      </c>
      <c r="G1124" s="19">
        <v>101265</v>
      </c>
      <c r="H1124" s="19">
        <v>81253</v>
      </c>
      <c r="I1124" s="19">
        <v>0</v>
      </c>
      <c r="J1124" s="19">
        <v>0</v>
      </c>
      <c r="K1124" s="19">
        <v>4376</v>
      </c>
      <c r="L1124" s="19">
        <v>4121</v>
      </c>
      <c r="M1124" s="19">
        <v>69648</v>
      </c>
      <c r="N1124" s="19">
        <v>33701</v>
      </c>
      <c r="O1124" s="19">
        <v>19828</v>
      </c>
      <c r="P1124" s="19">
        <v>106506</v>
      </c>
      <c r="Q1124" s="19">
        <v>100771</v>
      </c>
      <c r="R1124" s="19">
        <v>138383</v>
      </c>
      <c r="S1124" s="19">
        <v>141680</v>
      </c>
      <c r="T1124" s="20">
        <v>132390</v>
      </c>
      <c r="U1124" s="49">
        <v>68911</v>
      </c>
      <c r="V1124" s="19">
        <v>68138</v>
      </c>
      <c r="W1124" s="19">
        <v>46248</v>
      </c>
      <c r="X1124" s="19">
        <v>0</v>
      </c>
      <c r="Y1124" s="20">
        <v>0</v>
      </c>
      <c r="Z1124" s="19">
        <v>335583</v>
      </c>
      <c r="AA1124" s="30">
        <v>508984</v>
      </c>
      <c r="AB1124" s="19">
        <v>744040</v>
      </c>
      <c r="AC1124" s="19">
        <v>648302</v>
      </c>
      <c r="AD1124" s="19">
        <v>1629264</v>
      </c>
      <c r="AE1124" s="19">
        <v>1305664</v>
      </c>
      <c r="AF1124" s="19">
        <v>848728</v>
      </c>
      <c r="AG1124" s="19">
        <v>373423</v>
      </c>
      <c r="AH1124" s="19">
        <v>77559</v>
      </c>
      <c r="AI1124" s="20">
        <v>18394</v>
      </c>
      <c r="AJ1124" s="24">
        <v>98034</v>
      </c>
      <c r="AK1124" s="24">
        <v>127151</v>
      </c>
      <c r="AL1124" s="24">
        <v>33030</v>
      </c>
      <c r="AM1124" s="21">
        <v>68854</v>
      </c>
      <c r="AN1124" s="19">
        <v>595716</v>
      </c>
      <c r="AO1124" s="19">
        <v>14685</v>
      </c>
      <c r="AP1124" s="49">
        <v>9413056</v>
      </c>
      <c r="AQ1124" s="24">
        <v>154097</v>
      </c>
      <c r="AR1124" s="24">
        <v>222928</v>
      </c>
      <c r="AS1124" s="49">
        <v>90418</v>
      </c>
      <c r="AT1124" s="49">
        <v>41696</v>
      </c>
      <c r="AU1124" s="49">
        <v>150200</v>
      </c>
      <c r="AV1124" s="24">
        <f t="shared" si="86"/>
        <v>659339</v>
      </c>
      <c r="AW1124" s="155">
        <v>1210310</v>
      </c>
      <c r="AX1124" s="89">
        <f t="shared" si="85"/>
        <v>11282705</v>
      </c>
      <c r="AY1124" s="68"/>
      <c r="AZ1124" s="19">
        <v>1414627</v>
      </c>
      <c r="BA1124" s="19">
        <v>47201</v>
      </c>
      <c r="BB1124" s="18">
        <f t="shared" si="87"/>
        <v>1461828</v>
      </c>
      <c r="BC1124" s="18">
        <v>12744533</v>
      </c>
      <c r="BE1124" s="19"/>
      <c r="BF1124" s="20">
        <v>12369959</v>
      </c>
      <c r="BH1124" s="68">
        <f t="shared" si="88"/>
        <v>12744533</v>
      </c>
      <c r="BI1124" s="68">
        <f t="shared" si="89"/>
        <v>0</v>
      </c>
      <c r="BJ1124" s="68"/>
      <c r="BK1124" s="68"/>
      <c r="BL1124" s="68"/>
      <c r="BM1124" s="68"/>
      <c r="BN1124" s="68"/>
    </row>
    <row r="1125" spans="1:66" ht="22.5" customHeight="1" x14ac:dyDescent="0.2">
      <c r="A1125" s="115" t="s">
        <v>2327</v>
      </c>
      <c r="B1125" s="116" t="s">
        <v>2269</v>
      </c>
      <c r="C1125" s="126" t="s">
        <v>2328</v>
      </c>
      <c r="D1125" s="119">
        <v>5</v>
      </c>
      <c r="E1125" s="120" t="s">
        <v>79</v>
      </c>
      <c r="F1125" s="18">
        <v>883935</v>
      </c>
      <c r="G1125" s="19">
        <v>73076</v>
      </c>
      <c r="H1125" s="19">
        <v>94570</v>
      </c>
      <c r="I1125" s="19">
        <v>0</v>
      </c>
      <c r="J1125" s="19">
        <v>0</v>
      </c>
      <c r="K1125" s="19">
        <v>0</v>
      </c>
      <c r="L1125" s="19">
        <v>0</v>
      </c>
      <c r="M1125" s="19">
        <v>67338</v>
      </c>
      <c r="N1125" s="19">
        <v>34527</v>
      </c>
      <c r="O1125" s="19">
        <v>25988</v>
      </c>
      <c r="P1125" s="19">
        <v>460502</v>
      </c>
      <c r="Q1125" s="19">
        <v>100346</v>
      </c>
      <c r="R1125" s="19">
        <v>131440</v>
      </c>
      <c r="S1125" s="19">
        <v>119680</v>
      </c>
      <c r="T1125" s="20">
        <v>79434</v>
      </c>
      <c r="U1125" s="49">
        <v>59505</v>
      </c>
      <c r="V1125" s="19">
        <v>58247</v>
      </c>
      <c r="W1125" s="19">
        <v>34686</v>
      </c>
      <c r="X1125" s="19">
        <v>0</v>
      </c>
      <c r="Y1125" s="20">
        <v>0</v>
      </c>
      <c r="Z1125" s="19">
        <v>350335</v>
      </c>
      <c r="AA1125" s="30">
        <v>420510</v>
      </c>
      <c r="AB1125" s="19">
        <v>655219</v>
      </c>
      <c r="AC1125" s="19">
        <v>528304</v>
      </c>
      <c r="AD1125" s="19">
        <v>1632288</v>
      </c>
      <c r="AE1125" s="19">
        <v>1099363</v>
      </c>
      <c r="AF1125" s="19">
        <v>739820</v>
      </c>
      <c r="AG1125" s="19">
        <v>480494</v>
      </c>
      <c r="AH1125" s="19">
        <v>32239</v>
      </c>
      <c r="AI1125" s="20">
        <v>8656</v>
      </c>
      <c r="AJ1125" s="24">
        <v>94609</v>
      </c>
      <c r="AK1125" s="24">
        <v>123903</v>
      </c>
      <c r="AL1125" s="24">
        <v>27526</v>
      </c>
      <c r="AM1125" s="21">
        <v>67511</v>
      </c>
      <c r="AN1125" s="19">
        <v>370764</v>
      </c>
      <c r="AO1125" s="19">
        <v>8834</v>
      </c>
      <c r="AP1125" s="49">
        <v>8863649</v>
      </c>
      <c r="AQ1125" s="24">
        <v>196910</v>
      </c>
      <c r="AR1125" s="24">
        <v>226273</v>
      </c>
      <c r="AS1125" s="49">
        <v>53058</v>
      </c>
      <c r="AT1125" s="49">
        <v>41793</v>
      </c>
      <c r="AU1125" s="49">
        <v>134286</v>
      </c>
      <c r="AV1125" s="24">
        <f t="shared" si="86"/>
        <v>652320</v>
      </c>
      <c r="AW1125" s="155">
        <v>842505</v>
      </c>
      <c r="AX1125" s="89">
        <f t="shared" si="85"/>
        <v>10358474</v>
      </c>
      <c r="AY1125" s="68"/>
      <c r="AZ1125" s="19">
        <v>1363824</v>
      </c>
      <c r="BA1125" s="19">
        <v>18936</v>
      </c>
      <c r="BB1125" s="18">
        <f t="shared" si="87"/>
        <v>1382760</v>
      </c>
      <c r="BC1125" s="18">
        <v>11741234</v>
      </c>
      <c r="BE1125" s="19"/>
      <c r="BF1125" s="20">
        <v>11265211</v>
      </c>
      <c r="BH1125" s="68">
        <f t="shared" si="88"/>
        <v>11741234</v>
      </c>
      <c r="BI1125" s="68">
        <f t="shared" si="89"/>
        <v>0</v>
      </c>
      <c r="BJ1125" s="68"/>
      <c r="BK1125" s="68"/>
      <c r="BL1125" s="68"/>
      <c r="BM1125" s="68"/>
      <c r="BN1125" s="68"/>
    </row>
    <row r="1126" spans="1:66" ht="22.5" customHeight="1" x14ac:dyDescent="0.2">
      <c r="A1126" s="115" t="s">
        <v>2329</v>
      </c>
      <c r="B1126" s="116" t="s">
        <v>2269</v>
      </c>
      <c r="C1126" s="126" t="s">
        <v>2330</v>
      </c>
      <c r="D1126" s="119">
        <v>3</v>
      </c>
      <c r="E1126" s="120" t="s">
        <v>79</v>
      </c>
      <c r="F1126" s="18">
        <v>1166165</v>
      </c>
      <c r="G1126" s="19">
        <v>104099</v>
      </c>
      <c r="H1126" s="19">
        <v>105571</v>
      </c>
      <c r="I1126" s="19">
        <v>0</v>
      </c>
      <c r="J1126" s="19">
        <v>0</v>
      </c>
      <c r="K1126" s="19">
        <v>0</v>
      </c>
      <c r="L1126" s="19">
        <v>0</v>
      </c>
      <c r="M1126" s="19">
        <v>92138</v>
      </c>
      <c r="N1126" s="19">
        <v>48857</v>
      </c>
      <c r="O1126" s="19">
        <v>7238</v>
      </c>
      <c r="P1126" s="19">
        <v>150956</v>
      </c>
      <c r="Q1126" s="19">
        <v>132331</v>
      </c>
      <c r="R1126" s="19">
        <v>211099</v>
      </c>
      <c r="S1126" s="19">
        <v>183920</v>
      </c>
      <c r="T1126" s="20">
        <v>123123</v>
      </c>
      <c r="U1126" s="49">
        <v>90289</v>
      </c>
      <c r="V1126" s="19">
        <v>89019</v>
      </c>
      <c r="W1126" s="19">
        <v>46248</v>
      </c>
      <c r="X1126" s="19">
        <v>0</v>
      </c>
      <c r="Y1126" s="20">
        <v>0</v>
      </c>
      <c r="Z1126" s="19">
        <v>452884</v>
      </c>
      <c r="AA1126" s="30">
        <v>462468</v>
      </c>
      <c r="AB1126" s="19">
        <v>789617</v>
      </c>
      <c r="AC1126" s="19">
        <v>714595</v>
      </c>
      <c r="AD1126" s="19">
        <v>2216592</v>
      </c>
      <c r="AE1126" s="19">
        <v>1485101</v>
      </c>
      <c r="AF1126" s="19">
        <v>1067253</v>
      </c>
      <c r="AG1126" s="19">
        <v>670431</v>
      </c>
      <c r="AH1126" s="19">
        <v>60873</v>
      </c>
      <c r="AI1126" s="20">
        <v>14607</v>
      </c>
      <c r="AJ1126" s="24">
        <v>122979</v>
      </c>
      <c r="AK1126" s="24">
        <v>157500</v>
      </c>
      <c r="AL1126" s="24">
        <v>36168</v>
      </c>
      <c r="AM1126" s="21">
        <v>80901</v>
      </c>
      <c r="AN1126" s="19">
        <v>531732</v>
      </c>
      <c r="AO1126" s="19">
        <v>11296</v>
      </c>
      <c r="AP1126" s="49">
        <v>11426050</v>
      </c>
      <c r="AQ1126" s="24">
        <v>203437</v>
      </c>
      <c r="AR1126" s="24">
        <v>357928</v>
      </c>
      <c r="AS1126" s="49">
        <v>63958</v>
      </c>
      <c r="AT1126" s="49">
        <v>49087</v>
      </c>
      <c r="AU1126" s="49">
        <v>178559</v>
      </c>
      <c r="AV1126" s="24">
        <f t="shared" si="86"/>
        <v>852969</v>
      </c>
      <c r="AW1126" s="155">
        <v>1329163</v>
      </c>
      <c r="AX1126" s="89">
        <f t="shared" si="85"/>
        <v>13608182</v>
      </c>
      <c r="AY1126" s="68"/>
      <c r="AZ1126" s="19">
        <v>1780867</v>
      </c>
      <c r="BA1126" s="19">
        <v>26588</v>
      </c>
      <c r="BB1126" s="18">
        <f t="shared" si="87"/>
        <v>1807455</v>
      </c>
      <c r="BC1126" s="18">
        <v>15415637</v>
      </c>
      <c r="BE1126" s="19"/>
      <c r="BF1126" s="20">
        <v>14486861</v>
      </c>
      <c r="BH1126" s="68">
        <f t="shared" si="88"/>
        <v>15415637</v>
      </c>
      <c r="BI1126" s="68">
        <f t="shared" si="89"/>
        <v>0</v>
      </c>
      <c r="BJ1126" s="68"/>
      <c r="BK1126" s="68"/>
      <c r="BL1126" s="68"/>
      <c r="BM1126" s="68"/>
      <c r="BN1126" s="68"/>
    </row>
    <row r="1127" spans="1:66" ht="22.5" customHeight="1" x14ac:dyDescent="0.2">
      <c r="A1127" s="115" t="s">
        <v>2331</v>
      </c>
      <c r="B1127" s="116" t="s">
        <v>2269</v>
      </c>
      <c r="C1127" s="126" t="s">
        <v>2332</v>
      </c>
      <c r="D1127" s="119">
        <v>5</v>
      </c>
      <c r="E1127" s="120" t="s">
        <v>79</v>
      </c>
      <c r="F1127" s="18">
        <v>923572</v>
      </c>
      <c r="G1127" s="19">
        <v>92303</v>
      </c>
      <c r="H1127" s="19">
        <v>65234</v>
      </c>
      <c r="I1127" s="19">
        <v>0</v>
      </c>
      <c r="J1127" s="19">
        <v>0</v>
      </c>
      <c r="K1127" s="19">
        <v>0</v>
      </c>
      <c r="L1127" s="19">
        <v>0</v>
      </c>
      <c r="M1127" s="19">
        <v>71819</v>
      </c>
      <c r="N1127" s="19">
        <v>36656</v>
      </c>
      <c r="O1127" s="19">
        <v>14900</v>
      </c>
      <c r="P1127" s="19">
        <v>217804</v>
      </c>
      <c r="Q1127" s="19">
        <v>106763</v>
      </c>
      <c r="R1127" s="19">
        <v>175854</v>
      </c>
      <c r="S1127" s="19">
        <v>143440</v>
      </c>
      <c r="T1127" s="20">
        <v>92673</v>
      </c>
      <c r="U1127" s="49">
        <v>69716</v>
      </c>
      <c r="V1127" s="19">
        <v>67039</v>
      </c>
      <c r="W1127" s="19">
        <v>34686</v>
      </c>
      <c r="X1127" s="19">
        <v>0</v>
      </c>
      <c r="Y1127" s="20">
        <v>0</v>
      </c>
      <c r="Z1127" s="19">
        <v>366610</v>
      </c>
      <c r="AA1127" s="30">
        <v>391571</v>
      </c>
      <c r="AB1127" s="19">
        <v>557058</v>
      </c>
      <c r="AC1127" s="19">
        <v>490555</v>
      </c>
      <c r="AD1127" s="19">
        <v>1767360</v>
      </c>
      <c r="AE1127" s="19">
        <v>1274458</v>
      </c>
      <c r="AF1127" s="19">
        <v>805501</v>
      </c>
      <c r="AG1127" s="19">
        <v>413202</v>
      </c>
      <c r="AH1127" s="19">
        <v>47689</v>
      </c>
      <c r="AI1127" s="20">
        <v>0</v>
      </c>
      <c r="AJ1127" s="24">
        <v>100548</v>
      </c>
      <c r="AK1127" s="24">
        <v>133627</v>
      </c>
      <c r="AL1127" s="24">
        <v>27294</v>
      </c>
      <c r="AM1127" s="21">
        <v>71665</v>
      </c>
      <c r="AN1127" s="19">
        <v>366142</v>
      </c>
      <c r="AO1127" s="19">
        <v>6873</v>
      </c>
      <c r="AP1127" s="49">
        <v>8932612</v>
      </c>
      <c r="AQ1127" s="24">
        <v>144114</v>
      </c>
      <c r="AR1127" s="24">
        <v>261875</v>
      </c>
      <c r="AS1127" s="49">
        <v>46740</v>
      </c>
      <c r="AT1127" s="49">
        <v>41101</v>
      </c>
      <c r="AU1127" s="49">
        <v>142067</v>
      </c>
      <c r="AV1127" s="24">
        <f t="shared" si="86"/>
        <v>635897</v>
      </c>
      <c r="AW1127" s="155">
        <v>971453</v>
      </c>
      <c r="AX1127" s="89">
        <f t="shared" si="85"/>
        <v>10539962</v>
      </c>
      <c r="AY1127" s="68"/>
      <c r="AZ1127" s="19">
        <v>1439469</v>
      </c>
      <c r="BA1127" s="19">
        <v>16844</v>
      </c>
      <c r="BB1127" s="18">
        <f t="shared" si="87"/>
        <v>1456313</v>
      </c>
      <c r="BC1127" s="18">
        <v>11996275</v>
      </c>
      <c r="BE1127" s="19"/>
      <c r="BF1127" s="20">
        <v>11460308</v>
      </c>
      <c r="BH1127" s="68">
        <f t="shared" si="88"/>
        <v>11996275</v>
      </c>
      <c r="BI1127" s="68">
        <f t="shared" si="89"/>
        <v>0</v>
      </c>
      <c r="BJ1127" s="68"/>
      <c r="BK1127" s="68"/>
      <c r="BL1127" s="68"/>
      <c r="BM1127" s="68"/>
      <c r="BN1127" s="68"/>
    </row>
    <row r="1128" spans="1:66" ht="22.5" customHeight="1" x14ac:dyDescent="0.2">
      <c r="A1128" s="115" t="s">
        <v>2333</v>
      </c>
      <c r="B1128" s="116" t="s">
        <v>2269</v>
      </c>
      <c r="C1128" s="126" t="s">
        <v>2334</v>
      </c>
      <c r="D1128" s="119">
        <v>5</v>
      </c>
      <c r="E1128" s="120" t="s">
        <v>79</v>
      </c>
      <c r="F1128" s="18">
        <v>716183</v>
      </c>
      <c r="G1128" s="19">
        <v>89316</v>
      </c>
      <c r="H1128" s="19">
        <v>64655</v>
      </c>
      <c r="I1128" s="19">
        <v>0</v>
      </c>
      <c r="J1128" s="19">
        <v>1508</v>
      </c>
      <c r="K1128" s="19">
        <v>0</v>
      </c>
      <c r="L1128" s="19">
        <v>2831</v>
      </c>
      <c r="M1128" s="19">
        <v>59118</v>
      </c>
      <c r="N1128" s="19">
        <v>28305</v>
      </c>
      <c r="O1128" s="19">
        <v>18904</v>
      </c>
      <c r="P1128" s="19">
        <v>138155</v>
      </c>
      <c r="Q1128" s="19">
        <v>89461</v>
      </c>
      <c r="R1128" s="19">
        <v>97626</v>
      </c>
      <c r="S1128" s="19">
        <v>115280</v>
      </c>
      <c r="T1128" s="20">
        <v>105912</v>
      </c>
      <c r="U1128" s="49">
        <v>55732</v>
      </c>
      <c r="V1128" s="19">
        <v>61544</v>
      </c>
      <c r="W1128" s="19">
        <v>46248</v>
      </c>
      <c r="X1128" s="19">
        <v>0</v>
      </c>
      <c r="Y1128" s="20">
        <v>0</v>
      </c>
      <c r="Z1128" s="19">
        <v>298846</v>
      </c>
      <c r="AA1128" s="30">
        <v>321875</v>
      </c>
      <c r="AB1128" s="19">
        <v>574475</v>
      </c>
      <c r="AC1128" s="19">
        <v>761468</v>
      </c>
      <c r="AD1128" s="19">
        <v>1180032</v>
      </c>
      <c r="AE1128" s="19">
        <v>1176054</v>
      </c>
      <c r="AF1128" s="19">
        <v>798429</v>
      </c>
      <c r="AG1128" s="19">
        <v>308758</v>
      </c>
      <c r="AH1128" s="19">
        <v>56547</v>
      </c>
      <c r="AI1128" s="20">
        <v>19476</v>
      </c>
      <c r="AJ1128" s="24">
        <v>87359</v>
      </c>
      <c r="AK1128" s="24">
        <v>116522</v>
      </c>
      <c r="AL1128" s="24">
        <v>29730</v>
      </c>
      <c r="AM1128" s="21">
        <v>64606</v>
      </c>
      <c r="AN1128" s="19">
        <v>431200</v>
      </c>
      <c r="AO1128" s="19">
        <v>10159</v>
      </c>
      <c r="AP1128" s="49">
        <v>7926314</v>
      </c>
      <c r="AQ1128" s="24">
        <v>132749</v>
      </c>
      <c r="AR1128" s="24">
        <v>211453</v>
      </c>
      <c r="AS1128" s="49">
        <v>101295</v>
      </c>
      <c r="AT1128" s="49">
        <v>41763</v>
      </c>
      <c r="AU1128" s="49">
        <v>129741</v>
      </c>
      <c r="AV1128" s="24">
        <f t="shared" si="86"/>
        <v>617001</v>
      </c>
      <c r="AW1128" s="155">
        <v>860527</v>
      </c>
      <c r="AX1128" s="89">
        <f t="shared" si="85"/>
        <v>9403842</v>
      </c>
      <c r="AY1128" s="68"/>
      <c r="AZ1128" s="19">
        <v>1255408</v>
      </c>
      <c r="BA1128" s="19">
        <v>32884</v>
      </c>
      <c r="BB1128" s="18">
        <f t="shared" si="87"/>
        <v>1288292</v>
      </c>
      <c r="BC1128" s="18">
        <v>10692134</v>
      </c>
      <c r="BE1128" s="19"/>
      <c r="BF1128" s="20">
        <v>10305214</v>
      </c>
      <c r="BH1128" s="68">
        <f t="shared" si="88"/>
        <v>10692134</v>
      </c>
      <c r="BI1128" s="68">
        <f t="shared" si="89"/>
        <v>0</v>
      </c>
      <c r="BJ1128" s="68"/>
      <c r="BK1128" s="68"/>
      <c r="BL1128" s="68"/>
      <c r="BM1128" s="68"/>
      <c r="BN1128" s="68"/>
    </row>
    <row r="1129" spans="1:66" ht="22.5" customHeight="1" x14ac:dyDescent="0.2">
      <c r="A1129" s="115" t="s">
        <v>2335</v>
      </c>
      <c r="B1129" s="116" t="s">
        <v>2269</v>
      </c>
      <c r="C1129" s="126" t="s">
        <v>2336</v>
      </c>
      <c r="D1129" s="119">
        <v>3</v>
      </c>
      <c r="E1129" s="120" t="s">
        <v>79</v>
      </c>
      <c r="F1129" s="18">
        <v>618176</v>
      </c>
      <c r="G1129" s="19">
        <v>37381</v>
      </c>
      <c r="H1129" s="19">
        <v>28178</v>
      </c>
      <c r="I1129" s="19">
        <v>0</v>
      </c>
      <c r="J1129" s="19">
        <v>0</v>
      </c>
      <c r="K1129" s="19">
        <v>0</v>
      </c>
      <c r="L1129" s="19">
        <v>0</v>
      </c>
      <c r="M1129" s="19">
        <v>37810</v>
      </c>
      <c r="N1129" s="19">
        <v>20588</v>
      </c>
      <c r="O1129" s="19">
        <v>3042</v>
      </c>
      <c r="P1129" s="19">
        <v>241559</v>
      </c>
      <c r="Q1129" s="19">
        <v>71318</v>
      </c>
      <c r="R1129" s="19">
        <v>107060</v>
      </c>
      <c r="S1129" s="19">
        <v>106480</v>
      </c>
      <c r="T1129" s="20">
        <v>52956</v>
      </c>
      <c r="U1129" s="49">
        <v>46729</v>
      </c>
      <c r="V1129" s="19">
        <v>42861</v>
      </c>
      <c r="W1129" s="19">
        <v>23124</v>
      </c>
      <c r="X1129" s="19">
        <v>0</v>
      </c>
      <c r="Y1129" s="20">
        <v>0</v>
      </c>
      <c r="Z1129" s="19">
        <v>253965</v>
      </c>
      <c r="AA1129" s="30">
        <v>131457</v>
      </c>
      <c r="AB1129" s="19">
        <v>314586</v>
      </c>
      <c r="AC1129" s="19">
        <v>287076</v>
      </c>
      <c r="AD1129" s="19">
        <v>1305696</v>
      </c>
      <c r="AE1129" s="19">
        <v>685584</v>
      </c>
      <c r="AF1129" s="19">
        <v>401690</v>
      </c>
      <c r="AG1129" s="19">
        <v>249202</v>
      </c>
      <c r="AH1129" s="19">
        <v>23999</v>
      </c>
      <c r="AI1129" s="20">
        <v>9197</v>
      </c>
      <c r="AJ1129" s="24">
        <v>67205</v>
      </c>
      <c r="AK1129" s="24">
        <v>80290</v>
      </c>
      <c r="AL1129" s="24">
        <v>14015</v>
      </c>
      <c r="AM1129" s="21">
        <v>49088</v>
      </c>
      <c r="AN1129" s="19">
        <v>239468</v>
      </c>
      <c r="AO1129" s="19">
        <v>6790</v>
      </c>
      <c r="AP1129" s="49">
        <v>5556570</v>
      </c>
      <c r="AQ1129" s="24">
        <v>92229</v>
      </c>
      <c r="AR1129" s="24">
        <v>239506</v>
      </c>
      <c r="AS1129" s="49">
        <v>21456</v>
      </c>
      <c r="AT1129" s="49">
        <v>22887</v>
      </c>
      <c r="AU1129" s="49">
        <v>75238</v>
      </c>
      <c r="AV1129" s="24">
        <f t="shared" si="86"/>
        <v>451316</v>
      </c>
      <c r="AW1129" s="155">
        <v>534116</v>
      </c>
      <c r="AX1129" s="89">
        <f t="shared" si="85"/>
        <v>6542002</v>
      </c>
      <c r="AY1129" s="68"/>
      <c r="AZ1129" s="19">
        <v>953254</v>
      </c>
      <c r="BA1129" s="19">
        <v>13191</v>
      </c>
      <c r="BB1129" s="18">
        <f t="shared" si="87"/>
        <v>966445</v>
      </c>
      <c r="BC1129" s="18">
        <v>7508447</v>
      </c>
      <c r="BE1129" s="19"/>
      <c r="BF1129" s="20">
        <v>6944891</v>
      </c>
      <c r="BH1129" s="68">
        <f t="shared" si="88"/>
        <v>7508447</v>
      </c>
      <c r="BI1129" s="68">
        <f t="shared" si="89"/>
        <v>0</v>
      </c>
      <c r="BJ1129" s="68"/>
      <c r="BK1129" s="68"/>
      <c r="BL1129" s="68"/>
      <c r="BM1129" s="68"/>
      <c r="BN1129" s="68"/>
    </row>
    <row r="1130" spans="1:66" ht="22.5" customHeight="1" x14ac:dyDescent="0.2">
      <c r="A1130" s="115" t="s">
        <v>2337</v>
      </c>
      <c r="B1130" s="116" t="s">
        <v>2269</v>
      </c>
      <c r="C1130" s="126" t="s">
        <v>2338</v>
      </c>
      <c r="D1130" s="119">
        <v>4</v>
      </c>
      <c r="E1130" s="120" t="s">
        <v>79</v>
      </c>
      <c r="F1130" s="18">
        <v>352287</v>
      </c>
      <c r="G1130" s="19">
        <v>61280</v>
      </c>
      <c r="H1130" s="19">
        <v>39179</v>
      </c>
      <c r="I1130" s="19">
        <v>0</v>
      </c>
      <c r="J1130" s="19">
        <v>0</v>
      </c>
      <c r="K1130" s="19">
        <v>0</v>
      </c>
      <c r="L1130" s="19">
        <v>0</v>
      </c>
      <c r="M1130" s="19">
        <v>21617</v>
      </c>
      <c r="N1130" s="19">
        <v>10284</v>
      </c>
      <c r="O1130" s="19">
        <v>9702</v>
      </c>
      <c r="P1130" s="19">
        <v>103334</v>
      </c>
      <c r="Q1130" s="19">
        <v>44416</v>
      </c>
      <c r="R1130" s="19">
        <v>30793</v>
      </c>
      <c r="S1130" s="19">
        <v>36080</v>
      </c>
      <c r="T1130" s="20">
        <v>52956</v>
      </c>
      <c r="U1130" s="49">
        <v>11670</v>
      </c>
      <c r="V1130" s="19">
        <v>19782</v>
      </c>
      <c r="W1130" s="19">
        <v>23124</v>
      </c>
      <c r="X1130" s="19">
        <v>0</v>
      </c>
      <c r="Y1130" s="20">
        <v>0</v>
      </c>
      <c r="Z1130" s="19">
        <v>151563</v>
      </c>
      <c r="AA1130" s="30">
        <v>0</v>
      </c>
      <c r="AB1130" s="19">
        <v>159605</v>
      </c>
      <c r="AC1130" s="19">
        <v>228404</v>
      </c>
      <c r="AD1130" s="19">
        <v>475440</v>
      </c>
      <c r="AE1130" s="19">
        <v>593805</v>
      </c>
      <c r="AF1130" s="19">
        <v>412209</v>
      </c>
      <c r="AG1130" s="19">
        <v>104695</v>
      </c>
      <c r="AH1130" s="19">
        <v>48513</v>
      </c>
      <c r="AI1130" s="20">
        <v>12443</v>
      </c>
      <c r="AJ1130" s="24">
        <v>47474</v>
      </c>
      <c r="AK1130" s="24">
        <v>58385</v>
      </c>
      <c r="AL1130" s="24">
        <v>10079</v>
      </c>
      <c r="AM1130" s="21">
        <v>32992</v>
      </c>
      <c r="AN1130" s="19">
        <v>280578</v>
      </c>
      <c r="AO1130" s="19">
        <v>7249</v>
      </c>
      <c r="AP1130" s="49">
        <v>3439938</v>
      </c>
      <c r="AQ1130" s="24">
        <v>71731</v>
      </c>
      <c r="AR1130" s="24">
        <v>239656</v>
      </c>
      <c r="AS1130" s="49">
        <v>81120</v>
      </c>
      <c r="AT1130" s="49">
        <v>29534</v>
      </c>
      <c r="AU1130" s="49">
        <v>64419</v>
      </c>
      <c r="AV1130" s="24">
        <f t="shared" si="86"/>
        <v>486460</v>
      </c>
      <c r="AW1130" s="155">
        <v>386494</v>
      </c>
      <c r="AX1130" s="89">
        <f t="shared" si="85"/>
        <v>4312892</v>
      </c>
      <c r="AY1130" s="68"/>
      <c r="AZ1130" s="19">
        <v>627222</v>
      </c>
      <c r="BA1130" s="19">
        <v>27047</v>
      </c>
      <c r="BB1130" s="18">
        <f t="shared" si="87"/>
        <v>654269</v>
      </c>
      <c r="BC1130" s="18">
        <v>4967161</v>
      </c>
      <c r="BE1130" s="19"/>
      <c r="BF1130" s="20">
        <v>4752588</v>
      </c>
      <c r="BH1130" s="68">
        <f t="shared" si="88"/>
        <v>4967161</v>
      </c>
      <c r="BI1130" s="68">
        <f t="shared" si="89"/>
        <v>0</v>
      </c>
      <c r="BJ1130" s="68"/>
      <c r="BK1130" s="68"/>
      <c r="BL1130" s="68"/>
      <c r="BM1130" s="68"/>
      <c r="BN1130" s="68"/>
    </row>
    <row r="1131" spans="1:66" ht="22.5" customHeight="1" x14ac:dyDescent="0.2">
      <c r="A1131" s="115" t="s">
        <v>2339</v>
      </c>
      <c r="B1131" s="116" t="s">
        <v>2269</v>
      </c>
      <c r="C1131" s="126" t="s">
        <v>2340</v>
      </c>
      <c r="D1131" s="119">
        <v>3</v>
      </c>
      <c r="E1131" s="120" t="s">
        <v>79</v>
      </c>
      <c r="F1131" s="18">
        <v>235391</v>
      </c>
      <c r="G1131" s="19">
        <v>59365</v>
      </c>
      <c r="H1131" s="19">
        <v>70831</v>
      </c>
      <c r="I1131" s="19">
        <v>0</v>
      </c>
      <c r="J1131" s="19">
        <v>0</v>
      </c>
      <c r="K1131" s="19">
        <v>0</v>
      </c>
      <c r="L1131" s="19">
        <v>0</v>
      </c>
      <c r="M1131" s="19">
        <v>10247</v>
      </c>
      <c r="N1131" s="19">
        <v>4610</v>
      </c>
      <c r="O1131" s="19">
        <v>0</v>
      </c>
      <c r="P1131" s="19">
        <v>104194</v>
      </c>
      <c r="Q1131" s="19">
        <v>26694</v>
      </c>
      <c r="R1131" s="19">
        <v>76373</v>
      </c>
      <c r="S1131" s="19">
        <v>32560</v>
      </c>
      <c r="T1131" s="20">
        <v>13239</v>
      </c>
      <c r="U1131" s="49">
        <v>6891</v>
      </c>
      <c r="V1131" s="19">
        <v>29673</v>
      </c>
      <c r="W1131" s="19">
        <v>11562</v>
      </c>
      <c r="X1131" s="19">
        <v>0</v>
      </c>
      <c r="Y1131" s="20">
        <v>0</v>
      </c>
      <c r="Z1131" s="19">
        <v>119443</v>
      </c>
      <c r="AA1131" s="30">
        <v>0</v>
      </c>
      <c r="AB1131" s="19">
        <v>117876</v>
      </c>
      <c r="AC1131" s="19">
        <v>189055</v>
      </c>
      <c r="AD1131" s="19">
        <v>239064</v>
      </c>
      <c r="AE1131" s="19">
        <v>319645</v>
      </c>
      <c r="AF1131" s="19">
        <v>167783</v>
      </c>
      <c r="AG1131" s="19">
        <v>69137</v>
      </c>
      <c r="AH1131" s="19">
        <v>127411</v>
      </c>
      <c r="AI1131" s="20">
        <v>36247</v>
      </c>
      <c r="AJ1131" s="24">
        <v>30167</v>
      </c>
      <c r="AK1131" s="24">
        <v>54544</v>
      </c>
      <c r="AL1131" s="24">
        <v>10322</v>
      </c>
      <c r="AM1131" s="21">
        <v>22157</v>
      </c>
      <c r="AN1131" s="19">
        <v>233980</v>
      </c>
      <c r="AO1131" s="19">
        <v>17700</v>
      </c>
      <c r="AP1131" s="49">
        <v>2436161</v>
      </c>
      <c r="AQ1131" s="24">
        <v>54337</v>
      </c>
      <c r="AR1131" s="24">
        <v>178945</v>
      </c>
      <c r="AS1131" s="49">
        <v>115097</v>
      </c>
      <c r="AT1131" s="49">
        <v>42431</v>
      </c>
      <c r="AU1131" s="49">
        <v>43798</v>
      </c>
      <c r="AV1131" s="24">
        <f t="shared" si="86"/>
        <v>434608</v>
      </c>
      <c r="AW1131" s="155">
        <v>310189</v>
      </c>
      <c r="AX1131" s="89">
        <f t="shared" si="85"/>
        <v>3180958</v>
      </c>
      <c r="AY1131" s="68"/>
      <c r="AZ1131" s="19">
        <v>466234</v>
      </c>
      <c r="BA1131" s="19">
        <v>72824</v>
      </c>
      <c r="BB1131" s="18">
        <f t="shared" si="87"/>
        <v>539058</v>
      </c>
      <c r="BC1131" s="18">
        <v>3720016</v>
      </c>
      <c r="BE1131" s="19"/>
      <c r="BF1131" s="20">
        <v>3600548</v>
      </c>
      <c r="BH1131" s="68">
        <f t="shared" si="88"/>
        <v>3720016</v>
      </c>
      <c r="BI1131" s="68">
        <f t="shared" si="89"/>
        <v>0</v>
      </c>
      <c r="BJ1131" s="68"/>
      <c r="BK1131" s="68"/>
      <c r="BL1131" s="68"/>
      <c r="BM1131" s="68"/>
      <c r="BN1131" s="68"/>
    </row>
    <row r="1132" spans="1:66" ht="22.5" customHeight="1" x14ac:dyDescent="0.2">
      <c r="A1132" s="115" t="s">
        <v>2341</v>
      </c>
      <c r="B1132" s="116" t="s">
        <v>2269</v>
      </c>
      <c r="C1132" s="126" t="s">
        <v>2342</v>
      </c>
      <c r="D1132" s="119">
        <v>5</v>
      </c>
      <c r="E1132" s="120" t="s">
        <v>79</v>
      </c>
      <c r="F1132" s="18">
        <v>367809</v>
      </c>
      <c r="G1132" s="19">
        <v>26504</v>
      </c>
      <c r="H1132" s="19">
        <v>22581</v>
      </c>
      <c r="I1132" s="19">
        <v>0</v>
      </c>
      <c r="J1132" s="19">
        <v>3454</v>
      </c>
      <c r="K1132" s="19">
        <v>0</v>
      </c>
      <c r="L1132" s="19">
        <v>0</v>
      </c>
      <c r="M1132" s="19">
        <v>20200</v>
      </c>
      <c r="N1132" s="19">
        <v>10056</v>
      </c>
      <c r="O1132" s="19">
        <v>3042</v>
      </c>
      <c r="P1132" s="19">
        <v>201782</v>
      </c>
      <c r="Q1132" s="19">
        <v>42387</v>
      </c>
      <c r="R1132" s="19">
        <v>37789</v>
      </c>
      <c r="S1132" s="19">
        <v>34320</v>
      </c>
      <c r="T1132" s="20">
        <v>26478</v>
      </c>
      <c r="U1132" s="49">
        <v>20321</v>
      </c>
      <c r="V1132" s="19">
        <v>16485</v>
      </c>
      <c r="W1132" s="19">
        <v>11562</v>
      </c>
      <c r="X1132" s="19">
        <v>0</v>
      </c>
      <c r="Y1132" s="20">
        <v>0</v>
      </c>
      <c r="Z1132" s="19">
        <v>151729</v>
      </c>
      <c r="AA1132" s="30">
        <v>0</v>
      </c>
      <c r="AB1132" s="19">
        <v>226929</v>
      </c>
      <c r="AC1132" s="19">
        <v>199874</v>
      </c>
      <c r="AD1132" s="19">
        <v>564312</v>
      </c>
      <c r="AE1132" s="19">
        <v>380512</v>
      </c>
      <c r="AF1132" s="19">
        <v>231608</v>
      </c>
      <c r="AG1132" s="19">
        <v>128693</v>
      </c>
      <c r="AH1132" s="19">
        <v>15862</v>
      </c>
      <c r="AI1132" s="20">
        <v>3246</v>
      </c>
      <c r="AJ1132" s="24">
        <v>45452</v>
      </c>
      <c r="AK1132" s="24">
        <v>54860</v>
      </c>
      <c r="AL1132" s="24">
        <v>10874</v>
      </c>
      <c r="AM1132" s="21">
        <v>30406</v>
      </c>
      <c r="AN1132" s="19">
        <v>162250</v>
      </c>
      <c r="AO1132" s="19">
        <v>2962</v>
      </c>
      <c r="AP1132" s="49">
        <v>3054339</v>
      </c>
      <c r="AQ1132" s="24">
        <v>72373</v>
      </c>
      <c r="AR1132" s="24">
        <v>114808</v>
      </c>
      <c r="AS1132" s="49">
        <v>29096</v>
      </c>
      <c r="AT1132" s="49">
        <v>25678</v>
      </c>
      <c r="AU1132" s="49">
        <v>52857</v>
      </c>
      <c r="AV1132" s="24">
        <f t="shared" si="86"/>
        <v>294812</v>
      </c>
      <c r="AW1132" s="155">
        <v>351552</v>
      </c>
      <c r="AX1132" s="89">
        <f t="shared" si="85"/>
        <v>3700703</v>
      </c>
      <c r="AY1132" s="68"/>
      <c r="AZ1132" s="19">
        <v>608877</v>
      </c>
      <c r="BA1132" s="19">
        <v>6136</v>
      </c>
      <c r="BB1132" s="18">
        <f t="shared" si="87"/>
        <v>615013</v>
      </c>
      <c r="BC1132" s="18">
        <v>4315716</v>
      </c>
      <c r="BE1132" s="19"/>
      <c r="BF1132" s="20">
        <v>4178762</v>
      </c>
      <c r="BH1132" s="68">
        <f t="shared" si="88"/>
        <v>4315716</v>
      </c>
      <c r="BI1132" s="68">
        <f t="shared" si="89"/>
        <v>0</v>
      </c>
      <c r="BJ1132" s="68"/>
      <c r="BK1132" s="68"/>
      <c r="BL1132" s="68"/>
      <c r="BM1132" s="68"/>
      <c r="BN1132" s="68"/>
    </row>
    <row r="1133" spans="1:66" ht="22.5" customHeight="1" x14ac:dyDescent="0.2">
      <c r="A1133" s="115" t="s">
        <v>2343</v>
      </c>
      <c r="B1133" s="116" t="s">
        <v>2269</v>
      </c>
      <c r="C1133" s="126" t="s">
        <v>2344</v>
      </c>
      <c r="D1133" s="119">
        <v>5</v>
      </c>
      <c r="E1133" s="120" t="s">
        <v>79</v>
      </c>
      <c r="F1133" s="18">
        <v>691912</v>
      </c>
      <c r="G1133" s="19">
        <v>78209</v>
      </c>
      <c r="H1133" s="19">
        <v>47092</v>
      </c>
      <c r="I1133" s="19">
        <v>0</v>
      </c>
      <c r="J1133" s="19">
        <v>0</v>
      </c>
      <c r="K1133" s="19">
        <v>0</v>
      </c>
      <c r="L1133" s="19">
        <v>0</v>
      </c>
      <c r="M1133" s="19">
        <v>51896</v>
      </c>
      <c r="N1133" s="19">
        <v>26217</v>
      </c>
      <c r="O1133" s="19">
        <v>8124</v>
      </c>
      <c r="P1133" s="19">
        <v>215615</v>
      </c>
      <c r="Q1133" s="19">
        <v>83937</v>
      </c>
      <c r="R1133" s="19">
        <v>117183</v>
      </c>
      <c r="S1133" s="19">
        <v>102960</v>
      </c>
      <c r="T1133" s="20">
        <v>66195</v>
      </c>
      <c r="U1133" s="49">
        <v>50250</v>
      </c>
      <c r="V1133" s="19">
        <v>46158</v>
      </c>
      <c r="W1133" s="19">
        <v>34686</v>
      </c>
      <c r="X1133" s="19">
        <v>0</v>
      </c>
      <c r="Y1133" s="20">
        <v>0</v>
      </c>
      <c r="Z1133" s="19">
        <v>281513</v>
      </c>
      <c r="AA1133" s="30">
        <v>0</v>
      </c>
      <c r="AB1133" s="19">
        <v>395912</v>
      </c>
      <c r="AC1133" s="19">
        <v>406986</v>
      </c>
      <c r="AD1133" s="19">
        <v>1332912</v>
      </c>
      <c r="AE1133" s="19">
        <v>914995</v>
      </c>
      <c r="AF1133" s="19">
        <v>603065</v>
      </c>
      <c r="AG1133" s="19">
        <v>281361</v>
      </c>
      <c r="AH1133" s="19">
        <v>49131</v>
      </c>
      <c r="AI1133" s="20">
        <v>9197</v>
      </c>
      <c r="AJ1133" s="24">
        <v>80863</v>
      </c>
      <c r="AK1133" s="24">
        <v>100509</v>
      </c>
      <c r="AL1133" s="24">
        <v>20839</v>
      </c>
      <c r="AM1133" s="21">
        <v>58190</v>
      </c>
      <c r="AN1133" s="19">
        <v>265184</v>
      </c>
      <c r="AO1133" s="19">
        <v>8167</v>
      </c>
      <c r="AP1133" s="49">
        <v>6429258</v>
      </c>
      <c r="AQ1133" s="24">
        <v>132182</v>
      </c>
      <c r="AR1133" s="24">
        <v>194691</v>
      </c>
      <c r="AS1133" s="49">
        <v>53303</v>
      </c>
      <c r="AT1133" s="49">
        <v>30532</v>
      </c>
      <c r="AU1133" s="49">
        <v>103673</v>
      </c>
      <c r="AV1133" s="24">
        <f t="shared" si="86"/>
        <v>514381</v>
      </c>
      <c r="AW1133" s="155">
        <v>803087</v>
      </c>
      <c r="AX1133" s="89">
        <f t="shared" si="85"/>
        <v>7746726</v>
      </c>
      <c r="AY1133" s="68"/>
      <c r="AZ1133" s="19">
        <v>1157923</v>
      </c>
      <c r="BA1133" s="19">
        <v>20705</v>
      </c>
      <c r="BB1133" s="18">
        <f t="shared" si="87"/>
        <v>1178628</v>
      </c>
      <c r="BC1133" s="18">
        <v>8925354</v>
      </c>
      <c r="BE1133" s="19"/>
      <c r="BF1133" s="20">
        <v>8570329</v>
      </c>
      <c r="BH1133" s="68">
        <f t="shared" si="88"/>
        <v>8925354</v>
      </c>
      <c r="BI1133" s="68">
        <f t="shared" si="89"/>
        <v>0</v>
      </c>
      <c r="BJ1133" s="68"/>
      <c r="BK1133" s="68"/>
      <c r="BL1133" s="68"/>
      <c r="BM1133" s="68"/>
      <c r="BN1133" s="68"/>
    </row>
    <row r="1134" spans="1:66" ht="22.5" customHeight="1" x14ac:dyDescent="0.2">
      <c r="A1134" s="115" t="s">
        <v>2345</v>
      </c>
      <c r="B1134" s="116" t="s">
        <v>2269</v>
      </c>
      <c r="C1134" s="126" t="s">
        <v>2346</v>
      </c>
      <c r="D1134" s="119">
        <v>3</v>
      </c>
      <c r="E1134" s="120" t="s">
        <v>210</v>
      </c>
      <c r="F1134" s="18">
        <v>279994</v>
      </c>
      <c r="G1134" s="19">
        <v>14937</v>
      </c>
      <c r="H1134" s="19">
        <v>16405</v>
      </c>
      <c r="I1134" s="19">
        <v>0</v>
      </c>
      <c r="J1134" s="19">
        <v>0</v>
      </c>
      <c r="K1134" s="19">
        <v>0</v>
      </c>
      <c r="L1134" s="19">
        <v>1508</v>
      </c>
      <c r="M1134" s="19">
        <v>10292</v>
      </c>
      <c r="N1134" s="19">
        <v>5233</v>
      </c>
      <c r="O1134" s="19">
        <v>924</v>
      </c>
      <c r="P1134" s="19">
        <v>19149</v>
      </c>
      <c r="Q1134" s="19">
        <v>28485</v>
      </c>
      <c r="R1134" s="19">
        <v>23267</v>
      </c>
      <c r="S1134" s="19">
        <v>19360</v>
      </c>
      <c r="T1134" s="20">
        <v>13239</v>
      </c>
      <c r="U1134" s="49">
        <v>10060</v>
      </c>
      <c r="V1134" s="19">
        <v>10990</v>
      </c>
      <c r="W1134" s="19">
        <v>11562</v>
      </c>
      <c r="X1134" s="19">
        <v>0</v>
      </c>
      <c r="Y1134" s="20">
        <v>0</v>
      </c>
      <c r="Z1134" s="19">
        <v>91607</v>
      </c>
      <c r="AA1134" s="30">
        <v>0</v>
      </c>
      <c r="AB1134" s="19">
        <v>105757</v>
      </c>
      <c r="AC1134" s="19">
        <v>136500</v>
      </c>
      <c r="AD1134" s="19">
        <v>390936</v>
      </c>
      <c r="AE1134" s="19">
        <v>221978</v>
      </c>
      <c r="AF1134" s="19">
        <v>99980</v>
      </c>
      <c r="AG1134" s="19">
        <v>58382</v>
      </c>
      <c r="AH1134" s="19">
        <v>17510</v>
      </c>
      <c r="AI1134" s="20">
        <v>1623</v>
      </c>
      <c r="AJ1134" s="24">
        <v>30910</v>
      </c>
      <c r="AK1134" s="24">
        <v>42085</v>
      </c>
      <c r="AL1134" s="24">
        <v>5879</v>
      </c>
      <c r="AM1134" s="21">
        <v>20144</v>
      </c>
      <c r="AN1134" s="19">
        <v>142556</v>
      </c>
      <c r="AO1134" s="19">
        <v>2065</v>
      </c>
      <c r="AP1134" s="49">
        <v>1833317</v>
      </c>
      <c r="AQ1134" s="24">
        <v>45854</v>
      </c>
      <c r="AR1134" s="24">
        <v>99997</v>
      </c>
      <c r="AS1134" s="49">
        <v>11195</v>
      </c>
      <c r="AT1134" s="49">
        <v>13880</v>
      </c>
      <c r="AU1134" s="49">
        <v>28623</v>
      </c>
      <c r="AV1134" s="24">
        <f t="shared" si="86"/>
        <v>199549</v>
      </c>
      <c r="AW1134" s="155">
        <v>139566</v>
      </c>
      <c r="AX1134" s="89">
        <f t="shared" si="85"/>
        <v>2172432</v>
      </c>
      <c r="AY1134" s="68"/>
      <c r="AZ1134" s="19">
        <v>472080</v>
      </c>
      <c r="BA1134" s="19">
        <v>5906</v>
      </c>
      <c r="BB1134" s="18">
        <f t="shared" si="87"/>
        <v>477986</v>
      </c>
      <c r="BC1134" s="18">
        <v>2650418</v>
      </c>
      <c r="BE1134" s="19"/>
      <c r="BF1134" s="20">
        <v>2589350</v>
      </c>
      <c r="BH1134" s="68">
        <f t="shared" si="88"/>
        <v>2650418</v>
      </c>
      <c r="BI1134" s="68">
        <f t="shared" si="89"/>
        <v>0</v>
      </c>
      <c r="BJ1134" s="68"/>
      <c r="BK1134" s="68"/>
      <c r="BL1134" s="68"/>
      <c r="BM1134" s="68"/>
      <c r="BN1134" s="68"/>
    </row>
    <row r="1135" spans="1:66" ht="22.5" customHeight="1" x14ac:dyDescent="0.2">
      <c r="A1135" s="115" t="s">
        <v>2347</v>
      </c>
      <c r="B1135" s="116" t="s">
        <v>2269</v>
      </c>
      <c r="C1135" s="126" t="s">
        <v>2348</v>
      </c>
      <c r="D1135" s="119">
        <v>5</v>
      </c>
      <c r="E1135" s="120" t="s">
        <v>79</v>
      </c>
      <c r="F1135" s="18">
        <v>303511</v>
      </c>
      <c r="G1135" s="19">
        <v>53926</v>
      </c>
      <c r="H1135" s="19">
        <v>32617</v>
      </c>
      <c r="I1135" s="19">
        <v>0</v>
      </c>
      <c r="J1135" s="19">
        <v>6946</v>
      </c>
      <c r="K1135" s="19">
        <v>0</v>
      </c>
      <c r="L1135" s="19">
        <v>3204</v>
      </c>
      <c r="M1135" s="19">
        <v>16580</v>
      </c>
      <c r="N1135" s="19">
        <v>7630</v>
      </c>
      <c r="O1135" s="19">
        <v>39886</v>
      </c>
      <c r="P1135" s="19">
        <v>31995</v>
      </c>
      <c r="Q1135" s="19">
        <v>39341</v>
      </c>
      <c r="R1135" s="19">
        <v>28249</v>
      </c>
      <c r="S1135" s="19">
        <v>28160</v>
      </c>
      <c r="T1135" s="20">
        <v>39717</v>
      </c>
      <c r="U1135" s="49">
        <v>11167</v>
      </c>
      <c r="V1135" s="19">
        <v>10990</v>
      </c>
      <c r="W1135" s="19">
        <v>11562</v>
      </c>
      <c r="X1135" s="19">
        <v>0</v>
      </c>
      <c r="Y1135" s="20">
        <v>0</v>
      </c>
      <c r="Z1135" s="19">
        <v>152954</v>
      </c>
      <c r="AA1135" s="30">
        <v>0</v>
      </c>
      <c r="AB1135" s="19">
        <v>199211</v>
      </c>
      <c r="AC1135" s="19">
        <v>201724</v>
      </c>
      <c r="AD1135" s="19">
        <v>434784</v>
      </c>
      <c r="AE1135" s="19">
        <v>474646</v>
      </c>
      <c r="AF1135" s="19">
        <v>289775</v>
      </c>
      <c r="AG1135" s="19">
        <v>83990</v>
      </c>
      <c r="AH1135" s="19">
        <v>25235</v>
      </c>
      <c r="AI1135" s="20">
        <v>16771</v>
      </c>
      <c r="AJ1135" s="24">
        <v>40543</v>
      </c>
      <c r="AK1135" s="24">
        <v>58922</v>
      </c>
      <c r="AL1135" s="24">
        <v>13035</v>
      </c>
      <c r="AM1135" s="21">
        <v>30493</v>
      </c>
      <c r="AN1135" s="19">
        <v>231172</v>
      </c>
      <c r="AO1135" s="19">
        <v>9658</v>
      </c>
      <c r="AP1135" s="49">
        <v>2928394</v>
      </c>
      <c r="AQ1135" s="24">
        <v>37748</v>
      </c>
      <c r="AR1135" s="24">
        <v>159338</v>
      </c>
      <c r="AS1135" s="49">
        <v>79412</v>
      </c>
      <c r="AT1135" s="49">
        <v>28421</v>
      </c>
      <c r="AU1135" s="49">
        <v>53104</v>
      </c>
      <c r="AV1135" s="24">
        <f t="shared" si="86"/>
        <v>358023</v>
      </c>
      <c r="AW1135" s="155">
        <v>430286</v>
      </c>
      <c r="AX1135" s="89">
        <f t="shared" si="85"/>
        <v>3716703</v>
      </c>
      <c r="AY1135" s="68"/>
      <c r="AZ1135" s="19">
        <v>565130</v>
      </c>
      <c r="BA1135" s="19">
        <v>34953</v>
      </c>
      <c r="BB1135" s="18">
        <f t="shared" si="87"/>
        <v>600083</v>
      </c>
      <c r="BC1135" s="18">
        <v>4316786</v>
      </c>
      <c r="BE1135" s="19"/>
      <c r="BF1135" s="20">
        <v>4136505</v>
      </c>
      <c r="BH1135" s="68">
        <f t="shared" si="88"/>
        <v>4316786</v>
      </c>
      <c r="BI1135" s="68">
        <f t="shared" si="89"/>
        <v>0</v>
      </c>
      <c r="BJ1135" s="68"/>
      <c r="BK1135" s="68"/>
      <c r="BL1135" s="68"/>
      <c r="BM1135" s="68"/>
      <c r="BN1135" s="68"/>
    </row>
    <row r="1136" spans="1:66" ht="22.5" customHeight="1" x14ac:dyDescent="0.2">
      <c r="A1136" s="115" t="s">
        <v>2349</v>
      </c>
      <c r="B1136" s="116" t="s">
        <v>2269</v>
      </c>
      <c r="C1136" s="126" t="s">
        <v>2350</v>
      </c>
      <c r="D1136" s="119">
        <v>5</v>
      </c>
      <c r="E1136" s="120" t="s">
        <v>79</v>
      </c>
      <c r="F1136" s="18">
        <v>314860</v>
      </c>
      <c r="G1136" s="19">
        <v>32938</v>
      </c>
      <c r="H1136" s="19">
        <v>27985</v>
      </c>
      <c r="I1136" s="19">
        <v>0</v>
      </c>
      <c r="J1136" s="19">
        <v>0</v>
      </c>
      <c r="K1136" s="19">
        <v>0</v>
      </c>
      <c r="L1136" s="19">
        <v>0</v>
      </c>
      <c r="M1136" s="19">
        <v>15623</v>
      </c>
      <c r="N1136" s="19">
        <v>7544</v>
      </c>
      <c r="O1136" s="19">
        <v>1694</v>
      </c>
      <c r="P1136" s="19">
        <v>94426</v>
      </c>
      <c r="Q1136" s="19">
        <v>36229</v>
      </c>
      <c r="R1136" s="19">
        <v>31959</v>
      </c>
      <c r="S1136" s="19">
        <v>25520</v>
      </c>
      <c r="T1136" s="20">
        <v>26478</v>
      </c>
      <c r="U1136" s="49">
        <v>15845</v>
      </c>
      <c r="V1136" s="19">
        <v>17584</v>
      </c>
      <c r="W1136" s="19">
        <v>11562</v>
      </c>
      <c r="X1136" s="19">
        <v>0</v>
      </c>
      <c r="Y1136" s="20">
        <v>0</v>
      </c>
      <c r="Z1136" s="19">
        <v>121434</v>
      </c>
      <c r="AA1136" s="30">
        <v>0</v>
      </c>
      <c r="AB1136" s="19">
        <v>143397</v>
      </c>
      <c r="AC1136" s="19">
        <v>156988</v>
      </c>
      <c r="AD1136" s="19">
        <v>338856</v>
      </c>
      <c r="AE1136" s="19">
        <v>327594</v>
      </c>
      <c r="AF1136" s="19">
        <v>183342</v>
      </c>
      <c r="AG1136" s="19">
        <v>85499</v>
      </c>
      <c r="AH1136" s="19">
        <v>40067</v>
      </c>
      <c r="AI1136" s="20">
        <v>0</v>
      </c>
      <c r="AJ1136" s="24">
        <v>38654</v>
      </c>
      <c r="AK1136" s="24">
        <v>47661</v>
      </c>
      <c r="AL1136" s="24">
        <v>8588</v>
      </c>
      <c r="AM1136" s="21">
        <v>25080</v>
      </c>
      <c r="AN1136" s="19">
        <v>172944</v>
      </c>
      <c r="AO1136" s="19">
        <v>3755</v>
      </c>
      <c r="AP1136" s="49">
        <v>2354106</v>
      </c>
      <c r="AQ1136" s="24">
        <v>52642</v>
      </c>
      <c r="AR1136" s="24">
        <v>113434</v>
      </c>
      <c r="AS1136" s="49">
        <v>38386</v>
      </c>
      <c r="AT1136" s="49">
        <v>20176</v>
      </c>
      <c r="AU1136" s="49">
        <v>47609</v>
      </c>
      <c r="AV1136" s="24">
        <f t="shared" si="86"/>
        <v>272247</v>
      </c>
      <c r="AW1136" s="155">
        <v>245392</v>
      </c>
      <c r="AX1136" s="89">
        <f t="shared" si="85"/>
        <v>2871745</v>
      </c>
      <c r="AY1136" s="68"/>
      <c r="AZ1136" s="19">
        <v>547949</v>
      </c>
      <c r="BA1136" s="19">
        <v>14431</v>
      </c>
      <c r="BB1136" s="18">
        <f t="shared" si="87"/>
        <v>562380</v>
      </c>
      <c r="BC1136" s="18">
        <v>3434125</v>
      </c>
      <c r="BE1136" s="19"/>
      <c r="BF1136" s="20">
        <v>3255575</v>
      </c>
      <c r="BH1136" s="68">
        <f t="shared" si="88"/>
        <v>3434125</v>
      </c>
      <c r="BI1136" s="68">
        <f t="shared" si="89"/>
        <v>0</v>
      </c>
      <c r="BJ1136" s="68"/>
      <c r="BK1136" s="68"/>
      <c r="BL1136" s="68"/>
      <c r="BM1136" s="68"/>
      <c r="BN1136" s="68"/>
    </row>
    <row r="1137" spans="1:66" ht="22.5" customHeight="1" x14ac:dyDescent="0.2">
      <c r="A1137" s="115" t="s">
        <v>2351</v>
      </c>
      <c r="B1137" s="116" t="s">
        <v>2269</v>
      </c>
      <c r="C1137" s="126" t="s">
        <v>2352</v>
      </c>
      <c r="D1137" s="119">
        <v>5</v>
      </c>
      <c r="E1137" s="120" t="s">
        <v>79</v>
      </c>
      <c r="F1137" s="18">
        <v>327951</v>
      </c>
      <c r="G1137" s="19">
        <v>50939</v>
      </c>
      <c r="H1137" s="19">
        <v>51917</v>
      </c>
      <c r="I1137" s="19">
        <v>0</v>
      </c>
      <c r="J1137" s="19">
        <v>0</v>
      </c>
      <c r="K1137" s="19">
        <v>0</v>
      </c>
      <c r="L1137" s="19">
        <v>0</v>
      </c>
      <c r="M1137" s="19">
        <v>18547</v>
      </c>
      <c r="N1137" s="19">
        <v>8915</v>
      </c>
      <c r="O1137" s="19">
        <v>2657</v>
      </c>
      <c r="P1137" s="19">
        <v>98140</v>
      </c>
      <c r="Q1137" s="19">
        <v>39710</v>
      </c>
      <c r="R1137" s="19">
        <v>102767</v>
      </c>
      <c r="S1137" s="19">
        <v>34320</v>
      </c>
      <c r="T1137" s="20">
        <v>26478</v>
      </c>
      <c r="U1137" s="49">
        <v>16348</v>
      </c>
      <c r="V1137" s="19">
        <v>25277</v>
      </c>
      <c r="W1137" s="19">
        <v>11562</v>
      </c>
      <c r="X1137" s="19">
        <v>0</v>
      </c>
      <c r="Y1137" s="20">
        <v>0</v>
      </c>
      <c r="Z1137" s="19">
        <v>136123</v>
      </c>
      <c r="AA1137" s="30">
        <v>0</v>
      </c>
      <c r="AB1137" s="19">
        <v>193369</v>
      </c>
      <c r="AC1137" s="19">
        <v>173844</v>
      </c>
      <c r="AD1137" s="19">
        <v>430248</v>
      </c>
      <c r="AE1137" s="19">
        <v>401120</v>
      </c>
      <c r="AF1137" s="19">
        <v>230194</v>
      </c>
      <c r="AG1137" s="19">
        <v>94577</v>
      </c>
      <c r="AH1137" s="19">
        <v>89198</v>
      </c>
      <c r="AI1137" s="20">
        <v>11902</v>
      </c>
      <c r="AJ1137" s="24">
        <v>43264</v>
      </c>
      <c r="AK1137" s="24">
        <v>53365</v>
      </c>
      <c r="AL1137" s="24">
        <v>10607</v>
      </c>
      <c r="AM1137" s="21">
        <v>29293</v>
      </c>
      <c r="AN1137" s="19">
        <v>217934</v>
      </c>
      <c r="AO1137" s="19">
        <v>8125</v>
      </c>
      <c r="AP1137" s="49">
        <v>2938691</v>
      </c>
      <c r="AQ1137" s="24">
        <v>53406</v>
      </c>
      <c r="AR1137" s="24">
        <v>135211</v>
      </c>
      <c r="AS1137" s="49">
        <v>63016</v>
      </c>
      <c r="AT1137" s="49">
        <v>24186</v>
      </c>
      <c r="AU1137" s="49">
        <v>51752</v>
      </c>
      <c r="AV1137" s="24">
        <f t="shared" si="86"/>
        <v>327571</v>
      </c>
      <c r="AW1137" s="155">
        <v>277630</v>
      </c>
      <c r="AX1137" s="89">
        <f t="shared" si="85"/>
        <v>3543892</v>
      </c>
      <c r="AY1137" s="68"/>
      <c r="AZ1137" s="19">
        <v>589434</v>
      </c>
      <c r="BA1137" s="19">
        <v>25646</v>
      </c>
      <c r="BB1137" s="18">
        <f t="shared" si="87"/>
        <v>615080</v>
      </c>
      <c r="BC1137" s="18">
        <v>4158972</v>
      </c>
      <c r="BE1137" s="19"/>
      <c r="BF1137" s="20">
        <v>4003209</v>
      </c>
      <c r="BH1137" s="68">
        <f t="shared" si="88"/>
        <v>4158972</v>
      </c>
      <c r="BI1137" s="68">
        <f t="shared" si="89"/>
        <v>0</v>
      </c>
      <c r="BJ1137" s="68"/>
      <c r="BK1137" s="68"/>
      <c r="BL1137" s="68"/>
      <c r="BM1137" s="68"/>
      <c r="BN1137" s="68"/>
    </row>
    <row r="1138" spans="1:66" ht="22.5" customHeight="1" x14ac:dyDescent="0.2">
      <c r="A1138" s="115" t="s">
        <v>2353</v>
      </c>
      <c r="B1138" s="116" t="s">
        <v>2269</v>
      </c>
      <c r="C1138" s="126" t="s">
        <v>2354</v>
      </c>
      <c r="D1138" s="119">
        <v>5</v>
      </c>
      <c r="E1138" s="120" t="s">
        <v>79</v>
      </c>
      <c r="F1138" s="18">
        <v>172809</v>
      </c>
      <c r="G1138" s="19">
        <v>20376</v>
      </c>
      <c r="H1138" s="19">
        <v>17177</v>
      </c>
      <c r="I1138" s="19">
        <v>0</v>
      </c>
      <c r="J1138" s="19">
        <v>0</v>
      </c>
      <c r="K1138" s="19">
        <v>0</v>
      </c>
      <c r="L1138" s="19">
        <v>0</v>
      </c>
      <c r="M1138" s="19">
        <v>5705</v>
      </c>
      <c r="N1138" s="19">
        <v>2580</v>
      </c>
      <c r="O1138" s="19">
        <v>0</v>
      </c>
      <c r="P1138" s="19">
        <v>39057</v>
      </c>
      <c r="Q1138" s="19">
        <v>22882</v>
      </c>
      <c r="R1138" s="19">
        <v>25811</v>
      </c>
      <c r="S1138" s="19">
        <v>17600</v>
      </c>
      <c r="T1138" s="20">
        <v>26478</v>
      </c>
      <c r="U1138" s="49">
        <v>10161</v>
      </c>
      <c r="V1138" s="19">
        <v>5495</v>
      </c>
      <c r="W1138" s="19">
        <v>11562</v>
      </c>
      <c r="X1138" s="19">
        <v>0</v>
      </c>
      <c r="Y1138" s="20">
        <v>0</v>
      </c>
      <c r="Z1138" s="19">
        <v>74069</v>
      </c>
      <c r="AA1138" s="30">
        <v>0</v>
      </c>
      <c r="AB1138" s="19">
        <v>65238</v>
      </c>
      <c r="AC1138" s="19">
        <v>127324</v>
      </c>
      <c r="AD1138" s="19">
        <v>145656</v>
      </c>
      <c r="AE1138" s="19">
        <v>210128</v>
      </c>
      <c r="AF1138" s="19">
        <v>107052</v>
      </c>
      <c r="AG1138" s="19">
        <v>32606</v>
      </c>
      <c r="AH1138" s="19">
        <v>43466</v>
      </c>
      <c r="AI1138" s="20">
        <v>28132</v>
      </c>
      <c r="AJ1138" s="24">
        <v>22657</v>
      </c>
      <c r="AK1138" s="24">
        <v>37966</v>
      </c>
      <c r="AL1138" s="24">
        <v>6212</v>
      </c>
      <c r="AM1138" s="21">
        <v>14556</v>
      </c>
      <c r="AN1138" s="19">
        <v>136342</v>
      </c>
      <c r="AO1138" s="19">
        <v>6237</v>
      </c>
      <c r="AP1138" s="49">
        <v>1435334</v>
      </c>
      <c r="AQ1138" s="24">
        <v>37568</v>
      </c>
      <c r="AR1138" s="24">
        <v>112346</v>
      </c>
      <c r="AS1138" s="49">
        <v>64693</v>
      </c>
      <c r="AT1138" s="49">
        <v>27321</v>
      </c>
      <c r="AU1138" s="49">
        <v>29271</v>
      </c>
      <c r="AV1138" s="24">
        <f t="shared" si="86"/>
        <v>271199</v>
      </c>
      <c r="AW1138" s="155">
        <v>280398</v>
      </c>
      <c r="AX1138" s="89">
        <f t="shared" si="85"/>
        <v>1986931</v>
      </c>
      <c r="AY1138" s="68"/>
      <c r="AZ1138" s="19">
        <v>337210</v>
      </c>
      <c r="BA1138" s="19">
        <v>25186</v>
      </c>
      <c r="BB1138" s="18">
        <f t="shared" si="87"/>
        <v>362396</v>
      </c>
      <c r="BC1138" s="18">
        <v>2349327</v>
      </c>
      <c r="BE1138" s="19"/>
      <c r="BF1138" s="20">
        <v>2252611</v>
      </c>
      <c r="BH1138" s="68">
        <f t="shared" si="88"/>
        <v>2349327</v>
      </c>
      <c r="BI1138" s="68">
        <f t="shared" si="89"/>
        <v>0</v>
      </c>
      <c r="BJ1138" s="68"/>
      <c r="BK1138" s="68"/>
      <c r="BL1138" s="68"/>
      <c r="BM1138" s="68"/>
      <c r="BN1138" s="68"/>
    </row>
    <row r="1139" spans="1:66" ht="22.5" customHeight="1" x14ac:dyDescent="0.2">
      <c r="A1139" s="115" t="s">
        <v>2355</v>
      </c>
      <c r="B1139" s="116" t="s">
        <v>2356</v>
      </c>
      <c r="C1139" s="126" t="s">
        <v>2357</v>
      </c>
      <c r="D1139" s="119">
        <v>5</v>
      </c>
      <c r="E1139" s="120" t="s">
        <v>79</v>
      </c>
      <c r="F1139" s="18">
        <v>18865639</v>
      </c>
      <c r="G1139" s="19">
        <v>5137026</v>
      </c>
      <c r="H1139" s="19">
        <v>5687710</v>
      </c>
      <c r="I1139" s="19">
        <v>2093582</v>
      </c>
      <c r="J1139" s="19">
        <v>678638</v>
      </c>
      <c r="K1139" s="19">
        <v>19763</v>
      </c>
      <c r="L1139" s="19">
        <v>11974</v>
      </c>
      <c r="M1139" s="19">
        <v>5432347</v>
      </c>
      <c r="N1139" s="19">
        <v>1277814</v>
      </c>
      <c r="O1139" s="19">
        <v>705359</v>
      </c>
      <c r="P1139" s="19">
        <v>2727424</v>
      </c>
      <c r="Q1139" s="19">
        <v>2267291</v>
      </c>
      <c r="R1139" s="19">
        <v>3543739</v>
      </c>
      <c r="S1139" s="19">
        <v>3058880</v>
      </c>
      <c r="T1139" s="20">
        <v>2171196</v>
      </c>
      <c r="U1139" s="49">
        <v>1692042</v>
      </c>
      <c r="V1139" s="19">
        <v>1403423</v>
      </c>
      <c r="W1139" s="19">
        <v>994332</v>
      </c>
      <c r="X1139" s="19">
        <v>4480788</v>
      </c>
      <c r="Y1139" s="20">
        <v>676250</v>
      </c>
      <c r="Z1139" s="19">
        <v>72170788</v>
      </c>
      <c r="AA1139" s="30">
        <v>22290727</v>
      </c>
      <c r="AB1139" s="19">
        <v>14417518</v>
      </c>
      <c r="AC1139" s="19">
        <v>24724073</v>
      </c>
      <c r="AD1139" s="19">
        <v>42297696</v>
      </c>
      <c r="AE1139" s="19">
        <v>31621504</v>
      </c>
      <c r="AF1139" s="19">
        <v>19711344</v>
      </c>
      <c r="AG1139" s="19">
        <v>13595724</v>
      </c>
      <c r="AH1139" s="19">
        <v>380585</v>
      </c>
      <c r="AI1139" s="20">
        <v>298091</v>
      </c>
      <c r="AJ1139" s="24">
        <v>2831149</v>
      </c>
      <c r="AK1139" s="24">
        <v>2256492</v>
      </c>
      <c r="AL1139" s="24">
        <v>615158</v>
      </c>
      <c r="AM1139" s="21">
        <v>1137745</v>
      </c>
      <c r="AN1139" s="19">
        <v>22143958</v>
      </c>
      <c r="AO1139" s="19">
        <v>1158533</v>
      </c>
      <c r="AP1139" s="49">
        <v>334576302</v>
      </c>
      <c r="AQ1139" s="24">
        <v>1538336</v>
      </c>
      <c r="AR1139" s="24">
        <v>1777088</v>
      </c>
      <c r="AS1139" s="49">
        <v>800184</v>
      </c>
      <c r="AT1139" s="49">
        <v>443448</v>
      </c>
      <c r="AU1139" s="49">
        <v>13434604</v>
      </c>
      <c r="AV1139" s="24">
        <f t="shared" si="86"/>
        <v>17993660</v>
      </c>
      <c r="AW1139" s="155">
        <v>40240331</v>
      </c>
      <c r="AX1139" s="89">
        <f t="shared" si="85"/>
        <v>392810293</v>
      </c>
      <c r="AY1139" s="68"/>
      <c r="AZ1139" s="19">
        <v>21067469</v>
      </c>
      <c r="BA1139" s="19">
        <v>587714</v>
      </c>
      <c r="BB1139" s="18">
        <f t="shared" si="87"/>
        <v>21655183</v>
      </c>
      <c r="BC1139" s="18">
        <v>414465476</v>
      </c>
      <c r="BE1139" s="19"/>
      <c r="BF1139" s="20">
        <v>388763435</v>
      </c>
      <c r="BH1139" s="68">
        <f t="shared" si="88"/>
        <v>414465476</v>
      </c>
      <c r="BI1139" s="68">
        <f t="shared" si="89"/>
        <v>0</v>
      </c>
      <c r="BJ1139" s="68"/>
      <c r="BK1139" s="68"/>
      <c r="BL1139" s="68"/>
      <c r="BM1139" s="68"/>
      <c r="BN1139" s="68"/>
    </row>
    <row r="1140" spans="1:66" ht="22.5" customHeight="1" x14ac:dyDescent="0.2">
      <c r="A1140" s="115" t="s">
        <v>2358</v>
      </c>
      <c r="B1140" s="116" t="s">
        <v>2356</v>
      </c>
      <c r="C1140" s="126" t="s">
        <v>2359</v>
      </c>
      <c r="D1140" s="119">
        <v>5</v>
      </c>
      <c r="E1140" s="120" t="s">
        <v>79</v>
      </c>
      <c r="F1140" s="18">
        <v>6650449</v>
      </c>
      <c r="G1140" s="19">
        <v>1331385</v>
      </c>
      <c r="H1140" s="19">
        <v>1412567</v>
      </c>
      <c r="I1140" s="19">
        <v>4992</v>
      </c>
      <c r="J1140" s="19">
        <v>148</v>
      </c>
      <c r="K1140" s="19">
        <v>40639</v>
      </c>
      <c r="L1140" s="19">
        <v>12948</v>
      </c>
      <c r="M1140" s="19">
        <v>644067</v>
      </c>
      <c r="N1140" s="19">
        <v>362324</v>
      </c>
      <c r="O1140" s="19">
        <v>184531</v>
      </c>
      <c r="P1140" s="19">
        <v>3029564</v>
      </c>
      <c r="Q1140" s="19">
        <v>824861</v>
      </c>
      <c r="R1140" s="19">
        <v>1372806</v>
      </c>
      <c r="S1140" s="19">
        <v>1105280</v>
      </c>
      <c r="T1140" s="20">
        <v>913491</v>
      </c>
      <c r="U1140" s="49">
        <v>660590</v>
      </c>
      <c r="V1140" s="19">
        <v>541807</v>
      </c>
      <c r="W1140" s="19">
        <v>416232</v>
      </c>
      <c r="X1140" s="19">
        <v>1085925</v>
      </c>
      <c r="Y1140" s="20">
        <v>135936</v>
      </c>
      <c r="Z1140" s="19">
        <v>2458534</v>
      </c>
      <c r="AA1140" s="30">
        <v>5170009</v>
      </c>
      <c r="AB1140" s="19">
        <v>4085549</v>
      </c>
      <c r="AC1140" s="19">
        <v>5829250</v>
      </c>
      <c r="AD1140" s="19">
        <v>13691832</v>
      </c>
      <c r="AE1140" s="19">
        <v>11120813</v>
      </c>
      <c r="AF1140" s="19">
        <v>6713096</v>
      </c>
      <c r="AG1140" s="19">
        <v>4067893</v>
      </c>
      <c r="AH1140" s="19">
        <v>454024</v>
      </c>
      <c r="AI1140" s="20">
        <v>234253</v>
      </c>
      <c r="AJ1140" s="24">
        <v>777918</v>
      </c>
      <c r="AK1140" s="24">
        <v>700973</v>
      </c>
      <c r="AL1140" s="24">
        <v>229901</v>
      </c>
      <c r="AM1140" s="21">
        <v>382199</v>
      </c>
      <c r="AN1140" s="19">
        <v>6347236</v>
      </c>
      <c r="AO1140" s="19">
        <v>491576</v>
      </c>
      <c r="AP1140" s="49">
        <v>83485598</v>
      </c>
      <c r="AQ1140" s="24">
        <v>802531</v>
      </c>
      <c r="AR1140" s="24">
        <v>766581</v>
      </c>
      <c r="AS1140" s="49">
        <v>431572</v>
      </c>
      <c r="AT1140" s="49">
        <v>224657</v>
      </c>
      <c r="AU1140" s="49">
        <v>1221303</v>
      </c>
      <c r="AV1140" s="24">
        <f t="shared" si="86"/>
        <v>3446644</v>
      </c>
      <c r="AW1140" s="155">
        <v>12290764</v>
      </c>
      <c r="AX1140" s="89">
        <f t="shared" si="85"/>
        <v>99223006</v>
      </c>
      <c r="AY1140" s="68"/>
      <c r="AZ1140" s="19">
        <v>8684413</v>
      </c>
      <c r="BA1140" s="19">
        <v>502550</v>
      </c>
      <c r="BB1140" s="18">
        <f t="shared" si="87"/>
        <v>9186963</v>
      </c>
      <c r="BC1140" s="18">
        <v>108409969</v>
      </c>
      <c r="BE1140" s="19"/>
      <c r="BF1140" s="20">
        <v>104136185</v>
      </c>
      <c r="BH1140" s="68">
        <f t="shared" si="88"/>
        <v>108409969</v>
      </c>
      <c r="BI1140" s="68">
        <f t="shared" si="89"/>
        <v>0</v>
      </c>
      <c r="BJ1140" s="68"/>
      <c r="BK1140" s="68"/>
      <c r="BL1140" s="68"/>
      <c r="BM1140" s="68"/>
      <c r="BN1140" s="68"/>
    </row>
    <row r="1141" spans="1:66" ht="22.5" customHeight="1" x14ac:dyDescent="0.2">
      <c r="A1141" s="115" t="s">
        <v>2360</v>
      </c>
      <c r="B1141" s="116" t="s">
        <v>2356</v>
      </c>
      <c r="C1141" s="126" t="s">
        <v>2361</v>
      </c>
      <c r="D1141" s="119">
        <v>5</v>
      </c>
      <c r="E1141" s="120" t="s">
        <v>79</v>
      </c>
      <c r="F1141" s="18">
        <v>5550857</v>
      </c>
      <c r="G1141" s="19">
        <v>538115</v>
      </c>
      <c r="H1141" s="19">
        <v>524381</v>
      </c>
      <c r="I1141" s="19">
        <v>2746</v>
      </c>
      <c r="J1141" s="19">
        <v>0</v>
      </c>
      <c r="K1141" s="19">
        <v>0</v>
      </c>
      <c r="L1141" s="19">
        <v>0</v>
      </c>
      <c r="M1141" s="19">
        <v>605064</v>
      </c>
      <c r="N1141" s="19">
        <v>330257</v>
      </c>
      <c r="O1141" s="19">
        <v>72496</v>
      </c>
      <c r="P1141" s="19">
        <v>734604</v>
      </c>
      <c r="Q1141" s="19">
        <v>786611</v>
      </c>
      <c r="R1141" s="19">
        <v>1046962</v>
      </c>
      <c r="S1141" s="19">
        <v>852720</v>
      </c>
      <c r="T1141" s="20">
        <v>542799</v>
      </c>
      <c r="U1141" s="49">
        <v>493041</v>
      </c>
      <c r="V1141" s="19">
        <v>433006</v>
      </c>
      <c r="W1141" s="19">
        <v>219678</v>
      </c>
      <c r="X1141" s="19">
        <v>1310008</v>
      </c>
      <c r="Y1141" s="20">
        <v>211031</v>
      </c>
      <c r="Z1141" s="19">
        <v>2235411</v>
      </c>
      <c r="AA1141" s="30">
        <v>9253983</v>
      </c>
      <c r="AB1141" s="19">
        <v>4599374</v>
      </c>
      <c r="AC1141" s="19">
        <v>5114574</v>
      </c>
      <c r="AD1141" s="19">
        <v>13764912</v>
      </c>
      <c r="AE1141" s="19">
        <v>9980749</v>
      </c>
      <c r="AF1141" s="19">
        <v>5642660</v>
      </c>
      <c r="AG1141" s="19">
        <v>3669751</v>
      </c>
      <c r="AH1141" s="19">
        <v>43878</v>
      </c>
      <c r="AI1141" s="20">
        <v>58969</v>
      </c>
      <c r="AJ1141" s="24">
        <v>712350</v>
      </c>
      <c r="AK1141" s="24">
        <v>707368</v>
      </c>
      <c r="AL1141" s="24">
        <v>186503</v>
      </c>
      <c r="AM1141" s="21">
        <v>386677</v>
      </c>
      <c r="AN1141" s="19">
        <v>4198576</v>
      </c>
      <c r="AO1141" s="19">
        <v>41480</v>
      </c>
      <c r="AP1141" s="49">
        <v>74851591</v>
      </c>
      <c r="AQ1141" s="24">
        <v>865151</v>
      </c>
      <c r="AR1141" s="24">
        <v>878210</v>
      </c>
      <c r="AS1141" s="49">
        <v>233563</v>
      </c>
      <c r="AT1141" s="49">
        <v>170791</v>
      </c>
      <c r="AU1141" s="49">
        <v>1002099</v>
      </c>
      <c r="AV1141" s="24">
        <f t="shared" si="86"/>
        <v>3149814</v>
      </c>
      <c r="AW1141" s="155">
        <v>9588108</v>
      </c>
      <c r="AX1141" s="89">
        <f t="shared" si="85"/>
        <v>87589513</v>
      </c>
      <c r="AY1141" s="68"/>
      <c r="AZ1141" s="19">
        <v>7885136</v>
      </c>
      <c r="BA1141" s="19">
        <v>77948</v>
      </c>
      <c r="BB1141" s="18">
        <f t="shared" si="87"/>
        <v>7963084</v>
      </c>
      <c r="BC1141" s="18">
        <v>95552597</v>
      </c>
      <c r="BE1141" s="19"/>
      <c r="BF1141" s="20">
        <v>90078272</v>
      </c>
      <c r="BH1141" s="68">
        <f t="shared" si="88"/>
        <v>95552597</v>
      </c>
      <c r="BI1141" s="68">
        <f t="shared" si="89"/>
        <v>0</v>
      </c>
      <c r="BJ1141" s="68"/>
      <c r="BK1141" s="68"/>
      <c r="BL1141" s="68"/>
      <c r="BM1141" s="68"/>
      <c r="BN1141" s="68"/>
    </row>
    <row r="1142" spans="1:66" ht="22.5" customHeight="1" x14ac:dyDescent="0.2">
      <c r="A1142" s="115" t="s">
        <v>2362</v>
      </c>
      <c r="B1142" s="116" t="s">
        <v>2356</v>
      </c>
      <c r="C1142" s="126" t="s">
        <v>2363</v>
      </c>
      <c r="D1142" s="119">
        <v>5</v>
      </c>
      <c r="E1142" s="120" t="s">
        <v>79</v>
      </c>
      <c r="F1142" s="18">
        <v>3600389</v>
      </c>
      <c r="G1142" s="19">
        <v>356726</v>
      </c>
      <c r="H1142" s="19">
        <v>421319</v>
      </c>
      <c r="I1142" s="19">
        <v>0</v>
      </c>
      <c r="J1142" s="19">
        <v>0</v>
      </c>
      <c r="K1142" s="19">
        <v>23155</v>
      </c>
      <c r="L1142" s="19">
        <v>10481</v>
      </c>
      <c r="M1142" s="19">
        <v>385598</v>
      </c>
      <c r="N1142" s="19">
        <v>208003</v>
      </c>
      <c r="O1142" s="19">
        <v>53631</v>
      </c>
      <c r="P1142" s="19">
        <v>856629</v>
      </c>
      <c r="Q1142" s="19">
        <v>535311</v>
      </c>
      <c r="R1142" s="19">
        <v>934231</v>
      </c>
      <c r="S1142" s="19">
        <v>712800</v>
      </c>
      <c r="T1142" s="20">
        <v>370692</v>
      </c>
      <c r="U1142" s="49">
        <v>408235</v>
      </c>
      <c r="V1142" s="19">
        <v>378056</v>
      </c>
      <c r="W1142" s="19">
        <v>150306</v>
      </c>
      <c r="X1142" s="19">
        <v>494252</v>
      </c>
      <c r="Y1142" s="20">
        <v>80704</v>
      </c>
      <c r="Z1142" s="19">
        <v>1492377</v>
      </c>
      <c r="AA1142" s="30">
        <v>3020710</v>
      </c>
      <c r="AB1142" s="19">
        <v>2836841</v>
      </c>
      <c r="AC1142" s="19">
        <v>3595757</v>
      </c>
      <c r="AD1142" s="19">
        <v>13024200</v>
      </c>
      <c r="AE1142" s="19">
        <v>5777747</v>
      </c>
      <c r="AF1142" s="19">
        <v>3834262</v>
      </c>
      <c r="AG1142" s="19">
        <v>2315384</v>
      </c>
      <c r="AH1142" s="19">
        <v>119480</v>
      </c>
      <c r="AI1142" s="20">
        <v>70330</v>
      </c>
      <c r="AJ1142" s="24">
        <v>472567</v>
      </c>
      <c r="AK1142" s="24">
        <v>449398</v>
      </c>
      <c r="AL1142" s="24">
        <v>121356</v>
      </c>
      <c r="AM1142" s="21">
        <v>252914</v>
      </c>
      <c r="AN1142" s="19">
        <v>2652852</v>
      </c>
      <c r="AO1142" s="19">
        <v>31780</v>
      </c>
      <c r="AP1142" s="49">
        <v>50048473</v>
      </c>
      <c r="AQ1142" s="24">
        <v>777596</v>
      </c>
      <c r="AR1142" s="24">
        <v>756860</v>
      </c>
      <c r="AS1142" s="49">
        <v>135913</v>
      </c>
      <c r="AT1142" s="49">
        <v>123606</v>
      </c>
      <c r="AU1142" s="49">
        <v>594031</v>
      </c>
      <c r="AV1142" s="24">
        <f t="shared" si="86"/>
        <v>2388006</v>
      </c>
      <c r="AW1142" s="155">
        <v>5770420</v>
      </c>
      <c r="AX1142" s="89">
        <f t="shared" si="85"/>
        <v>58206899</v>
      </c>
      <c r="AY1142" s="68"/>
      <c r="AZ1142" s="19">
        <v>5605376</v>
      </c>
      <c r="BA1142" s="19">
        <v>75811</v>
      </c>
      <c r="BB1142" s="18">
        <f t="shared" si="87"/>
        <v>5681187</v>
      </c>
      <c r="BC1142" s="18">
        <v>63888086</v>
      </c>
      <c r="BE1142" s="19"/>
      <c r="BF1142" s="20">
        <v>60275639</v>
      </c>
      <c r="BH1142" s="68">
        <f t="shared" si="88"/>
        <v>63888086</v>
      </c>
      <c r="BI1142" s="68">
        <f t="shared" si="89"/>
        <v>0</v>
      </c>
      <c r="BJ1142" s="68"/>
      <c r="BK1142" s="68"/>
      <c r="BL1142" s="68"/>
      <c r="BM1142" s="68"/>
      <c r="BN1142" s="68"/>
    </row>
    <row r="1143" spans="1:66" ht="22.5" customHeight="1" x14ac:dyDescent="0.2">
      <c r="A1143" s="115" t="s">
        <v>2364</v>
      </c>
      <c r="B1143" s="116" t="s">
        <v>2356</v>
      </c>
      <c r="C1143" s="126" t="s">
        <v>2365</v>
      </c>
      <c r="D1143" s="119">
        <v>5</v>
      </c>
      <c r="E1143" s="120" t="s">
        <v>79</v>
      </c>
      <c r="F1143" s="18">
        <v>5793528</v>
      </c>
      <c r="G1143" s="19">
        <v>639150</v>
      </c>
      <c r="H1143" s="19">
        <v>483851</v>
      </c>
      <c r="I1143" s="19">
        <v>0</v>
      </c>
      <c r="J1143" s="19">
        <v>0</v>
      </c>
      <c r="K1143" s="19">
        <v>0</v>
      </c>
      <c r="L1143" s="19">
        <v>0</v>
      </c>
      <c r="M1143" s="19">
        <v>653444</v>
      </c>
      <c r="N1143" s="19">
        <v>344573</v>
      </c>
      <c r="O1143" s="19">
        <v>133210</v>
      </c>
      <c r="P1143" s="19">
        <v>1152790</v>
      </c>
      <c r="Q1143" s="19">
        <v>819041</v>
      </c>
      <c r="R1143" s="19">
        <v>1283819</v>
      </c>
      <c r="S1143" s="19">
        <v>1147520</v>
      </c>
      <c r="T1143" s="20">
        <v>542799</v>
      </c>
      <c r="U1143" s="49">
        <v>530414</v>
      </c>
      <c r="V1143" s="19">
        <v>449491</v>
      </c>
      <c r="W1143" s="19">
        <v>231240</v>
      </c>
      <c r="X1143" s="19">
        <v>1031891</v>
      </c>
      <c r="Y1143" s="20">
        <v>141700</v>
      </c>
      <c r="Z1143" s="19">
        <v>2410422</v>
      </c>
      <c r="AA1143" s="30">
        <v>4627636</v>
      </c>
      <c r="AB1143" s="19">
        <v>3805898</v>
      </c>
      <c r="AC1143" s="19">
        <v>4878682</v>
      </c>
      <c r="AD1143" s="19">
        <v>13325424</v>
      </c>
      <c r="AE1143" s="19">
        <v>8328650</v>
      </c>
      <c r="AF1143" s="19">
        <v>5510944</v>
      </c>
      <c r="AG1143" s="19">
        <v>4062057</v>
      </c>
      <c r="AH1143" s="19">
        <v>53148</v>
      </c>
      <c r="AI1143" s="20">
        <v>86560</v>
      </c>
      <c r="AJ1143" s="24">
        <v>758741</v>
      </c>
      <c r="AK1143" s="24">
        <v>707584</v>
      </c>
      <c r="AL1143" s="24">
        <v>183595</v>
      </c>
      <c r="AM1143" s="21">
        <v>387940</v>
      </c>
      <c r="AN1143" s="19">
        <v>4371580</v>
      </c>
      <c r="AO1143" s="19">
        <v>44390</v>
      </c>
      <c r="AP1143" s="49">
        <v>68921712</v>
      </c>
      <c r="AQ1143" s="24">
        <v>895410</v>
      </c>
      <c r="AR1143" s="24">
        <v>783061</v>
      </c>
      <c r="AS1143" s="49">
        <v>214668</v>
      </c>
      <c r="AT1143" s="49">
        <v>162435</v>
      </c>
      <c r="AU1143" s="49">
        <v>927023</v>
      </c>
      <c r="AV1143" s="24">
        <f t="shared" si="86"/>
        <v>2982597</v>
      </c>
      <c r="AW1143" s="155">
        <v>7240921</v>
      </c>
      <c r="AX1143" s="89">
        <f t="shared" si="85"/>
        <v>79145230</v>
      </c>
      <c r="AY1143" s="68"/>
      <c r="AZ1143" s="19">
        <v>8219770</v>
      </c>
      <c r="BA1143" s="19">
        <v>100583</v>
      </c>
      <c r="BB1143" s="18">
        <f t="shared" si="87"/>
        <v>8320353</v>
      </c>
      <c r="BC1143" s="18">
        <v>87465583</v>
      </c>
      <c r="BE1143" s="19"/>
      <c r="BF1143" s="20">
        <v>83814122</v>
      </c>
      <c r="BH1143" s="68">
        <f t="shared" si="88"/>
        <v>87465583</v>
      </c>
      <c r="BI1143" s="68">
        <f t="shared" si="89"/>
        <v>0</v>
      </c>
      <c r="BJ1143" s="68"/>
      <c r="BK1143" s="68"/>
      <c r="BL1143" s="68"/>
      <c r="BM1143" s="68"/>
      <c r="BN1143" s="68"/>
    </row>
    <row r="1144" spans="1:66" ht="22.5" customHeight="1" x14ac:dyDescent="0.2">
      <c r="A1144" s="115" t="s">
        <v>2366</v>
      </c>
      <c r="B1144" s="116" t="s">
        <v>2356</v>
      </c>
      <c r="C1144" s="126" t="s">
        <v>2367</v>
      </c>
      <c r="D1144" s="119">
        <v>5</v>
      </c>
      <c r="E1144" s="120" t="s">
        <v>79</v>
      </c>
      <c r="F1144" s="18">
        <v>688831</v>
      </c>
      <c r="G1144" s="19">
        <v>218310</v>
      </c>
      <c r="H1144" s="19">
        <v>178718</v>
      </c>
      <c r="I1144" s="19">
        <v>1373</v>
      </c>
      <c r="J1144" s="19">
        <v>19689</v>
      </c>
      <c r="K1144" s="19">
        <v>18500</v>
      </c>
      <c r="L1144" s="19">
        <v>8597</v>
      </c>
      <c r="M1144" s="19">
        <v>35985</v>
      </c>
      <c r="N1144" s="19">
        <v>22554</v>
      </c>
      <c r="O1144" s="19">
        <v>1848</v>
      </c>
      <c r="P1144" s="19">
        <v>342422</v>
      </c>
      <c r="Q1144" s="19">
        <v>79601</v>
      </c>
      <c r="R1144" s="19">
        <v>84111</v>
      </c>
      <c r="S1144" s="19">
        <v>110880</v>
      </c>
      <c r="T1144" s="20">
        <v>172107</v>
      </c>
      <c r="U1144" s="49">
        <v>53368</v>
      </c>
      <c r="V1144" s="19">
        <v>43960</v>
      </c>
      <c r="W1144" s="19">
        <v>57810</v>
      </c>
      <c r="X1144" s="19">
        <v>0</v>
      </c>
      <c r="Y1144" s="20">
        <v>0</v>
      </c>
      <c r="Z1144" s="19">
        <v>318318</v>
      </c>
      <c r="AA1144" s="30">
        <v>251037</v>
      </c>
      <c r="AB1144" s="19">
        <v>431318</v>
      </c>
      <c r="AC1144" s="19">
        <v>501801</v>
      </c>
      <c r="AD1144" s="19">
        <v>1186920</v>
      </c>
      <c r="AE1144" s="19">
        <v>1321856</v>
      </c>
      <c r="AF1144" s="19">
        <v>702515</v>
      </c>
      <c r="AG1144" s="19">
        <v>256257</v>
      </c>
      <c r="AH1144" s="19">
        <v>207957</v>
      </c>
      <c r="AI1144" s="20">
        <v>46526</v>
      </c>
      <c r="AJ1144" s="24">
        <v>74029</v>
      </c>
      <c r="AK1144" s="24">
        <v>114457</v>
      </c>
      <c r="AL1144" s="24">
        <v>36856</v>
      </c>
      <c r="AM1144" s="21">
        <v>61498</v>
      </c>
      <c r="AN1144" s="19">
        <v>657312</v>
      </c>
      <c r="AO1144" s="19">
        <v>34336</v>
      </c>
      <c r="AP1144" s="49">
        <v>8341657</v>
      </c>
      <c r="AQ1144" s="24">
        <v>109043</v>
      </c>
      <c r="AR1144" s="24">
        <v>246466</v>
      </c>
      <c r="AS1144" s="49">
        <v>163798</v>
      </c>
      <c r="AT1144" s="49">
        <v>58588</v>
      </c>
      <c r="AU1144" s="49">
        <v>133227</v>
      </c>
      <c r="AV1144" s="24">
        <f t="shared" si="86"/>
        <v>711122</v>
      </c>
      <c r="AW1144" s="155">
        <v>1680591</v>
      </c>
      <c r="AX1144" s="89">
        <f t="shared" si="85"/>
        <v>10733370</v>
      </c>
      <c r="AY1144" s="68"/>
      <c r="AZ1144" s="19">
        <v>1084810</v>
      </c>
      <c r="BA1144" s="19">
        <v>152932</v>
      </c>
      <c r="BB1144" s="18">
        <f t="shared" si="87"/>
        <v>1237742</v>
      </c>
      <c r="BC1144" s="18">
        <v>11971112</v>
      </c>
      <c r="BE1144" s="19"/>
      <c r="BF1144" s="20">
        <v>11614401</v>
      </c>
      <c r="BH1144" s="68">
        <f t="shared" si="88"/>
        <v>11971112</v>
      </c>
      <c r="BI1144" s="68">
        <f t="shared" si="89"/>
        <v>0</v>
      </c>
      <c r="BJ1144" s="68"/>
      <c r="BK1144" s="68"/>
      <c r="BL1144" s="68"/>
      <c r="BM1144" s="68"/>
      <c r="BN1144" s="68"/>
    </row>
    <row r="1145" spans="1:66" ht="22.5" customHeight="1" x14ac:dyDescent="0.2">
      <c r="A1145" s="115" t="s">
        <v>2368</v>
      </c>
      <c r="B1145" s="116" t="s">
        <v>2356</v>
      </c>
      <c r="C1145" s="126" t="s">
        <v>2369</v>
      </c>
      <c r="D1145" s="119">
        <v>5</v>
      </c>
      <c r="E1145" s="120" t="s">
        <v>210</v>
      </c>
      <c r="F1145" s="18">
        <v>1411488</v>
      </c>
      <c r="G1145" s="19">
        <v>152740</v>
      </c>
      <c r="H1145" s="19">
        <v>95921</v>
      </c>
      <c r="I1145" s="19">
        <v>0</v>
      </c>
      <c r="J1145" s="19">
        <v>0</v>
      </c>
      <c r="K1145" s="19">
        <v>0</v>
      </c>
      <c r="L1145" s="19">
        <v>0</v>
      </c>
      <c r="M1145" s="19">
        <v>116651</v>
      </c>
      <c r="N1145" s="19">
        <v>60891</v>
      </c>
      <c r="O1145" s="19">
        <v>22908</v>
      </c>
      <c r="P1145" s="19">
        <v>262755</v>
      </c>
      <c r="Q1145" s="19">
        <v>218003</v>
      </c>
      <c r="R1145" s="19">
        <v>217777</v>
      </c>
      <c r="S1145" s="19">
        <v>188320</v>
      </c>
      <c r="T1145" s="20">
        <v>105912</v>
      </c>
      <c r="U1145" s="49">
        <v>75802</v>
      </c>
      <c r="V1145" s="19">
        <v>67039</v>
      </c>
      <c r="W1145" s="19">
        <v>34686</v>
      </c>
      <c r="X1145" s="19">
        <v>0</v>
      </c>
      <c r="Y1145" s="20">
        <v>0</v>
      </c>
      <c r="Z1145" s="19">
        <v>546858</v>
      </c>
      <c r="AA1145" s="30">
        <v>498531</v>
      </c>
      <c r="AB1145" s="19">
        <v>703372</v>
      </c>
      <c r="AC1145" s="19">
        <v>1140839</v>
      </c>
      <c r="AD1145" s="19">
        <v>2432472</v>
      </c>
      <c r="AE1145" s="19">
        <v>2126893</v>
      </c>
      <c r="AF1145" s="19">
        <v>1347570</v>
      </c>
      <c r="AG1145" s="19">
        <v>742274</v>
      </c>
      <c r="AH1145" s="19">
        <v>1030</v>
      </c>
      <c r="AI1145" s="20">
        <v>18935</v>
      </c>
      <c r="AJ1145" s="24">
        <v>143835</v>
      </c>
      <c r="AK1145" s="24">
        <v>217528</v>
      </c>
      <c r="AL1145" s="24">
        <v>55160</v>
      </c>
      <c r="AM1145" s="21">
        <v>104802</v>
      </c>
      <c r="AN1145" s="19">
        <v>664296</v>
      </c>
      <c r="AO1145" s="19">
        <v>10826</v>
      </c>
      <c r="AP1145" s="49">
        <v>13786114</v>
      </c>
      <c r="AQ1145" s="24">
        <v>251730</v>
      </c>
      <c r="AR1145" s="24">
        <v>333615</v>
      </c>
      <c r="AS1145" s="49">
        <v>67772</v>
      </c>
      <c r="AT1145" s="49">
        <v>56386</v>
      </c>
      <c r="AU1145" s="49">
        <v>219449</v>
      </c>
      <c r="AV1145" s="24">
        <f t="shared" si="86"/>
        <v>928952</v>
      </c>
      <c r="AW1145" s="155">
        <v>1241544</v>
      </c>
      <c r="AX1145" s="89">
        <f t="shared" si="85"/>
        <v>15956610</v>
      </c>
      <c r="AY1145" s="68"/>
      <c r="AZ1145" s="19">
        <v>2082909</v>
      </c>
      <c r="BA1145" s="19">
        <v>21578</v>
      </c>
      <c r="BB1145" s="18">
        <f t="shared" si="87"/>
        <v>2104487</v>
      </c>
      <c r="BC1145" s="18">
        <v>18061097</v>
      </c>
      <c r="BE1145" s="19"/>
      <c r="BF1145" s="20">
        <v>17694206</v>
      </c>
      <c r="BH1145" s="68">
        <f t="shared" si="88"/>
        <v>18061097</v>
      </c>
      <c r="BI1145" s="68">
        <f t="shared" si="89"/>
        <v>0</v>
      </c>
      <c r="BJ1145" s="68"/>
      <c r="BK1145" s="68"/>
      <c r="BL1145" s="68"/>
      <c r="BM1145" s="68"/>
      <c r="BN1145" s="68"/>
    </row>
    <row r="1146" spans="1:66" ht="22.5" customHeight="1" x14ac:dyDescent="0.2">
      <c r="A1146" s="115" t="s">
        <v>2370</v>
      </c>
      <c r="B1146" s="116" t="s">
        <v>2356</v>
      </c>
      <c r="C1146" s="126" t="s">
        <v>2371</v>
      </c>
      <c r="D1146" s="119">
        <v>3</v>
      </c>
      <c r="E1146" s="120" t="s">
        <v>79</v>
      </c>
      <c r="F1146" s="18">
        <v>2422810</v>
      </c>
      <c r="G1146" s="19">
        <v>212105</v>
      </c>
      <c r="H1146" s="19">
        <v>234109</v>
      </c>
      <c r="I1146" s="19">
        <v>0</v>
      </c>
      <c r="J1146" s="19">
        <v>0</v>
      </c>
      <c r="K1146" s="19">
        <v>0</v>
      </c>
      <c r="L1146" s="19">
        <v>0</v>
      </c>
      <c r="M1146" s="19">
        <v>240096</v>
      </c>
      <c r="N1146" s="19">
        <v>129696</v>
      </c>
      <c r="O1146" s="19">
        <v>47779</v>
      </c>
      <c r="P1146" s="19">
        <v>759664</v>
      </c>
      <c r="Q1146" s="19">
        <v>367525</v>
      </c>
      <c r="R1146" s="19">
        <v>574202</v>
      </c>
      <c r="S1146" s="19">
        <v>456720</v>
      </c>
      <c r="T1146" s="20">
        <v>225063</v>
      </c>
      <c r="U1146" s="49">
        <v>258492</v>
      </c>
      <c r="V1146" s="19">
        <v>216503</v>
      </c>
      <c r="W1146" s="19">
        <v>92496</v>
      </c>
      <c r="X1146" s="19">
        <v>440145</v>
      </c>
      <c r="Y1146" s="20">
        <v>56244</v>
      </c>
      <c r="Z1146" s="19">
        <v>951390</v>
      </c>
      <c r="AA1146" s="30">
        <v>2041821</v>
      </c>
      <c r="AB1146" s="19">
        <v>1828269</v>
      </c>
      <c r="AC1146" s="19">
        <v>2472384</v>
      </c>
      <c r="AD1146" s="19">
        <v>6702192</v>
      </c>
      <c r="AE1146" s="19">
        <v>3883357</v>
      </c>
      <c r="AF1146" s="19">
        <v>2494383</v>
      </c>
      <c r="AG1146" s="19">
        <v>1654897</v>
      </c>
      <c r="AH1146" s="19">
        <v>55105</v>
      </c>
      <c r="AI1146" s="20">
        <v>24886</v>
      </c>
      <c r="AJ1146" s="24">
        <v>286300</v>
      </c>
      <c r="AK1146" s="24">
        <v>316859</v>
      </c>
      <c r="AL1146" s="24">
        <v>78276</v>
      </c>
      <c r="AM1146" s="21">
        <v>165489</v>
      </c>
      <c r="AN1146" s="19">
        <v>2237222</v>
      </c>
      <c r="AO1146" s="19">
        <v>17679</v>
      </c>
      <c r="AP1146" s="49">
        <v>31944158</v>
      </c>
      <c r="AQ1146" s="24">
        <v>648275</v>
      </c>
      <c r="AR1146" s="24">
        <v>427968</v>
      </c>
      <c r="AS1146" s="49">
        <v>92473</v>
      </c>
      <c r="AT1146" s="49">
        <v>72538</v>
      </c>
      <c r="AU1146" s="49">
        <v>408553</v>
      </c>
      <c r="AV1146" s="24">
        <f t="shared" si="86"/>
        <v>1649807</v>
      </c>
      <c r="AW1146" s="155">
        <v>4039766</v>
      </c>
      <c r="AX1146" s="89">
        <f t="shared" si="85"/>
        <v>37633731</v>
      </c>
      <c r="AY1146" s="68"/>
      <c r="AZ1146" s="19">
        <v>3772518</v>
      </c>
      <c r="BA1146" s="19">
        <v>35504</v>
      </c>
      <c r="BB1146" s="18">
        <f t="shared" si="87"/>
        <v>3808022</v>
      </c>
      <c r="BC1146" s="18">
        <v>41441753</v>
      </c>
      <c r="BE1146" s="19"/>
      <c r="BF1146" s="20">
        <v>39342900</v>
      </c>
      <c r="BH1146" s="68">
        <f t="shared" si="88"/>
        <v>41441753</v>
      </c>
      <c r="BI1146" s="68">
        <f t="shared" si="89"/>
        <v>0</v>
      </c>
      <c r="BJ1146" s="68"/>
      <c r="BK1146" s="68"/>
      <c r="BL1146" s="68"/>
      <c r="BM1146" s="68"/>
      <c r="BN1146" s="68"/>
    </row>
    <row r="1147" spans="1:66" ht="22.5" customHeight="1" x14ac:dyDescent="0.2">
      <c r="A1147" s="115" t="s">
        <v>2372</v>
      </c>
      <c r="B1147" s="116" t="s">
        <v>2356</v>
      </c>
      <c r="C1147" s="126" t="s">
        <v>2373</v>
      </c>
      <c r="D1147" s="119">
        <v>5</v>
      </c>
      <c r="E1147" s="120" t="s">
        <v>79</v>
      </c>
      <c r="F1147" s="18">
        <v>472121</v>
      </c>
      <c r="G1147" s="19">
        <v>108159</v>
      </c>
      <c r="H1147" s="19">
        <v>75463</v>
      </c>
      <c r="I1147" s="19">
        <v>0</v>
      </c>
      <c r="J1147" s="19">
        <v>608</v>
      </c>
      <c r="K1147" s="19">
        <v>0</v>
      </c>
      <c r="L1147" s="19">
        <v>0</v>
      </c>
      <c r="M1147" s="19">
        <v>31266</v>
      </c>
      <c r="N1147" s="19">
        <v>15204</v>
      </c>
      <c r="O1147" s="19">
        <v>11781</v>
      </c>
      <c r="P1147" s="19">
        <v>710084</v>
      </c>
      <c r="Q1147" s="19">
        <v>61058</v>
      </c>
      <c r="R1147" s="19">
        <v>74836</v>
      </c>
      <c r="S1147" s="19">
        <v>59840</v>
      </c>
      <c r="T1147" s="20">
        <v>92673</v>
      </c>
      <c r="U1147" s="49">
        <v>37977</v>
      </c>
      <c r="V1147" s="19">
        <v>29673</v>
      </c>
      <c r="W1147" s="19">
        <v>34686</v>
      </c>
      <c r="X1147" s="19">
        <v>0</v>
      </c>
      <c r="Y1147" s="20">
        <v>0</v>
      </c>
      <c r="Z1147" s="19">
        <v>247357</v>
      </c>
      <c r="AA1147" s="30">
        <v>189803</v>
      </c>
      <c r="AB1147" s="19">
        <v>302052</v>
      </c>
      <c r="AC1147" s="19">
        <v>397744</v>
      </c>
      <c r="AD1147" s="19">
        <v>785736</v>
      </c>
      <c r="AE1147" s="19">
        <v>877606</v>
      </c>
      <c r="AF1147" s="19">
        <v>509096</v>
      </c>
      <c r="AG1147" s="19">
        <v>184241</v>
      </c>
      <c r="AH1147" s="19">
        <v>71791</v>
      </c>
      <c r="AI1147" s="20">
        <v>26509</v>
      </c>
      <c r="AJ1147" s="24">
        <v>59050</v>
      </c>
      <c r="AK1147" s="24">
        <v>81487</v>
      </c>
      <c r="AL1147" s="24">
        <v>21858</v>
      </c>
      <c r="AM1147" s="21">
        <v>46567</v>
      </c>
      <c r="AN1147" s="19">
        <v>249926</v>
      </c>
      <c r="AO1147" s="19">
        <v>17616</v>
      </c>
      <c r="AP1147" s="49">
        <v>5883868</v>
      </c>
      <c r="AQ1147" s="24">
        <v>88127</v>
      </c>
      <c r="AR1147" s="24">
        <v>165702</v>
      </c>
      <c r="AS1147" s="49">
        <v>87927</v>
      </c>
      <c r="AT1147" s="49">
        <v>25717</v>
      </c>
      <c r="AU1147" s="49">
        <v>79212</v>
      </c>
      <c r="AV1147" s="24">
        <f t="shared" si="86"/>
        <v>446685</v>
      </c>
      <c r="AW1147" s="155">
        <v>557525</v>
      </c>
      <c r="AX1147" s="89">
        <f t="shared" si="85"/>
        <v>6888078</v>
      </c>
      <c r="AY1147" s="68"/>
      <c r="AZ1147" s="19">
        <v>828083</v>
      </c>
      <c r="BA1147" s="19">
        <v>67607</v>
      </c>
      <c r="BB1147" s="18">
        <f t="shared" si="87"/>
        <v>895690</v>
      </c>
      <c r="BC1147" s="18">
        <v>7783768</v>
      </c>
      <c r="BE1147" s="19"/>
      <c r="BF1147" s="20">
        <v>7435623</v>
      </c>
      <c r="BH1147" s="68">
        <f t="shared" si="88"/>
        <v>7783768</v>
      </c>
      <c r="BI1147" s="68">
        <f t="shared" si="89"/>
        <v>0</v>
      </c>
      <c r="BJ1147" s="68"/>
      <c r="BK1147" s="68"/>
      <c r="BL1147" s="68"/>
      <c r="BM1147" s="68"/>
      <c r="BN1147" s="68"/>
    </row>
    <row r="1148" spans="1:66" ht="22.5" customHeight="1" x14ac:dyDescent="0.2">
      <c r="A1148" s="115" t="s">
        <v>2374</v>
      </c>
      <c r="B1148" s="116" t="s">
        <v>2356</v>
      </c>
      <c r="C1148" s="126" t="s">
        <v>2375</v>
      </c>
      <c r="D1148" s="119">
        <v>5</v>
      </c>
      <c r="E1148" s="120" t="s">
        <v>79</v>
      </c>
      <c r="F1148" s="18">
        <v>1378338</v>
      </c>
      <c r="G1148" s="19">
        <v>672012</v>
      </c>
      <c r="H1148" s="19">
        <v>267498</v>
      </c>
      <c r="I1148" s="19">
        <v>0</v>
      </c>
      <c r="J1148" s="19">
        <v>0</v>
      </c>
      <c r="K1148" s="19">
        <v>3028</v>
      </c>
      <c r="L1148" s="19">
        <v>3248</v>
      </c>
      <c r="M1148" s="19">
        <v>85445</v>
      </c>
      <c r="N1148" s="19">
        <v>41950</v>
      </c>
      <c r="O1148" s="19">
        <v>19905</v>
      </c>
      <c r="P1148" s="19">
        <v>2096105</v>
      </c>
      <c r="Q1148" s="19">
        <v>117266</v>
      </c>
      <c r="R1148" s="19">
        <v>236380</v>
      </c>
      <c r="S1148" s="19">
        <v>228800</v>
      </c>
      <c r="T1148" s="20">
        <v>327003</v>
      </c>
      <c r="U1148" s="49">
        <v>103668</v>
      </c>
      <c r="V1148" s="19">
        <v>107702</v>
      </c>
      <c r="W1148" s="19">
        <v>104058</v>
      </c>
      <c r="X1148" s="19">
        <v>0</v>
      </c>
      <c r="Y1148" s="20">
        <v>0</v>
      </c>
      <c r="Z1148" s="19">
        <v>547199</v>
      </c>
      <c r="AA1148" s="30">
        <v>321104</v>
      </c>
      <c r="AB1148" s="19">
        <v>763136</v>
      </c>
      <c r="AC1148" s="19">
        <v>2328345</v>
      </c>
      <c r="AD1148" s="19">
        <v>2103528</v>
      </c>
      <c r="AE1148" s="19">
        <v>2049613</v>
      </c>
      <c r="AF1148" s="19">
        <v>1269159</v>
      </c>
      <c r="AG1148" s="19">
        <v>497918</v>
      </c>
      <c r="AH1148" s="19">
        <v>367607</v>
      </c>
      <c r="AI1148" s="20">
        <v>245073</v>
      </c>
      <c r="AJ1148" s="24">
        <v>114676</v>
      </c>
      <c r="AK1148" s="24">
        <v>199786</v>
      </c>
      <c r="AL1148" s="24">
        <v>61836</v>
      </c>
      <c r="AM1148" s="21">
        <v>88560</v>
      </c>
      <c r="AN1148" s="19">
        <v>2014054</v>
      </c>
      <c r="AO1148" s="19">
        <v>122751</v>
      </c>
      <c r="AP1148" s="49">
        <v>18886751</v>
      </c>
      <c r="AQ1148" s="24">
        <v>238984</v>
      </c>
      <c r="AR1148" s="24">
        <v>292590</v>
      </c>
      <c r="AS1148" s="49">
        <v>271463</v>
      </c>
      <c r="AT1148" s="49">
        <v>98565</v>
      </c>
      <c r="AU1148" s="49">
        <v>279666</v>
      </c>
      <c r="AV1148" s="24">
        <f t="shared" si="86"/>
        <v>1181268</v>
      </c>
      <c r="AW1148" s="155">
        <v>3610010</v>
      </c>
      <c r="AX1148" s="89">
        <f t="shared" si="85"/>
        <v>23678029</v>
      </c>
      <c r="AY1148" s="68"/>
      <c r="AZ1148" s="19">
        <v>1710419</v>
      </c>
      <c r="BA1148" s="19">
        <v>499149</v>
      </c>
      <c r="BB1148" s="18">
        <f t="shared" si="87"/>
        <v>2209568</v>
      </c>
      <c r="BC1148" s="18">
        <v>25887597</v>
      </c>
      <c r="BE1148" s="19"/>
      <c r="BF1148" s="20">
        <v>25127188</v>
      </c>
      <c r="BH1148" s="68">
        <f t="shared" si="88"/>
        <v>25887597</v>
      </c>
      <c r="BI1148" s="68">
        <f t="shared" si="89"/>
        <v>0</v>
      </c>
      <c r="BJ1148" s="68"/>
      <c r="BK1148" s="68"/>
      <c r="BL1148" s="68"/>
      <c r="BM1148" s="68"/>
      <c r="BN1148" s="68"/>
    </row>
    <row r="1149" spans="1:66" ht="22.5" customHeight="1" x14ac:dyDescent="0.2">
      <c r="A1149" s="115" t="s">
        <v>2376</v>
      </c>
      <c r="B1149" s="116" t="s">
        <v>2356</v>
      </c>
      <c r="C1149" s="126" t="s">
        <v>2377</v>
      </c>
      <c r="D1149" s="119">
        <v>5</v>
      </c>
      <c r="E1149" s="120" t="s">
        <v>79</v>
      </c>
      <c r="F1149" s="18">
        <v>2949505</v>
      </c>
      <c r="G1149" s="19">
        <v>484112</v>
      </c>
      <c r="H1149" s="19">
        <v>560472</v>
      </c>
      <c r="I1149" s="19">
        <v>0</v>
      </c>
      <c r="J1149" s="19">
        <v>0</v>
      </c>
      <c r="K1149" s="19">
        <v>0</v>
      </c>
      <c r="L1149" s="19">
        <v>0</v>
      </c>
      <c r="M1149" s="19">
        <v>312459</v>
      </c>
      <c r="N1149" s="19">
        <v>165626</v>
      </c>
      <c r="O1149" s="19">
        <v>73150</v>
      </c>
      <c r="P1149" s="19">
        <v>1642284</v>
      </c>
      <c r="Q1149" s="19">
        <v>423768</v>
      </c>
      <c r="R1149" s="19">
        <v>666634</v>
      </c>
      <c r="S1149" s="19">
        <v>514800</v>
      </c>
      <c r="T1149" s="20">
        <v>369236</v>
      </c>
      <c r="U1149" s="49">
        <v>322725</v>
      </c>
      <c r="V1149" s="19">
        <v>258265</v>
      </c>
      <c r="W1149" s="19">
        <v>138744</v>
      </c>
      <c r="X1149" s="19">
        <v>0</v>
      </c>
      <c r="Y1149" s="20">
        <v>0</v>
      </c>
      <c r="Z1149" s="19">
        <v>1162806</v>
      </c>
      <c r="AA1149" s="30">
        <v>1472969</v>
      </c>
      <c r="AB1149" s="19">
        <v>2103499</v>
      </c>
      <c r="AC1149" s="19">
        <v>3256575</v>
      </c>
      <c r="AD1149" s="19">
        <v>6610296</v>
      </c>
      <c r="AE1149" s="19">
        <v>4679488</v>
      </c>
      <c r="AF1149" s="19">
        <v>3399864</v>
      </c>
      <c r="AG1149" s="19">
        <v>1794854</v>
      </c>
      <c r="AH1149" s="19">
        <v>250805</v>
      </c>
      <c r="AI1149" s="20">
        <v>39493</v>
      </c>
      <c r="AJ1149" s="24">
        <v>383773</v>
      </c>
      <c r="AK1149" s="24">
        <v>371747</v>
      </c>
      <c r="AL1149" s="24">
        <v>109955</v>
      </c>
      <c r="AM1149" s="21">
        <v>203834</v>
      </c>
      <c r="AN1149" s="19">
        <v>1202288</v>
      </c>
      <c r="AO1149" s="19">
        <v>89792</v>
      </c>
      <c r="AP1149" s="49">
        <v>36013818</v>
      </c>
      <c r="AQ1149" s="24">
        <v>566973</v>
      </c>
      <c r="AR1149" s="24">
        <v>514848</v>
      </c>
      <c r="AS1149" s="49">
        <v>244421</v>
      </c>
      <c r="AT1149" s="49">
        <v>118849</v>
      </c>
      <c r="AU1149" s="49">
        <v>531789</v>
      </c>
      <c r="AV1149" s="24">
        <f t="shared" si="86"/>
        <v>1976880</v>
      </c>
      <c r="AW1149" s="155">
        <v>4111297</v>
      </c>
      <c r="AX1149" s="89">
        <f t="shared" si="85"/>
        <v>42101995</v>
      </c>
      <c r="AY1149" s="68"/>
      <c r="AZ1149" s="19">
        <v>4713542</v>
      </c>
      <c r="BA1149" s="19">
        <v>170075</v>
      </c>
      <c r="BB1149" s="18">
        <f t="shared" si="87"/>
        <v>4883617</v>
      </c>
      <c r="BC1149" s="18">
        <v>46985612</v>
      </c>
      <c r="BE1149" s="19"/>
      <c r="BF1149" s="20">
        <v>44902328</v>
      </c>
      <c r="BH1149" s="68">
        <f t="shared" si="88"/>
        <v>46985612</v>
      </c>
      <c r="BI1149" s="68">
        <f t="shared" si="89"/>
        <v>0</v>
      </c>
      <c r="BJ1149" s="68"/>
      <c r="BK1149" s="68"/>
      <c r="BL1149" s="68"/>
      <c r="BM1149" s="68"/>
      <c r="BN1149" s="68"/>
    </row>
    <row r="1150" spans="1:66" ht="22.5" customHeight="1" x14ac:dyDescent="0.2">
      <c r="A1150" s="115" t="s">
        <v>2378</v>
      </c>
      <c r="B1150" s="116" t="s">
        <v>2356</v>
      </c>
      <c r="C1150" s="126" t="s">
        <v>2379</v>
      </c>
      <c r="D1150" s="119">
        <v>5</v>
      </c>
      <c r="E1150" s="120" t="s">
        <v>79</v>
      </c>
      <c r="F1150" s="18">
        <v>717977</v>
      </c>
      <c r="G1150" s="19">
        <v>182844</v>
      </c>
      <c r="H1150" s="19">
        <v>129117</v>
      </c>
      <c r="I1150" s="19">
        <v>1154</v>
      </c>
      <c r="J1150" s="19">
        <v>1032</v>
      </c>
      <c r="K1150" s="19">
        <v>4130</v>
      </c>
      <c r="L1150" s="19">
        <v>4047</v>
      </c>
      <c r="M1150" s="19">
        <v>50604</v>
      </c>
      <c r="N1150" s="19">
        <v>24945</v>
      </c>
      <c r="O1150" s="19">
        <v>46855</v>
      </c>
      <c r="P1150" s="19">
        <v>553855</v>
      </c>
      <c r="Q1150" s="19">
        <v>82779</v>
      </c>
      <c r="R1150" s="19">
        <v>94923</v>
      </c>
      <c r="S1150" s="19">
        <v>102080</v>
      </c>
      <c r="T1150" s="20">
        <v>132390</v>
      </c>
      <c r="U1150" s="49">
        <v>49596</v>
      </c>
      <c r="V1150" s="19">
        <v>53851</v>
      </c>
      <c r="W1150" s="19">
        <v>57810</v>
      </c>
      <c r="X1150" s="19">
        <v>0</v>
      </c>
      <c r="Y1150" s="20">
        <v>0</v>
      </c>
      <c r="Z1150" s="19">
        <v>308914</v>
      </c>
      <c r="AA1150" s="30">
        <v>208444</v>
      </c>
      <c r="AB1150" s="19">
        <v>450230</v>
      </c>
      <c r="AC1150" s="19">
        <v>1080398</v>
      </c>
      <c r="AD1150" s="19">
        <v>1602888</v>
      </c>
      <c r="AE1150" s="19">
        <v>1090826</v>
      </c>
      <c r="AF1150" s="19">
        <v>706670</v>
      </c>
      <c r="AG1150" s="19">
        <v>310642</v>
      </c>
      <c r="AH1150" s="19">
        <v>97747</v>
      </c>
      <c r="AI1150" s="20">
        <v>21640</v>
      </c>
      <c r="AJ1150" s="24">
        <v>78989</v>
      </c>
      <c r="AK1150" s="24">
        <v>111506</v>
      </c>
      <c r="AL1150" s="24">
        <v>32482</v>
      </c>
      <c r="AM1150" s="21">
        <v>60450</v>
      </c>
      <c r="AN1150" s="19">
        <v>296436</v>
      </c>
      <c r="AO1150" s="19">
        <v>37496</v>
      </c>
      <c r="AP1150" s="49">
        <v>8785747</v>
      </c>
      <c r="AQ1150" s="24">
        <v>136921</v>
      </c>
      <c r="AR1150" s="24">
        <v>185021</v>
      </c>
      <c r="AS1150" s="49">
        <v>119525</v>
      </c>
      <c r="AT1150" s="49">
        <v>37862</v>
      </c>
      <c r="AU1150" s="49">
        <v>122703</v>
      </c>
      <c r="AV1150" s="24">
        <f t="shared" si="86"/>
        <v>602032</v>
      </c>
      <c r="AW1150" s="155">
        <v>1053294</v>
      </c>
      <c r="AX1150" s="89">
        <f t="shared" si="85"/>
        <v>10441073</v>
      </c>
      <c r="AY1150" s="68"/>
      <c r="AZ1150" s="19">
        <v>1162515</v>
      </c>
      <c r="BA1150" s="19">
        <v>106030</v>
      </c>
      <c r="BB1150" s="18">
        <f t="shared" si="87"/>
        <v>1268545</v>
      </c>
      <c r="BC1150" s="18">
        <v>11709618</v>
      </c>
      <c r="BE1150" s="19"/>
      <c r="BF1150" s="20">
        <v>11469549</v>
      </c>
      <c r="BH1150" s="68">
        <f t="shared" si="88"/>
        <v>11709618</v>
      </c>
      <c r="BI1150" s="68">
        <f t="shared" si="89"/>
        <v>0</v>
      </c>
      <c r="BJ1150" s="68"/>
      <c r="BK1150" s="68"/>
      <c r="BL1150" s="68"/>
      <c r="BM1150" s="68"/>
      <c r="BN1150" s="68"/>
    </row>
    <row r="1151" spans="1:66" ht="22.5" customHeight="1" x14ac:dyDescent="0.2">
      <c r="A1151" s="115" t="s">
        <v>2380</v>
      </c>
      <c r="B1151" s="116" t="s">
        <v>2356</v>
      </c>
      <c r="C1151" s="126" t="s">
        <v>2381</v>
      </c>
      <c r="D1151" s="119">
        <v>5</v>
      </c>
      <c r="E1151" s="120" t="s">
        <v>79</v>
      </c>
      <c r="F1151" s="18">
        <v>661310</v>
      </c>
      <c r="G1151" s="19">
        <v>152128</v>
      </c>
      <c r="H1151" s="19">
        <v>88973</v>
      </c>
      <c r="I1151" s="19">
        <v>0</v>
      </c>
      <c r="J1151" s="19">
        <v>0</v>
      </c>
      <c r="K1151" s="19">
        <v>0</v>
      </c>
      <c r="L1151" s="19">
        <v>0</v>
      </c>
      <c r="M1151" s="19">
        <v>35135</v>
      </c>
      <c r="N1151" s="19">
        <v>20907</v>
      </c>
      <c r="O1151" s="19">
        <v>15824</v>
      </c>
      <c r="P1151" s="19">
        <v>866340</v>
      </c>
      <c r="Q1151" s="19">
        <v>71011</v>
      </c>
      <c r="R1151" s="19">
        <v>89570</v>
      </c>
      <c r="S1151" s="19">
        <v>83600</v>
      </c>
      <c r="T1151" s="20">
        <v>105912</v>
      </c>
      <c r="U1151" s="49">
        <v>43962</v>
      </c>
      <c r="V1151" s="19">
        <v>40663</v>
      </c>
      <c r="W1151" s="19">
        <v>46248</v>
      </c>
      <c r="X1151" s="19">
        <v>0</v>
      </c>
      <c r="Y1151" s="20">
        <v>0</v>
      </c>
      <c r="Z1151" s="19">
        <v>293493</v>
      </c>
      <c r="AA1151" s="30">
        <v>184132</v>
      </c>
      <c r="AB1151" s="19">
        <v>387918</v>
      </c>
      <c r="AC1151" s="19">
        <v>974881</v>
      </c>
      <c r="AD1151" s="19">
        <v>865536</v>
      </c>
      <c r="AE1151" s="19">
        <v>1143965</v>
      </c>
      <c r="AF1151" s="19">
        <v>641254</v>
      </c>
      <c r="AG1151" s="19">
        <v>277163</v>
      </c>
      <c r="AH1151" s="19">
        <v>134209</v>
      </c>
      <c r="AI1151" s="20">
        <v>43280</v>
      </c>
      <c r="AJ1151" s="24">
        <v>70622</v>
      </c>
      <c r="AK1151" s="24">
        <v>97932</v>
      </c>
      <c r="AL1151" s="24">
        <v>28558</v>
      </c>
      <c r="AM1151" s="21">
        <v>55260</v>
      </c>
      <c r="AN1151" s="19">
        <v>587462</v>
      </c>
      <c r="AO1151" s="19">
        <v>36547</v>
      </c>
      <c r="AP1151" s="49">
        <v>8143795</v>
      </c>
      <c r="AQ1151" s="24">
        <v>141473</v>
      </c>
      <c r="AR1151" s="24">
        <v>195235</v>
      </c>
      <c r="AS1151" s="49">
        <v>126144</v>
      </c>
      <c r="AT1151" s="49">
        <v>48557</v>
      </c>
      <c r="AU1151" s="49">
        <v>124003</v>
      </c>
      <c r="AV1151" s="24">
        <f t="shared" si="86"/>
        <v>635412</v>
      </c>
      <c r="AW1151" s="155">
        <v>1222837</v>
      </c>
      <c r="AX1151" s="89">
        <f t="shared" si="85"/>
        <v>10002044</v>
      </c>
      <c r="AY1151" s="68"/>
      <c r="AZ1151" s="19">
        <v>1032035</v>
      </c>
      <c r="BA1151" s="19">
        <v>106512</v>
      </c>
      <c r="BB1151" s="18">
        <f t="shared" si="87"/>
        <v>1138547</v>
      </c>
      <c r="BC1151" s="18">
        <v>11140591</v>
      </c>
      <c r="BE1151" s="19"/>
      <c r="BF1151" s="20">
        <v>10759600</v>
      </c>
      <c r="BH1151" s="68">
        <f t="shared" si="88"/>
        <v>11140591</v>
      </c>
      <c r="BI1151" s="68">
        <f t="shared" si="89"/>
        <v>0</v>
      </c>
      <c r="BJ1151" s="68"/>
      <c r="BK1151" s="68"/>
      <c r="BL1151" s="68"/>
      <c r="BM1151" s="68"/>
      <c r="BN1151" s="68"/>
    </row>
    <row r="1152" spans="1:66" ht="22.5" customHeight="1" x14ac:dyDescent="0.2">
      <c r="A1152" s="115" t="s">
        <v>2382</v>
      </c>
      <c r="B1152" s="116" t="s">
        <v>2356</v>
      </c>
      <c r="C1152" s="126" t="s">
        <v>2383</v>
      </c>
      <c r="D1152" s="119">
        <v>6</v>
      </c>
      <c r="E1152" s="120" t="s">
        <v>79</v>
      </c>
      <c r="F1152" s="18">
        <v>2639611</v>
      </c>
      <c r="G1152" s="19">
        <v>326699</v>
      </c>
      <c r="H1152" s="19">
        <v>356278</v>
      </c>
      <c r="I1152" s="19">
        <v>0</v>
      </c>
      <c r="J1152" s="19">
        <v>0</v>
      </c>
      <c r="K1152" s="19">
        <v>0</v>
      </c>
      <c r="L1152" s="19">
        <v>0</v>
      </c>
      <c r="M1152" s="19">
        <v>289543</v>
      </c>
      <c r="N1152" s="19">
        <v>145085</v>
      </c>
      <c r="O1152" s="19">
        <v>48048</v>
      </c>
      <c r="P1152" s="19">
        <v>656225</v>
      </c>
      <c r="Q1152" s="19">
        <v>410630</v>
      </c>
      <c r="R1152" s="19">
        <v>581463</v>
      </c>
      <c r="S1152" s="19">
        <v>502480</v>
      </c>
      <c r="T1152" s="20">
        <v>308469</v>
      </c>
      <c r="U1152" s="49">
        <v>263119</v>
      </c>
      <c r="V1152" s="19">
        <v>252770</v>
      </c>
      <c r="W1152" s="19">
        <v>138744</v>
      </c>
      <c r="X1152" s="19">
        <v>0</v>
      </c>
      <c r="Y1152" s="20">
        <v>0</v>
      </c>
      <c r="Z1152" s="19">
        <v>1070355</v>
      </c>
      <c r="AA1152" s="30">
        <v>1602348</v>
      </c>
      <c r="AB1152" s="19">
        <v>1834038</v>
      </c>
      <c r="AC1152" s="19">
        <v>2360722</v>
      </c>
      <c r="AD1152" s="19">
        <v>5719056</v>
      </c>
      <c r="AE1152" s="19">
        <v>4499978</v>
      </c>
      <c r="AF1152" s="19">
        <v>3076232</v>
      </c>
      <c r="AG1152" s="19">
        <v>1754148</v>
      </c>
      <c r="AH1152" s="19">
        <v>83121</v>
      </c>
      <c r="AI1152" s="20">
        <v>36247</v>
      </c>
      <c r="AJ1152" s="24">
        <v>319868</v>
      </c>
      <c r="AK1152" s="24">
        <v>358508</v>
      </c>
      <c r="AL1152" s="24">
        <v>87672</v>
      </c>
      <c r="AM1152" s="21">
        <v>193282</v>
      </c>
      <c r="AN1152" s="19">
        <v>1218718</v>
      </c>
      <c r="AO1152" s="19">
        <v>51649</v>
      </c>
      <c r="AP1152" s="49">
        <v>31185106</v>
      </c>
      <c r="AQ1152" s="24">
        <v>607660</v>
      </c>
      <c r="AR1152" s="24">
        <v>475500</v>
      </c>
      <c r="AS1152" s="49">
        <v>155413</v>
      </c>
      <c r="AT1152" s="49">
        <v>94538</v>
      </c>
      <c r="AU1152" s="49">
        <v>461920</v>
      </c>
      <c r="AV1152" s="24">
        <f t="shared" si="86"/>
        <v>1795031</v>
      </c>
      <c r="AW1152" s="155">
        <v>3870530</v>
      </c>
      <c r="AX1152" s="89">
        <f t="shared" si="85"/>
        <v>36850667</v>
      </c>
      <c r="AY1152" s="68"/>
      <c r="AZ1152" s="19">
        <v>4129910</v>
      </c>
      <c r="BA1152" s="19">
        <v>86244</v>
      </c>
      <c r="BB1152" s="18">
        <f t="shared" si="87"/>
        <v>4216154</v>
      </c>
      <c r="BC1152" s="18">
        <v>41066821</v>
      </c>
      <c r="BE1152" s="19"/>
      <c r="BF1152" s="20">
        <v>39633409</v>
      </c>
      <c r="BH1152" s="68">
        <f t="shared" si="88"/>
        <v>41066821</v>
      </c>
      <c r="BI1152" s="68">
        <f t="shared" si="89"/>
        <v>0</v>
      </c>
      <c r="BJ1152" s="68"/>
      <c r="BK1152" s="68"/>
      <c r="BL1152" s="68"/>
      <c r="BM1152" s="68"/>
      <c r="BN1152" s="68"/>
    </row>
    <row r="1153" spans="1:66" ht="22.5" customHeight="1" x14ac:dyDescent="0.2">
      <c r="A1153" s="115" t="s">
        <v>2384</v>
      </c>
      <c r="B1153" s="116" t="s">
        <v>2356</v>
      </c>
      <c r="C1153" s="126" t="s">
        <v>2385</v>
      </c>
      <c r="D1153" s="119">
        <v>6</v>
      </c>
      <c r="E1153" s="120" t="s">
        <v>79</v>
      </c>
      <c r="F1153" s="18">
        <v>1093872</v>
      </c>
      <c r="G1153" s="19">
        <v>288705</v>
      </c>
      <c r="H1153" s="19">
        <v>210949</v>
      </c>
      <c r="I1153" s="19">
        <v>0</v>
      </c>
      <c r="J1153" s="19">
        <v>0</v>
      </c>
      <c r="K1153" s="19">
        <v>0</v>
      </c>
      <c r="L1153" s="19">
        <v>0</v>
      </c>
      <c r="M1153" s="19">
        <v>80082</v>
      </c>
      <c r="N1153" s="19">
        <v>42774</v>
      </c>
      <c r="O1153" s="19">
        <v>51706</v>
      </c>
      <c r="P1153" s="19">
        <v>724384</v>
      </c>
      <c r="Q1153" s="19">
        <v>116310</v>
      </c>
      <c r="R1153" s="19">
        <v>208608</v>
      </c>
      <c r="S1153" s="19">
        <v>148720</v>
      </c>
      <c r="T1153" s="20">
        <v>176079</v>
      </c>
      <c r="U1153" s="49">
        <v>102562</v>
      </c>
      <c r="V1153" s="19">
        <v>73633</v>
      </c>
      <c r="W1153" s="19">
        <v>72841</v>
      </c>
      <c r="X1153" s="19">
        <v>0</v>
      </c>
      <c r="Y1153" s="20">
        <v>0</v>
      </c>
      <c r="Z1153" s="19">
        <v>442958</v>
      </c>
      <c r="AA1153" s="30">
        <v>430445</v>
      </c>
      <c r="AB1153" s="19">
        <v>678008</v>
      </c>
      <c r="AC1153" s="19">
        <v>1049149</v>
      </c>
      <c r="AD1153" s="19">
        <v>1973832</v>
      </c>
      <c r="AE1153" s="19">
        <v>1848390</v>
      </c>
      <c r="AF1153" s="19">
        <v>1273137</v>
      </c>
      <c r="AG1153" s="19">
        <v>453237</v>
      </c>
      <c r="AH1153" s="19">
        <v>246685</v>
      </c>
      <c r="AI1153" s="20">
        <v>17853</v>
      </c>
      <c r="AJ1153" s="24">
        <v>116465</v>
      </c>
      <c r="AK1153" s="24">
        <v>158276</v>
      </c>
      <c r="AL1153" s="24">
        <v>41181</v>
      </c>
      <c r="AM1153" s="21">
        <v>78867</v>
      </c>
      <c r="AN1153" s="19">
        <v>705640</v>
      </c>
      <c r="AO1153" s="19">
        <v>56343</v>
      </c>
      <c r="AP1153" s="49">
        <v>12961691</v>
      </c>
      <c r="AQ1153" s="24">
        <v>186927</v>
      </c>
      <c r="AR1153" s="24">
        <v>266227</v>
      </c>
      <c r="AS1153" s="49">
        <v>167554</v>
      </c>
      <c r="AT1153" s="49">
        <v>70696</v>
      </c>
      <c r="AU1153" s="49">
        <v>212216</v>
      </c>
      <c r="AV1153" s="24">
        <f t="shared" si="86"/>
        <v>903620</v>
      </c>
      <c r="AW1153" s="155">
        <v>1994471</v>
      </c>
      <c r="AX1153" s="89">
        <f t="shared" si="85"/>
        <v>15859782</v>
      </c>
      <c r="AY1153" s="68"/>
      <c r="AZ1153" s="19">
        <v>1699690</v>
      </c>
      <c r="BA1153" s="19">
        <v>169500</v>
      </c>
      <c r="BB1153" s="18">
        <f t="shared" si="87"/>
        <v>1869190</v>
      </c>
      <c r="BC1153" s="18">
        <v>17728972</v>
      </c>
      <c r="BE1153" s="19"/>
      <c r="BF1153" s="20">
        <v>17029681</v>
      </c>
      <c r="BH1153" s="68">
        <f t="shared" si="88"/>
        <v>17728972</v>
      </c>
      <c r="BI1153" s="68">
        <f t="shared" si="89"/>
        <v>0</v>
      </c>
      <c r="BJ1153" s="68"/>
      <c r="BK1153" s="68"/>
      <c r="BL1153" s="68"/>
      <c r="BM1153" s="68"/>
      <c r="BN1153" s="68"/>
    </row>
    <row r="1154" spans="1:66" ht="22.5" customHeight="1" x14ac:dyDescent="0.2">
      <c r="A1154" s="115" t="s">
        <v>2386</v>
      </c>
      <c r="B1154" s="116" t="s">
        <v>2356</v>
      </c>
      <c r="C1154" s="126" t="s">
        <v>2387</v>
      </c>
      <c r="D1154" s="119">
        <v>6</v>
      </c>
      <c r="E1154" s="120" t="s">
        <v>79</v>
      </c>
      <c r="F1154" s="18">
        <v>1259557</v>
      </c>
      <c r="G1154" s="19">
        <v>178248</v>
      </c>
      <c r="H1154" s="19">
        <v>148031</v>
      </c>
      <c r="I1154" s="19">
        <v>0</v>
      </c>
      <c r="J1154" s="19">
        <v>0</v>
      </c>
      <c r="K1154" s="19">
        <v>0</v>
      </c>
      <c r="L1154" s="19">
        <v>0</v>
      </c>
      <c r="M1154" s="19">
        <v>101277</v>
      </c>
      <c r="N1154" s="19">
        <v>52200</v>
      </c>
      <c r="O1154" s="19">
        <v>21599</v>
      </c>
      <c r="P1154" s="19">
        <v>791059</v>
      </c>
      <c r="Q1154" s="19">
        <v>191376</v>
      </c>
      <c r="R1154" s="19">
        <v>218095</v>
      </c>
      <c r="S1154" s="19">
        <v>176880</v>
      </c>
      <c r="T1154" s="20">
        <v>132390</v>
      </c>
      <c r="U1154" s="49">
        <v>111415</v>
      </c>
      <c r="V1154" s="19">
        <v>95613</v>
      </c>
      <c r="W1154" s="19">
        <v>69372</v>
      </c>
      <c r="X1154" s="19">
        <v>0</v>
      </c>
      <c r="Y1154" s="20">
        <v>0</v>
      </c>
      <c r="Z1154" s="19">
        <v>482173</v>
      </c>
      <c r="AA1154" s="30">
        <v>696610</v>
      </c>
      <c r="AB1154" s="19">
        <v>763450</v>
      </c>
      <c r="AC1154" s="19">
        <v>1038536</v>
      </c>
      <c r="AD1154" s="19">
        <v>2983512</v>
      </c>
      <c r="AE1154" s="19">
        <v>1833008</v>
      </c>
      <c r="AF1154" s="19">
        <v>1184648</v>
      </c>
      <c r="AG1154" s="19">
        <v>538809</v>
      </c>
      <c r="AH1154" s="19">
        <v>85696</v>
      </c>
      <c r="AI1154" s="20">
        <v>15689</v>
      </c>
      <c r="AJ1154" s="24">
        <v>138136</v>
      </c>
      <c r="AK1154" s="24">
        <v>186575</v>
      </c>
      <c r="AL1154" s="24">
        <v>48079</v>
      </c>
      <c r="AM1154" s="21">
        <v>91822</v>
      </c>
      <c r="AN1154" s="19">
        <v>569826</v>
      </c>
      <c r="AO1154" s="19">
        <v>22122</v>
      </c>
      <c r="AP1154" s="49">
        <v>14225803</v>
      </c>
      <c r="AQ1154" s="24">
        <v>186061</v>
      </c>
      <c r="AR1154" s="24">
        <v>290299</v>
      </c>
      <c r="AS1154" s="49">
        <v>108937</v>
      </c>
      <c r="AT1154" s="49">
        <v>52478</v>
      </c>
      <c r="AU1154" s="49">
        <v>208812</v>
      </c>
      <c r="AV1154" s="24">
        <f t="shared" si="86"/>
        <v>846587</v>
      </c>
      <c r="AW1154" s="155">
        <v>2137822</v>
      </c>
      <c r="AX1154" s="89">
        <f t="shared" si="85"/>
        <v>17210212</v>
      </c>
      <c r="AY1154" s="68"/>
      <c r="AZ1154" s="19">
        <v>1927498</v>
      </c>
      <c r="BA1154" s="19">
        <v>49246</v>
      </c>
      <c r="BB1154" s="18">
        <f t="shared" si="87"/>
        <v>1976744</v>
      </c>
      <c r="BC1154" s="18">
        <v>19186956</v>
      </c>
      <c r="BE1154" s="19"/>
      <c r="BF1154" s="20">
        <v>18601626</v>
      </c>
      <c r="BH1154" s="68">
        <f t="shared" si="88"/>
        <v>19186956</v>
      </c>
      <c r="BI1154" s="68">
        <f t="shared" si="89"/>
        <v>0</v>
      </c>
      <c r="BJ1154" s="68"/>
      <c r="BK1154" s="68"/>
      <c r="BL1154" s="68"/>
      <c r="BM1154" s="68"/>
      <c r="BN1154" s="68"/>
    </row>
    <row r="1155" spans="1:66" ht="22.5" customHeight="1" x14ac:dyDescent="0.2">
      <c r="A1155" s="115" t="s">
        <v>2388</v>
      </c>
      <c r="B1155" s="116" t="s">
        <v>2356</v>
      </c>
      <c r="C1155" s="126" t="s">
        <v>2389</v>
      </c>
      <c r="D1155" s="119">
        <v>6</v>
      </c>
      <c r="E1155" s="120" t="s">
        <v>79</v>
      </c>
      <c r="F1155" s="18">
        <v>1965535</v>
      </c>
      <c r="G1155" s="19">
        <v>275071</v>
      </c>
      <c r="H1155" s="19">
        <v>237583</v>
      </c>
      <c r="I1155" s="19">
        <v>0</v>
      </c>
      <c r="J1155" s="19">
        <v>0</v>
      </c>
      <c r="K1155" s="19">
        <v>0</v>
      </c>
      <c r="L1155" s="19">
        <v>0</v>
      </c>
      <c r="M1155" s="19">
        <v>184248</v>
      </c>
      <c r="N1155" s="19">
        <v>98264</v>
      </c>
      <c r="O1155" s="19">
        <v>75884</v>
      </c>
      <c r="P1155" s="19">
        <v>395549</v>
      </c>
      <c r="Q1155" s="19">
        <v>298989</v>
      </c>
      <c r="R1155" s="19">
        <v>367290</v>
      </c>
      <c r="S1155" s="19">
        <v>296560</v>
      </c>
      <c r="T1155" s="20">
        <v>211824</v>
      </c>
      <c r="U1155" s="49">
        <v>176553</v>
      </c>
      <c r="V1155" s="19">
        <v>143969</v>
      </c>
      <c r="W1155" s="19">
        <v>80934</v>
      </c>
      <c r="X1155" s="19">
        <v>0</v>
      </c>
      <c r="Y1155" s="20">
        <v>0</v>
      </c>
      <c r="Z1155" s="19">
        <v>768512</v>
      </c>
      <c r="AA1155" s="30">
        <v>905855</v>
      </c>
      <c r="AB1155" s="19">
        <v>1275318</v>
      </c>
      <c r="AC1155" s="19">
        <v>2058706</v>
      </c>
      <c r="AD1155" s="19">
        <v>4310712</v>
      </c>
      <c r="AE1155" s="19">
        <v>3428362</v>
      </c>
      <c r="AF1155" s="19">
        <v>2426668</v>
      </c>
      <c r="AG1155" s="19">
        <v>1127184</v>
      </c>
      <c r="AH1155" s="19">
        <v>53560</v>
      </c>
      <c r="AI1155" s="20">
        <v>29214</v>
      </c>
      <c r="AJ1155" s="24">
        <v>207954</v>
      </c>
      <c r="AK1155" s="24">
        <v>268168</v>
      </c>
      <c r="AL1155" s="24">
        <v>61218</v>
      </c>
      <c r="AM1155" s="21">
        <v>132411</v>
      </c>
      <c r="AN1155" s="19">
        <v>1336204</v>
      </c>
      <c r="AO1155" s="19">
        <v>22039</v>
      </c>
      <c r="AP1155" s="49">
        <v>23220338</v>
      </c>
      <c r="AQ1155" s="24">
        <v>443122</v>
      </c>
      <c r="AR1155" s="24">
        <v>414304</v>
      </c>
      <c r="AS1155" s="49">
        <v>120268</v>
      </c>
      <c r="AT1155" s="49">
        <v>81861</v>
      </c>
      <c r="AU1155" s="49">
        <v>339928</v>
      </c>
      <c r="AV1155" s="24">
        <f t="shared" si="86"/>
        <v>1399483</v>
      </c>
      <c r="AW1155" s="155">
        <v>3107867</v>
      </c>
      <c r="AX1155" s="89">
        <f t="shared" si="85"/>
        <v>27727688</v>
      </c>
      <c r="AY1155" s="68"/>
      <c r="AZ1155" s="19">
        <v>3041382</v>
      </c>
      <c r="BA1155" s="19">
        <v>52785</v>
      </c>
      <c r="BB1155" s="18">
        <f t="shared" si="87"/>
        <v>3094167</v>
      </c>
      <c r="BC1155" s="18">
        <v>30821855</v>
      </c>
      <c r="BE1155" s="19"/>
      <c r="BF1155" s="20">
        <v>29270564</v>
      </c>
      <c r="BH1155" s="68">
        <f t="shared" si="88"/>
        <v>30821855</v>
      </c>
      <c r="BI1155" s="68">
        <f t="shared" si="89"/>
        <v>0</v>
      </c>
      <c r="BJ1155" s="68"/>
      <c r="BK1155" s="68"/>
      <c r="BL1155" s="68"/>
      <c r="BM1155" s="68"/>
      <c r="BN1155" s="68"/>
    </row>
    <row r="1156" spans="1:66" ht="22.5" customHeight="1" x14ac:dyDescent="0.2">
      <c r="A1156" s="115" t="s">
        <v>2390</v>
      </c>
      <c r="B1156" s="116" t="s">
        <v>2356</v>
      </c>
      <c r="C1156" s="126" t="s">
        <v>2391</v>
      </c>
      <c r="D1156" s="119">
        <v>6</v>
      </c>
      <c r="E1156" s="120" t="s">
        <v>79</v>
      </c>
      <c r="F1156" s="18">
        <v>712439</v>
      </c>
      <c r="G1156" s="19">
        <v>205901</v>
      </c>
      <c r="H1156" s="19">
        <v>107115</v>
      </c>
      <c r="I1156" s="19">
        <v>0</v>
      </c>
      <c r="J1156" s="19">
        <v>0</v>
      </c>
      <c r="K1156" s="19">
        <v>0</v>
      </c>
      <c r="L1156" s="19">
        <v>0</v>
      </c>
      <c r="M1156" s="19">
        <v>47125</v>
      </c>
      <c r="N1156" s="19">
        <v>26963</v>
      </c>
      <c r="O1156" s="19">
        <v>16478</v>
      </c>
      <c r="P1156" s="19">
        <v>619121</v>
      </c>
      <c r="Q1156" s="19">
        <v>86388</v>
      </c>
      <c r="R1156" s="19">
        <v>147976</v>
      </c>
      <c r="S1156" s="19">
        <v>118800</v>
      </c>
      <c r="T1156" s="20">
        <v>105912</v>
      </c>
      <c r="U1156" s="49">
        <v>60762</v>
      </c>
      <c r="V1156" s="19">
        <v>64841</v>
      </c>
      <c r="W1156" s="19">
        <v>46248</v>
      </c>
      <c r="X1156" s="19">
        <v>0</v>
      </c>
      <c r="Y1156" s="20">
        <v>0</v>
      </c>
      <c r="Z1156" s="19">
        <v>311144</v>
      </c>
      <c r="AA1156" s="30">
        <v>160415</v>
      </c>
      <c r="AB1156" s="19">
        <v>424008</v>
      </c>
      <c r="AC1156" s="19">
        <v>789754</v>
      </c>
      <c r="AD1156" s="19">
        <v>1227408</v>
      </c>
      <c r="AE1156" s="19">
        <v>978144</v>
      </c>
      <c r="AF1156" s="19">
        <v>653983</v>
      </c>
      <c r="AG1156" s="19">
        <v>267375</v>
      </c>
      <c r="AH1156" s="19">
        <v>180044</v>
      </c>
      <c r="AI1156" s="20">
        <v>12443</v>
      </c>
      <c r="AJ1156" s="24">
        <v>83274</v>
      </c>
      <c r="AK1156" s="24">
        <v>99642</v>
      </c>
      <c r="AL1156" s="24">
        <v>28292</v>
      </c>
      <c r="AM1156" s="21">
        <v>57093</v>
      </c>
      <c r="AN1156" s="19">
        <v>290126</v>
      </c>
      <c r="AO1156" s="19">
        <v>24218</v>
      </c>
      <c r="AP1156" s="49">
        <v>7953432</v>
      </c>
      <c r="AQ1156" s="24">
        <v>162596</v>
      </c>
      <c r="AR1156" s="24">
        <v>176752</v>
      </c>
      <c r="AS1156" s="49">
        <v>123160</v>
      </c>
      <c r="AT1156" s="49">
        <v>46335</v>
      </c>
      <c r="AU1156" s="49">
        <v>118379</v>
      </c>
      <c r="AV1156" s="24">
        <f t="shared" si="86"/>
        <v>627222</v>
      </c>
      <c r="AW1156" s="155">
        <v>898907</v>
      </c>
      <c r="AX1156" s="89">
        <f t="shared" si="85"/>
        <v>9479561</v>
      </c>
      <c r="AY1156" s="68"/>
      <c r="AZ1156" s="19">
        <v>1227587</v>
      </c>
      <c r="BA1156" s="19">
        <v>104766</v>
      </c>
      <c r="BB1156" s="18">
        <f t="shared" si="87"/>
        <v>1332353</v>
      </c>
      <c r="BC1156" s="18">
        <v>10811914</v>
      </c>
      <c r="BE1156" s="19"/>
      <c r="BF1156" s="20">
        <v>10324026</v>
      </c>
      <c r="BH1156" s="68">
        <f t="shared" si="88"/>
        <v>10811914</v>
      </c>
      <c r="BI1156" s="68">
        <f t="shared" si="89"/>
        <v>0</v>
      </c>
      <c r="BJ1156" s="68"/>
      <c r="BK1156" s="68"/>
      <c r="BL1156" s="68"/>
      <c r="BM1156" s="68"/>
      <c r="BN1156" s="68"/>
    </row>
    <row r="1157" spans="1:66" ht="22.5" customHeight="1" x14ac:dyDescent="0.2">
      <c r="A1157" s="115" t="s">
        <v>2392</v>
      </c>
      <c r="B1157" s="116" t="s">
        <v>2356</v>
      </c>
      <c r="C1157" s="126" t="s">
        <v>2393</v>
      </c>
      <c r="D1157" s="119">
        <v>6</v>
      </c>
      <c r="E1157" s="120" t="s">
        <v>79</v>
      </c>
      <c r="F1157" s="18">
        <v>1430845</v>
      </c>
      <c r="G1157" s="19">
        <v>359101</v>
      </c>
      <c r="H1157" s="19">
        <v>199369</v>
      </c>
      <c r="I1157" s="19">
        <v>0</v>
      </c>
      <c r="J1157" s="19">
        <v>0</v>
      </c>
      <c r="K1157" s="19">
        <v>0</v>
      </c>
      <c r="L1157" s="19">
        <v>0</v>
      </c>
      <c r="M1157" s="19">
        <v>125764</v>
      </c>
      <c r="N1157" s="19">
        <v>65322</v>
      </c>
      <c r="O1157" s="19">
        <v>139832</v>
      </c>
      <c r="P1157" s="19">
        <v>725086</v>
      </c>
      <c r="Q1157" s="19">
        <v>212998</v>
      </c>
      <c r="R1157" s="19">
        <v>301146</v>
      </c>
      <c r="S1157" s="19">
        <v>272800</v>
      </c>
      <c r="T1157" s="20">
        <v>264780</v>
      </c>
      <c r="U1157" s="49">
        <v>134050</v>
      </c>
      <c r="V1157" s="19">
        <v>123088</v>
      </c>
      <c r="W1157" s="19">
        <v>92496</v>
      </c>
      <c r="X1157" s="19">
        <v>0</v>
      </c>
      <c r="Y1157" s="20">
        <v>0</v>
      </c>
      <c r="Z1157" s="19">
        <v>574566</v>
      </c>
      <c r="AA1157" s="30">
        <v>277018</v>
      </c>
      <c r="AB1157" s="19">
        <v>791759</v>
      </c>
      <c r="AC1157" s="19">
        <v>1186939</v>
      </c>
      <c r="AD1157" s="19">
        <v>2530248</v>
      </c>
      <c r="AE1157" s="19">
        <v>2061978</v>
      </c>
      <c r="AF1157" s="19">
        <v>1292408</v>
      </c>
      <c r="AG1157" s="19">
        <v>642884</v>
      </c>
      <c r="AH1157" s="19">
        <v>175615</v>
      </c>
      <c r="AI1157" s="20">
        <v>35165</v>
      </c>
      <c r="AJ1157" s="24">
        <v>165350</v>
      </c>
      <c r="AK1157" s="24">
        <v>212039</v>
      </c>
      <c r="AL1157" s="24">
        <v>43205</v>
      </c>
      <c r="AM1157" s="21">
        <v>101797</v>
      </c>
      <c r="AN1157" s="19">
        <v>493872</v>
      </c>
      <c r="AO1157" s="19">
        <v>75357</v>
      </c>
      <c r="AP1157" s="49">
        <v>15106877</v>
      </c>
      <c r="AQ1157" s="24">
        <v>335645</v>
      </c>
      <c r="AR1157" s="24">
        <v>301665</v>
      </c>
      <c r="AS1157" s="49">
        <v>171374</v>
      </c>
      <c r="AT1157" s="49">
        <v>50399</v>
      </c>
      <c r="AU1157" s="49">
        <v>253931</v>
      </c>
      <c r="AV1157" s="24">
        <f t="shared" si="86"/>
        <v>1113014</v>
      </c>
      <c r="AW1157" s="155">
        <v>1681935</v>
      </c>
      <c r="AX1157" s="89">
        <f t="shared" si="85"/>
        <v>17901826</v>
      </c>
      <c r="AY1157" s="68"/>
      <c r="AZ1157" s="19">
        <v>2321805</v>
      </c>
      <c r="BA1157" s="19">
        <v>171454</v>
      </c>
      <c r="BB1157" s="18">
        <f t="shared" si="87"/>
        <v>2493259</v>
      </c>
      <c r="BC1157" s="18">
        <v>20395085</v>
      </c>
      <c r="BE1157" s="19"/>
      <c r="BF1157" s="20">
        <v>19647612</v>
      </c>
      <c r="BH1157" s="68">
        <f t="shared" si="88"/>
        <v>20395085</v>
      </c>
      <c r="BI1157" s="68">
        <f t="shared" si="89"/>
        <v>0</v>
      </c>
      <c r="BJ1157" s="68"/>
      <c r="BK1157" s="68"/>
      <c r="BL1157" s="68"/>
      <c r="BM1157" s="68"/>
      <c r="BN1157" s="68"/>
    </row>
    <row r="1158" spans="1:66" ht="22.5" customHeight="1" x14ac:dyDescent="0.2">
      <c r="A1158" s="115" t="s">
        <v>2394</v>
      </c>
      <c r="B1158" s="116" t="s">
        <v>2356</v>
      </c>
      <c r="C1158" s="126" t="s">
        <v>2395</v>
      </c>
      <c r="D1158" s="119">
        <v>6</v>
      </c>
      <c r="E1158" s="120" t="s">
        <v>79</v>
      </c>
      <c r="F1158" s="18">
        <v>658112</v>
      </c>
      <c r="G1158" s="19">
        <v>195483</v>
      </c>
      <c r="H1158" s="19">
        <v>118309</v>
      </c>
      <c r="I1158" s="19">
        <v>0</v>
      </c>
      <c r="J1158" s="19">
        <v>0</v>
      </c>
      <c r="K1158" s="19">
        <v>0</v>
      </c>
      <c r="L1158" s="19">
        <v>0</v>
      </c>
      <c r="M1158" s="19">
        <v>43439</v>
      </c>
      <c r="N1158" s="19">
        <v>23520</v>
      </c>
      <c r="O1158" s="19">
        <v>7662</v>
      </c>
      <c r="P1158" s="19">
        <v>551845</v>
      </c>
      <c r="Q1158" s="19">
        <v>83684</v>
      </c>
      <c r="R1158" s="19">
        <v>120946</v>
      </c>
      <c r="S1158" s="19">
        <v>97680</v>
      </c>
      <c r="T1158" s="20">
        <v>145629</v>
      </c>
      <c r="U1158" s="49">
        <v>45270</v>
      </c>
      <c r="V1158" s="19">
        <v>42861</v>
      </c>
      <c r="W1158" s="19">
        <v>46248</v>
      </c>
      <c r="X1158" s="19">
        <v>0</v>
      </c>
      <c r="Y1158" s="20">
        <v>0</v>
      </c>
      <c r="Z1158" s="19">
        <v>358290</v>
      </c>
      <c r="AA1158" s="30">
        <v>175309</v>
      </c>
      <c r="AB1158" s="19">
        <v>462063</v>
      </c>
      <c r="AC1158" s="19">
        <v>700791</v>
      </c>
      <c r="AD1158" s="19">
        <v>1210440</v>
      </c>
      <c r="AE1158" s="19">
        <v>1201152</v>
      </c>
      <c r="AF1158" s="19">
        <v>655044</v>
      </c>
      <c r="AG1158" s="19">
        <v>270383</v>
      </c>
      <c r="AH1158" s="19">
        <v>282220</v>
      </c>
      <c r="AI1158" s="20">
        <v>24345</v>
      </c>
      <c r="AJ1158" s="24">
        <v>76075</v>
      </c>
      <c r="AK1158" s="24">
        <v>103335</v>
      </c>
      <c r="AL1158" s="24">
        <v>34099</v>
      </c>
      <c r="AM1158" s="21">
        <v>57262</v>
      </c>
      <c r="AN1158" s="19">
        <v>279662</v>
      </c>
      <c r="AO1158" s="19">
        <v>33167</v>
      </c>
      <c r="AP1158" s="49">
        <v>8104325</v>
      </c>
      <c r="AQ1158" s="24">
        <v>118705</v>
      </c>
      <c r="AR1158" s="24">
        <v>221418</v>
      </c>
      <c r="AS1158" s="49">
        <v>175917</v>
      </c>
      <c r="AT1158" s="49">
        <v>47574</v>
      </c>
      <c r="AU1158" s="49">
        <v>114219</v>
      </c>
      <c r="AV1158" s="24">
        <f t="shared" si="86"/>
        <v>677833</v>
      </c>
      <c r="AW1158" s="155">
        <v>856940</v>
      </c>
      <c r="AX1158" s="89">
        <f t="shared" ref="AX1158:AX1221" si="90">AP1158+AV1158+AW1158</f>
        <v>9639098</v>
      </c>
      <c r="AY1158" s="68"/>
      <c r="AZ1158" s="19">
        <v>1115946</v>
      </c>
      <c r="BA1158" s="19">
        <v>159895</v>
      </c>
      <c r="BB1158" s="18">
        <f t="shared" si="87"/>
        <v>1275841</v>
      </c>
      <c r="BC1158" s="18">
        <v>10914939</v>
      </c>
      <c r="BE1158" s="19"/>
      <c r="BF1158" s="20">
        <v>10495990</v>
      </c>
      <c r="BH1158" s="68">
        <f t="shared" si="88"/>
        <v>10914939</v>
      </c>
      <c r="BI1158" s="68">
        <f t="shared" si="89"/>
        <v>0</v>
      </c>
      <c r="BJ1158" s="68"/>
      <c r="BK1158" s="68"/>
      <c r="BL1158" s="68"/>
      <c r="BM1158" s="68"/>
      <c r="BN1158" s="68"/>
    </row>
    <row r="1159" spans="1:66" ht="22.5" customHeight="1" x14ac:dyDescent="0.2">
      <c r="A1159" s="115" t="s">
        <v>2396</v>
      </c>
      <c r="B1159" s="116" t="s">
        <v>2356</v>
      </c>
      <c r="C1159" s="126" t="s">
        <v>2397</v>
      </c>
      <c r="D1159" s="119">
        <v>6</v>
      </c>
      <c r="E1159" s="120" t="s">
        <v>79</v>
      </c>
      <c r="F1159" s="18">
        <v>801671</v>
      </c>
      <c r="G1159" s="19">
        <v>290314</v>
      </c>
      <c r="H1159" s="19">
        <v>157295</v>
      </c>
      <c r="I1159" s="19">
        <v>0</v>
      </c>
      <c r="J1159" s="19">
        <v>0</v>
      </c>
      <c r="K1159" s="19">
        <v>0</v>
      </c>
      <c r="L1159" s="19">
        <v>0</v>
      </c>
      <c r="M1159" s="19">
        <v>42954</v>
      </c>
      <c r="N1159" s="19">
        <v>21630</v>
      </c>
      <c r="O1159" s="19">
        <v>4736</v>
      </c>
      <c r="P1159" s="19">
        <v>715818</v>
      </c>
      <c r="Q1159" s="19">
        <v>73129</v>
      </c>
      <c r="R1159" s="19">
        <v>180783</v>
      </c>
      <c r="S1159" s="19">
        <v>119680</v>
      </c>
      <c r="T1159" s="20">
        <v>185346</v>
      </c>
      <c r="U1159" s="49">
        <v>65692</v>
      </c>
      <c r="V1159" s="19">
        <v>52752</v>
      </c>
      <c r="W1159" s="19">
        <v>57810</v>
      </c>
      <c r="X1159" s="19">
        <v>0</v>
      </c>
      <c r="Y1159" s="20">
        <v>0</v>
      </c>
      <c r="Z1159" s="19">
        <v>398716</v>
      </c>
      <c r="AA1159" s="30">
        <v>150733</v>
      </c>
      <c r="AB1159" s="19">
        <v>459792</v>
      </c>
      <c r="AC1159" s="19">
        <v>734818</v>
      </c>
      <c r="AD1159" s="19">
        <v>1543920</v>
      </c>
      <c r="AE1159" s="19">
        <v>1089648</v>
      </c>
      <c r="AF1159" s="19">
        <v>641872</v>
      </c>
      <c r="AG1159" s="19">
        <v>283229</v>
      </c>
      <c r="AH1159" s="19">
        <v>332999</v>
      </c>
      <c r="AI1159" s="20">
        <v>89265</v>
      </c>
      <c r="AJ1159" s="24">
        <v>72084</v>
      </c>
      <c r="AK1159" s="24">
        <v>117580</v>
      </c>
      <c r="AL1159" s="24">
        <v>37311</v>
      </c>
      <c r="AM1159" s="21">
        <v>60165</v>
      </c>
      <c r="AN1159" s="19">
        <v>1007850</v>
      </c>
      <c r="AO1159" s="19">
        <v>65719</v>
      </c>
      <c r="AP1159" s="49">
        <v>9855311</v>
      </c>
      <c r="AQ1159" s="24">
        <v>99044</v>
      </c>
      <c r="AR1159" s="24">
        <v>209287</v>
      </c>
      <c r="AS1159" s="49">
        <v>186695</v>
      </c>
      <c r="AT1159" s="49">
        <v>60387</v>
      </c>
      <c r="AU1159" s="49">
        <v>151915</v>
      </c>
      <c r="AV1159" s="24">
        <f t="shared" ref="AV1159:AV1222" si="91">SUM(AQ1159:AU1159)</f>
        <v>707328</v>
      </c>
      <c r="AW1159" s="155">
        <v>986859</v>
      </c>
      <c r="AX1159" s="89">
        <f t="shared" si="90"/>
        <v>11549498</v>
      </c>
      <c r="AY1159" s="68"/>
      <c r="AZ1159" s="19">
        <v>1055286</v>
      </c>
      <c r="BA1159" s="19">
        <v>295661</v>
      </c>
      <c r="BB1159" s="18">
        <f t="shared" ref="BB1159:BB1222" si="92">SUM(AZ1159:BA1159)</f>
        <v>1350947</v>
      </c>
      <c r="BC1159" s="18">
        <v>12900445</v>
      </c>
      <c r="BE1159" s="19"/>
      <c r="BF1159" s="20">
        <v>12551746</v>
      </c>
      <c r="BH1159" s="68">
        <f t="shared" ref="BH1159:BH1222" si="93">AX1159+BB1159</f>
        <v>12900445</v>
      </c>
      <c r="BI1159" s="68">
        <f t="shared" ref="BI1159:BI1222" si="94">BC1159-BH1159</f>
        <v>0</v>
      </c>
      <c r="BJ1159" s="68"/>
      <c r="BK1159" s="68"/>
      <c r="BL1159" s="68"/>
      <c r="BM1159" s="68"/>
      <c r="BN1159" s="68"/>
    </row>
    <row r="1160" spans="1:66" ht="22.5" customHeight="1" x14ac:dyDescent="0.2">
      <c r="A1160" s="115" t="s">
        <v>2398</v>
      </c>
      <c r="B1160" s="116" t="s">
        <v>2356</v>
      </c>
      <c r="C1160" s="126" t="s">
        <v>2399</v>
      </c>
      <c r="D1160" s="119">
        <v>6</v>
      </c>
      <c r="E1160" s="120" t="s">
        <v>79</v>
      </c>
      <c r="F1160" s="18">
        <v>543218</v>
      </c>
      <c r="G1160" s="19">
        <v>222140</v>
      </c>
      <c r="H1160" s="19">
        <v>101325</v>
      </c>
      <c r="I1160" s="19">
        <v>0</v>
      </c>
      <c r="J1160" s="19">
        <v>0</v>
      </c>
      <c r="K1160" s="19">
        <v>0</v>
      </c>
      <c r="L1160" s="19">
        <v>0</v>
      </c>
      <c r="M1160" s="19">
        <v>10352</v>
      </c>
      <c r="N1160" s="19">
        <v>11538</v>
      </c>
      <c r="O1160" s="19">
        <v>7392</v>
      </c>
      <c r="P1160" s="19">
        <v>371408</v>
      </c>
      <c r="Q1160" s="19">
        <v>45647</v>
      </c>
      <c r="R1160" s="19">
        <v>85383</v>
      </c>
      <c r="S1160" s="19">
        <v>91520</v>
      </c>
      <c r="T1160" s="20">
        <v>119151</v>
      </c>
      <c r="U1160" s="49">
        <v>54324</v>
      </c>
      <c r="V1160" s="19">
        <v>28574</v>
      </c>
      <c r="W1160" s="19">
        <v>46248</v>
      </c>
      <c r="X1160" s="19">
        <v>0</v>
      </c>
      <c r="Y1160" s="20">
        <v>0</v>
      </c>
      <c r="Z1160" s="19">
        <v>274685</v>
      </c>
      <c r="AA1160" s="30">
        <v>101621</v>
      </c>
      <c r="AB1160" s="19">
        <v>291410</v>
      </c>
      <c r="AC1160" s="19">
        <v>1068915</v>
      </c>
      <c r="AD1160" s="19">
        <v>859656</v>
      </c>
      <c r="AE1160" s="19">
        <v>864874</v>
      </c>
      <c r="AF1160" s="19">
        <v>429978</v>
      </c>
      <c r="AG1160" s="19">
        <v>147106</v>
      </c>
      <c r="AH1160" s="19">
        <v>207442</v>
      </c>
      <c r="AI1160" s="20">
        <v>241827</v>
      </c>
      <c r="AJ1160" s="24">
        <v>51870</v>
      </c>
      <c r="AK1160" s="24">
        <v>82527</v>
      </c>
      <c r="AL1160" s="24">
        <v>25323</v>
      </c>
      <c r="AM1160" s="21">
        <v>39396</v>
      </c>
      <c r="AN1160" s="19">
        <v>974020</v>
      </c>
      <c r="AO1160" s="19">
        <v>65240</v>
      </c>
      <c r="AP1160" s="49">
        <v>7464110</v>
      </c>
      <c r="AQ1160" s="24">
        <v>66579</v>
      </c>
      <c r="AR1160" s="24">
        <v>176198</v>
      </c>
      <c r="AS1160" s="49">
        <v>153219</v>
      </c>
      <c r="AT1160" s="49">
        <v>50871</v>
      </c>
      <c r="AU1160" s="49">
        <v>123020</v>
      </c>
      <c r="AV1160" s="24">
        <f t="shared" si="91"/>
        <v>569887</v>
      </c>
      <c r="AW1160" s="155">
        <v>1460346</v>
      </c>
      <c r="AX1160" s="89">
        <f t="shared" si="90"/>
        <v>9494343</v>
      </c>
      <c r="AY1160" s="68"/>
      <c r="AZ1160" s="19">
        <v>678877</v>
      </c>
      <c r="BA1160" s="19">
        <v>276036</v>
      </c>
      <c r="BB1160" s="18">
        <f t="shared" si="92"/>
        <v>954913</v>
      </c>
      <c r="BC1160" s="18">
        <v>10449256</v>
      </c>
      <c r="BE1160" s="19"/>
      <c r="BF1160" s="20">
        <v>10242814</v>
      </c>
      <c r="BH1160" s="68">
        <f t="shared" si="93"/>
        <v>10449256</v>
      </c>
      <c r="BI1160" s="68">
        <f t="shared" si="94"/>
        <v>0</v>
      </c>
      <c r="BJ1160" s="68"/>
      <c r="BK1160" s="68"/>
      <c r="BL1160" s="68"/>
      <c r="BM1160" s="68"/>
      <c r="BN1160" s="68"/>
    </row>
    <row r="1161" spans="1:66" ht="22.5" customHeight="1" x14ac:dyDescent="0.2">
      <c r="A1161" s="115" t="s">
        <v>2400</v>
      </c>
      <c r="B1161" s="116" t="s">
        <v>2356</v>
      </c>
      <c r="C1161" s="126" t="s">
        <v>2401</v>
      </c>
      <c r="D1161" s="119">
        <v>6</v>
      </c>
      <c r="E1161" s="120" t="s">
        <v>79</v>
      </c>
      <c r="F1161" s="18">
        <v>1223118</v>
      </c>
      <c r="G1161" s="19">
        <v>396865</v>
      </c>
      <c r="H1161" s="19">
        <v>220020</v>
      </c>
      <c r="I1161" s="19">
        <v>0</v>
      </c>
      <c r="J1161" s="19">
        <v>0</v>
      </c>
      <c r="K1161" s="19">
        <v>0</v>
      </c>
      <c r="L1161" s="19">
        <v>0</v>
      </c>
      <c r="M1161" s="19">
        <v>67783</v>
      </c>
      <c r="N1161" s="19">
        <v>33627</v>
      </c>
      <c r="O1161" s="19">
        <v>10742</v>
      </c>
      <c r="P1161" s="19">
        <v>1551794</v>
      </c>
      <c r="Q1161" s="19">
        <v>98200</v>
      </c>
      <c r="R1161" s="19">
        <v>182267</v>
      </c>
      <c r="S1161" s="19">
        <v>168960</v>
      </c>
      <c r="T1161" s="20">
        <v>284771</v>
      </c>
      <c r="U1161" s="49">
        <v>73840</v>
      </c>
      <c r="V1161" s="19">
        <v>115395</v>
      </c>
      <c r="W1161" s="19">
        <v>76309</v>
      </c>
      <c r="X1161" s="19">
        <v>0</v>
      </c>
      <c r="Y1161" s="20">
        <v>0</v>
      </c>
      <c r="Z1161" s="19">
        <v>462229</v>
      </c>
      <c r="AA1161" s="30">
        <v>160162</v>
      </c>
      <c r="AB1161" s="19">
        <v>575047</v>
      </c>
      <c r="AC1161" s="19">
        <v>927234</v>
      </c>
      <c r="AD1161" s="19">
        <v>1402128</v>
      </c>
      <c r="AE1161" s="19">
        <v>1738726</v>
      </c>
      <c r="AF1161" s="19">
        <v>1023849</v>
      </c>
      <c r="AG1161" s="19">
        <v>385280</v>
      </c>
      <c r="AH1161" s="19">
        <v>469474</v>
      </c>
      <c r="AI1161" s="20">
        <v>282943</v>
      </c>
      <c r="AJ1161" s="24">
        <v>97254</v>
      </c>
      <c r="AK1161" s="24">
        <v>155340</v>
      </c>
      <c r="AL1161" s="24">
        <v>53779</v>
      </c>
      <c r="AM1161" s="21">
        <v>74152</v>
      </c>
      <c r="AN1161" s="19">
        <v>1841984</v>
      </c>
      <c r="AO1161" s="19">
        <v>105572</v>
      </c>
      <c r="AP1161" s="49">
        <v>14258844</v>
      </c>
      <c r="AQ1161" s="24">
        <v>201471</v>
      </c>
      <c r="AR1161" s="24">
        <v>266053</v>
      </c>
      <c r="AS1161" s="49">
        <v>261951</v>
      </c>
      <c r="AT1161" s="49">
        <v>79008</v>
      </c>
      <c r="AU1161" s="49">
        <v>250836</v>
      </c>
      <c r="AV1161" s="24">
        <f t="shared" si="91"/>
        <v>1059319</v>
      </c>
      <c r="AW1161" s="155">
        <v>2845189</v>
      </c>
      <c r="AX1161" s="89">
        <f t="shared" si="90"/>
        <v>18163352</v>
      </c>
      <c r="AY1161" s="68"/>
      <c r="AZ1161" s="19">
        <v>1441978</v>
      </c>
      <c r="BA1161" s="19">
        <v>395876</v>
      </c>
      <c r="BB1161" s="18">
        <f t="shared" si="92"/>
        <v>1837854</v>
      </c>
      <c r="BC1161" s="18">
        <v>20001206</v>
      </c>
      <c r="BE1161" s="19"/>
      <c r="BF1161" s="20">
        <v>18877290</v>
      </c>
      <c r="BH1161" s="68">
        <f t="shared" si="93"/>
        <v>20001206</v>
      </c>
      <c r="BI1161" s="68">
        <f t="shared" si="94"/>
        <v>0</v>
      </c>
      <c r="BJ1161" s="68"/>
      <c r="BK1161" s="68"/>
      <c r="BL1161" s="68"/>
      <c r="BM1161" s="68"/>
      <c r="BN1161" s="68"/>
    </row>
    <row r="1162" spans="1:66" ht="22.5" customHeight="1" x14ac:dyDescent="0.2">
      <c r="A1162" s="115" t="s">
        <v>2402</v>
      </c>
      <c r="B1162" s="116" t="s">
        <v>2356</v>
      </c>
      <c r="C1162" s="126" t="s">
        <v>2403</v>
      </c>
      <c r="D1162" s="119">
        <v>2</v>
      </c>
      <c r="E1162" s="120" t="s">
        <v>79</v>
      </c>
      <c r="F1162" s="18">
        <v>860366</v>
      </c>
      <c r="G1162" s="19">
        <v>323252</v>
      </c>
      <c r="H1162" s="19">
        <v>217511</v>
      </c>
      <c r="I1162" s="19">
        <v>0</v>
      </c>
      <c r="J1162" s="19">
        <v>0</v>
      </c>
      <c r="K1162" s="19">
        <v>20170</v>
      </c>
      <c r="L1162" s="19">
        <v>10418</v>
      </c>
      <c r="M1162" s="19">
        <v>47707</v>
      </c>
      <c r="N1162" s="19">
        <v>24006</v>
      </c>
      <c r="O1162" s="19">
        <v>8932</v>
      </c>
      <c r="P1162" s="19">
        <v>732495</v>
      </c>
      <c r="Q1162" s="19">
        <v>83539</v>
      </c>
      <c r="R1162" s="19">
        <v>133189</v>
      </c>
      <c r="S1162" s="19">
        <v>129360</v>
      </c>
      <c r="T1162" s="20">
        <v>198585</v>
      </c>
      <c r="U1162" s="49">
        <v>84655</v>
      </c>
      <c r="V1162" s="19">
        <v>62643</v>
      </c>
      <c r="W1162" s="19">
        <v>61279</v>
      </c>
      <c r="X1162" s="19">
        <v>0</v>
      </c>
      <c r="Y1162" s="20">
        <v>0</v>
      </c>
      <c r="Z1162" s="19">
        <v>340824</v>
      </c>
      <c r="AA1162" s="30">
        <v>196186</v>
      </c>
      <c r="AB1162" s="19">
        <v>388906</v>
      </c>
      <c r="AC1162" s="19">
        <v>744370</v>
      </c>
      <c r="AD1162" s="19">
        <v>1485120</v>
      </c>
      <c r="AE1162" s="19">
        <v>1436230</v>
      </c>
      <c r="AF1162" s="19">
        <v>741234</v>
      </c>
      <c r="AG1162" s="19">
        <v>272071</v>
      </c>
      <c r="AH1162" s="19">
        <v>350715</v>
      </c>
      <c r="AI1162" s="20">
        <v>50854</v>
      </c>
      <c r="AJ1162" s="24">
        <v>77106</v>
      </c>
      <c r="AK1162" s="24">
        <v>113662</v>
      </c>
      <c r="AL1162" s="24">
        <v>40380</v>
      </c>
      <c r="AM1162" s="21">
        <v>60906</v>
      </c>
      <c r="AN1162" s="19">
        <v>1270206</v>
      </c>
      <c r="AO1162" s="19">
        <v>48854</v>
      </c>
      <c r="AP1162" s="49">
        <v>10615731</v>
      </c>
      <c r="AQ1162" s="24">
        <v>115234</v>
      </c>
      <c r="AR1162" s="24">
        <v>226556</v>
      </c>
      <c r="AS1162" s="49">
        <v>197991</v>
      </c>
      <c r="AT1162" s="49">
        <v>70571</v>
      </c>
      <c r="AU1162" s="49">
        <v>175352</v>
      </c>
      <c r="AV1162" s="24">
        <f t="shared" si="91"/>
        <v>785704</v>
      </c>
      <c r="AW1162" s="155">
        <v>2343236</v>
      </c>
      <c r="AX1162" s="89">
        <f t="shared" si="90"/>
        <v>13744671</v>
      </c>
      <c r="AY1162" s="68"/>
      <c r="AZ1162" s="19">
        <v>1131670</v>
      </c>
      <c r="BA1162" s="19">
        <v>204407</v>
      </c>
      <c r="BB1162" s="18">
        <f t="shared" si="92"/>
        <v>1336077</v>
      </c>
      <c r="BC1162" s="18">
        <v>15080748</v>
      </c>
      <c r="BE1162" s="19"/>
      <c r="BF1162" s="20">
        <v>14909868</v>
      </c>
      <c r="BH1162" s="68">
        <f t="shared" si="93"/>
        <v>15080748</v>
      </c>
      <c r="BI1162" s="68">
        <f t="shared" si="94"/>
        <v>0</v>
      </c>
      <c r="BJ1162" s="68"/>
      <c r="BK1162" s="68"/>
      <c r="BL1162" s="68"/>
      <c r="BM1162" s="68"/>
      <c r="BN1162" s="68"/>
    </row>
    <row r="1163" spans="1:66" ht="22.5" customHeight="1" x14ac:dyDescent="0.2">
      <c r="A1163" s="115" t="s">
        <v>2404</v>
      </c>
      <c r="B1163" s="116" t="s">
        <v>2356</v>
      </c>
      <c r="C1163" s="126" t="s">
        <v>2405</v>
      </c>
      <c r="D1163" s="119">
        <v>3</v>
      </c>
      <c r="E1163" s="120" t="s">
        <v>79</v>
      </c>
      <c r="F1163" s="18">
        <v>654576</v>
      </c>
      <c r="G1163" s="19">
        <v>321490</v>
      </c>
      <c r="H1163" s="19">
        <v>110782</v>
      </c>
      <c r="I1163" s="19">
        <v>0</v>
      </c>
      <c r="J1163" s="19">
        <v>0</v>
      </c>
      <c r="K1163" s="19">
        <v>0</v>
      </c>
      <c r="L1163" s="19">
        <v>0</v>
      </c>
      <c r="M1163" s="19">
        <v>14366</v>
      </c>
      <c r="N1163" s="19">
        <v>15485</v>
      </c>
      <c r="O1163" s="19">
        <v>308</v>
      </c>
      <c r="P1163" s="19">
        <v>247898</v>
      </c>
      <c r="Q1163" s="19">
        <v>57593</v>
      </c>
      <c r="R1163" s="19">
        <v>173045</v>
      </c>
      <c r="S1163" s="19">
        <v>80080</v>
      </c>
      <c r="T1163" s="20">
        <v>119151</v>
      </c>
      <c r="U1163" s="49">
        <v>45371</v>
      </c>
      <c r="V1163" s="19">
        <v>40663</v>
      </c>
      <c r="W1163" s="19">
        <v>46248</v>
      </c>
      <c r="X1163" s="19">
        <v>0</v>
      </c>
      <c r="Y1163" s="20">
        <v>0</v>
      </c>
      <c r="Z1163" s="19">
        <v>305883</v>
      </c>
      <c r="AA1163" s="30">
        <v>90319</v>
      </c>
      <c r="AB1163" s="19">
        <v>330637</v>
      </c>
      <c r="AC1163" s="19">
        <v>703105</v>
      </c>
      <c r="AD1163" s="19">
        <v>1049664</v>
      </c>
      <c r="AE1163" s="19">
        <v>942374</v>
      </c>
      <c r="AF1163" s="19">
        <v>499460</v>
      </c>
      <c r="AG1163" s="19">
        <v>190015</v>
      </c>
      <c r="AH1163" s="19">
        <v>191477</v>
      </c>
      <c r="AI1163" s="20">
        <v>260221</v>
      </c>
      <c r="AJ1163" s="24">
        <v>59595</v>
      </c>
      <c r="AK1163" s="24">
        <v>96916</v>
      </c>
      <c r="AL1163" s="24">
        <v>29218</v>
      </c>
      <c r="AM1163" s="21">
        <v>49328</v>
      </c>
      <c r="AN1163" s="19">
        <v>1037956</v>
      </c>
      <c r="AO1163" s="19">
        <v>65772</v>
      </c>
      <c r="AP1163" s="49">
        <v>7828996</v>
      </c>
      <c r="AQ1163" s="24">
        <v>76274</v>
      </c>
      <c r="AR1163" s="24">
        <v>187785</v>
      </c>
      <c r="AS1163" s="49">
        <v>152837</v>
      </c>
      <c r="AT1163" s="49">
        <v>44100</v>
      </c>
      <c r="AU1163" s="49">
        <v>148198</v>
      </c>
      <c r="AV1163" s="24">
        <f t="shared" si="91"/>
        <v>609194</v>
      </c>
      <c r="AW1163" s="155">
        <v>1577198</v>
      </c>
      <c r="AX1163" s="89">
        <f t="shared" si="90"/>
        <v>10015388</v>
      </c>
      <c r="AY1163" s="68"/>
      <c r="AZ1163" s="19">
        <v>839238</v>
      </c>
      <c r="BA1163" s="19">
        <v>269693</v>
      </c>
      <c r="BB1163" s="18">
        <f t="shared" si="92"/>
        <v>1108931</v>
      </c>
      <c r="BC1163" s="18">
        <v>11124319</v>
      </c>
      <c r="BE1163" s="19"/>
      <c r="BF1163" s="20">
        <v>10941062</v>
      </c>
      <c r="BH1163" s="68">
        <f t="shared" si="93"/>
        <v>11124319</v>
      </c>
      <c r="BI1163" s="68">
        <f t="shared" si="94"/>
        <v>0</v>
      </c>
      <c r="BJ1163" s="68"/>
      <c r="BK1163" s="68"/>
      <c r="BL1163" s="68"/>
      <c r="BM1163" s="68"/>
      <c r="BN1163" s="68"/>
    </row>
    <row r="1164" spans="1:66" ht="22.5" customHeight="1" x14ac:dyDescent="0.2">
      <c r="A1164" s="115" t="s">
        <v>2406</v>
      </c>
      <c r="B1164" s="116" t="s">
        <v>2356</v>
      </c>
      <c r="C1164" s="126" t="s">
        <v>2407</v>
      </c>
      <c r="D1164" s="119">
        <v>3</v>
      </c>
      <c r="E1164" s="120" t="s">
        <v>79</v>
      </c>
      <c r="F1164" s="18">
        <v>857454</v>
      </c>
      <c r="G1164" s="19">
        <v>315209</v>
      </c>
      <c r="H1164" s="19">
        <v>292781</v>
      </c>
      <c r="I1164" s="19">
        <v>2153</v>
      </c>
      <c r="J1164" s="19">
        <v>1206</v>
      </c>
      <c r="K1164" s="19">
        <v>16639</v>
      </c>
      <c r="L1164" s="19">
        <v>5868</v>
      </c>
      <c r="M1164" s="19">
        <v>36894</v>
      </c>
      <c r="N1164" s="19">
        <v>23052</v>
      </c>
      <c r="O1164" s="19">
        <v>193</v>
      </c>
      <c r="P1164" s="19">
        <v>813420</v>
      </c>
      <c r="Q1164" s="19">
        <v>75597</v>
      </c>
      <c r="R1164" s="19">
        <v>229066</v>
      </c>
      <c r="S1164" s="19">
        <v>95040</v>
      </c>
      <c r="T1164" s="20">
        <v>145629</v>
      </c>
      <c r="U1164" s="49">
        <v>66899</v>
      </c>
      <c r="V1164" s="19">
        <v>54950</v>
      </c>
      <c r="W1164" s="19">
        <v>57810</v>
      </c>
      <c r="X1164" s="19">
        <v>0</v>
      </c>
      <c r="Y1164" s="20">
        <v>0</v>
      </c>
      <c r="Z1164" s="19">
        <v>322065</v>
      </c>
      <c r="AA1164" s="30">
        <v>186074</v>
      </c>
      <c r="AB1164" s="19">
        <v>444480</v>
      </c>
      <c r="AC1164" s="19">
        <v>996947</v>
      </c>
      <c r="AD1164" s="19">
        <v>1247568</v>
      </c>
      <c r="AE1164" s="19">
        <v>1326419</v>
      </c>
      <c r="AF1164" s="19">
        <v>794362</v>
      </c>
      <c r="AG1164" s="19">
        <v>248889</v>
      </c>
      <c r="AH1164" s="19">
        <v>242565</v>
      </c>
      <c r="AI1164" s="20">
        <v>66543</v>
      </c>
      <c r="AJ1164" s="24">
        <v>75083</v>
      </c>
      <c r="AK1164" s="24">
        <v>112790</v>
      </c>
      <c r="AL1164" s="24">
        <v>41828</v>
      </c>
      <c r="AM1164" s="21">
        <v>60906</v>
      </c>
      <c r="AN1164" s="19">
        <v>1459990</v>
      </c>
      <c r="AO1164" s="19">
        <v>38560</v>
      </c>
      <c r="AP1164" s="49">
        <v>10754929</v>
      </c>
      <c r="AQ1164" s="24">
        <v>156787</v>
      </c>
      <c r="AR1164" s="24">
        <v>256734</v>
      </c>
      <c r="AS1164" s="49">
        <v>188809</v>
      </c>
      <c r="AT1164" s="49">
        <v>53539</v>
      </c>
      <c r="AU1164" s="49">
        <v>183297</v>
      </c>
      <c r="AV1164" s="24">
        <f t="shared" si="91"/>
        <v>839166</v>
      </c>
      <c r="AW1164" s="155">
        <v>3208051</v>
      </c>
      <c r="AX1164" s="89">
        <f t="shared" si="90"/>
        <v>14802146</v>
      </c>
      <c r="AY1164" s="68"/>
      <c r="AZ1164" s="19">
        <v>1100803</v>
      </c>
      <c r="BA1164" s="19">
        <v>174671</v>
      </c>
      <c r="BB1164" s="18">
        <f t="shared" si="92"/>
        <v>1275474</v>
      </c>
      <c r="BC1164" s="18">
        <v>16077620</v>
      </c>
      <c r="BE1164" s="19"/>
      <c r="BF1164" s="20">
        <v>15331645</v>
      </c>
      <c r="BH1164" s="68">
        <f t="shared" si="93"/>
        <v>16077620</v>
      </c>
      <c r="BI1164" s="68">
        <f t="shared" si="94"/>
        <v>0</v>
      </c>
      <c r="BJ1164" s="68"/>
      <c r="BK1164" s="68"/>
      <c r="BL1164" s="68"/>
      <c r="BM1164" s="68"/>
      <c r="BN1164" s="68"/>
    </row>
    <row r="1165" spans="1:66" ht="22.5" customHeight="1" x14ac:dyDescent="0.2">
      <c r="A1165" s="115" t="s">
        <v>2408</v>
      </c>
      <c r="B1165" s="116" t="s">
        <v>2356</v>
      </c>
      <c r="C1165" s="126" t="s">
        <v>2409</v>
      </c>
      <c r="D1165" s="119">
        <v>3</v>
      </c>
      <c r="E1165" s="120" t="s">
        <v>79</v>
      </c>
      <c r="F1165" s="18">
        <v>749177</v>
      </c>
      <c r="G1165" s="19">
        <v>252627</v>
      </c>
      <c r="H1165" s="19">
        <v>130468</v>
      </c>
      <c r="I1165" s="19">
        <v>0</v>
      </c>
      <c r="J1165" s="19">
        <v>0</v>
      </c>
      <c r="K1165" s="19">
        <v>0</v>
      </c>
      <c r="L1165" s="19">
        <v>0</v>
      </c>
      <c r="M1165" s="19">
        <v>17976</v>
      </c>
      <c r="N1165" s="19">
        <v>18261</v>
      </c>
      <c r="O1165" s="19">
        <v>6738</v>
      </c>
      <c r="P1165" s="19">
        <v>636300</v>
      </c>
      <c r="Q1165" s="19">
        <v>67395</v>
      </c>
      <c r="R1165" s="19">
        <v>133984</v>
      </c>
      <c r="S1165" s="19">
        <v>101200</v>
      </c>
      <c r="T1165" s="20">
        <v>149601</v>
      </c>
      <c r="U1165" s="49">
        <v>72231</v>
      </c>
      <c r="V1165" s="19">
        <v>57148</v>
      </c>
      <c r="W1165" s="19">
        <v>80934</v>
      </c>
      <c r="X1165" s="19">
        <v>0</v>
      </c>
      <c r="Y1165" s="20">
        <v>0</v>
      </c>
      <c r="Z1165" s="19">
        <v>365458</v>
      </c>
      <c r="AA1165" s="30">
        <v>166018</v>
      </c>
      <c r="AB1165" s="19">
        <v>431189</v>
      </c>
      <c r="AC1165" s="19">
        <v>882403</v>
      </c>
      <c r="AD1165" s="19">
        <v>964992</v>
      </c>
      <c r="AE1165" s="19">
        <v>1079859</v>
      </c>
      <c r="AF1165" s="19">
        <v>571948</v>
      </c>
      <c r="AG1165" s="19">
        <v>302218</v>
      </c>
      <c r="AH1165" s="19">
        <v>266873</v>
      </c>
      <c r="AI1165" s="20">
        <v>475539</v>
      </c>
      <c r="AJ1165" s="24">
        <v>65087</v>
      </c>
      <c r="AK1165" s="24">
        <v>107923</v>
      </c>
      <c r="AL1165" s="24">
        <v>38780</v>
      </c>
      <c r="AM1165" s="21">
        <v>54923</v>
      </c>
      <c r="AN1165" s="19">
        <v>1209234</v>
      </c>
      <c r="AO1165" s="19">
        <v>86527</v>
      </c>
      <c r="AP1165" s="49">
        <v>9543011</v>
      </c>
      <c r="AQ1165" s="24">
        <v>100944</v>
      </c>
      <c r="AR1165" s="24">
        <v>213374</v>
      </c>
      <c r="AS1165" s="49">
        <v>185851</v>
      </c>
      <c r="AT1165" s="49">
        <v>68771</v>
      </c>
      <c r="AU1165" s="49">
        <v>156249</v>
      </c>
      <c r="AV1165" s="24">
        <f t="shared" si="91"/>
        <v>725189</v>
      </c>
      <c r="AW1165" s="155">
        <v>2417830</v>
      </c>
      <c r="AX1165" s="89">
        <f t="shared" si="90"/>
        <v>12686030</v>
      </c>
      <c r="AY1165" s="68"/>
      <c r="AZ1165" s="19">
        <v>946982</v>
      </c>
      <c r="BA1165" s="19">
        <v>407711</v>
      </c>
      <c r="BB1165" s="18">
        <f t="shared" si="92"/>
        <v>1354693</v>
      </c>
      <c r="BC1165" s="18">
        <v>14040723</v>
      </c>
      <c r="BE1165" s="19"/>
      <c r="BF1165" s="20">
        <v>13597210</v>
      </c>
      <c r="BH1165" s="68">
        <f t="shared" si="93"/>
        <v>14040723</v>
      </c>
      <c r="BI1165" s="68">
        <f t="shared" si="94"/>
        <v>0</v>
      </c>
      <c r="BJ1165" s="68"/>
      <c r="BK1165" s="68"/>
      <c r="BL1165" s="68"/>
      <c r="BM1165" s="68"/>
      <c r="BN1165" s="68"/>
    </row>
    <row r="1166" spans="1:66" ht="22.5" customHeight="1" x14ac:dyDescent="0.2">
      <c r="A1166" s="115" t="s">
        <v>2410</v>
      </c>
      <c r="B1166" s="116" t="s">
        <v>2356</v>
      </c>
      <c r="C1166" s="126" t="s">
        <v>2411</v>
      </c>
      <c r="D1166" s="119">
        <v>3</v>
      </c>
      <c r="E1166" s="120" t="s">
        <v>79</v>
      </c>
      <c r="F1166" s="18">
        <v>774878</v>
      </c>
      <c r="G1166" s="19">
        <v>213867</v>
      </c>
      <c r="H1166" s="19">
        <v>104027</v>
      </c>
      <c r="I1166" s="19">
        <v>0</v>
      </c>
      <c r="J1166" s="19">
        <v>0</v>
      </c>
      <c r="K1166" s="19">
        <v>0</v>
      </c>
      <c r="L1166" s="19">
        <v>0</v>
      </c>
      <c r="M1166" s="19">
        <v>43527</v>
      </c>
      <c r="N1166" s="19">
        <v>23068</v>
      </c>
      <c r="O1166" s="19">
        <v>13976</v>
      </c>
      <c r="P1166" s="19">
        <v>725411</v>
      </c>
      <c r="Q1166" s="19">
        <v>77632</v>
      </c>
      <c r="R1166" s="19">
        <v>183327</v>
      </c>
      <c r="S1166" s="19">
        <v>128480</v>
      </c>
      <c r="T1166" s="20">
        <v>105912</v>
      </c>
      <c r="U1166" s="49">
        <v>50652</v>
      </c>
      <c r="V1166" s="19">
        <v>57148</v>
      </c>
      <c r="W1166" s="19">
        <v>34686</v>
      </c>
      <c r="X1166" s="19">
        <v>0</v>
      </c>
      <c r="Y1166" s="20">
        <v>0</v>
      </c>
      <c r="Z1166" s="19">
        <v>320562</v>
      </c>
      <c r="AA1166" s="30">
        <v>120673</v>
      </c>
      <c r="AB1166" s="19">
        <v>382814</v>
      </c>
      <c r="AC1166" s="19">
        <v>630850</v>
      </c>
      <c r="AD1166" s="19">
        <v>1230600</v>
      </c>
      <c r="AE1166" s="19">
        <v>871645</v>
      </c>
      <c r="AF1166" s="19">
        <v>491150</v>
      </c>
      <c r="AG1166" s="19">
        <v>258565</v>
      </c>
      <c r="AH1166" s="19">
        <v>238342</v>
      </c>
      <c r="AI1166" s="20">
        <v>15148</v>
      </c>
      <c r="AJ1166" s="24">
        <v>75136</v>
      </c>
      <c r="AK1166" s="24">
        <v>108259</v>
      </c>
      <c r="AL1166" s="24">
        <v>25675</v>
      </c>
      <c r="AM1166" s="21">
        <v>59157</v>
      </c>
      <c r="AN1166" s="19">
        <v>790870</v>
      </c>
      <c r="AO1166" s="19">
        <v>31186</v>
      </c>
      <c r="AP1166" s="49">
        <v>8187223</v>
      </c>
      <c r="AQ1166" s="24">
        <v>146904</v>
      </c>
      <c r="AR1166" s="24">
        <v>193123</v>
      </c>
      <c r="AS1166" s="49">
        <v>118697</v>
      </c>
      <c r="AT1166" s="49">
        <v>38422</v>
      </c>
      <c r="AU1166" s="49">
        <v>146100</v>
      </c>
      <c r="AV1166" s="24">
        <f t="shared" si="91"/>
        <v>643246</v>
      </c>
      <c r="AW1166" s="155">
        <v>1520825</v>
      </c>
      <c r="AX1166" s="89">
        <f t="shared" si="90"/>
        <v>10351294</v>
      </c>
      <c r="AY1166" s="68"/>
      <c r="AZ1166" s="19">
        <v>1101587</v>
      </c>
      <c r="BA1166" s="19">
        <v>144912</v>
      </c>
      <c r="BB1166" s="18">
        <f t="shared" si="92"/>
        <v>1246499</v>
      </c>
      <c r="BC1166" s="18">
        <v>11597793</v>
      </c>
      <c r="BE1166" s="19"/>
      <c r="BF1166" s="20">
        <v>11127285</v>
      </c>
      <c r="BH1166" s="68">
        <f t="shared" si="93"/>
        <v>11597793</v>
      </c>
      <c r="BI1166" s="68">
        <f t="shared" si="94"/>
        <v>0</v>
      </c>
      <c r="BJ1166" s="68"/>
      <c r="BK1166" s="68"/>
      <c r="BL1166" s="68"/>
      <c r="BM1166" s="68"/>
      <c r="BN1166" s="68"/>
    </row>
    <row r="1167" spans="1:66" ht="22.5" customHeight="1" x14ac:dyDescent="0.2">
      <c r="A1167" s="115" t="s">
        <v>2412</v>
      </c>
      <c r="B1167" s="116" t="s">
        <v>2356</v>
      </c>
      <c r="C1167" s="126" t="s">
        <v>2413</v>
      </c>
      <c r="D1167" s="119">
        <v>5</v>
      </c>
      <c r="E1167" s="120" t="s">
        <v>79</v>
      </c>
      <c r="F1167" s="18">
        <v>1249768</v>
      </c>
      <c r="G1167" s="19">
        <v>307472</v>
      </c>
      <c r="H1167" s="19">
        <v>167138</v>
      </c>
      <c r="I1167" s="19">
        <v>0</v>
      </c>
      <c r="J1167" s="19">
        <v>0</v>
      </c>
      <c r="K1167" s="19">
        <v>3360</v>
      </c>
      <c r="L1167" s="19">
        <v>3290</v>
      </c>
      <c r="M1167" s="19">
        <v>78997</v>
      </c>
      <c r="N1167" s="19">
        <v>40684</v>
      </c>
      <c r="O1167" s="19">
        <v>49742</v>
      </c>
      <c r="P1167" s="19">
        <v>1576050</v>
      </c>
      <c r="Q1167" s="19">
        <v>114784</v>
      </c>
      <c r="R1167" s="19">
        <v>187673</v>
      </c>
      <c r="S1167" s="19">
        <v>191840</v>
      </c>
      <c r="T1167" s="20">
        <v>225063</v>
      </c>
      <c r="U1167" s="49">
        <v>93256</v>
      </c>
      <c r="V1167" s="19">
        <v>90118</v>
      </c>
      <c r="W1167" s="19">
        <v>69372</v>
      </c>
      <c r="X1167" s="19">
        <v>0</v>
      </c>
      <c r="Y1167" s="20">
        <v>0</v>
      </c>
      <c r="Z1167" s="19">
        <v>434130</v>
      </c>
      <c r="AA1167" s="30">
        <v>325681</v>
      </c>
      <c r="AB1167" s="19">
        <v>680297</v>
      </c>
      <c r="AC1167" s="19">
        <v>990395</v>
      </c>
      <c r="AD1167" s="19">
        <v>2319912</v>
      </c>
      <c r="AE1167" s="19">
        <v>1764413</v>
      </c>
      <c r="AF1167" s="19">
        <v>1056910</v>
      </c>
      <c r="AG1167" s="19">
        <v>451728</v>
      </c>
      <c r="AH1167" s="19">
        <v>233192</v>
      </c>
      <c r="AI1167" s="20">
        <v>54641</v>
      </c>
      <c r="AJ1167" s="24">
        <v>111930</v>
      </c>
      <c r="AK1167" s="24">
        <v>153831</v>
      </c>
      <c r="AL1167" s="24">
        <v>49926</v>
      </c>
      <c r="AM1167" s="21">
        <v>76448</v>
      </c>
      <c r="AN1167" s="19">
        <v>1310798</v>
      </c>
      <c r="AO1167" s="19">
        <v>78037</v>
      </c>
      <c r="AP1167" s="49">
        <v>14540876</v>
      </c>
      <c r="AQ1167" s="24">
        <v>207270</v>
      </c>
      <c r="AR1167" s="24">
        <v>247989</v>
      </c>
      <c r="AS1167" s="49">
        <v>215994</v>
      </c>
      <c r="AT1167" s="49">
        <v>45600</v>
      </c>
      <c r="AU1167" s="49">
        <v>238063</v>
      </c>
      <c r="AV1167" s="24">
        <f t="shared" si="91"/>
        <v>954916</v>
      </c>
      <c r="AW1167" s="155">
        <v>2638022</v>
      </c>
      <c r="AX1167" s="89">
        <f t="shared" si="90"/>
        <v>18133814</v>
      </c>
      <c r="AY1167" s="68"/>
      <c r="AZ1167" s="19">
        <v>1669696</v>
      </c>
      <c r="BA1167" s="19">
        <v>190734</v>
      </c>
      <c r="BB1167" s="18">
        <f t="shared" si="92"/>
        <v>1860430</v>
      </c>
      <c r="BC1167" s="18">
        <v>19994244</v>
      </c>
      <c r="BE1167" s="19"/>
      <c r="BF1167" s="20">
        <v>19392636</v>
      </c>
      <c r="BH1167" s="68">
        <f t="shared" si="93"/>
        <v>19994244</v>
      </c>
      <c r="BI1167" s="68">
        <f t="shared" si="94"/>
        <v>0</v>
      </c>
      <c r="BJ1167" s="68"/>
      <c r="BK1167" s="68"/>
      <c r="BL1167" s="68"/>
      <c r="BM1167" s="68"/>
      <c r="BN1167" s="68"/>
    </row>
    <row r="1168" spans="1:66" ht="22.5" customHeight="1" x14ac:dyDescent="0.2">
      <c r="A1168" s="115" t="s">
        <v>2414</v>
      </c>
      <c r="B1168" s="116" t="s">
        <v>2356</v>
      </c>
      <c r="C1168" s="126" t="s">
        <v>2415</v>
      </c>
      <c r="D1168" s="119">
        <v>5</v>
      </c>
      <c r="E1168" s="120" t="s">
        <v>79</v>
      </c>
      <c r="F1168" s="18">
        <v>529984</v>
      </c>
      <c r="G1168" s="19">
        <v>134433</v>
      </c>
      <c r="H1168" s="19">
        <v>82797</v>
      </c>
      <c r="I1168" s="19">
        <v>0</v>
      </c>
      <c r="J1168" s="19">
        <v>0</v>
      </c>
      <c r="K1168" s="19">
        <v>0</v>
      </c>
      <c r="L1168" s="19">
        <v>0</v>
      </c>
      <c r="M1168" s="19">
        <v>34138</v>
      </c>
      <c r="N1168" s="19">
        <v>16983</v>
      </c>
      <c r="O1168" s="19">
        <v>60291</v>
      </c>
      <c r="P1168" s="19">
        <v>271033</v>
      </c>
      <c r="Q1168" s="19">
        <v>62426</v>
      </c>
      <c r="R1168" s="19">
        <v>64554</v>
      </c>
      <c r="S1168" s="19">
        <v>73920</v>
      </c>
      <c r="T1168" s="20">
        <v>79434</v>
      </c>
      <c r="U1168" s="49">
        <v>56437</v>
      </c>
      <c r="V1168" s="19">
        <v>36267</v>
      </c>
      <c r="W1168" s="19">
        <v>26593</v>
      </c>
      <c r="X1168" s="19">
        <v>0</v>
      </c>
      <c r="Y1168" s="20">
        <v>0</v>
      </c>
      <c r="Z1168" s="19">
        <v>252769</v>
      </c>
      <c r="AA1168" s="30">
        <v>0</v>
      </c>
      <c r="AB1168" s="19">
        <v>241069</v>
      </c>
      <c r="AC1168" s="19">
        <v>261237</v>
      </c>
      <c r="AD1168" s="19">
        <v>632688</v>
      </c>
      <c r="AE1168" s="19">
        <v>611616</v>
      </c>
      <c r="AF1168" s="19">
        <v>446774</v>
      </c>
      <c r="AG1168" s="19">
        <v>193850</v>
      </c>
      <c r="AH1168" s="19">
        <v>82091</v>
      </c>
      <c r="AI1168" s="20">
        <v>15689</v>
      </c>
      <c r="AJ1168" s="24">
        <v>60655</v>
      </c>
      <c r="AK1168" s="24">
        <v>77210</v>
      </c>
      <c r="AL1168" s="24">
        <v>12958</v>
      </c>
      <c r="AM1168" s="21">
        <v>43794</v>
      </c>
      <c r="AN1168" s="19">
        <v>275064</v>
      </c>
      <c r="AO1168" s="19">
        <v>21027</v>
      </c>
      <c r="AP1168" s="49">
        <v>4757781</v>
      </c>
      <c r="AQ1168" s="24">
        <v>81489</v>
      </c>
      <c r="AR1168" s="24">
        <v>165665</v>
      </c>
      <c r="AS1168" s="49">
        <v>74416</v>
      </c>
      <c r="AT1168" s="49">
        <v>25978</v>
      </c>
      <c r="AU1168" s="49">
        <v>78017</v>
      </c>
      <c r="AV1168" s="24">
        <f t="shared" si="91"/>
        <v>425565</v>
      </c>
      <c r="AW1168" s="155">
        <v>508394</v>
      </c>
      <c r="AX1168" s="89">
        <f t="shared" si="90"/>
        <v>5691740</v>
      </c>
      <c r="AY1168" s="68"/>
      <c r="AZ1168" s="19">
        <v>861594</v>
      </c>
      <c r="BA1168" s="19">
        <v>63976</v>
      </c>
      <c r="BB1168" s="18">
        <f t="shared" si="92"/>
        <v>925570</v>
      </c>
      <c r="BC1168" s="18">
        <v>6617310</v>
      </c>
      <c r="BE1168" s="19"/>
      <c r="BF1168" s="20">
        <v>6382318</v>
      </c>
      <c r="BH1168" s="68">
        <f t="shared" si="93"/>
        <v>6617310</v>
      </c>
      <c r="BI1168" s="68">
        <f t="shared" si="94"/>
        <v>0</v>
      </c>
      <c r="BJ1168" s="68"/>
      <c r="BK1168" s="68"/>
      <c r="BL1168" s="68"/>
      <c r="BM1168" s="68"/>
      <c r="BN1168" s="68"/>
    </row>
    <row r="1169" spans="1:66" ht="22.5" customHeight="1" x14ac:dyDescent="0.2">
      <c r="A1169" s="115" t="s">
        <v>2416</v>
      </c>
      <c r="B1169" s="116" t="s">
        <v>2356</v>
      </c>
      <c r="C1169" s="126" t="s">
        <v>2417</v>
      </c>
      <c r="D1169" s="119">
        <v>5</v>
      </c>
      <c r="E1169" s="120" t="s">
        <v>79</v>
      </c>
      <c r="F1169" s="18">
        <v>450996</v>
      </c>
      <c r="G1169" s="19">
        <v>171890</v>
      </c>
      <c r="H1169" s="19">
        <v>105764</v>
      </c>
      <c r="I1169" s="19">
        <v>0</v>
      </c>
      <c r="J1169" s="19">
        <v>0</v>
      </c>
      <c r="K1169" s="19">
        <v>0</v>
      </c>
      <c r="L1169" s="19">
        <v>0</v>
      </c>
      <c r="M1169" s="19">
        <v>9989</v>
      </c>
      <c r="N1169" s="19">
        <v>10130</v>
      </c>
      <c r="O1169" s="19">
        <v>9125</v>
      </c>
      <c r="P1169" s="19">
        <v>218002</v>
      </c>
      <c r="Q1169" s="19">
        <v>41975</v>
      </c>
      <c r="R1169" s="19">
        <v>58989</v>
      </c>
      <c r="S1169" s="19">
        <v>39600</v>
      </c>
      <c r="T1169" s="20">
        <v>66195</v>
      </c>
      <c r="U1169" s="49">
        <v>20975</v>
      </c>
      <c r="V1169" s="19">
        <v>39564</v>
      </c>
      <c r="W1169" s="19">
        <v>34686</v>
      </c>
      <c r="X1169" s="19">
        <v>0</v>
      </c>
      <c r="Y1169" s="20">
        <v>0</v>
      </c>
      <c r="Z1169" s="19">
        <v>211450</v>
      </c>
      <c r="AA1169" s="30">
        <v>0</v>
      </c>
      <c r="AB1169" s="19">
        <v>214376</v>
      </c>
      <c r="AC1169" s="19">
        <v>338394</v>
      </c>
      <c r="AD1169" s="19">
        <v>344736</v>
      </c>
      <c r="AE1169" s="19">
        <v>599546</v>
      </c>
      <c r="AF1169" s="19">
        <v>360760</v>
      </c>
      <c r="AG1169" s="19">
        <v>120330</v>
      </c>
      <c r="AH1169" s="19">
        <v>157899</v>
      </c>
      <c r="AI1169" s="20">
        <v>130381</v>
      </c>
      <c r="AJ1169" s="24">
        <v>47428</v>
      </c>
      <c r="AK1169" s="24">
        <v>68492</v>
      </c>
      <c r="AL1169" s="24">
        <v>18691</v>
      </c>
      <c r="AM1169" s="21">
        <v>32511</v>
      </c>
      <c r="AN1169" s="19">
        <v>703936</v>
      </c>
      <c r="AO1169" s="19">
        <v>34419</v>
      </c>
      <c r="AP1169" s="49">
        <v>4661229</v>
      </c>
      <c r="AQ1169" s="24">
        <v>89306</v>
      </c>
      <c r="AR1169" s="24">
        <v>160653</v>
      </c>
      <c r="AS1169" s="49">
        <v>139053</v>
      </c>
      <c r="AT1169" s="49">
        <v>47635</v>
      </c>
      <c r="AU1169" s="49">
        <v>97165</v>
      </c>
      <c r="AV1169" s="24">
        <f t="shared" si="91"/>
        <v>533812</v>
      </c>
      <c r="AW1169" s="155">
        <v>911442</v>
      </c>
      <c r="AX1169" s="89">
        <f t="shared" si="90"/>
        <v>6106483</v>
      </c>
      <c r="AY1169" s="68"/>
      <c r="AZ1169" s="19">
        <v>637997</v>
      </c>
      <c r="BA1169" s="19">
        <v>135375</v>
      </c>
      <c r="BB1169" s="18">
        <f t="shared" si="92"/>
        <v>773372</v>
      </c>
      <c r="BC1169" s="18">
        <v>6879855</v>
      </c>
      <c r="BE1169" s="19"/>
      <c r="BF1169" s="20">
        <v>6636395</v>
      </c>
      <c r="BH1169" s="68">
        <f t="shared" si="93"/>
        <v>6879855</v>
      </c>
      <c r="BI1169" s="68">
        <f t="shared" si="94"/>
        <v>0</v>
      </c>
      <c r="BJ1169" s="68"/>
      <c r="BK1169" s="68"/>
      <c r="BL1169" s="68"/>
      <c r="BM1169" s="68"/>
      <c r="BN1169" s="68"/>
    </row>
    <row r="1170" spans="1:66" ht="22.5" customHeight="1" x14ac:dyDescent="0.2">
      <c r="A1170" s="115" t="s">
        <v>2418</v>
      </c>
      <c r="B1170" s="116" t="s">
        <v>2356</v>
      </c>
      <c r="C1170" s="126" t="s">
        <v>2419</v>
      </c>
      <c r="D1170" s="119">
        <v>5</v>
      </c>
      <c r="E1170" s="120" t="s">
        <v>79</v>
      </c>
      <c r="F1170" s="18">
        <v>509626</v>
      </c>
      <c r="G1170" s="19">
        <v>111989</v>
      </c>
      <c r="H1170" s="19">
        <v>80481</v>
      </c>
      <c r="I1170" s="19">
        <v>0</v>
      </c>
      <c r="J1170" s="19">
        <v>0</v>
      </c>
      <c r="K1170" s="19">
        <v>0</v>
      </c>
      <c r="L1170" s="19">
        <v>0</v>
      </c>
      <c r="M1170" s="19">
        <v>33376</v>
      </c>
      <c r="N1170" s="19">
        <v>17162</v>
      </c>
      <c r="O1170" s="19">
        <v>11242</v>
      </c>
      <c r="P1170" s="19">
        <v>366237</v>
      </c>
      <c r="Q1170" s="19">
        <v>62670</v>
      </c>
      <c r="R1170" s="19">
        <v>82415</v>
      </c>
      <c r="S1170" s="19">
        <v>62480</v>
      </c>
      <c r="T1170" s="20">
        <v>66195</v>
      </c>
      <c r="U1170" s="49">
        <v>40542</v>
      </c>
      <c r="V1170" s="19">
        <v>36267</v>
      </c>
      <c r="W1170" s="19">
        <v>23124</v>
      </c>
      <c r="X1170" s="19">
        <v>0</v>
      </c>
      <c r="Y1170" s="20">
        <v>0</v>
      </c>
      <c r="Z1170" s="19">
        <v>209952</v>
      </c>
      <c r="AA1170" s="30">
        <v>0</v>
      </c>
      <c r="AB1170" s="19">
        <v>263378</v>
      </c>
      <c r="AC1170" s="19">
        <v>267045</v>
      </c>
      <c r="AD1170" s="19">
        <v>786576</v>
      </c>
      <c r="AE1170" s="19">
        <v>632886</v>
      </c>
      <c r="AF1170" s="19">
        <v>472144</v>
      </c>
      <c r="AG1170" s="19">
        <v>193347</v>
      </c>
      <c r="AH1170" s="19">
        <v>168611</v>
      </c>
      <c r="AI1170" s="20">
        <v>3787</v>
      </c>
      <c r="AJ1170" s="24">
        <v>62812</v>
      </c>
      <c r="AK1170" s="24">
        <v>72032</v>
      </c>
      <c r="AL1170" s="24">
        <v>18252</v>
      </c>
      <c r="AM1170" s="21">
        <v>43242</v>
      </c>
      <c r="AN1170" s="19">
        <v>135532</v>
      </c>
      <c r="AO1170" s="19">
        <v>11379</v>
      </c>
      <c r="AP1170" s="49">
        <v>4844781</v>
      </c>
      <c r="AQ1170" s="24">
        <v>80965</v>
      </c>
      <c r="AR1170" s="24">
        <v>188241</v>
      </c>
      <c r="AS1170" s="49">
        <v>81602</v>
      </c>
      <c r="AT1170" s="49">
        <v>27086</v>
      </c>
      <c r="AU1170" s="49">
        <v>77364</v>
      </c>
      <c r="AV1170" s="24">
        <f t="shared" si="91"/>
        <v>455258</v>
      </c>
      <c r="AW1170" s="155">
        <v>532086</v>
      </c>
      <c r="AX1170" s="89">
        <f t="shared" si="90"/>
        <v>5832125</v>
      </c>
      <c r="AY1170" s="68"/>
      <c r="AZ1170" s="19">
        <v>908410</v>
      </c>
      <c r="BA1170" s="19">
        <v>53314</v>
      </c>
      <c r="BB1170" s="18">
        <f t="shared" si="92"/>
        <v>961724</v>
      </c>
      <c r="BC1170" s="18">
        <v>6793849</v>
      </c>
      <c r="BE1170" s="19"/>
      <c r="BF1170" s="20">
        <v>6487478</v>
      </c>
      <c r="BH1170" s="68">
        <f t="shared" si="93"/>
        <v>6793849</v>
      </c>
      <c r="BI1170" s="68">
        <f t="shared" si="94"/>
        <v>0</v>
      </c>
      <c r="BJ1170" s="68"/>
      <c r="BK1170" s="68"/>
      <c r="BL1170" s="68"/>
      <c r="BM1170" s="68"/>
      <c r="BN1170" s="68"/>
    </row>
    <row r="1171" spans="1:66" ht="22.5" customHeight="1" x14ac:dyDescent="0.2">
      <c r="A1171" s="115" t="s">
        <v>2420</v>
      </c>
      <c r="B1171" s="116" t="s">
        <v>2356</v>
      </c>
      <c r="C1171" s="126" t="s">
        <v>2421</v>
      </c>
      <c r="D1171" s="119">
        <v>5</v>
      </c>
      <c r="E1171" s="120" t="s">
        <v>79</v>
      </c>
      <c r="F1171" s="18">
        <v>583973</v>
      </c>
      <c r="G1171" s="19">
        <v>60974</v>
      </c>
      <c r="H1171" s="19">
        <v>40337</v>
      </c>
      <c r="I1171" s="19">
        <v>0</v>
      </c>
      <c r="J1171" s="19">
        <v>0</v>
      </c>
      <c r="K1171" s="19">
        <v>9833</v>
      </c>
      <c r="L1171" s="19">
        <v>3734</v>
      </c>
      <c r="M1171" s="19">
        <v>37055</v>
      </c>
      <c r="N1171" s="19">
        <v>19418</v>
      </c>
      <c r="O1171" s="19">
        <v>13783</v>
      </c>
      <c r="P1171" s="19">
        <v>203931</v>
      </c>
      <c r="Q1171" s="19">
        <v>71615</v>
      </c>
      <c r="R1171" s="19">
        <v>105894</v>
      </c>
      <c r="S1171" s="19">
        <v>83600</v>
      </c>
      <c r="T1171" s="20">
        <v>52956</v>
      </c>
      <c r="U1171" s="49">
        <v>51457</v>
      </c>
      <c r="V1171" s="19">
        <v>43960</v>
      </c>
      <c r="W1171" s="19">
        <v>23124</v>
      </c>
      <c r="X1171" s="19">
        <v>0</v>
      </c>
      <c r="Y1171" s="20">
        <v>0</v>
      </c>
      <c r="Z1171" s="19">
        <v>227974</v>
      </c>
      <c r="AA1171" s="30">
        <v>0</v>
      </c>
      <c r="AB1171" s="19">
        <v>358152</v>
      </c>
      <c r="AC1171" s="19">
        <v>297984</v>
      </c>
      <c r="AD1171" s="19">
        <v>1018752</v>
      </c>
      <c r="AE1171" s="19">
        <v>679549</v>
      </c>
      <c r="AF1171" s="19">
        <v>438376</v>
      </c>
      <c r="AG1171" s="19">
        <v>222672</v>
      </c>
      <c r="AH1171" s="19">
        <v>25132</v>
      </c>
      <c r="AI1171" s="20">
        <v>4869</v>
      </c>
      <c r="AJ1171" s="24">
        <v>67451</v>
      </c>
      <c r="AK1171" s="24">
        <v>81986</v>
      </c>
      <c r="AL1171" s="24">
        <v>16205</v>
      </c>
      <c r="AM1171" s="21">
        <v>50062</v>
      </c>
      <c r="AN1171" s="19">
        <v>164854</v>
      </c>
      <c r="AO1171" s="19">
        <v>6164</v>
      </c>
      <c r="AP1171" s="49">
        <v>5065826</v>
      </c>
      <c r="AQ1171" s="24">
        <v>102376</v>
      </c>
      <c r="AR1171" s="24">
        <v>205863</v>
      </c>
      <c r="AS1171" s="49">
        <v>23860</v>
      </c>
      <c r="AT1171" s="49">
        <v>25954</v>
      </c>
      <c r="AU1171" s="49">
        <v>87218</v>
      </c>
      <c r="AV1171" s="24">
        <f t="shared" si="91"/>
        <v>445271</v>
      </c>
      <c r="AW1171" s="155">
        <v>531830</v>
      </c>
      <c r="AX1171" s="89">
        <f t="shared" si="90"/>
        <v>6042927</v>
      </c>
      <c r="AY1171" s="68"/>
      <c r="AZ1171" s="19">
        <v>983875</v>
      </c>
      <c r="BA1171" s="19">
        <v>15167</v>
      </c>
      <c r="BB1171" s="18">
        <f t="shared" si="92"/>
        <v>999042</v>
      </c>
      <c r="BC1171" s="18">
        <v>7041969</v>
      </c>
      <c r="BE1171" s="19"/>
      <c r="BF1171" s="20">
        <v>6634087</v>
      </c>
      <c r="BH1171" s="68">
        <f t="shared" si="93"/>
        <v>7041969</v>
      </c>
      <c r="BI1171" s="68">
        <f t="shared" si="94"/>
        <v>0</v>
      </c>
      <c r="BJ1171" s="68"/>
      <c r="BK1171" s="68"/>
      <c r="BL1171" s="68"/>
      <c r="BM1171" s="68"/>
      <c r="BN1171" s="68"/>
    </row>
    <row r="1172" spans="1:66" ht="22.5" customHeight="1" x14ac:dyDescent="0.2">
      <c r="A1172" s="115" t="s">
        <v>2422</v>
      </c>
      <c r="B1172" s="116" t="s">
        <v>2356</v>
      </c>
      <c r="C1172" s="126" t="s">
        <v>2423</v>
      </c>
      <c r="D1172" s="119">
        <v>4</v>
      </c>
      <c r="E1172" s="120" t="s">
        <v>79</v>
      </c>
      <c r="F1172" s="18">
        <v>268515</v>
      </c>
      <c r="G1172" s="19">
        <v>78132</v>
      </c>
      <c r="H1172" s="19">
        <v>66585</v>
      </c>
      <c r="I1172" s="19">
        <v>0</v>
      </c>
      <c r="J1172" s="19">
        <v>0</v>
      </c>
      <c r="K1172" s="19">
        <v>0</v>
      </c>
      <c r="L1172" s="19">
        <v>0</v>
      </c>
      <c r="M1172" s="19">
        <v>0</v>
      </c>
      <c r="N1172" s="19">
        <v>5791</v>
      </c>
      <c r="O1172" s="19">
        <v>0</v>
      </c>
      <c r="P1172" s="19">
        <v>149354</v>
      </c>
      <c r="Q1172" s="19">
        <v>29859</v>
      </c>
      <c r="R1172" s="19">
        <v>32489</v>
      </c>
      <c r="S1172" s="19">
        <v>29040</v>
      </c>
      <c r="T1172" s="20">
        <v>52956</v>
      </c>
      <c r="U1172" s="49">
        <v>37574</v>
      </c>
      <c r="V1172" s="19">
        <v>13188</v>
      </c>
      <c r="W1172" s="19">
        <v>15031</v>
      </c>
      <c r="X1172" s="19">
        <v>0</v>
      </c>
      <c r="Y1172" s="20">
        <v>0</v>
      </c>
      <c r="Z1172" s="19">
        <v>132248</v>
      </c>
      <c r="AA1172" s="30">
        <v>0</v>
      </c>
      <c r="AB1172" s="19">
        <v>139668</v>
      </c>
      <c r="AC1172" s="19">
        <v>140605</v>
      </c>
      <c r="AD1172" s="19">
        <v>313320</v>
      </c>
      <c r="AE1172" s="19">
        <v>362480</v>
      </c>
      <c r="AF1172" s="19">
        <v>186789</v>
      </c>
      <c r="AG1172" s="19">
        <v>69786</v>
      </c>
      <c r="AH1172" s="19">
        <v>108253</v>
      </c>
      <c r="AI1172" s="20">
        <v>36247</v>
      </c>
      <c r="AJ1172" s="24">
        <v>33556</v>
      </c>
      <c r="AK1172" s="24">
        <v>54453</v>
      </c>
      <c r="AL1172" s="24">
        <v>12489</v>
      </c>
      <c r="AM1172" s="21">
        <v>24095</v>
      </c>
      <c r="AN1172" s="19">
        <v>219442</v>
      </c>
      <c r="AO1172" s="19">
        <v>14936</v>
      </c>
      <c r="AP1172" s="49">
        <v>2626881</v>
      </c>
      <c r="AQ1172" s="24">
        <v>54539</v>
      </c>
      <c r="AR1172" s="24">
        <v>137353</v>
      </c>
      <c r="AS1172" s="49">
        <v>98208</v>
      </c>
      <c r="AT1172" s="49">
        <v>37695</v>
      </c>
      <c r="AU1172" s="49">
        <v>43418</v>
      </c>
      <c r="AV1172" s="24">
        <f t="shared" si="91"/>
        <v>371213</v>
      </c>
      <c r="AW1172" s="155">
        <v>394562</v>
      </c>
      <c r="AX1172" s="89">
        <f t="shared" si="90"/>
        <v>3392656</v>
      </c>
      <c r="AY1172" s="68"/>
      <c r="AZ1172" s="19">
        <v>506867</v>
      </c>
      <c r="BA1172" s="19">
        <v>65378</v>
      </c>
      <c r="BB1172" s="18">
        <f t="shared" si="92"/>
        <v>572245</v>
      </c>
      <c r="BC1172" s="18">
        <v>3964901</v>
      </c>
      <c r="BE1172" s="19"/>
      <c r="BF1172" s="20">
        <v>3705672</v>
      </c>
      <c r="BH1172" s="68">
        <f t="shared" si="93"/>
        <v>3964901</v>
      </c>
      <c r="BI1172" s="68">
        <f t="shared" si="94"/>
        <v>0</v>
      </c>
      <c r="BJ1172" s="68"/>
      <c r="BK1172" s="68"/>
      <c r="BL1172" s="68"/>
      <c r="BM1172" s="68"/>
      <c r="BN1172" s="68"/>
    </row>
    <row r="1173" spans="1:66" ht="22.5" customHeight="1" x14ac:dyDescent="0.2">
      <c r="A1173" s="115" t="s">
        <v>2424</v>
      </c>
      <c r="B1173" s="116" t="s">
        <v>2356</v>
      </c>
      <c r="C1173" s="126" t="s">
        <v>2425</v>
      </c>
      <c r="D1173" s="119">
        <v>5</v>
      </c>
      <c r="E1173" s="120" t="s">
        <v>79</v>
      </c>
      <c r="F1173" s="18">
        <v>362180</v>
      </c>
      <c r="G1173" s="19">
        <v>89009</v>
      </c>
      <c r="H1173" s="19">
        <v>68515</v>
      </c>
      <c r="I1173" s="19">
        <v>0</v>
      </c>
      <c r="J1173" s="19">
        <v>0</v>
      </c>
      <c r="K1173" s="19">
        <v>0</v>
      </c>
      <c r="L1173" s="19">
        <v>0</v>
      </c>
      <c r="M1173" s="19">
        <v>20596</v>
      </c>
      <c r="N1173" s="19">
        <v>10704</v>
      </c>
      <c r="O1173" s="19">
        <v>2118</v>
      </c>
      <c r="P1173" s="19">
        <v>289527</v>
      </c>
      <c r="Q1173" s="19">
        <v>45412</v>
      </c>
      <c r="R1173" s="19">
        <v>49873</v>
      </c>
      <c r="S1173" s="19">
        <v>55440</v>
      </c>
      <c r="T1173" s="20">
        <v>52956</v>
      </c>
      <c r="U1173" s="49">
        <v>24546</v>
      </c>
      <c r="V1173" s="19">
        <v>24178</v>
      </c>
      <c r="W1173" s="19">
        <v>23124</v>
      </c>
      <c r="X1173" s="19">
        <v>0</v>
      </c>
      <c r="Y1173" s="20">
        <v>0</v>
      </c>
      <c r="Z1173" s="19">
        <v>161001</v>
      </c>
      <c r="AA1173" s="30">
        <v>0</v>
      </c>
      <c r="AB1173" s="19">
        <v>173912</v>
      </c>
      <c r="AC1173" s="19">
        <v>189527</v>
      </c>
      <c r="AD1173" s="19">
        <v>716184</v>
      </c>
      <c r="AE1173" s="19">
        <v>500995</v>
      </c>
      <c r="AF1173" s="19">
        <v>257863</v>
      </c>
      <c r="AG1173" s="19">
        <v>110246</v>
      </c>
      <c r="AH1173" s="19">
        <v>106399</v>
      </c>
      <c r="AI1173" s="20">
        <v>20558</v>
      </c>
      <c r="AJ1173" s="24">
        <v>49226</v>
      </c>
      <c r="AK1173" s="24">
        <v>58769</v>
      </c>
      <c r="AL1173" s="24">
        <v>13459</v>
      </c>
      <c r="AM1173" s="21">
        <v>32454</v>
      </c>
      <c r="AN1173" s="19">
        <v>135084</v>
      </c>
      <c r="AO1173" s="19">
        <v>13955</v>
      </c>
      <c r="AP1173" s="49">
        <v>3657810</v>
      </c>
      <c r="AQ1173" s="24">
        <v>64505</v>
      </c>
      <c r="AR1173" s="24">
        <v>124389</v>
      </c>
      <c r="AS1173" s="49">
        <v>75093</v>
      </c>
      <c r="AT1173" s="49">
        <v>33406</v>
      </c>
      <c r="AU1173" s="49">
        <v>59206</v>
      </c>
      <c r="AV1173" s="24">
        <f t="shared" si="91"/>
        <v>356599</v>
      </c>
      <c r="AW1173" s="155">
        <v>477674</v>
      </c>
      <c r="AX1173" s="89">
        <f t="shared" si="90"/>
        <v>4492083</v>
      </c>
      <c r="AY1173" s="68"/>
      <c r="AZ1173" s="19">
        <v>654864</v>
      </c>
      <c r="BA1173" s="19">
        <v>45799</v>
      </c>
      <c r="BB1173" s="18">
        <f t="shared" si="92"/>
        <v>700663</v>
      </c>
      <c r="BC1173" s="18">
        <v>5192746</v>
      </c>
      <c r="BE1173" s="19"/>
      <c r="BF1173" s="20">
        <v>4975071</v>
      </c>
      <c r="BH1173" s="68">
        <f t="shared" si="93"/>
        <v>5192746</v>
      </c>
      <c r="BI1173" s="68">
        <f t="shared" si="94"/>
        <v>0</v>
      </c>
      <c r="BJ1173" s="68"/>
      <c r="BK1173" s="68"/>
      <c r="BL1173" s="68"/>
      <c r="BM1173" s="68"/>
      <c r="BN1173" s="68"/>
    </row>
    <row r="1174" spans="1:66" ht="22.5" customHeight="1" x14ac:dyDescent="0.2">
      <c r="A1174" s="115" t="s">
        <v>2426</v>
      </c>
      <c r="B1174" s="116" t="s">
        <v>2356</v>
      </c>
      <c r="C1174" s="126" t="s">
        <v>2427</v>
      </c>
      <c r="D1174" s="119">
        <v>5</v>
      </c>
      <c r="E1174" s="120" t="s">
        <v>79</v>
      </c>
      <c r="F1174" s="18">
        <v>300703</v>
      </c>
      <c r="G1174" s="19">
        <v>99350</v>
      </c>
      <c r="H1174" s="19">
        <v>51338</v>
      </c>
      <c r="I1174" s="19">
        <v>0</v>
      </c>
      <c r="J1174" s="19">
        <v>0</v>
      </c>
      <c r="K1174" s="19">
        <v>0</v>
      </c>
      <c r="L1174" s="19">
        <v>0</v>
      </c>
      <c r="M1174" s="19">
        <v>0</v>
      </c>
      <c r="N1174" s="19">
        <v>5539</v>
      </c>
      <c r="O1174" s="19">
        <v>0</v>
      </c>
      <c r="P1174" s="19">
        <v>159839</v>
      </c>
      <c r="Q1174" s="19">
        <v>29452</v>
      </c>
      <c r="R1174" s="19">
        <v>53795</v>
      </c>
      <c r="S1174" s="19">
        <v>24640</v>
      </c>
      <c r="T1174" s="20">
        <v>39717</v>
      </c>
      <c r="U1174" s="49">
        <v>42101</v>
      </c>
      <c r="V1174" s="19">
        <v>9891</v>
      </c>
      <c r="W1174" s="19">
        <v>11562</v>
      </c>
      <c r="X1174" s="19">
        <v>0</v>
      </c>
      <c r="Y1174" s="20">
        <v>0</v>
      </c>
      <c r="Z1174" s="19">
        <v>151065</v>
      </c>
      <c r="AA1174" s="30">
        <v>0</v>
      </c>
      <c r="AB1174" s="19">
        <v>133235</v>
      </c>
      <c r="AC1174" s="19">
        <v>481733</v>
      </c>
      <c r="AD1174" s="19">
        <v>285432</v>
      </c>
      <c r="AE1174" s="19">
        <v>380218</v>
      </c>
      <c r="AF1174" s="19">
        <v>194480</v>
      </c>
      <c r="AG1174" s="19">
        <v>72899</v>
      </c>
      <c r="AH1174" s="19">
        <v>96923</v>
      </c>
      <c r="AI1174" s="20">
        <v>135791</v>
      </c>
      <c r="AJ1174" s="24">
        <v>32721</v>
      </c>
      <c r="AK1174" s="24">
        <v>56474</v>
      </c>
      <c r="AL1174" s="24">
        <v>12698</v>
      </c>
      <c r="AM1174" s="21">
        <v>22540</v>
      </c>
      <c r="AN1174" s="19">
        <v>407604</v>
      </c>
      <c r="AO1174" s="19">
        <v>28787</v>
      </c>
      <c r="AP1174" s="49">
        <v>3320527</v>
      </c>
      <c r="AQ1174" s="24">
        <v>43167</v>
      </c>
      <c r="AR1174" s="24">
        <v>128724</v>
      </c>
      <c r="AS1174" s="49">
        <v>106505</v>
      </c>
      <c r="AT1174" s="49">
        <v>49149</v>
      </c>
      <c r="AU1174" s="49">
        <v>64951</v>
      </c>
      <c r="AV1174" s="24">
        <f t="shared" si="91"/>
        <v>392496</v>
      </c>
      <c r="AW1174" s="155">
        <v>974246</v>
      </c>
      <c r="AX1174" s="89">
        <f t="shared" si="90"/>
        <v>4687269</v>
      </c>
      <c r="AY1174" s="68"/>
      <c r="AZ1174" s="19">
        <v>498602</v>
      </c>
      <c r="BA1174" s="19">
        <v>128366</v>
      </c>
      <c r="BB1174" s="18">
        <f t="shared" si="92"/>
        <v>626968</v>
      </c>
      <c r="BC1174" s="18">
        <v>5314237</v>
      </c>
      <c r="BE1174" s="19"/>
      <c r="BF1174" s="20">
        <v>5090433</v>
      </c>
      <c r="BH1174" s="68">
        <f t="shared" si="93"/>
        <v>5314237</v>
      </c>
      <c r="BI1174" s="68">
        <f t="shared" si="94"/>
        <v>0</v>
      </c>
      <c r="BJ1174" s="68"/>
      <c r="BK1174" s="68"/>
      <c r="BL1174" s="68"/>
      <c r="BM1174" s="68"/>
      <c r="BN1174" s="68"/>
    </row>
    <row r="1175" spans="1:66" ht="22.5" customHeight="1" x14ac:dyDescent="0.2">
      <c r="A1175" s="115" t="s">
        <v>2428</v>
      </c>
      <c r="B1175" s="116" t="s">
        <v>2356</v>
      </c>
      <c r="C1175" s="126" t="s">
        <v>2350</v>
      </c>
      <c r="D1175" s="119">
        <v>4</v>
      </c>
      <c r="E1175" s="120" t="s">
        <v>79</v>
      </c>
      <c r="F1175" s="18">
        <v>549874</v>
      </c>
      <c r="G1175" s="19">
        <v>75374</v>
      </c>
      <c r="H1175" s="19">
        <v>53461</v>
      </c>
      <c r="I1175" s="19">
        <v>0</v>
      </c>
      <c r="J1175" s="19">
        <v>0</v>
      </c>
      <c r="K1175" s="19">
        <v>0</v>
      </c>
      <c r="L1175" s="19">
        <v>0</v>
      </c>
      <c r="M1175" s="19">
        <v>36914</v>
      </c>
      <c r="N1175" s="19">
        <v>19045</v>
      </c>
      <c r="O1175" s="19">
        <v>11589</v>
      </c>
      <c r="P1175" s="19">
        <v>446191</v>
      </c>
      <c r="Q1175" s="19">
        <v>67018</v>
      </c>
      <c r="R1175" s="19">
        <v>89835</v>
      </c>
      <c r="S1175" s="19">
        <v>83600</v>
      </c>
      <c r="T1175" s="20">
        <v>52956</v>
      </c>
      <c r="U1175" s="49">
        <v>47232</v>
      </c>
      <c r="V1175" s="19">
        <v>43960</v>
      </c>
      <c r="W1175" s="19">
        <v>23124</v>
      </c>
      <c r="X1175" s="19">
        <v>0</v>
      </c>
      <c r="Y1175" s="20">
        <v>0</v>
      </c>
      <c r="Z1175" s="19">
        <v>223284</v>
      </c>
      <c r="AA1175" s="30">
        <v>0</v>
      </c>
      <c r="AB1175" s="19">
        <v>341344</v>
      </c>
      <c r="AC1175" s="19">
        <v>286737</v>
      </c>
      <c r="AD1175" s="19">
        <v>1019760</v>
      </c>
      <c r="AE1175" s="19">
        <v>689706</v>
      </c>
      <c r="AF1175" s="19">
        <v>429712</v>
      </c>
      <c r="AG1175" s="19">
        <v>203996</v>
      </c>
      <c r="AH1175" s="19">
        <v>85181</v>
      </c>
      <c r="AI1175" s="20">
        <v>9197</v>
      </c>
      <c r="AJ1175" s="24">
        <v>66684</v>
      </c>
      <c r="AK1175" s="24">
        <v>77603</v>
      </c>
      <c r="AL1175" s="24">
        <v>18506</v>
      </c>
      <c r="AM1175" s="21">
        <v>47351</v>
      </c>
      <c r="AN1175" s="19">
        <v>148646</v>
      </c>
      <c r="AO1175" s="19">
        <v>7656</v>
      </c>
      <c r="AP1175" s="49">
        <v>5255536</v>
      </c>
      <c r="AQ1175" s="24">
        <v>101979</v>
      </c>
      <c r="AR1175" s="24">
        <v>146142</v>
      </c>
      <c r="AS1175" s="49">
        <v>50558</v>
      </c>
      <c r="AT1175" s="49">
        <v>26503</v>
      </c>
      <c r="AU1175" s="49">
        <v>78551</v>
      </c>
      <c r="AV1175" s="24">
        <f t="shared" si="91"/>
        <v>403733</v>
      </c>
      <c r="AW1175" s="155">
        <v>662444</v>
      </c>
      <c r="AX1175" s="89">
        <f t="shared" si="90"/>
        <v>6321713</v>
      </c>
      <c r="AY1175" s="68"/>
      <c r="AZ1175" s="19">
        <v>972317</v>
      </c>
      <c r="BA1175" s="19">
        <v>28518</v>
      </c>
      <c r="BB1175" s="18">
        <f t="shared" si="92"/>
        <v>1000835</v>
      </c>
      <c r="BC1175" s="18">
        <v>7322548</v>
      </c>
      <c r="BE1175" s="19"/>
      <c r="BF1175" s="20">
        <v>6969518</v>
      </c>
      <c r="BH1175" s="68">
        <f t="shared" si="93"/>
        <v>7322548</v>
      </c>
      <c r="BI1175" s="68">
        <f t="shared" si="94"/>
        <v>0</v>
      </c>
      <c r="BJ1175" s="68"/>
      <c r="BK1175" s="68"/>
      <c r="BL1175" s="68"/>
      <c r="BM1175" s="68"/>
      <c r="BN1175" s="68"/>
    </row>
    <row r="1176" spans="1:66" ht="22.5" customHeight="1" x14ac:dyDescent="0.2">
      <c r="A1176" s="115" t="s">
        <v>2429</v>
      </c>
      <c r="B1176" s="116" t="s">
        <v>2356</v>
      </c>
      <c r="C1176" s="126" t="s">
        <v>2430</v>
      </c>
      <c r="D1176" s="119">
        <v>5</v>
      </c>
      <c r="E1176" s="120" t="s">
        <v>79</v>
      </c>
      <c r="F1176" s="18">
        <v>325156</v>
      </c>
      <c r="G1176" s="19">
        <v>117734</v>
      </c>
      <c r="H1176" s="19">
        <v>69287</v>
      </c>
      <c r="I1176" s="19">
        <v>0</v>
      </c>
      <c r="J1176" s="19">
        <v>0</v>
      </c>
      <c r="K1176" s="19">
        <v>0</v>
      </c>
      <c r="L1176" s="19">
        <v>0</v>
      </c>
      <c r="M1176" s="19">
        <v>12995</v>
      </c>
      <c r="N1176" s="19">
        <v>7487</v>
      </c>
      <c r="O1176" s="19">
        <v>27220</v>
      </c>
      <c r="P1176" s="19">
        <v>246166</v>
      </c>
      <c r="Q1176" s="19">
        <v>37764</v>
      </c>
      <c r="R1176" s="19">
        <v>53212</v>
      </c>
      <c r="S1176" s="19">
        <v>29920</v>
      </c>
      <c r="T1176" s="20">
        <v>39717</v>
      </c>
      <c r="U1176" s="49">
        <v>13128</v>
      </c>
      <c r="V1176" s="19">
        <v>13188</v>
      </c>
      <c r="W1176" s="19">
        <v>11562</v>
      </c>
      <c r="X1176" s="19">
        <v>0</v>
      </c>
      <c r="Y1176" s="20">
        <v>0</v>
      </c>
      <c r="Z1176" s="19">
        <v>170854</v>
      </c>
      <c r="AA1176" s="30">
        <v>0</v>
      </c>
      <c r="AB1176" s="19">
        <v>180216</v>
      </c>
      <c r="AC1176" s="19">
        <v>191893</v>
      </c>
      <c r="AD1176" s="19">
        <v>330792</v>
      </c>
      <c r="AE1176" s="19">
        <v>476486</v>
      </c>
      <c r="AF1176" s="19">
        <v>247608</v>
      </c>
      <c r="AG1176" s="19">
        <v>115238</v>
      </c>
      <c r="AH1176" s="19">
        <v>81267</v>
      </c>
      <c r="AI1176" s="20">
        <v>22722</v>
      </c>
      <c r="AJ1176" s="24">
        <v>39048</v>
      </c>
      <c r="AK1176" s="24">
        <v>63386</v>
      </c>
      <c r="AL1176" s="24">
        <v>14554</v>
      </c>
      <c r="AM1176" s="21">
        <v>29111</v>
      </c>
      <c r="AN1176" s="19">
        <v>163608</v>
      </c>
      <c r="AO1176" s="19">
        <v>30904</v>
      </c>
      <c r="AP1176" s="49">
        <v>3162223</v>
      </c>
      <c r="AQ1176" s="24">
        <v>57735</v>
      </c>
      <c r="AR1176" s="24">
        <v>140352</v>
      </c>
      <c r="AS1176" s="49">
        <v>107870</v>
      </c>
      <c r="AT1176" s="49">
        <v>32848</v>
      </c>
      <c r="AU1176" s="49">
        <v>52692</v>
      </c>
      <c r="AV1176" s="24">
        <f t="shared" si="91"/>
        <v>391497</v>
      </c>
      <c r="AW1176" s="155">
        <v>394183</v>
      </c>
      <c r="AX1176" s="89">
        <f t="shared" si="90"/>
        <v>3947903</v>
      </c>
      <c r="AY1176" s="68"/>
      <c r="AZ1176" s="19">
        <v>560829</v>
      </c>
      <c r="BA1176" s="19">
        <v>113222</v>
      </c>
      <c r="BB1176" s="18">
        <f t="shared" si="92"/>
        <v>674051</v>
      </c>
      <c r="BC1176" s="18">
        <v>4621954</v>
      </c>
      <c r="BE1176" s="19"/>
      <c r="BF1176" s="20">
        <v>4437013</v>
      </c>
      <c r="BH1176" s="68">
        <f t="shared" si="93"/>
        <v>4621954</v>
      </c>
      <c r="BI1176" s="68">
        <f t="shared" si="94"/>
        <v>0</v>
      </c>
      <c r="BJ1176" s="68"/>
      <c r="BK1176" s="68"/>
      <c r="BL1176" s="68"/>
      <c r="BM1176" s="68"/>
      <c r="BN1176" s="68"/>
    </row>
    <row r="1177" spans="1:66" ht="22.5" customHeight="1" x14ac:dyDescent="0.2">
      <c r="A1177" s="115" t="s">
        <v>2431</v>
      </c>
      <c r="B1177" s="116" t="s">
        <v>2356</v>
      </c>
      <c r="C1177" s="126" t="s">
        <v>2432</v>
      </c>
      <c r="D1177" s="119">
        <v>5</v>
      </c>
      <c r="E1177" s="120" t="s">
        <v>79</v>
      </c>
      <c r="F1177" s="18">
        <v>447629</v>
      </c>
      <c r="G1177" s="19">
        <v>173422</v>
      </c>
      <c r="H1177" s="19">
        <v>155558</v>
      </c>
      <c r="I1177" s="19">
        <v>0</v>
      </c>
      <c r="J1177" s="19">
        <v>0</v>
      </c>
      <c r="K1177" s="19">
        <v>0</v>
      </c>
      <c r="L1177" s="19">
        <v>0</v>
      </c>
      <c r="M1177" s="19">
        <v>86</v>
      </c>
      <c r="N1177" s="19">
        <v>8258</v>
      </c>
      <c r="O1177" s="19">
        <v>0</v>
      </c>
      <c r="P1177" s="19">
        <v>342385</v>
      </c>
      <c r="Q1177" s="19">
        <v>37077</v>
      </c>
      <c r="R1177" s="19">
        <v>120681</v>
      </c>
      <c r="S1177" s="19">
        <v>32560</v>
      </c>
      <c r="T1177" s="20">
        <v>52956</v>
      </c>
      <c r="U1177" s="49">
        <v>26206</v>
      </c>
      <c r="V1177" s="19">
        <v>32970</v>
      </c>
      <c r="W1177" s="19">
        <v>46248</v>
      </c>
      <c r="X1177" s="19">
        <v>0</v>
      </c>
      <c r="Y1177" s="20">
        <v>0</v>
      </c>
      <c r="Z1177" s="19">
        <v>205853</v>
      </c>
      <c r="AA1177" s="30">
        <v>0</v>
      </c>
      <c r="AB1177" s="19">
        <v>199959</v>
      </c>
      <c r="AC1177" s="19">
        <v>414997</v>
      </c>
      <c r="AD1177" s="19">
        <v>425880</v>
      </c>
      <c r="AE1177" s="19">
        <v>709136</v>
      </c>
      <c r="AF1177" s="19">
        <v>335655</v>
      </c>
      <c r="AG1177" s="19">
        <v>142444</v>
      </c>
      <c r="AH1177" s="19">
        <v>174688</v>
      </c>
      <c r="AI1177" s="20">
        <v>96839</v>
      </c>
      <c r="AJ1177" s="24">
        <v>41491</v>
      </c>
      <c r="AK1177" s="24">
        <v>68622</v>
      </c>
      <c r="AL1177" s="24">
        <v>21521</v>
      </c>
      <c r="AM1177" s="21">
        <v>30905</v>
      </c>
      <c r="AN1177" s="19">
        <v>796166</v>
      </c>
      <c r="AO1177" s="19">
        <v>55665</v>
      </c>
      <c r="AP1177" s="49">
        <v>5195857</v>
      </c>
      <c r="AQ1177" s="24">
        <v>58458</v>
      </c>
      <c r="AR1177" s="24">
        <v>161354</v>
      </c>
      <c r="AS1177" s="49">
        <v>143666</v>
      </c>
      <c r="AT1177" s="49">
        <v>52464</v>
      </c>
      <c r="AU1177" s="49">
        <v>104623</v>
      </c>
      <c r="AV1177" s="24">
        <f t="shared" si="91"/>
        <v>520565</v>
      </c>
      <c r="AW1177" s="155">
        <v>1542037</v>
      </c>
      <c r="AX1177" s="89">
        <f t="shared" si="90"/>
        <v>7258459</v>
      </c>
      <c r="AY1177" s="68"/>
      <c r="AZ1177" s="19">
        <v>583475</v>
      </c>
      <c r="BA1177" s="19">
        <v>213622</v>
      </c>
      <c r="BB1177" s="18">
        <f t="shared" si="92"/>
        <v>797097</v>
      </c>
      <c r="BC1177" s="18">
        <v>8055556</v>
      </c>
      <c r="BE1177" s="19"/>
      <c r="BF1177" s="20">
        <v>7813948</v>
      </c>
      <c r="BH1177" s="68">
        <f t="shared" si="93"/>
        <v>8055556</v>
      </c>
      <c r="BI1177" s="68">
        <f t="shared" si="94"/>
        <v>0</v>
      </c>
      <c r="BJ1177" s="68"/>
      <c r="BK1177" s="68"/>
      <c r="BL1177" s="68"/>
      <c r="BM1177" s="68"/>
      <c r="BN1177" s="68"/>
    </row>
    <row r="1178" spans="1:66" ht="22.5" customHeight="1" x14ac:dyDescent="0.2">
      <c r="A1178" s="115" t="s">
        <v>2433</v>
      </c>
      <c r="B1178" s="116" t="s">
        <v>2356</v>
      </c>
      <c r="C1178" s="126" t="s">
        <v>2434</v>
      </c>
      <c r="D1178" s="119">
        <v>5</v>
      </c>
      <c r="E1178" s="120" t="s">
        <v>79</v>
      </c>
      <c r="F1178" s="18">
        <v>419887</v>
      </c>
      <c r="G1178" s="19">
        <v>233553</v>
      </c>
      <c r="H1178" s="19">
        <v>132398</v>
      </c>
      <c r="I1178" s="19">
        <v>0</v>
      </c>
      <c r="J1178" s="19">
        <v>0</v>
      </c>
      <c r="K1178" s="19">
        <v>6559</v>
      </c>
      <c r="L1178" s="19">
        <v>1913</v>
      </c>
      <c r="M1178" s="19">
        <v>9554</v>
      </c>
      <c r="N1178" s="19">
        <v>8194</v>
      </c>
      <c r="O1178" s="19">
        <v>0</v>
      </c>
      <c r="P1178" s="19">
        <v>503141</v>
      </c>
      <c r="Q1178" s="19">
        <v>37088</v>
      </c>
      <c r="R1178" s="19">
        <v>59360</v>
      </c>
      <c r="S1178" s="19">
        <v>50160</v>
      </c>
      <c r="T1178" s="20">
        <v>129742</v>
      </c>
      <c r="U1178" s="49">
        <v>16599</v>
      </c>
      <c r="V1178" s="19">
        <v>26376</v>
      </c>
      <c r="W1178" s="19">
        <v>34686</v>
      </c>
      <c r="X1178" s="19">
        <v>0</v>
      </c>
      <c r="Y1178" s="20">
        <v>0</v>
      </c>
      <c r="Z1178" s="19">
        <v>210753</v>
      </c>
      <c r="AA1178" s="30">
        <v>0</v>
      </c>
      <c r="AB1178" s="19">
        <v>192316</v>
      </c>
      <c r="AC1178" s="19">
        <v>453756</v>
      </c>
      <c r="AD1178" s="19">
        <v>385224</v>
      </c>
      <c r="AE1178" s="19">
        <v>584384</v>
      </c>
      <c r="AF1178" s="19">
        <v>327610</v>
      </c>
      <c r="AG1178" s="19">
        <v>109491</v>
      </c>
      <c r="AH1178" s="19">
        <v>145539</v>
      </c>
      <c r="AI1178" s="20">
        <v>154726</v>
      </c>
      <c r="AJ1178" s="24">
        <v>41292</v>
      </c>
      <c r="AK1178" s="24">
        <v>68617</v>
      </c>
      <c r="AL1178" s="24">
        <v>20079</v>
      </c>
      <c r="AM1178" s="21">
        <v>30908</v>
      </c>
      <c r="AN1178" s="19">
        <v>792442</v>
      </c>
      <c r="AO1178" s="19">
        <v>53433</v>
      </c>
      <c r="AP1178" s="49">
        <v>5239780</v>
      </c>
      <c r="AQ1178" s="24">
        <v>60242</v>
      </c>
      <c r="AR1178" s="24">
        <v>168973</v>
      </c>
      <c r="AS1178" s="49">
        <v>128922</v>
      </c>
      <c r="AT1178" s="49">
        <v>55733</v>
      </c>
      <c r="AU1178" s="49">
        <v>88118</v>
      </c>
      <c r="AV1178" s="24">
        <f t="shared" si="91"/>
        <v>501988</v>
      </c>
      <c r="AW1178" s="155">
        <v>1533769</v>
      </c>
      <c r="AX1178" s="89">
        <f t="shared" si="90"/>
        <v>7275537</v>
      </c>
      <c r="AY1178" s="68"/>
      <c r="AZ1178" s="19">
        <v>581437</v>
      </c>
      <c r="BA1178" s="19">
        <v>230329</v>
      </c>
      <c r="BB1178" s="18">
        <f t="shared" si="92"/>
        <v>811766</v>
      </c>
      <c r="BC1178" s="18">
        <v>8087303</v>
      </c>
      <c r="BE1178" s="19"/>
      <c r="BF1178" s="20">
        <v>7912342</v>
      </c>
      <c r="BH1178" s="68">
        <f t="shared" si="93"/>
        <v>8087303</v>
      </c>
      <c r="BI1178" s="68">
        <f t="shared" si="94"/>
        <v>0</v>
      </c>
      <c r="BJ1178" s="68"/>
      <c r="BK1178" s="68"/>
      <c r="BL1178" s="68"/>
      <c r="BM1178" s="68"/>
      <c r="BN1178" s="68"/>
    </row>
    <row r="1179" spans="1:66" ht="22.5" customHeight="1" x14ac:dyDescent="0.2">
      <c r="A1179" s="115" t="s">
        <v>2435</v>
      </c>
      <c r="B1179" s="116" t="s">
        <v>2356</v>
      </c>
      <c r="C1179" s="126" t="s">
        <v>2436</v>
      </c>
      <c r="D1179" s="119">
        <v>5</v>
      </c>
      <c r="E1179" s="120" t="s">
        <v>79</v>
      </c>
      <c r="F1179" s="18">
        <v>366899</v>
      </c>
      <c r="G1179" s="19">
        <v>178095</v>
      </c>
      <c r="H1179" s="19">
        <v>82218</v>
      </c>
      <c r="I1179" s="19">
        <v>0</v>
      </c>
      <c r="J1179" s="19">
        <v>0</v>
      </c>
      <c r="K1179" s="19">
        <v>3617</v>
      </c>
      <c r="L1179" s="19">
        <v>1526</v>
      </c>
      <c r="M1179" s="19">
        <v>9198</v>
      </c>
      <c r="N1179" s="19">
        <v>7044</v>
      </c>
      <c r="O1179" s="19">
        <v>3273</v>
      </c>
      <c r="P1179" s="19">
        <v>224047</v>
      </c>
      <c r="Q1179" s="19">
        <v>34154</v>
      </c>
      <c r="R1179" s="19">
        <v>80719</v>
      </c>
      <c r="S1179" s="19">
        <v>45760</v>
      </c>
      <c r="T1179" s="20">
        <v>79434</v>
      </c>
      <c r="U1179" s="49">
        <v>25603</v>
      </c>
      <c r="V1179" s="19">
        <v>16485</v>
      </c>
      <c r="W1179" s="19">
        <v>23124</v>
      </c>
      <c r="X1179" s="19">
        <v>0</v>
      </c>
      <c r="Y1179" s="20">
        <v>0</v>
      </c>
      <c r="Z1179" s="19">
        <v>181809</v>
      </c>
      <c r="AA1179" s="30">
        <v>0</v>
      </c>
      <c r="AB1179" s="19">
        <v>169657</v>
      </c>
      <c r="AC1179" s="19">
        <v>333691</v>
      </c>
      <c r="AD1179" s="19">
        <v>432936</v>
      </c>
      <c r="AE1179" s="19">
        <v>518365</v>
      </c>
      <c r="AF1179" s="19">
        <v>265112</v>
      </c>
      <c r="AG1179" s="19">
        <v>92302</v>
      </c>
      <c r="AH1179" s="19">
        <v>147290</v>
      </c>
      <c r="AI1179" s="20">
        <v>95216</v>
      </c>
      <c r="AJ1179" s="24">
        <v>37641</v>
      </c>
      <c r="AK1179" s="24">
        <v>62921</v>
      </c>
      <c r="AL1179" s="24">
        <v>17703</v>
      </c>
      <c r="AM1179" s="21">
        <v>27308</v>
      </c>
      <c r="AN1179" s="19">
        <v>466834</v>
      </c>
      <c r="AO1179" s="19">
        <v>37235</v>
      </c>
      <c r="AP1179" s="49">
        <v>4067216</v>
      </c>
      <c r="AQ1179" s="24">
        <v>58984</v>
      </c>
      <c r="AR1179" s="24">
        <v>152425</v>
      </c>
      <c r="AS1179" s="49">
        <v>116066</v>
      </c>
      <c r="AT1179" s="49">
        <v>37704</v>
      </c>
      <c r="AU1179" s="49">
        <v>69939</v>
      </c>
      <c r="AV1179" s="24">
        <f t="shared" si="91"/>
        <v>435118</v>
      </c>
      <c r="AW1179" s="155">
        <v>1054582</v>
      </c>
      <c r="AX1179" s="89">
        <f t="shared" si="90"/>
        <v>5556916</v>
      </c>
      <c r="AY1179" s="68"/>
      <c r="AZ1179" s="19">
        <v>548173</v>
      </c>
      <c r="BA1179" s="19">
        <v>162538</v>
      </c>
      <c r="BB1179" s="18">
        <f t="shared" si="92"/>
        <v>710711</v>
      </c>
      <c r="BC1179" s="18">
        <v>6267627</v>
      </c>
      <c r="BE1179" s="19"/>
      <c r="BF1179" s="20">
        <v>6031671</v>
      </c>
      <c r="BH1179" s="68">
        <f t="shared" si="93"/>
        <v>6267627</v>
      </c>
      <c r="BI1179" s="68">
        <f t="shared" si="94"/>
        <v>0</v>
      </c>
      <c r="BJ1179" s="68"/>
      <c r="BK1179" s="68"/>
      <c r="BL1179" s="68"/>
      <c r="BM1179" s="68"/>
      <c r="BN1179" s="68"/>
    </row>
    <row r="1180" spans="1:66" ht="22.5" customHeight="1" x14ac:dyDescent="0.2">
      <c r="A1180" s="115" t="s">
        <v>2437</v>
      </c>
      <c r="B1180" s="116" t="s">
        <v>2438</v>
      </c>
      <c r="C1180" s="126" t="s">
        <v>2439</v>
      </c>
      <c r="D1180" s="119">
        <v>5</v>
      </c>
      <c r="E1180" s="120" t="s">
        <v>79</v>
      </c>
      <c r="F1180" s="18">
        <v>4126642</v>
      </c>
      <c r="G1180" s="19">
        <v>708703</v>
      </c>
      <c r="H1180" s="19">
        <v>858464</v>
      </c>
      <c r="I1180" s="19">
        <v>0</v>
      </c>
      <c r="J1180" s="19">
        <v>0</v>
      </c>
      <c r="K1180" s="19">
        <v>0</v>
      </c>
      <c r="L1180" s="19">
        <v>0</v>
      </c>
      <c r="M1180" s="19">
        <v>462469</v>
      </c>
      <c r="N1180" s="19">
        <v>232617</v>
      </c>
      <c r="O1180" s="19">
        <v>82082</v>
      </c>
      <c r="P1180" s="19">
        <v>1227929</v>
      </c>
      <c r="Q1180" s="19">
        <v>574577</v>
      </c>
      <c r="R1180" s="19">
        <v>839626</v>
      </c>
      <c r="S1180" s="19">
        <v>746240</v>
      </c>
      <c r="T1180" s="20">
        <v>559877</v>
      </c>
      <c r="U1180" s="49">
        <v>356677</v>
      </c>
      <c r="V1180" s="19">
        <v>352779</v>
      </c>
      <c r="W1180" s="19">
        <v>254364</v>
      </c>
      <c r="X1180" s="19">
        <v>501981</v>
      </c>
      <c r="Y1180" s="20">
        <v>65202</v>
      </c>
      <c r="Z1180" s="19">
        <v>1605227</v>
      </c>
      <c r="AA1180" s="30">
        <v>3712509</v>
      </c>
      <c r="AB1180" s="19">
        <v>3817011</v>
      </c>
      <c r="AC1180" s="19">
        <v>4070414</v>
      </c>
      <c r="AD1180" s="19">
        <v>10238256</v>
      </c>
      <c r="AE1180" s="19">
        <v>8079146</v>
      </c>
      <c r="AF1180" s="19">
        <v>5324155</v>
      </c>
      <c r="AG1180" s="19">
        <v>2485756</v>
      </c>
      <c r="AH1180" s="19">
        <v>263268</v>
      </c>
      <c r="AI1180" s="20">
        <v>167710</v>
      </c>
      <c r="AJ1180" s="24">
        <v>522842</v>
      </c>
      <c r="AK1180" s="24">
        <v>513296</v>
      </c>
      <c r="AL1180" s="24">
        <v>144087</v>
      </c>
      <c r="AM1180" s="21">
        <v>285755</v>
      </c>
      <c r="AN1180" s="19">
        <v>3902614</v>
      </c>
      <c r="AO1180" s="19">
        <v>168309</v>
      </c>
      <c r="AP1180" s="49">
        <v>57250584</v>
      </c>
      <c r="AQ1180" s="24">
        <v>734613</v>
      </c>
      <c r="AR1180" s="24">
        <v>691519</v>
      </c>
      <c r="AS1180" s="49">
        <v>344473</v>
      </c>
      <c r="AT1180" s="49">
        <v>149455</v>
      </c>
      <c r="AU1180" s="49">
        <v>786566</v>
      </c>
      <c r="AV1180" s="24">
        <f t="shared" si="91"/>
        <v>2706626</v>
      </c>
      <c r="AW1180" s="155">
        <v>7266010</v>
      </c>
      <c r="AX1180" s="89">
        <f t="shared" si="90"/>
        <v>67223220</v>
      </c>
      <c r="AY1180" s="68"/>
      <c r="AZ1180" s="19">
        <v>6125056</v>
      </c>
      <c r="BA1180" s="19">
        <v>276403</v>
      </c>
      <c r="BB1180" s="18">
        <f t="shared" si="92"/>
        <v>6401459</v>
      </c>
      <c r="BC1180" s="18">
        <v>73624679</v>
      </c>
      <c r="BE1180" s="19"/>
      <c r="BF1180" s="20">
        <v>71297526</v>
      </c>
      <c r="BH1180" s="68">
        <f t="shared" si="93"/>
        <v>73624679</v>
      </c>
      <c r="BI1180" s="68">
        <f t="shared" si="94"/>
        <v>0</v>
      </c>
      <c r="BJ1180" s="68"/>
      <c r="BK1180" s="68"/>
      <c r="BL1180" s="68"/>
      <c r="BM1180" s="68"/>
      <c r="BN1180" s="68"/>
    </row>
    <row r="1181" spans="1:66" ht="22.5" customHeight="1" x14ac:dyDescent="0.2">
      <c r="A1181" s="115" t="s">
        <v>2440</v>
      </c>
      <c r="B1181" s="116" t="s">
        <v>2438</v>
      </c>
      <c r="C1181" s="126" t="s">
        <v>2441</v>
      </c>
      <c r="D1181" s="119">
        <v>5</v>
      </c>
      <c r="E1181" s="120" t="s">
        <v>79</v>
      </c>
      <c r="F1181" s="18">
        <v>909974</v>
      </c>
      <c r="G1181" s="19">
        <v>73766</v>
      </c>
      <c r="H1181" s="19">
        <v>78937</v>
      </c>
      <c r="I1181" s="19">
        <v>0</v>
      </c>
      <c r="J1181" s="19">
        <v>0</v>
      </c>
      <c r="K1181" s="19">
        <v>0</v>
      </c>
      <c r="L1181" s="19">
        <v>0</v>
      </c>
      <c r="M1181" s="19">
        <v>71284</v>
      </c>
      <c r="N1181" s="19">
        <v>36985</v>
      </c>
      <c r="O1181" s="19">
        <v>7508</v>
      </c>
      <c r="P1181" s="19">
        <v>318368</v>
      </c>
      <c r="Q1181" s="19">
        <v>103140</v>
      </c>
      <c r="R1181" s="19">
        <v>119356</v>
      </c>
      <c r="S1181" s="19">
        <v>115280</v>
      </c>
      <c r="T1181" s="20">
        <v>105912</v>
      </c>
      <c r="U1181" s="49">
        <v>57744</v>
      </c>
      <c r="V1181" s="19">
        <v>52752</v>
      </c>
      <c r="W1181" s="19">
        <v>34686</v>
      </c>
      <c r="X1181" s="19">
        <v>359496</v>
      </c>
      <c r="Y1181" s="20">
        <v>52037</v>
      </c>
      <c r="Z1181" s="19">
        <v>350013</v>
      </c>
      <c r="AA1181" s="30">
        <v>777872</v>
      </c>
      <c r="AB1181" s="19">
        <v>810348</v>
      </c>
      <c r="AC1181" s="19">
        <v>1201538</v>
      </c>
      <c r="AD1181" s="19">
        <v>2208024</v>
      </c>
      <c r="AE1181" s="19">
        <v>1536989</v>
      </c>
      <c r="AF1181" s="19">
        <v>914586</v>
      </c>
      <c r="AG1181" s="19">
        <v>435875</v>
      </c>
      <c r="AH1181" s="19">
        <v>85181</v>
      </c>
      <c r="AI1181" s="20">
        <v>14066</v>
      </c>
      <c r="AJ1181" s="24">
        <v>99572</v>
      </c>
      <c r="AK1181" s="24">
        <v>135993</v>
      </c>
      <c r="AL1181" s="24">
        <v>36012</v>
      </c>
      <c r="AM1181" s="21">
        <v>71514</v>
      </c>
      <c r="AN1181" s="19">
        <v>358084</v>
      </c>
      <c r="AO1181" s="19">
        <v>8824</v>
      </c>
      <c r="AP1181" s="49">
        <v>11541716</v>
      </c>
      <c r="AQ1181" s="24">
        <v>197575</v>
      </c>
      <c r="AR1181" s="24">
        <v>333108</v>
      </c>
      <c r="AS1181" s="49">
        <v>97381</v>
      </c>
      <c r="AT1181" s="49">
        <v>55198</v>
      </c>
      <c r="AU1181" s="49">
        <v>159109</v>
      </c>
      <c r="AV1181" s="24">
        <f t="shared" si="91"/>
        <v>842371</v>
      </c>
      <c r="AW1181" s="155">
        <v>1115877</v>
      </c>
      <c r="AX1181" s="89">
        <f t="shared" si="90"/>
        <v>13499964</v>
      </c>
      <c r="AY1181" s="68"/>
      <c r="AZ1181" s="19">
        <v>1478624</v>
      </c>
      <c r="BA1181" s="19">
        <v>26013</v>
      </c>
      <c r="BB1181" s="18">
        <f t="shared" si="92"/>
        <v>1504637</v>
      </c>
      <c r="BC1181" s="18">
        <v>15004601</v>
      </c>
      <c r="BE1181" s="19"/>
      <c r="BF1181" s="20">
        <v>14636803</v>
      </c>
      <c r="BH1181" s="68">
        <f t="shared" si="93"/>
        <v>15004601</v>
      </c>
      <c r="BI1181" s="68">
        <f t="shared" si="94"/>
        <v>0</v>
      </c>
      <c r="BJ1181" s="68"/>
      <c r="BK1181" s="68"/>
      <c r="BL1181" s="68"/>
      <c r="BM1181" s="68"/>
      <c r="BN1181" s="68"/>
    </row>
    <row r="1182" spans="1:66" ht="22.5" customHeight="1" x14ac:dyDescent="0.2">
      <c r="A1182" s="115" t="s">
        <v>2442</v>
      </c>
      <c r="B1182" s="116" t="s">
        <v>2438</v>
      </c>
      <c r="C1182" s="126" t="s">
        <v>2443</v>
      </c>
      <c r="D1182" s="119">
        <v>5</v>
      </c>
      <c r="E1182" s="120" t="s">
        <v>79</v>
      </c>
      <c r="F1182" s="18">
        <v>1142791</v>
      </c>
      <c r="G1182" s="19">
        <v>148834</v>
      </c>
      <c r="H1182" s="19">
        <v>147066</v>
      </c>
      <c r="I1182" s="19">
        <v>0</v>
      </c>
      <c r="J1182" s="19">
        <v>0</v>
      </c>
      <c r="K1182" s="19">
        <v>0</v>
      </c>
      <c r="L1182" s="19">
        <v>0</v>
      </c>
      <c r="M1182" s="19">
        <v>97323</v>
      </c>
      <c r="N1182" s="19">
        <v>49918</v>
      </c>
      <c r="O1182" s="19">
        <v>13899</v>
      </c>
      <c r="P1182" s="19">
        <v>375364</v>
      </c>
      <c r="Q1182" s="19">
        <v>132757</v>
      </c>
      <c r="R1182" s="19">
        <v>172727</v>
      </c>
      <c r="S1182" s="19">
        <v>176000</v>
      </c>
      <c r="T1182" s="20">
        <v>145629</v>
      </c>
      <c r="U1182" s="49">
        <v>92502</v>
      </c>
      <c r="V1182" s="19">
        <v>80227</v>
      </c>
      <c r="W1182" s="19">
        <v>57810</v>
      </c>
      <c r="X1182" s="19">
        <v>0</v>
      </c>
      <c r="Y1182" s="20">
        <v>0</v>
      </c>
      <c r="Z1182" s="19">
        <v>442030</v>
      </c>
      <c r="AA1182" s="30">
        <v>646044</v>
      </c>
      <c r="AB1182" s="19">
        <v>973654</v>
      </c>
      <c r="AC1182" s="19">
        <v>764313</v>
      </c>
      <c r="AD1182" s="19">
        <v>2617440</v>
      </c>
      <c r="AE1182" s="19">
        <v>2270560</v>
      </c>
      <c r="AF1182" s="19">
        <v>1311414</v>
      </c>
      <c r="AG1182" s="19">
        <v>602362</v>
      </c>
      <c r="AH1182" s="19">
        <v>145230</v>
      </c>
      <c r="AI1182" s="20">
        <v>16230</v>
      </c>
      <c r="AJ1182" s="24">
        <v>127912</v>
      </c>
      <c r="AK1182" s="24">
        <v>175367</v>
      </c>
      <c r="AL1182" s="24">
        <v>44473</v>
      </c>
      <c r="AM1182" s="21">
        <v>87374</v>
      </c>
      <c r="AN1182" s="19">
        <v>477856</v>
      </c>
      <c r="AO1182" s="19">
        <v>21413</v>
      </c>
      <c r="AP1182" s="49">
        <v>13556519</v>
      </c>
      <c r="AQ1182" s="24">
        <v>248436</v>
      </c>
      <c r="AR1182" s="24">
        <v>306044</v>
      </c>
      <c r="AS1182" s="49">
        <v>122283</v>
      </c>
      <c r="AT1182" s="49">
        <v>53544</v>
      </c>
      <c r="AU1182" s="49">
        <v>222123</v>
      </c>
      <c r="AV1182" s="24">
        <f t="shared" si="91"/>
        <v>952430</v>
      </c>
      <c r="AW1182" s="155">
        <v>1897870</v>
      </c>
      <c r="AX1182" s="89">
        <f t="shared" si="90"/>
        <v>16406819</v>
      </c>
      <c r="AY1182" s="68"/>
      <c r="AZ1182" s="19">
        <v>1882003</v>
      </c>
      <c r="BA1182" s="19">
        <v>64229</v>
      </c>
      <c r="BB1182" s="18">
        <f t="shared" si="92"/>
        <v>1946232</v>
      </c>
      <c r="BC1182" s="18">
        <v>18353051</v>
      </c>
      <c r="BE1182" s="19"/>
      <c r="BF1182" s="20">
        <v>17721899</v>
      </c>
      <c r="BH1182" s="68">
        <f t="shared" si="93"/>
        <v>18353051</v>
      </c>
      <c r="BI1182" s="68">
        <f t="shared" si="94"/>
        <v>0</v>
      </c>
      <c r="BJ1182" s="68"/>
      <c r="BK1182" s="68"/>
      <c r="BL1182" s="68"/>
      <c r="BM1182" s="68"/>
      <c r="BN1182" s="68"/>
    </row>
    <row r="1183" spans="1:66" ht="22.5" customHeight="1" x14ac:dyDescent="0.2">
      <c r="A1183" s="115" t="s">
        <v>2444</v>
      </c>
      <c r="B1183" s="116" t="s">
        <v>2438</v>
      </c>
      <c r="C1183" s="126" t="s">
        <v>2445</v>
      </c>
      <c r="D1183" s="119">
        <v>5</v>
      </c>
      <c r="E1183" s="120" t="s">
        <v>79</v>
      </c>
      <c r="F1183" s="18">
        <v>847405</v>
      </c>
      <c r="G1183" s="19">
        <v>143395</v>
      </c>
      <c r="H1183" s="19">
        <v>113291</v>
      </c>
      <c r="I1183" s="19">
        <v>0</v>
      </c>
      <c r="J1183" s="19">
        <v>0</v>
      </c>
      <c r="K1183" s="19">
        <v>0</v>
      </c>
      <c r="L1183" s="19">
        <v>0</v>
      </c>
      <c r="M1183" s="19">
        <v>72864</v>
      </c>
      <c r="N1183" s="19">
        <v>34797</v>
      </c>
      <c r="O1183" s="19">
        <v>13206</v>
      </c>
      <c r="P1183" s="19">
        <v>358340</v>
      </c>
      <c r="Q1183" s="19">
        <v>105149</v>
      </c>
      <c r="R1183" s="19">
        <v>138171</v>
      </c>
      <c r="S1183" s="19">
        <v>134640</v>
      </c>
      <c r="T1183" s="20">
        <v>119151</v>
      </c>
      <c r="U1183" s="49">
        <v>62372</v>
      </c>
      <c r="V1183" s="19">
        <v>83524</v>
      </c>
      <c r="W1183" s="19">
        <v>46248</v>
      </c>
      <c r="X1183" s="19">
        <v>0</v>
      </c>
      <c r="Y1183" s="20">
        <v>0</v>
      </c>
      <c r="Z1183" s="19">
        <v>344855</v>
      </c>
      <c r="AA1183" s="30">
        <v>378005</v>
      </c>
      <c r="AB1183" s="19">
        <v>713294</v>
      </c>
      <c r="AC1183" s="19">
        <v>599417</v>
      </c>
      <c r="AD1183" s="19">
        <v>2197776</v>
      </c>
      <c r="AE1183" s="19">
        <v>1432182</v>
      </c>
      <c r="AF1183" s="19">
        <v>791534</v>
      </c>
      <c r="AG1183" s="19">
        <v>381372</v>
      </c>
      <c r="AH1183" s="19">
        <v>201468</v>
      </c>
      <c r="AI1183" s="20">
        <v>29214</v>
      </c>
      <c r="AJ1183" s="24">
        <v>102040</v>
      </c>
      <c r="AK1183" s="24">
        <v>138177</v>
      </c>
      <c r="AL1183" s="24">
        <v>36277</v>
      </c>
      <c r="AM1183" s="21">
        <v>73072</v>
      </c>
      <c r="AN1183" s="19">
        <v>400642</v>
      </c>
      <c r="AO1183" s="19">
        <v>21162</v>
      </c>
      <c r="AP1183" s="49">
        <v>10113040</v>
      </c>
      <c r="AQ1183" s="24">
        <v>174264</v>
      </c>
      <c r="AR1183" s="24">
        <v>236824</v>
      </c>
      <c r="AS1183" s="49">
        <v>131177</v>
      </c>
      <c r="AT1183" s="49">
        <v>48799</v>
      </c>
      <c r="AU1183" s="49">
        <v>166228</v>
      </c>
      <c r="AV1183" s="24">
        <f t="shared" si="91"/>
        <v>757292</v>
      </c>
      <c r="AW1183" s="155">
        <v>1462008</v>
      </c>
      <c r="AX1183" s="89">
        <f t="shared" si="90"/>
        <v>12332340</v>
      </c>
      <c r="AY1183" s="68"/>
      <c r="AZ1183" s="19">
        <v>1480170</v>
      </c>
      <c r="BA1183" s="19">
        <v>91460</v>
      </c>
      <c r="BB1183" s="18">
        <f t="shared" si="92"/>
        <v>1571630</v>
      </c>
      <c r="BC1183" s="18">
        <v>13903970</v>
      </c>
      <c r="BE1183" s="19"/>
      <c r="BF1183" s="20">
        <v>13623238</v>
      </c>
      <c r="BH1183" s="68">
        <f t="shared" si="93"/>
        <v>13903970</v>
      </c>
      <c r="BI1183" s="68">
        <f t="shared" si="94"/>
        <v>0</v>
      </c>
      <c r="BJ1183" s="68"/>
      <c r="BK1183" s="68"/>
      <c r="BL1183" s="68"/>
      <c r="BM1183" s="68"/>
      <c r="BN1183" s="68"/>
    </row>
    <row r="1184" spans="1:66" ht="22.5" customHeight="1" x14ac:dyDescent="0.2">
      <c r="A1184" s="115" t="s">
        <v>2446</v>
      </c>
      <c r="B1184" s="116" t="s">
        <v>2438</v>
      </c>
      <c r="C1184" s="126" t="s">
        <v>2447</v>
      </c>
      <c r="D1184" s="119">
        <v>5</v>
      </c>
      <c r="E1184" s="120" t="s">
        <v>79</v>
      </c>
      <c r="F1184" s="18">
        <v>1551485</v>
      </c>
      <c r="G1184" s="19">
        <v>212335</v>
      </c>
      <c r="H1184" s="19">
        <v>195895</v>
      </c>
      <c r="I1184" s="19">
        <v>0</v>
      </c>
      <c r="J1184" s="19">
        <v>0</v>
      </c>
      <c r="K1184" s="19">
        <v>0</v>
      </c>
      <c r="L1184" s="19">
        <v>0</v>
      </c>
      <c r="M1184" s="19">
        <v>137517</v>
      </c>
      <c r="N1184" s="19">
        <v>74440</v>
      </c>
      <c r="O1184" s="19">
        <v>39078</v>
      </c>
      <c r="P1184" s="19">
        <v>788271</v>
      </c>
      <c r="Q1184" s="19">
        <v>234715</v>
      </c>
      <c r="R1184" s="19">
        <v>279045</v>
      </c>
      <c r="S1184" s="19">
        <v>236720</v>
      </c>
      <c r="T1184" s="20">
        <v>210500</v>
      </c>
      <c r="U1184" s="49">
        <v>134150</v>
      </c>
      <c r="V1184" s="19">
        <v>124187</v>
      </c>
      <c r="W1184" s="19">
        <v>69372</v>
      </c>
      <c r="X1184" s="19">
        <v>0</v>
      </c>
      <c r="Y1184" s="20">
        <v>0</v>
      </c>
      <c r="Z1184" s="19">
        <v>608248</v>
      </c>
      <c r="AA1184" s="30">
        <v>694980</v>
      </c>
      <c r="AB1184" s="19">
        <v>1203666</v>
      </c>
      <c r="AC1184" s="19">
        <v>1042649</v>
      </c>
      <c r="AD1184" s="19">
        <v>4085760</v>
      </c>
      <c r="AE1184" s="19">
        <v>2216832</v>
      </c>
      <c r="AF1184" s="19">
        <v>1670230</v>
      </c>
      <c r="AG1184" s="19">
        <v>668452</v>
      </c>
      <c r="AH1184" s="19">
        <v>145127</v>
      </c>
      <c r="AI1184" s="20">
        <v>55182</v>
      </c>
      <c r="AJ1184" s="24">
        <v>179588</v>
      </c>
      <c r="AK1184" s="24">
        <v>232842</v>
      </c>
      <c r="AL1184" s="24">
        <v>57765</v>
      </c>
      <c r="AM1184" s="21">
        <v>112584</v>
      </c>
      <c r="AN1184" s="19">
        <v>503744</v>
      </c>
      <c r="AO1184" s="19">
        <v>17397</v>
      </c>
      <c r="AP1184" s="49">
        <v>17782756</v>
      </c>
      <c r="AQ1184" s="24">
        <v>355839</v>
      </c>
      <c r="AR1184" s="24">
        <v>360954</v>
      </c>
      <c r="AS1184" s="49">
        <v>130361</v>
      </c>
      <c r="AT1184" s="49">
        <v>84678</v>
      </c>
      <c r="AU1184" s="49">
        <v>268904</v>
      </c>
      <c r="AV1184" s="24">
        <f t="shared" si="91"/>
        <v>1200736</v>
      </c>
      <c r="AW1184" s="155">
        <v>1743810</v>
      </c>
      <c r="AX1184" s="89">
        <f t="shared" si="90"/>
        <v>20727302</v>
      </c>
      <c r="AY1184" s="68"/>
      <c r="AZ1184" s="19">
        <v>2525690</v>
      </c>
      <c r="BA1184" s="19">
        <v>56416</v>
      </c>
      <c r="BB1184" s="18">
        <f t="shared" si="92"/>
        <v>2582106</v>
      </c>
      <c r="BC1184" s="18">
        <v>23309408</v>
      </c>
      <c r="BE1184" s="19"/>
      <c r="BF1184" s="20">
        <v>21649642</v>
      </c>
      <c r="BH1184" s="68">
        <f t="shared" si="93"/>
        <v>23309408</v>
      </c>
      <c r="BI1184" s="68">
        <f t="shared" si="94"/>
        <v>0</v>
      </c>
      <c r="BJ1184" s="68"/>
      <c r="BK1184" s="68"/>
      <c r="BL1184" s="68"/>
      <c r="BM1184" s="68"/>
      <c r="BN1184" s="68"/>
    </row>
    <row r="1185" spans="1:66" ht="22.5" customHeight="1" x14ac:dyDescent="0.2">
      <c r="A1185" s="115" t="s">
        <v>2448</v>
      </c>
      <c r="B1185" s="116" t="s">
        <v>2438</v>
      </c>
      <c r="C1185" s="126" t="s">
        <v>2449</v>
      </c>
      <c r="D1185" s="119">
        <v>5</v>
      </c>
      <c r="E1185" s="120" t="s">
        <v>79</v>
      </c>
      <c r="F1185" s="18">
        <v>789386</v>
      </c>
      <c r="G1185" s="19">
        <v>141404</v>
      </c>
      <c r="H1185" s="19">
        <v>163471</v>
      </c>
      <c r="I1185" s="19">
        <v>0</v>
      </c>
      <c r="J1185" s="19">
        <v>0</v>
      </c>
      <c r="K1185" s="19">
        <v>0</v>
      </c>
      <c r="L1185" s="19">
        <v>0</v>
      </c>
      <c r="M1185" s="19">
        <v>61141</v>
      </c>
      <c r="N1185" s="19">
        <v>31358</v>
      </c>
      <c r="O1185" s="19">
        <v>8393</v>
      </c>
      <c r="P1185" s="19">
        <v>427443</v>
      </c>
      <c r="Q1185" s="19">
        <v>92297</v>
      </c>
      <c r="R1185" s="19">
        <v>132288</v>
      </c>
      <c r="S1185" s="19">
        <v>129360</v>
      </c>
      <c r="T1185" s="20">
        <v>145629</v>
      </c>
      <c r="U1185" s="49">
        <v>64786</v>
      </c>
      <c r="V1185" s="19">
        <v>53851</v>
      </c>
      <c r="W1185" s="19">
        <v>46248</v>
      </c>
      <c r="X1185" s="19">
        <v>0</v>
      </c>
      <c r="Y1185" s="20">
        <v>0</v>
      </c>
      <c r="Z1185" s="19">
        <v>304258</v>
      </c>
      <c r="AA1185" s="30">
        <v>504621</v>
      </c>
      <c r="AB1185" s="19">
        <v>661136</v>
      </c>
      <c r="AC1185" s="19">
        <v>521339</v>
      </c>
      <c r="AD1185" s="19">
        <v>1632960</v>
      </c>
      <c r="AE1185" s="19">
        <v>1448227</v>
      </c>
      <c r="AF1185" s="19">
        <v>817435</v>
      </c>
      <c r="AG1185" s="19">
        <v>332985</v>
      </c>
      <c r="AH1185" s="19">
        <v>135754</v>
      </c>
      <c r="AI1185" s="20">
        <v>84396</v>
      </c>
      <c r="AJ1185" s="24">
        <v>90880</v>
      </c>
      <c r="AK1185" s="24">
        <v>118083</v>
      </c>
      <c r="AL1185" s="24">
        <v>35376</v>
      </c>
      <c r="AM1185" s="21">
        <v>64387</v>
      </c>
      <c r="AN1185" s="19">
        <v>316510</v>
      </c>
      <c r="AO1185" s="19">
        <v>21507</v>
      </c>
      <c r="AP1185" s="49">
        <v>9376909</v>
      </c>
      <c r="AQ1185" s="24">
        <v>145136</v>
      </c>
      <c r="AR1185" s="24">
        <v>258516</v>
      </c>
      <c r="AS1185" s="49">
        <v>123417</v>
      </c>
      <c r="AT1185" s="49">
        <v>54574</v>
      </c>
      <c r="AU1185" s="49">
        <v>136751</v>
      </c>
      <c r="AV1185" s="24">
        <f t="shared" si="91"/>
        <v>718394</v>
      </c>
      <c r="AW1185" s="155">
        <v>868729</v>
      </c>
      <c r="AX1185" s="89">
        <f t="shared" si="90"/>
        <v>10964032</v>
      </c>
      <c r="AY1185" s="68"/>
      <c r="AZ1185" s="19">
        <v>1344896</v>
      </c>
      <c r="BA1185" s="19">
        <v>87990</v>
      </c>
      <c r="BB1185" s="18">
        <f t="shared" si="92"/>
        <v>1432886</v>
      </c>
      <c r="BC1185" s="18">
        <v>12396918</v>
      </c>
      <c r="BE1185" s="19"/>
      <c r="BF1185" s="20">
        <v>11948512</v>
      </c>
      <c r="BH1185" s="68">
        <f t="shared" si="93"/>
        <v>12396918</v>
      </c>
      <c r="BI1185" s="68">
        <f t="shared" si="94"/>
        <v>0</v>
      </c>
      <c r="BJ1185" s="68"/>
      <c r="BK1185" s="68"/>
      <c r="BL1185" s="68"/>
      <c r="BM1185" s="68"/>
      <c r="BN1185" s="68"/>
    </row>
    <row r="1186" spans="1:66" ht="22.5" customHeight="1" x14ac:dyDescent="0.2">
      <c r="A1186" s="115" t="s">
        <v>2450</v>
      </c>
      <c r="B1186" s="116" t="s">
        <v>2438</v>
      </c>
      <c r="C1186" s="126" t="s">
        <v>2451</v>
      </c>
      <c r="D1186" s="119">
        <v>5</v>
      </c>
      <c r="E1186" s="120" t="s">
        <v>79</v>
      </c>
      <c r="F1186" s="18">
        <v>520156</v>
      </c>
      <c r="G1186" s="19">
        <v>226276</v>
      </c>
      <c r="H1186" s="19">
        <v>193000</v>
      </c>
      <c r="I1186" s="19">
        <v>0</v>
      </c>
      <c r="J1186" s="19">
        <v>0</v>
      </c>
      <c r="K1186" s="19">
        <v>0</v>
      </c>
      <c r="L1186" s="19">
        <v>0</v>
      </c>
      <c r="M1186" s="19">
        <v>28059</v>
      </c>
      <c r="N1186" s="19">
        <v>14761</v>
      </c>
      <c r="O1186" s="19">
        <v>44660</v>
      </c>
      <c r="P1186" s="19">
        <v>228876</v>
      </c>
      <c r="Q1186" s="19">
        <v>55824</v>
      </c>
      <c r="R1186" s="19">
        <v>127359</v>
      </c>
      <c r="S1186" s="19">
        <v>63360</v>
      </c>
      <c r="T1186" s="20">
        <v>60899</v>
      </c>
      <c r="U1186" s="49">
        <v>38127</v>
      </c>
      <c r="V1186" s="19">
        <v>39564</v>
      </c>
      <c r="W1186" s="19">
        <v>34686</v>
      </c>
      <c r="X1186" s="19">
        <v>21147</v>
      </c>
      <c r="Y1186" s="20">
        <v>16359</v>
      </c>
      <c r="Z1186" s="19">
        <v>277652</v>
      </c>
      <c r="AA1186" s="30">
        <v>195629</v>
      </c>
      <c r="AB1186" s="19">
        <v>351580</v>
      </c>
      <c r="AC1186" s="19">
        <v>540221</v>
      </c>
      <c r="AD1186" s="19">
        <v>649488</v>
      </c>
      <c r="AE1186" s="19">
        <v>998090</v>
      </c>
      <c r="AF1186" s="19">
        <v>492034</v>
      </c>
      <c r="AG1186" s="19">
        <v>174497</v>
      </c>
      <c r="AH1186" s="19">
        <v>183546</v>
      </c>
      <c r="AI1186" s="20">
        <v>127135</v>
      </c>
      <c r="AJ1186" s="24">
        <v>58222</v>
      </c>
      <c r="AK1186" s="24">
        <v>92179</v>
      </c>
      <c r="AL1186" s="24">
        <v>28930</v>
      </c>
      <c r="AM1186" s="21">
        <v>47331</v>
      </c>
      <c r="AN1186" s="19">
        <v>703734</v>
      </c>
      <c r="AO1186" s="19">
        <v>46935</v>
      </c>
      <c r="AP1186" s="49">
        <v>6680316</v>
      </c>
      <c r="AQ1186" s="24">
        <v>98865</v>
      </c>
      <c r="AR1186" s="24">
        <v>217253</v>
      </c>
      <c r="AS1186" s="49">
        <v>145993</v>
      </c>
      <c r="AT1186" s="49">
        <v>54269</v>
      </c>
      <c r="AU1186" s="49">
        <v>108548</v>
      </c>
      <c r="AV1186" s="24">
        <f t="shared" si="91"/>
        <v>624928</v>
      </c>
      <c r="AW1186" s="155">
        <v>2005933</v>
      </c>
      <c r="AX1186" s="89">
        <f t="shared" si="90"/>
        <v>9311177</v>
      </c>
      <c r="AY1186" s="68"/>
      <c r="AZ1186" s="19">
        <v>809648</v>
      </c>
      <c r="BA1186" s="19">
        <v>210198</v>
      </c>
      <c r="BB1186" s="18">
        <f t="shared" si="92"/>
        <v>1019846</v>
      </c>
      <c r="BC1186" s="18">
        <v>10331023</v>
      </c>
      <c r="BE1186" s="19"/>
      <c r="BF1186" s="20">
        <v>10244228</v>
      </c>
      <c r="BH1186" s="68">
        <f t="shared" si="93"/>
        <v>10331023</v>
      </c>
      <c r="BI1186" s="68">
        <f t="shared" si="94"/>
        <v>0</v>
      </c>
      <c r="BJ1186" s="68"/>
      <c r="BK1186" s="68"/>
      <c r="BL1186" s="68"/>
      <c r="BM1186" s="68"/>
      <c r="BN1186" s="68"/>
    </row>
    <row r="1187" spans="1:66" ht="22.5" customHeight="1" x14ac:dyDescent="0.2">
      <c r="A1187" s="115" t="s">
        <v>2452</v>
      </c>
      <c r="B1187" s="116" t="s">
        <v>2438</v>
      </c>
      <c r="C1187" s="126" t="s">
        <v>2453</v>
      </c>
      <c r="D1187" s="119">
        <v>5</v>
      </c>
      <c r="E1187" s="120" t="s">
        <v>79</v>
      </c>
      <c r="F1187" s="18">
        <v>397124</v>
      </c>
      <c r="G1187" s="19">
        <v>105248</v>
      </c>
      <c r="H1187" s="19">
        <v>156716</v>
      </c>
      <c r="I1187" s="19">
        <v>0</v>
      </c>
      <c r="J1187" s="19">
        <v>0</v>
      </c>
      <c r="K1187" s="19">
        <v>0</v>
      </c>
      <c r="L1187" s="19">
        <v>0</v>
      </c>
      <c r="M1187" s="19">
        <v>26570</v>
      </c>
      <c r="N1187" s="19">
        <v>12581</v>
      </c>
      <c r="O1187" s="19">
        <v>6160</v>
      </c>
      <c r="P1187" s="19">
        <v>95375</v>
      </c>
      <c r="Q1187" s="19">
        <v>48790</v>
      </c>
      <c r="R1187" s="19">
        <v>43407</v>
      </c>
      <c r="S1187" s="19">
        <v>51920</v>
      </c>
      <c r="T1187" s="20">
        <v>92673</v>
      </c>
      <c r="U1187" s="49">
        <v>18812</v>
      </c>
      <c r="V1187" s="19">
        <v>26376</v>
      </c>
      <c r="W1187" s="19">
        <v>46248</v>
      </c>
      <c r="X1187" s="19">
        <v>0</v>
      </c>
      <c r="Y1187" s="20">
        <v>0</v>
      </c>
      <c r="Z1187" s="19">
        <v>191652</v>
      </c>
      <c r="AA1187" s="30">
        <v>308875</v>
      </c>
      <c r="AB1187" s="19">
        <v>273605</v>
      </c>
      <c r="AC1187" s="19">
        <v>315480</v>
      </c>
      <c r="AD1187" s="19">
        <v>723744</v>
      </c>
      <c r="AE1187" s="19">
        <v>799296</v>
      </c>
      <c r="AF1187" s="19">
        <v>497427</v>
      </c>
      <c r="AG1187" s="19">
        <v>187863</v>
      </c>
      <c r="AH1187" s="19">
        <v>134930</v>
      </c>
      <c r="AI1187" s="20">
        <v>21640</v>
      </c>
      <c r="AJ1187" s="24">
        <v>54058</v>
      </c>
      <c r="AK1187" s="24">
        <v>69857</v>
      </c>
      <c r="AL1187" s="24">
        <v>20466</v>
      </c>
      <c r="AM1187" s="21">
        <v>39679</v>
      </c>
      <c r="AN1187" s="19">
        <v>340682</v>
      </c>
      <c r="AO1187" s="19">
        <v>16459</v>
      </c>
      <c r="AP1187" s="49">
        <v>5123713</v>
      </c>
      <c r="AQ1187" s="24">
        <v>79359</v>
      </c>
      <c r="AR1187" s="24">
        <v>217542</v>
      </c>
      <c r="AS1187" s="49">
        <v>111197</v>
      </c>
      <c r="AT1187" s="49">
        <v>39536</v>
      </c>
      <c r="AU1187" s="49">
        <v>76519</v>
      </c>
      <c r="AV1187" s="24">
        <f t="shared" si="91"/>
        <v>524153</v>
      </c>
      <c r="AW1187" s="155">
        <v>1207678</v>
      </c>
      <c r="AX1187" s="89">
        <f t="shared" si="90"/>
        <v>6855544</v>
      </c>
      <c r="AY1187" s="68"/>
      <c r="AZ1187" s="19">
        <v>719981</v>
      </c>
      <c r="BA1187" s="19">
        <v>61449</v>
      </c>
      <c r="BB1187" s="18">
        <f t="shared" si="92"/>
        <v>781430</v>
      </c>
      <c r="BC1187" s="18">
        <v>7636974</v>
      </c>
      <c r="BE1187" s="19"/>
      <c r="BF1187" s="20">
        <v>7401043</v>
      </c>
      <c r="BH1187" s="68">
        <f t="shared" si="93"/>
        <v>7636974</v>
      </c>
      <c r="BI1187" s="68">
        <f t="shared" si="94"/>
        <v>0</v>
      </c>
      <c r="BJ1187" s="68"/>
      <c r="BK1187" s="68"/>
      <c r="BL1187" s="68"/>
      <c r="BM1187" s="68"/>
      <c r="BN1187" s="68"/>
    </row>
    <row r="1188" spans="1:66" ht="22.5" customHeight="1" x14ac:dyDescent="0.2">
      <c r="A1188" s="115" t="s">
        <v>2454</v>
      </c>
      <c r="B1188" s="116" t="s">
        <v>2438</v>
      </c>
      <c r="C1188" s="126" t="s">
        <v>2455</v>
      </c>
      <c r="D1188" s="119">
        <v>5</v>
      </c>
      <c r="E1188" s="120" t="s">
        <v>79</v>
      </c>
      <c r="F1188" s="18">
        <v>1593423</v>
      </c>
      <c r="G1188" s="19">
        <v>250405</v>
      </c>
      <c r="H1188" s="19">
        <v>217897</v>
      </c>
      <c r="I1188" s="19">
        <v>0</v>
      </c>
      <c r="J1188" s="19">
        <v>0</v>
      </c>
      <c r="K1188" s="19">
        <v>0</v>
      </c>
      <c r="L1188" s="19">
        <v>0</v>
      </c>
      <c r="M1188" s="19">
        <v>181579</v>
      </c>
      <c r="N1188" s="19">
        <v>73525</v>
      </c>
      <c r="O1188" s="19">
        <v>56172</v>
      </c>
      <c r="P1188" s="19">
        <v>187888</v>
      </c>
      <c r="Q1188" s="19">
        <v>229397</v>
      </c>
      <c r="R1188" s="19">
        <v>310686</v>
      </c>
      <c r="S1188" s="19">
        <v>252560</v>
      </c>
      <c r="T1188" s="20">
        <v>158868</v>
      </c>
      <c r="U1188" s="49">
        <v>141393</v>
      </c>
      <c r="V1188" s="19">
        <v>136276</v>
      </c>
      <c r="W1188" s="19">
        <v>92496</v>
      </c>
      <c r="X1188" s="19">
        <v>0</v>
      </c>
      <c r="Y1188" s="20">
        <v>0</v>
      </c>
      <c r="Z1188" s="19">
        <v>590304</v>
      </c>
      <c r="AA1188" s="30">
        <v>460369</v>
      </c>
      <c r="AB1188" s="19">
        <v>891932</v>
      </c>
      <c r="AC1188" s="19">
        <v>1197699</v>
      </c>
      <c r="AD1188" s="19">
        <v>3334968</v>
      </c>
      <c r="AE1188" s="19">
        <v>2211974</v>
      </c>
      <c r="AF1188" s="19">
        <v>1646362</v>
      </c>
      <c r="AG1188" s="19">
        <v>835934</v>
      </c>
      <c r="AH1188" s="19">
        <v>96614</v>
      </c>
      <c r="AI1188" s="20">
        <v>24345</v>
      </c>
      <c r="AJ1188" s="24">
        <v>165670</v>
      </c>
      <c r="AK1188" s="24">
        <v>223525</v>
      </c>
      <c r="AL1188" s="24">
        <v>46658</v>
      </c>
      <c r="AM1188" s="21">
        <v>107374</v>
      </c>
      <c r="AN1188" s="19">
        <v>502680</v>
      </c>
      <c r="AO1188" s="19">
        <v>20026</v>
      </c>
      <c r="AP1188" s="49">
        <v>16238999</v>
      </c>
      <c r="AQ1188" s="24">
        <v>409989</v>
      </c>
      <c r="AR1188" s="24">
        <v>399962</v>
      </c>
      <c r="AS1188" s="49">
        <v>104512</v>
      </c>
      <c r="AT1188" s="49">
        <v>64350</v>
      </c>
      <c r="AU1188" s="49">
        <v>259522</v>
      </c>
      <c r="AV1188" s="24">
        <f t="shared" si="91"/>
        <v>1238335</v>
      </c>
      <c r="AW1188" s="155">
        <v>2176738</v>
      </c>
      <c r="AX1188" s="89">
        <f t="shared" si="90"/>
        <v>19654072</v>
      </c>
      <c r="AY1188" s="68"/>
      <c r="AZ1188" s="19">
        <v>2478224</v>
      </c>
      <c r="BA1188" s="19">
        <v>57910</v>
      </c>
      <c r="BB1188" s="18">
        <f t="shared" si="92"/>
        <v>2536134</v>
      </c>
      <c r="BC1188" s="18">
        <v>22190206</v>
      </c>
      <c r="BE1188" s="19"/>
      <c r="BF1188" s="20">
        <v>21283624</v>
      </c>
      <c r="BH1188" s="68">
        <f t="shared" si="93"/>
        <v>22190206</v>
      </c>
      <c r="BI1188" s="68">
        <f t="shared" si="94"/>
        <v>0</v>
      </c>
      <c r="BJ1188" s="68"/>
      <c r="BK1188" s="68"/>
      <c r="BL1188" s="68"/>
      <c r="BM1188" s="68"/>
      <c r="BN1188" s="68"/>
    </row>
    <row r="1189" spans="1:66" ht="22.5" customHeight="1" x14ac:dyDescent="0.2">
      <c r="A1189" s="115" t="s">
        <v>2456</v>
      </c>
      <c r="B1189" s="116" t="s">
        <v>2438</v>
      </c>
      <c r="C1189" s="126" t="s">
        <v>2457</v>
      </c>
      <c r="D1189" s="119">
        <v>5</v>
      </c>
      <c r="E1189" s="120" t="s">
        <v>79</v>
      </c>
      <c r="F1189" s="18">
        <v>1182922</v>
      </c>
      <c r="G1189" s="19">
        <v>153430</v>
      </c>
      <c r="H1189" s="19">
        <v>123134</v>
      </c>
      <c r="I1189" s="19">
        <v>0</v>
      </c>
      <c r="J1189" s="19">
        <v>0</v>
      </c>
      <c r="K1189" s="19">
        <v>0</v>
      </c>
      <c r="L1189" s="19">
        <v>0</v>
      </c>
      <c r="M1189" s="19">
        <v>91870</v>
      </c>
      <c r="N1189" s="19">
        <v>49749</v>
      </c>
      <c r="O1189" s="19">
        <v>16132</v>
      </c>
      <c r="P1189" s="19">
        <v>355678</v>
      </c>
      <c r="Q1189" s="19">
        <v>131954</v>
      </c>
      <c r="R1189" s="19">
        <v>226151</v>
      </c>
      <c r="S1189" s="19">
        <v>190080</v>
      </c>
      <c r="T1189" s="20">
        <v>132390</v>
      </c>
      <c r="U1189" s="49">
        <v>108397</v>
      </c>
      <c r="V1189" s="19">
        <v>95613</v>
      </c>
      <c r="W1189" s="19">
        <v>46248</v>
      </c>
      <c r="X1189" s="19">
        <v>0</v>
      </c>
      <c r="Y1189" s="20">
        <v>0</v>
      </c>
      <c r="Z1189" s="19">
        <v>439517</v>
      </c>
      <c r="AA1189" s="30">
        <v>300823</v>
      </c>
      <c r="AB1189" s="19">
        <v>701923</v>
      </c>
      <c r="AC1189" s="19">
        <v>612985</v>
      </c>
      <c r="AD1189" s="19">
        <v>3167304</v>
      </c>
      <c r="AE1189" s="19">
        <v>1299482</v>
      </c>
      <c r="AF1189" s="19">
        <v>913084</v>
      </c>
      <c r="AG1189" s="19">
        <v>607359</v>
      </c>
      <c r="AH1189" s="19">
        <v>83842</v>
      </c>
      <c r="AI1189" s="20">
        <v>15689</v>
      </c>
      <c r="AJ1189" s="24">
        <v>121468</v>
      </c>
      <c r="AK1189" s="24">
        <v>151469</v>
      </c>
      <c r="AL1189" s="24">
        <v>31708</v>
      </c>
      <c r="AM1189" s="21">
        <v>77568</v>
      </c>
      <c r="AN1189" s="19">
        <v>389998</v>
      </c>
      <c r="AO1189" s="19">
        <v>15228</v>
      </c>
      <c r="AP1189" s="49">
        <v>11833195</v>
      </c>
      <c r="AQ1189" s="24">
        <v>239032</v>
      </c>
      <c r="AR1189" s="24">
        <v>278310</v>
      </c>
      <c r="AS1189" s="49">
        <v>50891</v>
      </c>
      <c r="AT1189" s="49">
        <v>47325</v>
      </c>
      <c r="AU1189" s="49">
        <v>164833</v>
      </c>
      <c r="AV1189" s="24">
        <f t="shared" si="91"/>
        <v>780391</v>
      </c>
      <c r="AW1189" s="155">
        <v>1269144</v>
      </c>
      <c r="AX1189" s="89">
        <f t="shared" si="90"/>
        <v>13882730</v>
      </c>
      <c r="AY1189" s="68"/>
      <c r="AZ1189" s="19">
        <v>1816237</v>
      </c>
      <c r="BA1189" s="19">
        <v>30471</v>
      </c>
      <c r="BB1189" s="18">
        <f t="shared" si="92"/>
        <v>1846708</v>
      </c>
      <c r="BC1189" s="18">
        <v>15729438</v>
      </c>
      <c r="BE1189" s="19"/>
      <c r="BF1189" s="20">
        <v>14966494</v>
      </c>
      <c r="BH1189" s="68">
        <f t="shared" si="93"/>
        <v>15729438</v>
      </c>
      <c r="BI1189" s="68">
        <f t="shared" si="94"/>
        <v>0</v>
      </c>
      <c r="BJ1189" s="68"/>
      <c r="BK1189" s="68"/>
      <c r="BL1189" s="68"/>
      <c r="BM1189" s="68"/>
      <c r="BN1189" s="68"/>
    </row>
    <row r="1190" spans="1:66" ht="22.5" customHeight="1" x14ac:dyDescent="0.2">
      <c r="A1190" s="115" t="s">
        <v>2458</v>
      </c>
      <c r="B1190" s="116" t="s">
        <v>2438</v>
      </c>
      <c r="C1190" s="126" t="s">
        <v>2459</v>
      </c>
      <c r="D1190" s="119">
        <v>5</v>
      </c>
      <c r="E1190" s="120" t="s">
        <v>79</v>
      </c>
      <c r="F1190" s="18">
        <v>691574</v>
      </c>
      <c r="G1190" s="19">
        <v>107087</v>
      </c>
      <c r="H1190" s="19">
        <v>95342</v>
      </c>
      <c r="I1190" s="19">
        <v>0</v>
      </c>
      <c r="J1190" s="19">
        <v>0</v>
      </c>
      <c r="K1190" s="19">
        <v>0</v>
      </c>
      <c r="L1190" s="19">
        <v>0</v>
      </c>
      <c r="M1190" s="19">
        <v>41688</v>
      </c>
      <c r="N1190" s="19">
        <v>22569</v>
      </c>
      <c r="O1190" s="19">
        <v>11011</v>
      </c>
      <c r="P1190" s="19">
        <v>287205</v>
      </c>
      <c r="Q1190" s="19">
        <v>73525</v>
      </c>
      <c r="R1190" s="19">
        <v>120522</v>
      </c>
      <c r="S1190" s="19">
        <v>88880</v>
      </c>
      <c r="T1190" s="20">
        <v>66195</v>
      </c>
      <c r="U1190" s="49">
        <v>54576</v>
      </c>
      <c r="V1190" s="19">
        <v>53851</v>
      </c>
      <c r="W1190" s="19">
        <v>23124</v>
      </c>
      <c r="X1190" s="19">
        <v>0</v>
      </c>
      <c r="Y1190" s="20">
        <v>0</v>
      </c>
      <c r="Z1190" s="19">
        <v>248280</v>
      </c>
      <c r="AA1190" s="30">
        <v>163246</v>
      </c>
      <c r="AB1190" s="19">
        <v>385269</v>
      </c>
      <c r="AC1190" s="19">
        <v>413523</v>
      </c>
      <c r="AD1190" s="19">
        <v>1524600</v>
      </c>
      <c r="AE1190" s="19">
        <v>766986</v>
      </c>
      <c r="AF1190" s="19">
        <v>492918</v>
      </c>
      <c r="AG1190" s="19">
        <v>224478</v>
      </c>
      <c r="AH1190" s="19">
        <v>131531</v>
      </c>
      <c r="AI1190" s="20">
        <v>18935</v>
      </c>
      <c r="AJ1190" s="24">
        <v>71865</v>
      </c>
      <c r="AK1190" s="24">
        <v>79816</v>
      </c>
      <c r="AL1190" s="24">
        <v>20031</v>
      </c>
      <c r="AM1190" s="21">
        <v>48958</v>
      </c>
      <c r="AN1190" s="19">
        <v>518500</v>
      </c>
      <c r="AO1190" s="19">
        <v>19129</v>
      </c>
      <c r="AP1190" s="49">
        <v>6865214</v>
      </c>
      <c r="AQ1190" s="24">
        <v>95631</v>
      </c>
      <c r="AR1190" s="24">
        <v>199665</v>
      </c>
      <c r="AS1190" s="49">
        <v>55604</v>
      </c>
      <c r="AT1190" s="49">
        <v>30358</v>
      </c>
      <c r="AU1190" s="49">
        <v>110915</v>
      </c>
      <c r="AV1190" s="24">
        <f t="shared" si="91"/>
        <v>492173</v>
      </c>
      <c r="AW1190" s="155">
        <v>1247572</v>
      </c>
      <c r="AX1190" s="89">
        <f t="shared" si="90"/>
        <v>8604959</v>
      </c>
      <c r="AY1190" s="68"/>
      <c r="AZ1190" s="19">
        <v>1051344</v>
      </c>
      <c r="BA1190" s="19">
        <v>39480</v>
      </c>
      <c r="BB1190" s="18">
        <f t="shared" si="92"/>
        <v>1090824</v>
      </c>
      <c r="BC1190" s="18">
        <v>9695783</v>
      </c>
      <c r="BE1190" s="19"/>
      <c r="BF1190" s="20">
        <v>9244041</v>
      </c>
      <c r="BH1190" s="68">
        <f t="shared" si="93"/>
        <v>9695783</v>
      </c>
      <c r="BI1190" s="68">
        <f t="shared" si="94"/>
        <v>0</v>
      </c>
      <c r="BJ1190" s="68"/>
      <c r="BK1190" s="68"/>
      <c r="BL1190" s="68"/>
      <c r="BM1190" s="68"/>
      <c r="BN1190" s="68"/>
    </row>
    <row r="1191" spans="1:66" ht="22.5" customHeight="1" x14ac:dyDescent="0.2">
      <c r="A1191" s="115" t="s">
        <v>2460</v>
      </c>
      <c r="B1191" s="116" t="s">
        <v>2438</v>
      </c>
      <c r="C1191" s="126" t="s">
        <v>2461</v>
      </c>
      <c r="D1191" s="119">
        <v>6</v>
      </c>
      <c r="E1191" s="120" t="s">
        <v>79</v>
      </c>
      <c r="F1191" s="18">
        <v>607178</v>
      </c>
      <c r="G1191" s="19">
        <v>233094</v>
      </c>
      <c r="H1191" s="19">
        <v>188754</v>
      </c>
      <c r="I1191" s="19">
        <v>0</v>
      </c>
      <c r="J1191" s="19">
        <v>0</v>
      </c>
      <c r="K1191" s="19">
        <v>0</v>
      </c>
      <c r="L1191" s="19">
        <v>0</v>
      </c>
      <c r="M1191" s="19">
        <v>26673</v>
      </c>
      <c r="N1191" s="19">
        <v>14736</v>
      </c>
      <c r="O1191" s="19">
        <v>17017</v>
      </c>
      <c r="P1191" s="19">
        <v>163265</v>
      </c>
      <c r="Q1191" s="19">
        <v>59449</v>
      </c>
      <c r="R1191" s="19">
        <v>148877</v>
      </c>
      <c r="S1191" s="19">
        <v>59840</v>
      </c>
      <c r="T1191" s="20">
        <v>79434</v>
      </c>
      <c r="U1191" s="49">
        <v>25301</v>
      </c>
      <c r="V1191" s="19">
        <v>32970</v>
      </c>
      <c r="W1191" s="19">
        <v>46248</v>
      </c>
      <c r="X1191" s="19">
        <v>0</v>
      </c>
      <c r="Y1191" s="20">
        <v>0</v>
      </c>
      <c r="Z1191" s="19">
        <v>271147</v>
      </c>
      <c r="AA1191" s="30">
        <v>226822</v>
      </c>
      <c r="AB1191" s="19">
        <v>379861</v>
      </c>
      <c r="AC1191" s="19">
        <v>761166</v>
      </c>
      <c r="AD1191" s="19">
        <v>835968</v>
      </c>
      <c r="AE1191" s="19">
        <v>901821</v>
      </c>
      <c r="AF1191" s="19">
        <v>534113</v>
      </c>
      <c r="AG1191" s="19">
        <v>171378</v>
      </c>
      <c r="AH1191" s="19">
        <v>184267</v>
      </c>
      <c r="AI1191" s="20">
        <v>182317</v>
      </c>
      <c r="AJ1191" s="24">
        <v>58199</v>
      </c>
      <c r="AK1191" s="24">
        <v>90809</v>
      </c>
      <c r="AL1191" s="24">
        <v>26726</v>
      </c>
      <c r="AM1191" s="21">
        <v>46986</v>
      </c>
      <c r="AN1191" s="19">
        <v>1067154</v>
      </c>
      <c r="AO1191" s="19">
        <v>45078</v>
      </c>
      <c r="AP1191" s="49">
        <v>7486648</v>
      </c>
      <c r="AQ1191" s="24">
        <v>62243</v>
      </c>
      <c r="AR1191" s="24">
        <v>211908</v>
      </c>
      <c r="AS1191" s="49">
        <v>156716</v>
      </c>
      <c r="AT1191" s="49">
        <v>50393</v>
      </c>
      <c r="AU1191" s="49">
        <v>136597</v>
      </c>
      <c r="AV1191" s="24">
        <f t="shared" si="91"/>
        <v>617857</v>
      </c>
      <c r="AW1191" s="155">
        <v>1886837</v>
      </c>
      <c r="AX1191" s="89">
        <f t="shared" si="90"/>
        <v>9991342</v>
      </c>
      <c r="AY1191" s="68"/>
      <c r="AZ1191" s="19">
        <v>808819</v>
      </c>
      <c r="BA1191" s="19">
        <v>185541</v>
      </c>
      <c r="BB1191" s="18">
        <f t="shared" si="92"/>
        <v>994360</v>
      </c>
      <c r="BC1191" s="18">
        <v>10985702</v>
      </c>
      <c r="BE1191" s="19"/>
      <c r="BF1191" s="20">
        <v>10491122</v>
      </c>
      <c r="BH1191" s="68">
        <f t="shared" si="93"/>
        <v>10985702</v>
      </c>
      <c r="BI1191" s="68">
        <f t="shared" si="94"/>
        <v>0</v>
      </c>
      <c r="BJ1191" s="68"/>
      <c r="BK1191" s="68"/>
      <c r="BL1191" s="68"/>
      <c r="BM1191" s="68"/>
      <c r="BN1191" s="68"/>
    </row>
    <row r="1192" spans="1:66" ht="22.5" customHeight="1" x14ac:dyDescent="0.2">
      <c r="A1192" s="115" t="s">
        <v>2462</v>
      </c>
      <c r="B1192" s="116" t="s">
        <v>2438</v>
      </c>
      <c r="C1192" s="126" t="s">
        <v>2463</v>
      </c>
      <c r="D1192" s="119">
        <v>6</v>
      </c>
      <c r="E1192" s="120" t="s">
        <v>79</v>
      </c>
      <c r="F1192" s="18">
        <v>132236</v>
      </c>
      <c r="G1192" s="19">
        <v>52165</v>
      </c>
      <c r="H1192" s="19">
        <v>53268</v>
      </c>
      <c r="I1192" s="19">
        <v>0</v>
      </c>
      <c r="J1192" s="19">
        <v>0</v>
      </c>
      <c r="K1192" s="19">
        <v>0</v>
      </c>
      <c r="L1192" s="19">
        <v>0</v>
      </c>
      <c r="M1192" s="19">
        <v>0</v>
      </c>
      <c r="N1192" s="19">
        <v>1651</v>
      </c>
      <c r="O1192" s="19">
        <v>0</v>
      </c>
      <c r="P1192" s="19">
        <v>5367</v>
      </c>
      <c r="Q1192" s="19">
        <v>15650</v>
      </c>
      <c r="R1192" s="19">
        <v>23214</v>
      </c>
      <c r="S1192" s="19">
        <v>7920</v>
      </c>
      <c r="T1192" s="20">
        <v>13239</v>
      </c>
      <c r="U1192" s="49">
        <v>15140</v>
      </c>
      <c r="V1192" s="19">
        <v>5495</v>
      </c>
      <c r="W1192" s="19">
        <v>11562</v>
      </c>
      <c r="X1192" s="19">
        <v>7073</v>
      </c>
      <c r="Y1192" s="20">
        <v>5297</v>
      </c>
      <c r="Z1192" s="19">
        <v>56701</v>
      </c>
      <c r="AA1192" s="30">
        <v>0</v>
      </c>
      <c r="AB1192" s="19">
        <v>48402</v>
      </c>
      <c r="AC1192" s="19">
        <v>123654</v>
      </c>
      <c r="AD1192" s="19">
        <v>116760</v>
      </c>
      <c r="AE1192" s="19">
        <v>176493</v>
      </c>
      <c r="AF1192" s="19">
        <v>69659</v>
      </c>
      <c r="AG1192" s="19">
        <v>21399</v>
      </c>
      <c r="AH1192" s="19">
        <v>86314</v>
      </c>
      <c r="AI1192" s="20">
        <v>17853</v>
      </c>
      <c r="AJ1192" s="24">
        <v>15190</v>
      </c>
      <c r="AK1192" s="24">
        <v>30661</v>
      </c>
      <c r="AL1192" s="24">
        <v>5180</v>
      </c>
      <c r="AM1192" s="21">
        <v>10600</v>
      </c>
      <c r="AN1192" s="19">
        <v>129070</v>
      </c>
      <c r="AO1192" s="19">
        <v>9700</v>
      </c>
      <c r="AP1192" s="49">
        <v>1266913</v>
      </c>
      <c r="AQ1192" s="24">
        <v>35268</v>
      </c>
      <c r="AR1192" s="24">
        <v>121791</v>
      </c>
      <c r="AS1192" s="49">
        <v>71399</v>
      </c>
      <c r="AT1192" s="49">
        <v>30628</v>
      </c>
      <c r="AU1192" s="49">
        <v>23987</v>
      </c>
      <c r="AV1192" s="24">
        <f t="shared" si="91"/>
        <v>283073</v>
      </c>
      <c r="AW1192" s="155">
        <v>234435</v>
      </c>
      <c r="AX1192" s="89">
        <f t="shared" si="90"/>
        <v>1784421</v>
      </c>
      <c r="AY1192" s="68"/>
      <c r="AZ1192" s="19">
        <v>259190</v>
      </c>
      <c r="BA1192" s="19">
        <v>48764</v>
      </c>
      <c r="BB1192" s="18">
        <f t="shared" si="92"/>
        <v>307954</v>
      </c>
      <c r="BC1192" s="18">
        <v>2092375</v>
      </c>
      <c r="BE1192" s="19"/>
      <c r="BF1192" s="20">
        <v>2081749</v>
      </c>
      <c r="BH1192" s="68">
        <f t="shared" si="93"/>
        <v>2092375</v>
      </c>
      <c r="BI1192" s="68">
        <f t="shared" si="94"/>
        <v>0</v>
      </c>
      <c r="BJ1192" s="68"/>
      <c r="BK1192" s="68"/>
      <c r="BL1192" s="68"/>
      <c r="BM1192" s="68"/>
      <c r="BN1192" s="68"/>
    </row>
    <row r="1193" spans="1:66" ht="22.5" customHeight="1" x14ac:dyDescent="0.2">
      <c r="A1193" s="115" t="s">
        <v>2464</v>
      </c>
      <c r="B1193" s="116" t="s">
        <v>2438</v>
      </c>
      <c r="C1193" s="126" t="s">
        <v>2465</v>
      </c>
      <c r="D1193" s="119">
        <v>6</v>
      </c>
      <c r="E1193" s="120" t="s">
        <v>79</v>
      </c>
      <c r="F1193" s="18">
        <v>365495</v>
      </c>
      <c r="G1193" s="19">
        <v>80353</v>
      </c>
      <c r="H1193" s="19">
        <v>93026</v>
      </c>
      <c r="I1193" s="19">
        <v>0</v>
      </c>
      <c r="J1193" s="19">
        <v>0</v>
      </c>
      <c r="K1193" s="19">
        <v>0</v>
      </c>
      <c r="L1193" s="19">
        <v>0</v>
      </c>
      <c r="M1193" s="19">
        <v>20734</v>
      </c>
      <c r="N1193" s="19">
        <v>10754</v>
      </c>
      <c r="O1193" s="19">
        <v>6006</v>
      </c>
      <c r="P1193" s="19">
        <v>75197</v>
      </c>
      <c r="Q1193" s="19">
        <v>42946</v>
      </c>
      <c r="R1193" s="19">
        <v>38955</v>
      </c>
      <c r="S1193" s="19">
        <v>67760</v>
      </c>
      <c r="T1193" s="20">
        <v>39717</v>
      </c>
      <c r="U1193" s="49">
        <v>18913</v>
      </c>
      <c r="V1193" s="19">
        <v>16485</v>
      </c>
      <c r="W1193" s="19">
        <v>11562</v>
      </c>
      <c r="X1193" s="19">
        <v>0</v>
      </c>
      <c r="Y1193" s="20">
        <v>0</v>
      </c>
      <c r="Z1193" s="19">
        <v>151431</v>
      </c>
      <c r="AA1193" s="30">
        <v>0</v>
      </c>
      <c r="AB1193" s="19">
        <v>206318</v>
      </c>
      <c r="AC1193" s="19">
        <v>227291</v>
      </c>
      <c r="AD1193" s="19">
        <v>675192</v>
      </c>
      <c r="AE1193" s="19">
        <v>553325</v>
      </c>
      <c r="AF1193" s="19">
        <v>348296</v>
      </c>
      <c r="AG1193" s="19">
        <v>120397</v>
      </c>
      <c r="AH1193" s="19">
        <v>52118</v>
      </c>
      <c r="AI1193" s="20">
        <v>0</v>
      </c>
      <c r="AJ1193" s="24">
        <v>47427</v>
      </c>
      <c r="AK1193" s="24">
        <v>54769</v>
      </c>
      <c r="AL1193" s="24">
        <v>9227</v>
      </c>
      <c r="AM1193" s="21">
        <v>30600</v>
      </c>
      <c r="AN1193" s="19">
        <v>155604</v>
      </c>
      <c r="AO1193" s="19">
        <v>6383</v>
      </c>
      <c r="AP1193" s="49">
        <v>3526281</v>
      </c>
      <c r="AQ1193" s="24">
        <v>60637</v>
      </c>
      <c r="AR1193" s="24">
        <v>189768</v>
      </c>
      <c r="AS1193" s="49">
        <v>66567</v>
      </c>
      <c r="AT1193" s="49">
        <v>24240</v>
      </c>
      <c r="AU1193" s="49">
        <v>57858</v>
      </c>
      <c r="AV1193" s="24">
        <f t="shared" si="91"/>
        <v>399070</v>
      </c>
      <c r="AW1193" s="155">
        <v>422847</v>
      </c>
      <c r="AX1193" s="89">
        <f t="shared" si="90"/>
        <v>4348198</v>
      </c>
      <c r="AY1193" s="68"/>
      <c r="AZ1193" s="19">
        <v>638333</v>
      </c>
      <c r="BA1193" s="19">
        <v>24704</v>
      </c>
      <c r="BB1193" s="18">
        <f t="shared" si="92"/>
        <v>663037</v>
      </c>
      <c r="BC1193" s="18">
        <v>5011235</v>
      </c>
      <c r="BE1193" s="19"/>
      <c r="BF1193" s="20">
        <v>4815343</v>
      </c>
      <c r="BH1193" s="68">
        <f t="shared" si="93"/>
        <v>5011235</v>
      </c>
      <c r="BI1193" s="68">
        <f t="shared" si="94"/>
        <v>0</v>
      </c>
      <c r="BJ1193" s="68"/>
      <c r="BK1193" s="68"/>
      <c r="BL1193" s="68"/>
      <c r="BM1193" s="68"/>
      <c r="BN1193" s="68"/>
    </row>
    <row r="1194" spans="1:66" ht="22.5" customHeight="1" x14ac:dyDescent="0.2">
      <c r="A1194" s="115" t="s">
        <v>2466</v>
      </c>
      <c r="B1194" s="116" t="s">
        <v>2438</v>
      </c>
      <c r="C1194" s="126" t="s">
        <v>2467</v>
      </c>
      <c r="D1194" s="119">
        <v>6</v>
      </c>
      <c r="E1194" s="120" t="s">
        <v>79</v>
      </c>
      <c r="F1194" s="18">
        <v>442663</v>
      </c>
      <c r="G1194" s="19">
        <v>55918</v>
      </c>
      <c r="H1194" s="19">
        <v>33389</v>
      </c>
      <c r="I1194" s="19">
        <v>0</v>
      </c>
      <c r="J1194" s="19">
        <v>0</v>
      </c>
      <c r="K1194" s="19">
        <v>0</v>
      </c>
      <c r="L1194" s="19">
        <v>0</v>
      </c>
      <c r="M1194" s="19">
        <v>27057</v>
      </c>
      <c r="N1194" s="19">
        <v>14074</v>
      </c>
      <c r="O1194" s="19">
        <v>10549</v>
      </c>
      <c r="P1194" s="19">
        <v>90852</v>
      </c>
      <c r="Q1194" s="19">
        <v>51691</v>
      </c>
      <c r="R1194" s="19">
        <v>53265</v>
      </c>
      <c r="S1194" s="19">
        <v>45760</v>
      </c>
      <c r="T1194" s="20">
        <v>26478</v>
      </c>
      <c r="U1194" s="49">
        <v>25804</v>
      </c>
      <c r="V1194" s="19">
        <v>25277</v>
      </c>
      <c r="W1194" s="19">
        <v>11562</v>
      </c>
      <c r="X1194" s="19">
        <v>0</v>
      </c>
      <c r="Y1194" s="20">
        <v>0</v>
      </c>
      <c r="Z1194" s="19">
        <v>187514</v>
      </c>
      <c r="AA1194" s="30">
        <v>0</v>
      </c>
      <c r="AB1194" s="19">
        <v>252505</v>
      </c>
      <c r="AC1194" s="19">
        <v>238456</v>
      </c>
      <c r="AD1194" s="19">
        <v>649152</v>
      </c>
      <c r="AE1194" s="19">
        <v>537574</v>
      </c>
      <c r="AF1194" s="19">
        <v>369424</v>
      </c>
      <c r="AG1194" s="19">
        <v>164525</v>
      </c>
      <c r="AH1194" s="19">
        <v>18334</v>
      </c>
      <c r="AI1194" s="20">
        <v>4328</v>
      </c>
      <c r="AJ1194" s="24">
        <v>54910</v>
      </c>
      <c r="AK1194" s="24">
        <v>64306</v>
      </c>
      <c r="AL1194" s="24">
        <v>9789</v>
      </c>
      <c r="AM1194" s="21">
        <v>37556</v>
      </c>
      <c r="AN1194" s="19">
        <v>266742</v>
      </c>
      <c r="AO1194" s="19">
        <v>3598</v>
      </c>
      <c r="AP1194" s="49">
        <v>3773052</v>
      </c>
      <c r="AQ1194" s="24">
        <v>70736</v>
      </c>
      <c r="AR1194" s="24">
        <v>173890</v>
      </c>
      <c r="AS1194" s="49">
        <v>28891</v>
      </c>
      <c r="AT1194" s="49">
        <v>21930</v>
      </c>
      <c r="AU1194" s="49">
        <v>62015</v>
      </c>
      <c r="AV1194" s="24">
        <f t="shared" si="91"/>
        <v>357462</v>
      </c>
      <c r="AW1194" s="155">
        <v>424981</v>
      </c>
      <c r="AX1194" s="89">
        <f t="shared" si="90"/>
        <v>4555495</v>
      </c>
      <c r="AY1194" s="68"/>
      <c r="AZ1194" s="19">
        <v>738752</v>
      </c>
      <c r="BA1194" s="19">
        <v>9675</v>
      </c>
      <c r="BB1194" s="18">
        <f t="shared" si="92"/>
        <v>748427</v>
      </c>
      <c r="BC1194" s="18">
        <v>5303922</v>
      </c>
      <c r="BE1194" s="19"/>
      <c r="BF1194" s="20">
        <v>5082943</v>
      </c>
      <c r="BH1194" s="68">
        <f t="shared" si="93"/>
        <v>5303922</v>
      </c>
      <c r="BI1194" s="68">
        <f t="shared" si="94"/>
        <v>0</v>
      </c>
      <c r="BJ1194" s="68"/>
      <c r="BK1194" s="68"/>
      <c r="BL1194" s="68"/>
      <c r="BM1194" s="68"/>
      <c r="BN1194" s="68"/>
    </row>
    <row r="1195" spans="1:66" ht="22.5" customHeight="1" x14ac:dyDescent="0.2">
      <c r="A1195" s="115" t="s">
        <v>2468</v>
      </c>
      <c r="B1195" s="116" t="s">
        <v>2438</v>
      </c>
      <c r="C1195" s="126" t="s">
        <v>2469</v>
      </c>
      <c r="D1195" s="119">
        <v>6</v>
      </c>
      <c r="E1195" s="120" t="s">
        <v>79</v>
      </c>
      <c r="F1195" s="18">
        <v>526955</v>
      </c>
      <c r="G1195" s="19">
        <v>46420</v>
      </c>
      <c r="H1195" s="19">
        <v>60602</v>
      </c>
      <c r="I1195" s="19">
        <v>0</v>
      </c>
      <c r="J1195" s="19">
        <v>0</v>
      </c>
      <c r="K1195" s="19">
        <v>0</v>
      </c>
      <c r="L1195" s="19">
        <v>0</v>
      </c>
      <c r="M1195" s="19">
        <v>32327</v>
      </c>
      <c r="N1195" s="19">
        <v>17206</v>
      </c>
      <c r="O1195" s="19">
        <v>3042</v>
      </c>
      <c r="P1195" s="19">
        <v>212510</v>
      </c>
      <c r="Q1195" s="19">
        <v>60791</v>
      </c>
      <c r="R1195" s="19">
        <v>78440</v>
      </c>
      <c r="S1195" s="19">
        <v>63360</v>
      </c>
      <c r="T1195" s="20">
        <v>39717</v>
      </c>
      <c r="U1195" s="49">
        <v>39033</v>
      </c>
      <c r="V1195" s="19">
        <v>32970</v>
      </c>
      <c r="W1195" s="19">
        <v>23124</v>
      </c>
      <c r="X1195" s="19">
        <v>0</v>
      </c>
      <c r="Y1195" s="20">
        <v>0</v>
      </c>
      <c r="Z1195" s="19">
        <v>215994</v>
      </c>
      <c r="AA1195" s="30">
        <v>0</v>
      </c>
      <c r="AB1195" s="19">
        <v>277177</v>
      </c>
      <c r="AC1195" s="19">
        <v>269285</v>
      </c>
      <c r="AD1195" s="19">
        <v>916944</v>
      </c>
      <c r="AE1195" s="19">
        <v>638701</v>
      </c>
      <c r="AF1195" s="19">
        <v>409115</v>
      </c>
      <c r="AG1195" s="19">
        <v>195941</v>
      </c>
      <c r="AH1195" s="19">
        <v>64066</v>
      </c>
      <c r="AI1195" s="20">
        <v>4328</v>
      </c>
      <c r="AJ1195" s="24">
        <v>60142</v>
      </c>
      <c r="AK1195" s="24">
        <v>70078</v>
      </c>
      <c r="AL1195" s="24">
        <v>15775</v>
      </c>
      <c r="AM1195" s="21">
        <v>41783</v>
      </c>
      <c r="AN1195" s="19">
        <v>165972</v>
      </c>
      <c r="AO1195" s="19">
        <v>5455</v>
      </c>
      <c r="AP1195" s="49">
        <v>4587253</v>
      </c>
      <c r="AQ1195" s="24">
        <v>108633</v>
      </c>
      <c r="AR1195" s="24">
        <v>216781</v>
      </c>
      <c r="AS1195" s="49">
        <v>31069</v>
      </c>
      <c r="AT1195" s="49">
        <v>27969</v>
      </c>
      <c r="AU1195" s="49">
        <v>71864</v>
      </c>
      <c r="AV1195" s="24">
        <f t="shared" si="91"/>
        <v>456316</v>
      </c>
      <c r="AW1195" s="155">
        <v>450247</v>
      </c>
      <c r="AX1195" s="89">
        <f t="shared" si="90"/>
        <v>5493816</v>
      </c>
      <c r="AY1195" s="68"/>
      <c r="AZ1195" s="19">
        <v>851110</v>
      </c>
      <c r="BA1195" s="19">
        <v>17465</v>
      </c>
      <c r="BB1195" s="18">
        <f t="shared" si="92"/>
        <v>868575</v>
      </c>
      <c r="BC1195" s="18">
        <v>6362391</v>
      </c>
      <c r="BE1195" s="19"/>
      <c r="BF1195" s="20">
        <v>6130050</v>
      </c>
      <c r="BH1195" s="68">
        <f t="shared" si="93"/>
        <v>6362391</v>
      </c>
      <c r="BI1195" s="68">
        <f t="shared" si="94"/>
        <v>0</v>
      </c>
      <c r="BJ1195" s="68"/>
      <c r="BK1195" s="68"/>
      <c r="BL1195" s="68"/>
      <c r="BM1195" s="68"/>
      <c r="BN1195" s="68"/>
    </row>
    <row r="1196" spans="1:66" ht="22.5" customHeight="1" x14ac:dyDescent="0.2">
      <c r="A1196" s="115" t="s">
        <v>2470</v>
      </c>
      <c r="B1196" s="116" t="s">
        <v>2438</v>
      </c>
      <c r="C1196" s="126" t="s">
        <v>2471</v>
      </c>
      <c r="D1196" s="119">
        <v>6</v>
      </c>
      <c r="E1196" s="120" t="s">
        <v>79</v>
      </c>
      <c r="F1196" s="18">
        <v>210132</v>
      </c>
      <c r="G1196" s="19">
        <v>26657</v>
      </c>
      <c r="H1196" s="19">
        <v>23932</v>
      </c>
      <c r="I1196" s="19">
        <v>0</v>
      </c>
      <c r="J1196" s="19">
        <v>0</v>
      </c>
      <c r="K1196" s="19">
        <v>0</v>
      </c>
      <c r="L1196" s="19">
        <v>0</v>
      </c>
      <c r="M1196" s="19">
        <v>8311</v>
      </c>
      <c r="N1196" s="19">
        <v>4201</v>
      </c>
      <c r="O1196" s="19">
        <v>963</v>
      </c>
      <c r="P1196" s="19">
        <v>39547</v>
      </c>
      <c r="Q1196" s="19">
        <v>25343</v>
      </c>
      <c r="R1196" s="19">
        <v>11872</v>
      </c>
      <c r="S1196" s="19">
        <v>11440</v>
      </c>
      <c r="T1196" s="20">
        <v>13239</v>
      </c>
      <c r="U1196" s="49">
        <v>5181</v>
      </c>
      <c r="V1196" s="19">
        <v>6594</v>
      </c>
      <c r="W1196" s="19">
        <v>11562</v>
      </c>
      <c r="X1196" s="19">
        <v>0</v>
      </c>
      <c r="Y1196" s="20">
        <v>0</v>
      </c>
      <c r="Z1196" s="19">
        <v>72390</v>
      </c>
      <c r="AA1196" s="30">
        <v>0</v>
      </c>
      <c r="AB1196" s="19">
        <v>89946</v>
      </c>
      <c r="AC1196" s="19">
        <v>126432</v>
      </c>
      <c r="AD1196" s="19">
        <v>249648</v>
      </c>
      <c r="AE1196" s="19">
        <v>235152</v>
      </c>
      <c r="AF1196" s="19">
        <v>121020</v>
      </c>
      <c r="AG1196" s="19">
        <v>55727</v>
      </c>
      <c r="AH1196" s="19">
        <v>39243</v>
      </c>
      <c r="AI1196" s="20">
        <v>1623</v>
      </c>
      <c r="AJ1196" s="24">
        <v>27352</v>
      </c>
      <c r="AK1196" s="24">
        <v>37855</v>
      </c>
      <c r="AL1196" s="24">
        <v>4659</v>
      </c>
      <c r="AM1196" s="21">
        <v>16991</v>
      </c>
      <c r="AN1196" s="19">
        <v>91638</v>
      </c>
      <c r="AO1196" s="19">
        <v>1784</v>
      </c>
      <c r="AP1196" s="49">
        <v>1570434</v>
      </c>
      <c r="AQ1196" s="24">
        <v>59351</v>
      </c>
      <c r="AR1196" s="24">
        <v>124474</v>
      </c>
      <c r="AS1196" s="49">
        <v>43323</v>
      </c>
      <c r="AT1196" s="49">
        <v>18422</v>
      </c>
      <c r="AU1196" s="49">
        <v>34091</v>
      </c>
      <c r="AV1196" s="24">
        <f t="shared" si="91"/>
        <v>279661</v>
      </c>
      <c r="AW1196" s="155">
        <v>173570</v>
      </c>
      <c r="AX1196" s="89">
        <f t="shared" si="90"/>
        <v>2023665</v>
      </c>
      <c r="AY1196" s="68"/>
      <c r="AZ1196" s="19">
        <v>426675</v>
      </c>
      <c r="BA1196" s="19">
        <v>6388</v>
      </c>
      <c r="BB1196" s="18">
        <f t="shared" si="92"/>
        <v>433063</v>
      </c>
      <c r="BC1196" s="18">
        <v>2456728</v>
      </c>
      <c r="BE1196" s="19"/>
      <c r="BF1196" s="20">
        <v>2341799</v>
      </c>
      <c r="BH1196" s="68">
        <f t="shared" si="93"/>
        <v>2456728</v>
      </c>
      <c r="BI1196" s="68">
        <f t="shared" si="94"/>
        <v>0</v>
      </c>
      <c r="BJ1196" s="68"/>
      <c r="BK1196" s="68"/>
      <c r="BL1196" s="68"/>
      <c r="BM1196" s="68"/>
      <c r="BN1196" s="68"/>
    </row>
    <row r="1197" spans="1:66" ht="22.5" customHeight="1" x14ac:dyDescent="0.2">
      <c r="A1197" s="115" t="s">
        <v>2472</v>
      </c>
      <c r="B1197" s="116" t="s">
        <v>2438</v>
      </c>
      <c r="C1197" s="126" t="s">
        <v>765</v>
      </c>
      <c r="D1197" s="119">
        <v>6</v>
      </c>
      <c r="E1197" s="120" t="s">
        <v>79</v>
      </c>
      <c r="F1197" s="18">
        <v>220311</v>
      </c>
      <c r="G1197" s="19">
        <v>27576</v>
      </c>
      <c r="H1197" s="19">
        <v>23932</v>
      </c>
      <c r="I1197" s="19">
        <v>0</v>
      </c>
      <c r="J1197" s="19">
        <v>0</v>
      </c>
      <c r="K1197" s="19">
        <v>0</v>
      </c>
      <c r="L1197" s="19">
        <v>0</v>
      </c>
      <c r="M1197" s="19">
        <v>9367</v>
      </c>
      <c r="N1197" s="19">
        <v>4702</v>
      </c>
      <c r="O1197" s="19">
        <v>1348</v>
      </c>
      <c r="P1197" s="19">
        <v>34599</v>
      </c>
      <c r="Q1197" s="19">
        <v>26316</v>
      </c>
      <c r="R1197" s="19">
        <v>19716</v>
      </c>
      <c r="S1197" s="19">
        <v>19360</v>
      </c>
      <c r="T1197" s="20">
        <v>13239</v>
      </c>
      <c r="U1197" s="49">
        <v>15995</v>
      </c>
      <c r="V1197" s="19">
        <v>13188</v>
      </c>
      <c r="W1197" s="19">
        <v>11562</v>
      </c>
      <c r="X1197" s="19">
        <v>0</v>
      </c>
      <c r="Y1197" s="20">
        <v>0</v>
      </c>
      <c r="Z1197" s="19">
        <v>78880</v>
      </c>
      <c r="AA1197" s="30">
        <v>0</v>
      </c>
      <c r="AB1197" s="19">
        <v>104234</v>
      </c>
      <c r="AC1197" s="19">
        <v>151933</v>
      </c>
      <c r="AD1197" s="19">
        <v>236544</v>
      </c>
      <c r="AE1197" s="19">
        <v>254730</v>
      </c>
      <c r="AF1197" s="19">
        <v>131009</v>
      </c>
      <c r="AG1197" s="19">
        <v>52496</v>
      </c>
      <c r="AH1197" s="19">
        <v>47380</v>
      </c>
      <c r="AI1197" s="20">
        <v>4328</v>
      </c>
      <c r="AJ1197" s="24">
        <v>29085</v>
      </c>
      <c r="AK1197" s="24">
        <v>38531</v>
      </c>
      <c r="AL1197" s="24">
        <v>6353</v>
      </c>
      <c r="AM1197" s="21">
        <v>17499</v>
      </c>
      <c r="AN1197" s="19">
        <v>111046</v>
      </c>
      <c r="AO1197" s="19">
        <v>2597</v>
      </c>
      <c r="AP1197" s="49">
        <v>1707856</v>
      </c>
      <c r="AQ1197" s="24">
        <v>44321</v>
      </c>
      <c r="AR1197" s="24">
        <v>109422</v>
      </c>
      <c r="AS1197" s="49">
        <v>44534</v>
      </c>
      <c r="AT1197" s="49">
        <v>14925</v>
      </c>
      <c r="AU1197" s="49">
        <v>37155</v>
      </c>
      <c r="AV1197" s="24">
        <f t="shared" si="91"/>
        <v>250357</v>
      </c>
      <c r="AW1197" s="155">
        <v>252881</v>
      </c>
      <c r="AX1197" s="89">
        <f t="shared" si="90"/>
        <v>2211094</v>
      </c>
      <c r="AY1197" s="68"/>
      <c r="AZ1197" s="19">
        <v>455997</v>
      </c>
      <c r="BA1197" s="19">
        <v>9284</v>
      </c>
      <c r="BB1197" s="18">
        <f t="shared" si="92"/>
        <v>465281</v>
      </c>
      <c r="BC1197" s="18">
        <v>2676375</v>
      </c>
      <c r="BE1197" s="19"/>
      <c r="BF1197" s="20">
        <v>2573060</v>
      </c>
      <c r="BH1197" s="68">
        <f t="shared" si="93"/>
        <v>2676375</v>
      </c>
      <c r="BI1197" s="68">
        <f t="shared" si="94"/>
        <v>0</v>
      </c>
      <c r="BJ1197" s="68"/>
      <c r="BK1197" s="68"/>
      <c r="BL1197" s="68"/>
      <c r="BM1197" s="68"/>
      <c r="BN1197" s="68"/>
    </row>
    <row r="1198" spans="1:66" ht="22.5" customHeight="1" x14ac:dyDescent="0.2">
      <c r="A1198" s="115" t="s">
        <v>2473</v>
      </c>
      <c r="B1198" s="116" t="s">
        <v>2438</v>
      </c>
      <c r="C1198" s="126" t="s">
        <v>2474</v>
      </c>
      <c r="D1198" s="119">
        <v>6</v>
      </c>
      <c r="E1198" s="120" t="s">
        <v>79</v>
      </c>
      <c r="F1198" s="18">
        <v>196196</v>
      </c>
      <c r="G1198" s="19">
        <v>22214</v>
      </c>
      <c r="H1198" s="19">
        <v>20458</v>
      </c>
      <c r="I1198" s="19">
        <v>0</v>
      </c>
      <c r="J1198" s="19">
        <v>0</v>
      </c>
      <c r="K1198" s="19">
        <v>0</v>
      </c>
      <c r="L1198" s="19">
        <v>0</v>
      </c>
      <c r="M1198" s="19">
        <v>7371</v>
      </c>
      <c r="N1198" s="19">
        <v>3734</v>
      </c>
      <c r="O1198" s="19">
        <v>1117</v>
      </c>
      <c r="P1198" s="19">
        <v>31957</v>
      </c>
      <c r="Q1198" s="19">
        <v>24420</v>
      </c>
      <c r="R1198" s="19">
        <v>12932</v>
      </c>
      <c r="S1198" s="19">
        <v>10560</v>
      </c>
      <c r="T1198" s="20">
        <v>13239</v>
      </c>
      <c r="U1198" s="49">
        <v>0</v>
      </c>
      <c r="V1198" s="19">
        <v>0</v>
      </c>
      <c r="W1198" s="19">
        <v>0</v>
      </c>
      <c r="X1198" s="19">
        <v>0</v>
      </c>
      <c r="Y1198" s="20">
        <v>0</v>
      </c>
      <c r="Z1198" s="19">
        <v>66153</v>
      </c>
      <c r="AA1198" s="30">
        <v>0</v>
      </c>
      <c r="AB1198" s="19">
        <v>96592</v>
      </c>
      <c r="AC1198" s="19">
        <v>144843</v>
      </c>
      <c r="AD1198" s="19">
        <v>304416</v>
      </c>
      <c r="AE1198" s="19">
        <v>234784</v>
      </c>
      <c r="AF1198" s="19">
        <v>110146</v>
      </c>
      <c r="AG1198" s="19">
        <v>38241</v>
      </c>
      <c r="AH1198" s="19">
        <v>33475</v>
      </c>
      <c r="AI1198" s="20">
        <v>0</v>
      </c>
      <c r="AJ1198" s="24">
        <v>25796</v>
      </c>
      <c r="AK1198" s="24">
        <v>34459</v>
      </c>
      <c r="AL1198" s="24">
        <v>4820</v>
      </c>
      <c r="AM1198" s="21">
        <v>15306</v>
      </c>
      <c r="AN1198" s="19">
        <v>94026</v>
      </c>
      <c r="AO1198" s="19">
        <v>5309</v>
      </c>
      <c r="AP1198" s="49">
        <v>1552564</v>
      </c>
      <c r="AQ1198" s="24">
        <v>51101</v>
      </c>
      <c r="AR1198" s="24">
        <v>140532</v>
      </c>
      <c r="AS1198" s="49">
        <v>46346</v>
      </c>
      <c r="AT1198" s="49">
        <v>22316</v>
      </c>
      <c r="AU1198" s="49">
        <v>32578</v>
      </c>
      <c r="AV1198" s="24">
        <f t="shared" si="91"/>
        <v>292873</v>
      </c>
      <c r="AW1198" s="155">
        <v>291274</v>
      </c>
      <c r="AX1198" s="89">
        <f t="shared" si="90"/>
        <v>2136711</v>
      </c>
      <c r="AY1198" s="68"/>
      <c r="AZ1198" s="19">
        <v>400534</v>
      </c>
      <c r="BA1198" s="19">
        <v>6297</v>
      </c>
      <c r="BB1198" s="18">
        <f t="shared" si="92"/>
        <v>406831</v>
      </c>
      <c r="BC1198" s="18">
        <v>2543542</v>
      </c>
      <c r="BE1198" s="19"/>
      <c r="BF1198" s="20">
        <v>2433551</v>
      </c>
      <c r="BH1198" s="68">
        <f t="shared" si="93"/>
        <v>2543542</v>
      </c>
      <c r="BI1198" s="68">
        <f t="shared" si="94"/>
        <v>0</v>
      </c>
      <c r="BJ1198" s="68"/>
      <c r="BK1198" s="68"/>
      <c r="BL1198" s="68"/>
      <c r="BM1198" s="68"/>
      <c r="BN1198" s="68"/>
    </row>
    <row r="1199" spans="1:66" ht="22.5" customHeight="1" x14ac:dyDescent="0.2">
      <c r="A1199" s="115" t="s">
        <v>2475</v>
      </c>
      <c r="B1199" s="116" t="s">
        <v>2438</v>
      </c>
      <c r="C1199" s="126" t="s">
        <v>2476</v>
      </c>
      <c r="D1199" s="119">
        <v>6</v>
      </c>
      <c r="E1199" s="120" t="s">
        <v>79</v>
      </c>
      <c r="F1199" s="18">
        <v>548171</v>
      </c>
      <c r="G1199" s="19">
        <v>95444</v>
      </c>
      <c r="H1199" s="19">
        <v>98237</v>
      </c>
      <c r="I1199" s="19">
        <v>0</v>
      </c>
      <c r="J1199" s="19">
        <v>0</v>
      </c>
      <c r="K1199" s="19">
        <v>0</v>
      </c>
      <c r="L1199" s="19">
        <v>0</v>
      </c>
      <c r="M1199" s="19">
        <v>35590</v>
      </c>
      <c r="N1199" s="19">
        <v>18826</v>
      </c>
      <c r="O1199" s="19">
        <v>4235</v>
      </c>
      <c r="P1199" s="19">
        <v>111359</v>
      </c>
      <c r="Q1199" s="19">
        <v>65953</v>
      </c>
      <c r="R1199" s="19">
        <v>74412</v>
      </c>
      <c r="S1199" s="19">
        <v>71280</v>
      </c>
      <c r="T1199" s="20">
        <v>66195</v>
      </c>
      <c r="U1199" s="49">
        <v>35109</v>
      </c>
      <c r="V1199" s="19">
        <v>31871</v>
      </c>
      <c r="W1199" s="19">
        <v>23124</v>
      </c>
      <c r="X1199" s="19">
        <v>0</v>
      </c>
      <c r="Y1199" s="20">
        <v>0</v>
      </c>
      <c r="Z1199" s="19">
        <v>224119</v>
      </c>
      <c r="AA1199" s="30">
        <v>0</v>
      </c>
      <c r="AB1199" s="19">
        <v>317290</v>
      </c>
      <c r="AC1199" s="19">
        <v>465261</v>
      </c>
      <c r="AD1199" s="19">
        <v>953568</v>
      </c>
      <c r="AE1199" s="19">
        <v>693386</v>
      </c>
      <c r="AF1199" s="19">
        <v>476211</v>
      </c>
      <c r="AG1199" s="19">
        <v>263384</v>
      </c>
      <c r="AH1199" s="19">
        <v>120613</v>
      </c>
      <c r="AI1199" s="20">
        <v>5410</v>
      </c>
      <c r="AJ1199" s="24">
        <v>64188</v>
      </c>
      <c r="AK1199" s="24">
        <v>74188</v>
      </c>
      <c r="AL1199" s="24">
        <v>18813</v>
      </c>
      <c r="AM1199" s="21">
        <v>44786</v>
      </c>
      <c r="AN1199" s="19">
        <v>213158</v>
      </c>
      <c r="AO1199" s="19">
        <v>12453</v>
      </c>
      <c r="AP1199" s="49">
        <v>5226634</v>
      </c>
      <c r="AQ1199" s="24">
        <v>107998</v>
      </c>
      <c r="AR1199" s="24">
        <v>194069</v>
      </c>
      <c r="AS1199" s="49">
        <v>58691</v>
      </c>
      <c r="AT1199" s="49">
        <v>26970</v>
      </c>
      <c r="AU1199" s="49">
        <v>82993</v>
      </c>
      <c r="AV1199" s="24">
        <f t="shared" si="91"/>
        <v>470721</v>
      </c>
      <c r="AW1199" s="155">
        <v>745186</v>
      </c>
      <c r="AX1199" s="89">
        <f t="shared" si="90"/>
        <v>6442541</v>
      </c>
      <c r="AY1199" s="68"/>
      <c r="AZ1199" s="19">
        <v>933587</v>
      </c>
      <c r="BA1199" s="19">
        <v>33735</v>
      </c>
      <c r="BB1199" s="18">
        <f t="shared" si="92"/>
        <v>967322</v>
      </c>
      <c r="BC1199" s="18">
        <v>7409863</v>
      </c>
      <c r="BE1199" s="19"/>
      <c r="BF1199" s="20">
        <v>7022435</v>
      </c>
      <c r="BH1199" s="68">
        <f t="shared" si="93"/>
        <v>7409863</v>
      </c>
      <c r="BI1199" s="68">
        <f t="shared" si="94"/>
        <v>0</v>
      </c>
      <c r="BJ1199" s="68"/>
      <c r="BK1199" s="68"/>
      <c r="BL1199" s="68"/>
      <c r="BM1199" s="68"/>
      <c r="BN1199" s="68"/>
    </row>
    <row r="1200" spans="1:66" ht="22.5" customHeight="1" x14ac:dyDescent="0.2">
      <c r="A1200" s="115" t="s">
        <v>2477</v>
      </c>
      <c r="B1200" s="116" t="s">
        <v>2438</v>
      </c>
      <c r="C1200" s="126" t="s">
        <v>2478</v>
      </c>
      <c r="D1200" s="119">
        <v>6</v>
      </c>
      <c r="E1200" s="120" t="s">
        <v>79</v>
      </c>
      <c r="F1200" s="18">
        <v>58513</v>
      </c>
      <c r="G1200" s="19">
        <v>35313</v>
      </c>
      <c r="H1200" s="19">
        <v>20265</v>
      </c>
      <c r="I1200" s="19">
        <v>0</v>
      </c>
      <c r="J1200" s="19">
        <v>0</v>
      </c>
      <c r="K1200" s="19">
        <v>0</v>
      </c>
      <c r="L1200" s="19">
        <v>0</v>
      </c>
      <c r="M1200" s="19">
        <v>0</v>
      </c>
      <c r="N1200" s="19">
        <v>670</v>
      </c>
      <c r="O1200" s="19">
        <v>0</v>
      </c>
      <c r="P1200" s="19">
        <v>38</v>
      </c>
      <c r="Q1200" s="19">
        <v>6408</v>
      </c>
      <c r="R1200" s="19">
        <v>8162</v>
      </c>
      <c r="S1200" s="19">
        <v>5280</v>
      </c>
      <c r="T1200" s="20">
        <v>13239</v>
      </c>
      <c r="U1200" s="49">
        <v>7696</v>
      </c>
      <c r="V1200" s="19">
        <v>5495</v>
      </c>
      <c r="W1200" s="19">
        <v>11562</v>
      </c>
      <c r="X1200" s="19">
        <v>0</v>
      </c>
      <c r="Y1200" s="20">
        <v>0</v>
      </c>
      <c r="Z1200" s="19">
        <v>25205</v>
      </c>
      <c r="AA1200" s="30">
        <v>0</v>
      </c>
      <c r="AB1200" s="19">
        <v>20038</v>
      </c>
      <c r="AC1200" s="19">
        <v>55253</v>
      </c>
      <c r="AD1200" s="19">
        <v>39144</v>
      </c>
      <c r="AE1200" s="19">
        <v>81990</v>
      </c>
      <c r="AF1200" s="19">
        <v>32531</v>
      </c>
      <c r="AG1200" s="19">
        <v>9721</v>
      </c>
      <c r="AH1200" s="19">
        <v>33681</v>
      </c>
      <c r="AI1200" s="20">
        <v>46526</v>
      </c>
      <c r="AJ1200" s="24">
        <v>6162</v>
      </c>
      <c r="AK1200" s="24">
        <v>17575</v>
      </c>
      <c r="AL1200" s="24">
        <v>3096</v>
      </c>
      <c r="AM1200" s="21">
        <v>6033</v>
      </c>
      <c r="AN1200" s="19">
        <v>107956</v>
      </c>
      <c r="AO1200" s="19">
        <v>7405</v>
      </c>
      <c r="AP1200" s="49">
        <v>664957</v>
      </c>
      <c r="AQ1200" s="24">
        <v>43397</v>
      </c>
      <c r="AR1200" s="24">
        <v>137176</v>
      </c>
      <c r="AS1200" s="49">
        <v>40899</v>
      </c>
      <c r="AT1200" s="49">
        <v>45688</v>
      </c>
      <c r="AU1200" s="49">
        <v>13567</v>
      </c>
      <c r="AV1200" s="24">
        <f t="shared" si="91"/>
        <v>280727</v>
      </c>
      <c r="AW1200" s="155">
        <v>258142</v>
      </c>
      <c r="AX1200" s="89">
        <f t="shared" si="90"/>
        <v>1203826</v>
      </c>
      <c r="AY1200" s="68"/>
      <c r="AZ1200" s="19">
        <v>151021</v>
      </c>
      <c r="BA1200" s="19">
        <v>31230</v>
      </c>
      <c r="BB1200" s="18">
        <f t="shared" si="92"/>
        <v>182251</v>
      </c>
      <c r="BC1200" s="18">
        <v>1386077</v>
      </c>
      <c r="BE1200" s="19"/>
      <c r="BF1200" s="20">
        <v>1374901</v>
      </c>
      <c r="BH1200" s="68">
        <f t="shared" si="93"/>
        <v>1386077</v>
      </c>
      <c r="BI1200" s="68">
        <f t="shared" si="94"/>
        <v>0</v>
      </c>
      <c r="BJ1200" s="68"/>
      <c r="BK1200" s="68"/>
      <c r="BL1200" s="68"/>
      <c r="BM1200" s="68"/>
      <c r="BN1200" s="68"/>
    </row>
    <row r="1201" spans="1:66" ht="22.5" customHeight="1" x14ac:dyDescent="0.2">
      <c r="A1201" s="115" t="s">
        <v>2479</v>
      </c>
      <c r="B1201" s="116" t="s">
        <v>2438</v>
      </c>
      <c r="C1201" s="126" t="s">
        <v>2480</v>
      </c>
      <c r="D1201" s="119">
        <v>6</v>
      </c>
      <c r="E1201" s="120" t="s">
        <v>79</v>
      </c>
      <c r="F1201" s="18">
        <v>62647</v>
      </c>
      <c r="G1201" s="19">
        <v>47032</v>
      </c>
      <c r="H1201" s="19">
        <v>29915</v>
      </c>
      <c r="I1201" s="19">
        <v>0</v>
      </c>
      <c r="J1201" s="19">
        <v>0</v>
      </c>
      <c r="K1201" s="19">
        <v>0</v>
      </c>
      <c r="L1201" s="19">
        <v>0</v>
      </c>
      <c r="M1201" s="19">
        <v>0</v>
      </c>
      <c r="N1201" s="19">
        <v>716</v>
      </c>
      <c r="O1201" s="19">
        <v>0</v>
      </c>
      <c r="P1201" s="19">
        <v>40</v>
      </c>
      <c r="Q1201" s="19">
        <v>6703</v>
      </c>
      <c r="R1201" s="19">
        <v>7844</v>
      </c>
      <c r="S1201" s="19">
        <v>6160</v>
      </c>
      <c r="T1201" s="20">
        <v>13239</v>
      </c>
      <c r="U1201" s="49">
        <v>6891</v>
      </c>
      <c r="V1201" s="19">
        <v>4396</v>
      </c>
      <c r="W1201" s="19">
        <v>11562</v>
      </c>
      <c r="X1201" s="19">
        <v>0</v>
      </c>
      <c r="Y1201" s="20">
        <v>0</v>
      </c>
      <c r="Z1201" s="19">
        <v>30276</v>
      </c>
      <c r="AA1201" s="30">
        <v>0</v>
      </c>
      <c r="AB1201" s="19">
        <v>29804</v>
      </c>
      <c r="AC1201" s="19">
        <v>51177</v>
      </c>
      <c r="AD1201" s="19">
        <v>29568</v>
      </c>
      <c r="AE1201" s="19">
        <v>105101</v>
      </c>
      <c r="AF1201" s="19">
        <v>49592</v>
      </c>
      <c r="AG1201" s="19">
        <v>11929</v>
      </c>
      <c r="AH1201" s="19">
        <v>41303</v>
      </c>
      <c r="AI1201" s="20">
        <v>64920</v>
      </c>
      <c r="AJ1201" s="24">
        <v>6587</v>
      </c>
      <c r="AK1201" s="24">
        <v>21076</v>
      </c>
      <c r="AL1201" s="24">
        <v>3755</v>
      </c>
      <c r="AM1201" s="21">
        <v>7246</v>
      </c>
      <c r="AN1201" s="19">
        <v>122956</v>
      </c>
      <c r="AO1201" s="19">
        <v>11702</v>
      </c>
      <c r="AP1201" s="49">
        <v>784137</v>
      </c>
      <c r="AQ1201" s="24">
        <v>37786</v>
      </c>
      <c r="AR1201" s="24">
        <v>124613</v>
      </c>
      <c r="AS1201" s="49">
        <v>44749</v>
      </c>
      <c r="AT1201" s="49">
        <v>38902</v>
      </c>
      <c r="AU1201" s="49">
        <v>15019</v>
      </c>
      <c r="AV1201" s="24">
        <f t="shared" si="91"/>
        <v>261069</v>
      </c>
      <c r="AW1201" s="155">
        <v>247562</v>
      </c>
      <c r="AX1201" s="89">
        <f t="shared" si="90"/>
        <v>1292768</v>
      </c>
      <c r="AY1201" s="68"/>
      <c r="AZ1201" s="19">
        <v>156554</v>
      </c>
      <c r="BA1201" s="19">
        <v>50602</v>
      </c>
      <c r="BB1201" s="18">
        <f t="shared" si="92"/>
        <v>207156</v>
      </c>
      <c r="BC1201" s="18">
        <v>1499924</v>
      </c>
      <c r="BE1201" s="19"/>
      <c r="BF1201" s="20">
        <v>1497793</v>
      </c>
      <c r="BH1201" s="68">
        <f t="shared" si="93"/>
        <v>1499924</v>
      </c>
      <c r="BI1201" s="68">
        <f t="shared" si="94"/>
        <v>0</v>
      </c>
      <c r="BJ1201" s="68"/>
      <c r="BK1201" s="68"/>
      <c r="BL1201" s="68"/>
      <c r="BM1201" s="68"/>
      <c r="BN1201" s="68"/>
    </row>
    <row r="1202" spans="1:66" ht="22.5" customHeight="1" x14ac:dyDescent="0.2">
      <c r="A1202" s="115" t="s">
        <v>2481</v>
      </c>
      <c r="B1202" s="116" t="s">
        <v>2438</v>
      </c>
      <c r="C1202" s="126" t="s">
        <v>2482</v>
      </c>
      <c r="D1202" s="119">
        <v>6</v>
      </c>
      <c r="E1202" s="120" t="s">
        <v>79</v>
      </c>
      <c r="F1202" s="18">
        <v>187759</v>
      </c>
      <c r="G1202" s="19">
        <v>27653</v>
      </c>
      <c r="H1202" s="19">
        <v>23932</v>
      </c>
      <c r="I1202" s="19">
        <v>0</v>
      </c>
      <c r="J1202" s="19">
        <v>0</v>
      </c>
      <c r="K1202" s="19">
        <v>0</v>
      </c>
      <c r="L1202" s="19">
        <v>0</v>
      </c>
      <c r="M1202" s="19">
        <v>7420</v>
      </c>
      <c r="N1202" s="19">
        <v>3526</v>
      </c>
      <c r="O1202" s="19">
        <v>1425</v>
      </c>
      <c r="P1202" s="19">
        <v>49000</v>
      </c>
      <c r="Q1202" s="19">
        <v>23935</v>
      </c>
      <c r="R1202" s="19">
        <v>29945</v>
      </c>
      <c r="S1202" s="19">
        <v>14080</v>
      </c>
      <c r="T1202" s="20">
        <v>13239</v>
      </c>
      <c r="U1202" s="49">
        <v>5684</v>
      </c>
      <c r="V1202" s="19">
        <v>8792</v>
      </c>
      <c r="W1202" s="19">
        <v>11562</v>
      </c>
      <c r="X1202" s="19">
        <v>0</v>
      </c>
      <c r="Y1202" s="20">
        <v>0</v>
      </c>
      <c r="Z1202" s="19">
        <v>81032</v>
      </c>
      <c r="AA1202" s="30">
        <v>0</v>
      </c>
      <c r="AB1202" s="19">
        <v>100542</v>
      </c>
      <c r="AC1202" s="19">
        <v>115341</v>
      </c>
      <c r="AD1202" s="19">
        <v>153048</v>
      </c>
      <c r="AE1202" s="19">
        <v>257968</v>
      </c>
      <c r="AF1202" s="19">
        <v>135782</v>
      </c>
      <c r="AG1202" s="19">
        <v>38342</v>
      </c>
      <c r="AH1202" s="19">
        <v>59946</v>
      </c>
      <c r="AI1202" s="20">
        <v>8656</v>
      </c>
      <c r="AJ1202" s="24">
        <v>25775</v>
      </c>
      <c r="AK1202" s="24">
        <v>36141</v>
      </c>
      <c r="AL1202" s="24">
        <v>7439</v>
      </c>
      <c r="AM1202" s="21">
        <v>14948</v>
      </c>
      <c r="AN1202" s="19">
        <v>114928</v>
      </c>
      <c r="AO1202" s="19">
        <v>4704</v>
      </c>
      <c r="AP1202" s="49">
        <v>1562544</v>
      </c>
      <c r="AQ1202" s="24">
        <v>46059</v>
      </c>
      <c r="AR1202" s="24">
        <v>116933</v>
      </c>
      <c r="AS1202" s="49">
        <v>63568</v>
      </c>
      <c r="AT1202" s="49">
        <v>29853</v>
      </c>
      <c r="AU1202" s="49">
        <v>31926</v>
      </c>
      <c r="AV1202" s="24">
        <f t="shared" si="91"/>
        <v>288339</v>
      </c>
      <c r="AW1202" s="155">
        <v>163728</v>
      </c>
      <c r="AX1202" s="89">
        <f t="shared" si="90"/>
        <v>2014611</v>
      </c>
      <c r="AY1202" s="68"/>
      <c r="AZ1202" s="19">
        <v>400064</v>
      </c>
      <c r="BA1202" s="19">
        <v>21624</v>
      </c>
      <c r="BB1202" s="18">
        <f t="shared" si="92"/>
        <v>421688</v>
      </c>
      <c r="BC1202" s="18">
        <v>2436299</v>
      </c>
      <c r="BE1202" s="19"/>
      <c r="BF1202" s="20">
        <v>2349624</v>
      </c>
      <c r="BH1202" s="68">
        <f t="shared" si="93"/>
        <v>2436299</v>
      </c>
      <c r="BI1202" s="68">
        <f t="shared" si="94"/>
        <v>0</v>
      </c>
      <c r="BJ1202" s="68"/>
      <c r="BK1202" s="68"/>
      <c r="BL1202" s="68"/>
      <c r="BM1202" s="68"/>
      <c r="BN1202" s="68"/>
    </row>
    <row r="1203" spans="1:66" ht="22.5" customHeight="1" x14ac:dyDescent="0.2">
      <c r="A1203" s="115" t="s">
        <v>2483</v>
      </c>
      <c r="B1203" s="116" t="s">
        <v>2438</v>
      </c>
      <c r="C1203" s="126" t="s">
        <v>2484</v>
      </c>
      <c r="D1203" s="119">
        <v>3</v>
      </c>
      <c r="E1203" s="120" t="s">
        <v>79</v>
      </c>
      <c r="F1203" s="18">
        <v>173498</v>
      </c>
      <c r="G1203" s="19">
        <v>33781</v>
      </c>
      <c r="H1203" s="19">
        <v>60409</v>
      </c>
      <c r="I1203" s="19">
        <v>0</v>
      </c>
      <c r="J1203" s="19">
        <v>0</v>
      </c>
      <c r="K1203" s="19">
        <v>0</v>
      </c>
      <c r="L1203" s="19">
        <v>0</v>
      </c>
      <c r="M1203" s="19">
        <v>5711</v>
      </c>
      <c r="N1203" s="19">
        <v>2803</v>
      </c>
      <c r="O1203" s="19">
        <v>1463</v>
      </c>
      <c r="P1203" s="19">
        <v>65927</v>
      </c>
      <c r="Q1203" s="19">
        <v>22671</v>
      </c>
      <c r="R1203" s="19">
        <v>37312</v>
      </c>
      <c r="S1203" s="19">
        <v>11440</v>
      </c>
      <c r="T1203" s="20">
        <v>13239</v>
      </c>
      <c r="U1203" s="49">
        <v>5533</v>
      </c>
      <c r="V1203" s="19">
        <v>7693</v>
      </c>
      <c r="W1203" s="19">
        <v>11562</v>
      </c>
      <c r="X1203" s="19">
        <v>0</v>
      </c>
      <c r="Y1203" s="20">
        <v>0</v>
      </c>
      <c r="Z1203" s="19">
        <v>71336</v>
      </c>
      <c r="AA1203" s="30">
        <v>0</v>
      </c>
      <c r="AB1203" s="19">
        <v>61084</v>
      </c>
      <c r="AC1203" s="19">
        <v>111515</v>
      </c>
      <c r="AD1203" s="19">
        <v>145824</v>
      </c>
      <c r="AE1203" s="19">
        <v>196218</v>
      </c>
      <c r="AF1203" s="19">
        <v>100069</v>
      </c>
      <c r="AG1203" s="19">
        <v>29990</v>
      </c>
      <c r="AH1203" s="19">
        <v>80855</v>
      </c>
      <c r="AI1203" s="20">
        <v>16771</v>
      </c>
      <c r="AJ1203" s="24">
        <v>23175</v>
      </c>
      <c r="AK1203" s="24">
        <v>32040</v>
      </c>
      <c r="AL1203" s="24">
        <v>6678</v>
      </c>
      <c r="AM1203" s="21">
        <v>12896</v>
      </c>
      <c r="AN1203" s="19">
        <v>98312</v>
      </c>
      <c r="AO1203" s="19">
        <v>4871</v>
      </c>
      <c r="AP1203" s="49">
        <v>1444676</v>
      </c>
      <c r="AQ1203" s="24">
        <v>41864</v>
      </c>
      <c r="AR1203" s="24">
        <v>146475</v>
      </c>
      <c r="AS1203" s="49">
        <v>63166</v>
      </c>
      <c r="AT1203" s="49">
        <v>29009</v>
      </c>
      <c r="AU1203" s="49">
        <v>27151</v>
      </c>
      <c r="AV1203" s="24">
        <f t="shared" si="91"/>
        <v>307665</v>
      </c>
      <c r="AW1203" s="155">
        <v>274044</v>
      </c>
      <c r="AX1203" s="89">
        <f t="shared" si="90"/>
        <v>2026385</v>
      </c>
      <c r="AY1203" s="68"/>
      <c r="AZ1203" s="19">
        <v>355914</v>
      </c>
      <c r="BA1203" s="19">
        <v>24795</v>
      </c>
      <c r="BB1203" s="18">
        <f t="shared" si="92"/>
        <v>380709</v>
      </c>
      <c r="BC1203" s="18">
        <v>2407094</v>
      </c>
      <c r="BE1203" s="19"/>
      <c r="BF1203" s="20">
        <v>2294864</v>
      </c>
      <c r="BH1203" s="68">
        <f t="shared" si="93"/>
        <v>2407094</v>
      </c>
      <c r="BI1203" s="68">
        <f t="shared" si="94"/>
        <v>0</v>
      </c>
      <c r="BJ1203" s="68"/>
      <c r="BK1203" s="68"/>
      <c r="BL1203" s="68"/>
      <c r="BM1203" s="68"/>
      <c r="BN1203" s="68"/>
    </row>
    <row r="1204" spans="1:66" ht="22.5" customHeight="1" x14ac:dyDescent="0.2">
      <c r="A1204" s="115" t="s">
        <v>2485</v>
      </c>
      <c r="B1204" s="116" t="s">
        <v>2438</v>
      </c>
      <c r="C1204" s="126" t="s">
        <v>2486</v>
      </c>
      <c r="D1204" s="119">
        <v>5</v>
      </c>
      <c r="E1204" s="120" t="s">
        <v>79</v>
      </c>
      <c r="F1204" s="18">
        <v>422409</v>
      </c>
      <c r="G1204" s="19">
        <v>48258</v>
      </c>
      <c r="H1204" s="19">
        <v>27020</v>
      </c>
      <c r="I1204" s="19">
        <v>0</v>
      </c>
      <c r="J1204" s="19">
        <v>0</v>
      </c>
      <c r="K1204" s="19">
        <v>0</v>
      </c>
      <c r="L1204" s="19">
        <v>0</v>
      </c>
      <c r="M1204" s="19">
        <v>25327</v>
      </c>
      <c r="N1204" s="19">
        <v>13224</v>
      </c>
      <c r="O1204" s="19">
        <v>2580</v>
      </c>
      <c r="P1204" s="19">
        <v>105905</v>
      </c>
      <c r="Q1204" s="19">
        <v>49198</v>
      </c>
      <c r="R1204" s="19">
        <v>42983</v>
      </c>
      <c r="S1204" s="19">
        <v>40480</v>
      </c>
      <c r="T1204" s="20">
        <v>39717</v>
      </c>
      <c r="U1204" s="49">
        <v>21126</v>
      </c>
      <c r="V1204" s="19">
        <v>25277</v>
      </c>
      <c r="W1204" s="19">
        <v>23124</v>
      </c>
      <c r="X1204" s="19">
        <v>0</v>
      </c>
      <c r="Y1204" s="20">
        <v>0</v>
      </c>
      <c r="Z1204" s="19">
        <v>181014</v>
      </c>
      <c r="AA1204" s="30">
        <v>0</v>
      </c>
      <c r="AB1204" s="19">
        <v>250502</v>
      </c>
      <c r="AC1204" s="19">
        <v>253955</v>
      </c>
      <c r="AD1204" s="19">
        <v>535248</v>
      </c>
      <c r="AE1204" s="19">
        <v>563114</v>
      </c>
      <c r="AF1204" s="19">
        <v>390905</v>
      </c>
      <c r="AG1204" s="19">
        <v>165039</v>
      </c>
      <c r="AH1204" s="19">
        <v>24823</v>
      </c>
      <c r="AI1204" s="20">
        <v>3787</v>
      </c>
      <c r="AJ1204" s="24">
        <v>53327</v>
      </c>
      <c r="AK1204" s="24">
        <v>60464</v>
      </c>
      <c r="AL1204" s="24">
        <v>8046</v>
      </c>
      <c r="AM1204" s="21">
        <v>34752</v>
      </c>
      <c r="AN1204" s="19">
        <v>193994</v>
      </c>
      <c r="AO1204" s="19">
        <v>3557</v>
      </c>
      <c r="AP1204" s="49">
        <v>3609155</v>
      </c>
      <c r="AQ1204" s="24">
        <v>82311</v>
      </c>
      <c r="AR1204" s="24">
        <v>172254</v>
      </c>
      <c r="AS1204" s="49">
        <v>44809</v>
      </c>
      <c r="AT1204" s="49">
        <v>23935</v>
      </c>
      <c r="AU1204" s="49">
        <v>64668</v>
      </c>
      <c r="AV1204" s="24">
        <f t="shared" si="91"/>
        <v>387977</v>
      </c>
      <c r="AW1204" s="155">
        <v>426484</v>
      </c>
      <c r="AX1204" s="89">
        <f t="shared" si="90"/>
        <v>4423616</v>
      </c>
      <c r="AY1204" s="68"/>
      <c r="AZ1204" s="19">
        <v>704883</v>
      </c>
      <c r="BA1204" s="19">
        <v>8618</v>
      </c>
      <c r="BB1204" s="18">
        <f t="shared" si="92"/>
        <v>713501</v>
      </c>
      <c r="BC1204" s="18">
        <v>5137117</v>
      </c>
      <c r="BE1204" s="19"/>
      <c r="BF1204" s="20">
        <v>4929884</v>
      </c>
      <c r="BH1204" s="68">
        <f t="shared" si="93"/>
        <v>5137117</v>
      </c>
      <c r="BI1204" s="68">
        <f t="shared" si="94"/>
        <v>0</v>
      </c>
      <c r="BJ1204" s="68"/>
      <c r="BK1204" s="68"/>
      <c r="BL1204" s="68"/>
      <c r="BM1204" s="68"/>
      <c r="BN1204" s="68"/>
    </row>
    <row r="1205" spans="1:66" ht="22.5" customHeight="1" x14ac:dyDescent="0.2">
      <c r="A1205" s="115" t="s">
        <v>2487</v>
      </c>
      <c r="B1205" s="116" t="s">
        <v>2438</v>
      </c>
      <c r="C1205" s="126" t="s">
        <v>2488</v>
      </c>
      <c r="D1205" s="119">
        <v>5</v>
      </c>
      <c r="E1205" s="120" t="s">
        <v>79</v>
      </c>
      <c r="F1205" s="18">
        <v>477438</v>
      </c>
      <c r="G1205" s="19">
        <v>48181</v>
      </c>
      <c r="H1205" s="19">
        <v>49408</v>
      </c>
      <c r="I1205" s="19">
        <v>0</v>
      </c>
      <c r="J1205" s="19">
        <v>0</v>
      </c>
      <c r="K1205" s="19">
        <v>0</v>
      </c>
      <c r="L1205" s="19">
        <v>0</v>
      </c>
      <c r="M1205" s="19">
        <v>28278</v>
      </c>
      <c r="N1205" s="19">
        <v>15046</v>
      </c>
      <c r="O1205" s="19">
        <v>6699</v>
      </c>
      <c r="P1205" s="19">
        <v>159424</v>
      </c>
      <c r="Q1205" s="19">
        <v>55609</v>
      </c>
      <c r="R1205" s="19">
        <v>76161</v>
      </c>
      <c r="S1205" s="19">
        <v>97680</v>
      </c>
      <c r="T1205" s="20">
        <v>30450</v>
      </c>
      <c r="U1205" s="49">
        <v>34305</v>
      </c>
      <c r="V1205" s="19">
        <v>49455</v>
      </c>
      <c r="W1205" s="19">
        <v>23124</v>
      </c>
      <c r="X1205" s="19">
        <v>0</v>
      </c>
      <c r="Y1205" s="20">
        <v>0</v>
      </c>
      <c r="Z1205" s="19">
        <v>198196</v>
      </c>
      <c r="AA1205" s="30">
        <v>0</v>
      </c>
      <c r="AB1205" s="19">
        <v>212945</v>
      </c>
      <c r="AC1205" s="19">
        <v>222854</v>
      </c>
      <c r="AD1205" s="19">
        <v>609840</v>
      </c>
      <c r="AE1205" s="19">
        <v>504086</v>
      </c>
      <c r="AF1205" s="19">
        <v>314881</v>
      </c>
      <c r="AG1205" s="19">
        <v>192201</v>
      </c>
      <c r="AH1205" s="19">
        <v>22042</v>
      </c>
      <c r="AI1205" s="20">
        <v>4328</v>
      </c>
      <c r="AJ1205" s="24">
        <v>56155</v>
      </c>
      <c r="AK1205" s="24">
        <v>66452</v>
      </c>
      <c r="AL1205" s="24">
        <v>12015</v>
      </c>
      <c r="AM1205" s="21">
        <v>39177</v>
      </c>
      <c r="AN1205" s="19">
        <v>270008</v>
      </c>
      <c r="AO1205" s="19">
        <v>3129</v>
      </c>
      <c r="AP1205" s="49">
        <v>3879567</v>
      </c>
      <c r="AQ1205" s="24">
        <v>81420</v>
      </c>
      <c r="AR1205" s="24">
        <v>186983</v>
      </c>
      <c r="AS1205" s="49">
        <v>20142</v>
      </c>
      <c r="AT1205" s="49">
        <v>22842</v>
      </c>
      <c r="AU1205" s="49">
        <v>63147</v>
      </c>
      <c r="AV1205" s="24">
        <f t="shared" si="91"/>
        <v>374534</v>
      </c>
      <c r="AW1205" s="155">
        <v>645268</v>
      </c>
      <c r="AX1205" s="89">
        <f t="shared" si="90"/>
        <v>4899369</v>
      </c>
      <c r="AY1205" s="68"/>
      <c r="AZ1205" s="19">
        <v>765475</v>
      </c>
      <c r="BA1205" s="19">
        <v>7928</v>
      </c>
      <c r="BB1205" s="18">
        <f t="shared" si="92"/>
        <v>773403</v>
      </c>
      <c r="BC1205" s="18">
        <v>5672772</v>
      </c>
      <c r="BE1205" s="19"/>
      <c r="BF1205" s="20">
        <v>5508038</v>
      </c>
      <c r="BH1205" s="68">
        <f t="shared" si="93"/>
        <v>5672772</v>
      </c>
      <c r="BI1205" s="68">
        <f t="shared" si="94"/>
        <v>0</v>
      </c>
      <c r="BJ1205" s="68"/>
      <c r="BK1205" s="68"/>
      <c r="BL1205" s="68"/>
      <c r="BM1205" s="68"/>
      <c r="BN1205" s="68"/>
    </row>
    <row r="1206" spans="1:66" ht="22.5" customHeight="1" x14ac:dyDescent="0.2">
      <c r="A1206" s="115" t="s">
        <v>2489</v>
      </c>
      <c r="B1206" s="116" t="s">
        <v>2438</v>
      </c>
      <c r="C1206" s="126" t="s">
        <v>2490</v>
      </c>
      <c r="D1206" s="119">
        <v>5</v>
      </c>
      <c r="E1206" s="120" t="s">
        <v>79</v>
      </c>
      <c r="F1206" s="18">
        <v>605813</v>
      </c>
      <c r="G1206" s="19">
        <v>92839</v>
      </c>
      <c r="H1206" s="19">
        <v>78744</v>
      </c>
      <c r="I1206" s="19">
        <v>0</v>
      </c>
      <c r="J1206" s="19">
        <v>0</v>
      </c>
      <c r="K1206" s="19">
        <v>0</v>
      </c>
      <c r="L1206" s="19">
        <v>0</v>
      </c>
      <c r="M1206" s="19">
        <v>39254</v>
      </c>
      <c r="N1206" s="19">
        <v>20978</v>
      </c>
      <c r="O1206" s="19">
        <v>10087</v>
      </c>
      <c r="P1206" s="19">
        <v>202767</v>
      </c>
      <c r="Q1206" s="19">
        <v>71546</v>
      </c>
      <c r="R1206" s="19">
        <v>112413</v>
      </c>
      <c r="S1206" s="19">
        <v>102080</v>
      </c>
      <c r="T1206" s="20">
        <v>66195</v>
      </c>
      <c r="U1206" s="49">
        <v>46477</v>
      </c>
      <c r="V1206" s="19">
        <v>38465</v>
      </c>
      <c r="W1206" s="19">
        <v>23124</v>
      </c>
      <c r="X1206" s="19">
        <v>0</v>
      </c>
      <c r="Y1206" s="20">
        <v>0</v>
      </c>
      <c r="Z1206" s="19">
        <v>239340</v>
      </c>
      <c r="AA1206" s="30">
        <v>0</v>
      </c>
      <c r="AB1206" s="19">
        <v>344224</v>
      </c>
      <c r="AC1206" s="19">
        <v>377005</v>
      </c>
      <c r="AD1206" s="19">
        <v>1224048</v>
      </c>
      <c r="AE1206" s="19">
        <v>650624</v>
      </c>
      <c r="AF1206" s="19">
        <v>418132</v>
      </c>
      <c r="AG1206" s="19">
        <v>243282</v>
      </c>
      <c r="AH1206" s="19">
        <v>93009</v>
      </c>
      <c r="AI1206" s="20">
        <v>11902</v>
      </c>
      <c r="AJ1206" s="24">
        <v>67766</v>
      </c>
      <c r="AK1206" s="24">
        <v>74231</v>
      </c>
      <c r="AL1206" s="24">
        <v>17259</v>
      </c>
      <c r="AM1206" s="21">
        <v>44820</v>
      </c>
      <c r="AN1206" s="19">
        <v>196248</v>
      </c>
      <c r="AO1206" s="19">
        <v>7906</v>
      </c>
      <c r="AP1206" s="49">
        <v>5520578</v>
      </c>
      <c r="AQ1206" s="24">
        <v>109769</v>
      </c>
      <c r="AR1206" s="24">
        <v>168915</v>
      </c>
      <c r="AS1206" s="49">
        <v>40474</v>
      </c>
      <c r="AT1206" s="49">
        <v>27081</v>
      </c>
      <c r="AU1206" s="49">
        <v>82606</v>
      </c>
      <c r="AV1206" s="24">
        <f t="shared" si="91"/>
        <v>428845</v>
      </c>
      <c r="AW1206" s="155">
        <v>693785</v>
      </c>
      <c r="AX1206" s="89">
        <f t="shared" si="90"/>
        <v>6643208</v>
      </c>
      <c r="AY1206" s="68"/>
      <c r="AZ1206" s="19">
        <v>988378</v>
      </c>
      <c r="BA1206" s="19">
        <v>25646</v>
      </c>
      <c r="BB1206" s="18">
        <f t="shared" si="92"/>
        <v>1014024</v>
      </c>
      <c r="BC1206" s="18">
        <v>7657232</v>
      </c>
      <c r="BE1206" s="19"/>
      <c r="BF1206" s="20">
        <v>7450883</v>
      </c>
      <c r="BH1206" s="68">
        <f t="shared" si="93"/>
        <v>7657232</v>
      </c>
      <c r="BI1206" s="68">
        <f t="shared" si="94"/>
        <v>0</v>
      </c>
      <c r="BJ1206" s="68"/>
      <c r="BK1206" s="68"/>
      <c r="BL1206" s="68"/>
      <c r="BM1206" s="68"/>
      <c r="BN1206" s="68"/>
    </row>
    <row r="1207" spans="1:66" ht="22.5" customHeight="1" x14ac:dyDescent="0.2">
      <c r="A1207" s="115" t="s">
        <v>2491</v>
      </c>
      <c r="B1207" s="116" t="s">
        <v>2438</v>
      </c>
      <c r="C1207" s="126" t="s">
        <v>2492</v>
      </c>
      <c r="D1207" s="119">
        <v>5</v>
      </c>
      <c r="E1207" s="120" t="s">
        <v>79</v>
      </c>
      <c r="F1207" s="18">
        <v>356070</v>
      </c>
      <c r="G1207" s="19">
        <v>46726</v>
      </c>
      <c r="H1207" s="19">
        <v>38407</v>
      </c>
      <c r="I1207" s="19">
        <v>0</v>
      </c>
      <c r="J1207" s="19">
        <v>0</v>
      </c>
      <c r="K1207" s="19">
        <v>0</v>
      </c>
      <c r="L1207" s="19">
        <v>0</v>
      </c>
      <c r="M1207" s="19">
        <v>19794</v>
      </c>
      <c r="N1207" s="19">
        <v>9878</v>
      </c>
      <c r="O1207" s="19">
        <v>6353</v>
      </c>
      <c r="P1207" s="19">
        <v>81178</v>
      </c>
      <c r="Q1207" s="19">
        <v>40654</v>
      </c>
      <c r="R1207" s="19">
        <v>31641</v>
      </c>
      <c r="S1207" s="19">
        <v>48400</v>
      </c>
      <c r="T1207" s="20">
        <v>26478</v>
      </c>
      <c r="U1207" s="49">
        <v>14436</v>
      </c>
      <c r="V1207" s="19">
        <v>18683</v>
      </c>
      <c r="W1207" s="19">
        <v>23124</v>
      </c>
      <c r="X1207" s="19">
        <v>0</v>
      </c>
      <c r="Y1207" s="20">
        <v>0</v>
      </c>
      <c r="Z1207" s="19">
        <v>143779</v>
      </c>
      <c r="AA1207" s="30">
        <v>0</v>
      </c>
      <c r="AB1207" s="19">
        <v>183077</v>
      </c>
      <c r="AC1207" s="19">
        <v>188665</v>
      </c>
      <c r="AD1207" s="19">
        <v>525168</v>
      </c>
      <c r="AE1207" s="19">
        <v>488704</v>
      </c>
      <c r="AF1207" s="19">
        <v>326373</v>
      </c>
      <c r="AG1207" s="19">
        <v>118603</v>
      </c>
      <c r="AH1207" s="19">
        <v>48822</v>
      </c>
      <c r="AI1207" s="20">
        <v>2705</v>
      </c>
      <c r="AJ1207" s="24">
        <v>44395</v>
      </c>
      <c r="AK1207" s="24">
        <v>53226</v>
      </c>
      <c r="AL1207" s="24">
        <v>9310</v>
      </c>
      <c r="AM1207" s="21">
        <v>29439</v>
      </c>
      <c r="AN1207" s="19">
        <v>191192</v>
      </c>
      <c r="AO1207" s="19">
        <v>3682</v>
      </c>
      <c r="AP1207" s="49">
        <v>3118962</v>
      </c>
      <c r="AQ1207" s="24">
        <v>71996</v>
      </c>
      <c r="AR1207" s="24">
        <v>158430</v>
      </c>
      <c r="AS1207" s="49">
        <v>51328</v>
      </c>
      <c r="AT1207" s="49">
        <v>23479</v>
      </c>
      <c r="AU1207" s="49">
        <v>56997</v>
      </c>
      <c r="AV1207" s="24">
        <f t="shared" si="91"/>
        <v>362230</v>
      </c>
      <c r="AW1207" s="155">
        <v>461852</v>
      </c>
      <c r="AX1207" s="89">
        <f t="shared" si="90"/>
        <v>3943044</v>
      </c>
      <c r="AY1207" s="68"/>
      <c r="AZ1207" s="19">
        <v>609997</v>
      </c>
      <c r="BA1207" s="19">
        <v>12042</v>
      </c>
      <c r="BB1207" s="18">
        <f t="shared" si="92"/>
        <v>622039</v>
      </c>
      <c r="BC1207" s="18">
        <v>4565083</v>
      </c>
      <c r="BE1207" s="19"/>
      <c r="BF1207" s="20">
        <v>4382294</v>
      </c>
      <c r="BH1207" s="68">
        <f t="shared" si="93"/>
        <v>4565083</v>
      </c>
      <c r="BI1207" s="68">
        <f t="shared" si="94"/>
        <v>0</v>
      </c>
      <c r="BJ1207" s="68"/>
      <c r="BK1207" s="68"/>
      <c r="BL1207" s="68"/>
      <c r="BM1207" s="68"/>
      <c r="BN1207" s="68"/>
    </row>
    <row r="1208" spans="1:66" ht="22.5" customHeight="1" x14ac:dyDescent="0.2">
      <c r="A1208" s="115" t="s">
        <v>2493</v>
      </c>
      <c r="B1208" s="116" t="s">
        <v>2438</v>
      </c>
      <c r="C1208" s="126" t="s">
        <v>2494</v>
      </c>
      <c r="D1208" s="119">
        <v>5</v>
      </c>
      <c r="E1208" s="120" t="s">
        <v>79</v>
      </c>
      <c r="F1208" s="18">
        <v>202982</v>
      </c>
      <c r="G1208" s="19">
        <v>49790</v>
      </c>
      <c r="H1208" s="19">
        <v>52496</v>
      </c>
      <c r="I1208" s="19">
        <v>0</v>
      </c>
      <c r="J1208" s="19">
        <v>0</v>
      </c>
      <c r="K1208" s="19">
        <v>0</v>
      </c>
      <c r="L1208" s="19">
        <v>0</v>
      </c>
      <c r="M1208" s="19">
        <v>4288</v>
      </c>
      <c r="N1208" s="19">
        <v>3063</v>
      </c>
      <c r="O1208" s="19">
        <v>4351</v>
      </c>
      <c r="P1208" s="19">
        <v>48811</v>
      </c>
      <c r="Q1208" s="19">
        <v>23279</v>
      </c>
      <c r="R1208" s="19">
        <v>38637</v>
      </c>
      <c r="S1208" s="19">
        <v>8800</v>
      </c>
      <c r="T1208" s="20">
        <v>17211</v>
      </c>
      <c r="U1208" s="49">
        <v>16448</v>
      </c>
      <c r="V1208" s="19">
        <v>5495</v>
      </c>
      <c r="W1208" s="19">
        <v>11562</v>
      </c>
      <c r="X1208" s="19">
        <v>0</v>
      </c>
      <c r="Y1208" s="20">
        <v>0</v>
      </c>
      <c r="Z1208" s="19">
        <v>92295</v>
      </c>
      <c r="AA1208" s="30">
        <v>0</v>
      </c>
      <c r="AB1208" s="19">
        <v>88497</v>
      </c>
      <c r="AC1208" s="19">
        <v>230659</v>
      </c>
      <c r="AD1208" s="19">
        <v>184296</v>
      </c>
      <c r="AE1208" s="19">
        <v>296976</v>
      </c>
      <c r="AF1208" s="19">
        <v>158678</v>
      </c>
      <c r="AG1208" s="19">
        <v>47644</v>
      </c>
      <c r="AH1208" s="19">
        <v>50367</v>
      </c>
      <c r="AI1208" s="20">
        <v>97380</v>
      </c>
      <c r="AJ1208" s="24">
        <v>24109</v>
      </c>
      <c r="AK1208" s="24">
        <v>47239</v>
      </c>
      <c r="AL1208" s="24">
        <v>12015</v>
      </c>
      <c r="AM1208" s="21">
        <v>17606</v>
      </c>
      <c r="AN1208" s="19">
        <v>214468</v>
      </c>
      <c r="AO1208" s="19">
        <v>15989</v>
      </c>
      <c r="AP1208" s="49">
        <v>2065431</v>
      </c>
      <c r="AQ1208" s="24">
        <v>39306</v>
      </c>
      <c r="AR1208" s="24">
        <v>162476</v>
      </c>
      <c r="AS1208" s="49">
        <v>95659</v>
      </c>
      <c r="AT1208" s="49">
        <v>55546</v>
      </c>
      <c r="AU1208" s="49">
        <v>36068</v>
      </c>
      <c r="AV1208" s="24">
        <f t="shared" si="91"/>
        <v>389055</v>
      </c>
      <c r="AW1208" s="155">
        <v>557602</v>
      </c>
      <c r="AX1208" s="89">
        <f t="shared" si="90"/>
        <v>3012088</v>
      </c>
      <c r="AY1208" s="68"/>
      <c r="AZ1208" s="19">
        <v>371840</v>
      </c>
      <c r="BA1208" s="19">
        <v>63172</v>
      </c>
      <c r="BB1208" s="18">
        <f t="shared" si="92"/>
        <v>435012</v>
      </c>
      <c r="BC1208" s="18">
        <v>3447100</v>
      </c>
      <c r="BE1208" s="19"/>
      <c r="BF1208" s="20">
        <v>3391002</v>
      </c>
      <c r="BH1208" s="68">
        <f t="shared" si="93"/>
        <v>3447100</v>
      </c>
      <c r="BI1208" s="68">
        <f t="shared" si="94"/>
        <v>0</v>
      </c>
      <c r="BJ1208" s="68"/>
      <c r="BK1208" s="68"/>
      <c r="BL1208" s="68"/>
      <c r="BM1208" s="68"/>
      <c r="BN1208" s="68"/>
    </row>
    <row r="1209" spans="1:66" ht="22.5" customHeight="1" x14ac:dyDescent="0.2">
      <c r="A1209" s="115" t="s">
        <v>2495</v>
      </c>
      <c r="B1209" s="116" t="s">
        <v>2438</v>
      </c>
      <c r="C1209" s="126" t="s">
        <v>2496</v>
      </c>
      <c r="D1209" s="119">
        <v>5</v>
      </c>
      <c r="E1209" s="120" t="s">
        <v>79</v>
      </c>
      <c r="F1209" s="18">
        <v>324883</v>
      </c>
      <c r="G1209" s="19">
        <v>79587</v>
      </c>
      <c r="H1209" s="19">
        <v>40337</v>
      </c>
      <c r="I1209" s="19">
        <v>0</v>
      </c>
      <c r="J1209" s="19">
        <v>0</v>
      </c>
      <c r="K1209" s="19">
        <v>0</v>
      </c>
      <c r="L1209" s="19">
        <v>0</v>
      </c>
      <c r="M1209" s="19">
        <v>18445</v>
      </c>
      <c r="N1209" s="19">
        <v>8803</v>
      </c>
      <c r="O1209" s="19">
        <v>23216</v>
      </c>
      <c r="P1209" s="19">
        <v>146938</v>
      </c>
      <c r="Q1209" s="19">
        <v>40072</v>
      </c>
      <c r="R1209" s="19">
        <v>45792</v>
      </c>
      <c r="S1209" s="19">
        <v>48400</v>
      </c>
      <c r="T1209" s="20">
        <v>39717</v>
      </c>
      <c r="U1209" s="49">
        <v>15040</v>
      </c>
      <c r="V1209" s="19">
        <v>15386</v>
      </c>
      <c r="W1209" s="19">
        <v>11562</v>
      </c>
      <c r="X1209" s="19">
        <v>0</v>
      </c>
      <c r="Y1209" s="20">
        <v>0</v>
      </c>
      <c r="Z1209" s="19">
        <v>144097</v>
      </c>
      <c r="AA1209" s="30">
        <v>0</v>
      </c>
      <c r="AB1209" s="19">
        <v>189344</v>
      </c>
      <c r="AC1209" s="19">
        <v>593101</v>
      </c>
      <c r="AD1209" s="19">
        <v>346584</v>
      </c>
      <c r="AE1209" s="19">
        <v>478915</v>
      </c>
      <c r="AF1209" s="19">
        <v>255830</v>
      </c>
      <c r="AG1209" s="19">
        <v>92347</v>
      </c>
      <c r="AH1209" s="19">
        <v>53148</v>
      </c>
      <c r="AI1209" s="20">
        <v>40034</v>
      </c>
      <c r="AJ1209" s="24">
        <v>43206</v>
      </c>
      <c r="AK1209" s="24">
        <v>53471</v>
      </c>
      <c r="AL1209" s="24">
        <v>11098</v>
      </c>
      <c r="AM1209" s="21">
        <v>28628</v>
      </c>
      <c r="AN1209" s="19">
        <v>210540</v>
      </c>
      <c r="AO1209" s="19">
        <v>11650</v>
      </c>
      <c r="AP1209" s="49">
        <v>3410171</v>
      </c>
      <c r="AQ1209" s="24">
        <v>61740</v>
      </c>
      <c r="AR1209" s="24">
        <v>155077</v>
      </c>
      <c r="AS1209" s="49">
        <v>86884</v>
      </c>
      <c r="AT1209" s="49">
        <v>30264</v>
      </c>
      <c r="AU1209" s="49">
        <v>55180</v>
      </c>
      <c r="AV1209" s="24">
        <f t="shared" si="91"/>
        <v>389145</v>
      </c>
      <c r="AW1209" s="155">
        <v>324816</v>
      </c>
      <c r="AX1209" s="89">
        <f t="shared" si="90"/>
        <v>4124132</v>
      </c>
      <c r="AY1209" s="68"/>
      <c r="AZ1209" s="19">
        <v>599312</v>
      </c>
      <c r="BA1209" s="19">
        <v>33850</v>
      </c>
      <c r="BB1209" s="18">
        <f t="shared" si="92"/>
        <v>633162</v>
      </c>
      <c r="BC1209" s="18">
        <v>4757294</v>
      </c>
      <c r="BE1209" s="19"/>
      <c r="BF1209" s="20">
        <v>4581711</v>
      </c>
      <c r="BH1209" s="68">
        <f t="shared" si="93"/>
        <v>4757294</v>
      </c>
      <c r="BI1209" s="68">
        <f t="shared" si="94"/>
        <v>0</v>
      </c>
      <c r="BJ1209" s="68"/>
      <c r="BK1209" s="68"/>
      <c r="BL1209" s="68"/>
      <c r="BM1209" s="68"/>
      <c r="BN1209" s="68"/>
    </row>
    <row r="1210" spans="1:66" ht="22.5" customHeight="1" x14ac:dyDescent="0.2">
      <c r="A1210" s="115" t="s">
        <v>2497</v>
      </c>
      <c r="B1210" s="116" t="s">
        <v>2438</v>
      </c>
      <c r="C1210" s="126" t="s">
        <v>2498</v>
      </c>
      <c r="D1210" s="119">
        <v>5</v>
      </c>
      <c r="E1210" s="120" t="s">
        <v>79</v>
      </c>
      <c r="F1210" s="18">
        <v>178529</v>
      </c>
      <c r="G1210" s="19">
        <v>47798</v>
      </c>
      <c r="H1210" s="19">
        <v>57900</v>
      </c>
      <c r="I1210" s="19">
        <v>0</v>
      </c>
      <c r="J1210" s="19">
        <v>0</v>
      </c>
      <c r="K1210" s="19">
        <v>0</v>
      </c>
      <c r="L1210" s="19">
        <v>0</v>
      </c>
      <c r="M1210" s="19">
        <v>4735</v>
      </c>
      <c r="N1210" s="19">
        <v>2399</v>
      </c>
      <c r="O1210" s="19">
        <v>3542</v>
      </c>
      <c r="P1210" s="19">
        <v>36070</v>
      </c>
      <c r="Q1210" s="19">
        <v>21830</v>
      </c>
      <c r="R1210" s="19">
        <v>43566</v>
      </c>
      <c r="S1210" s="19">
        <v>7920</v>
      </c>
      <c r="T1210" s="20">
        <v>13239</v>
      </c>
      <c r="U1210" s="49">
        <v>3018</v>
      </c>
      <c r="V1210" s="19">
        <v>5495</v>
      </c>
      <c r="W1210" s="19">
        <v>11562</v>
      </c>
      <c r="X1210" s="19">
        <v>0</v>
      </c>
      <c r="Y1210" s="20">
        <v>0</v>
      </c>
      <c r="Z1210" s="19">
        <v>75098</v>
      </c>
      <c r="AA1210" s="30">
        <v>0</v>
      </c>
      <c r="AB1210" s="19">
        <v>71394</v>
      </c>
      <c r="AC1210" s="19">
        <v>140207</v>
      </c>
      <c r="AD1210" s="19">
        <v>126504</v>
      </c>
      <c r="AE1210" s="19">
        <v>235594</v>
      </c>
      <c r="AF1210" s="19">
        <v>121727</v>
      </c>
      <c r="AG1210" s="19">
        <v>31645</v>
      </c>
      <c r="AH1210" s="19">
        <v>55002</v>
      </c>
      <c r="AI1210" s="20">
        <v>45444</v>
      </c>
      <c r="AJ1210" s="24">
        <v>21721</v>
      </c>
      <c r="AK1210" s="24">
        <v>40883</v>
      </c>
      <c r="AL1210" s="24">
        <v>9663</v>
      </c>
      <c r="AM1210" s="21">
        <v>15153</v>
      </c>
      <c r="AN1210" s="19">
        <v>181590</v>
      </c>
      <c r="AO1210" s="19">
        <v>10148</v>
      </c>
      <c r="AP1210" s="49">
        <v>1619376</v>
      </c>
      <c r="AQ1210" s="24">
        <v>45355</v>
      </c>
      <c r="AR1210" s="24">
        <v>151460</v>
      </c>
      <c r="AS1210" s="49">
        <v>70894</v>
      </c>
      <c r="AT1210" s="49">
        <v>39279</v>
      </c>
      <c r="AU1210" s="49">
        <v>30761</v>
      </c>
      <c r="AV1210" s="24">
        <f t="shared" si="91"/>
        <v>337749</v>
      </c>
      <c r="AW1210" s="155">
        <v>381534</v>
      </c>
      <c r="AX1210" s="89">
        <f t="shared" si="90"/>
        <v>2338659</v>
      </c>
      <c r="AY1210" s="68"/>
      <c r="AZ1210" s="19">
        <v>331363</v>
      </c>
      <c r="BA1210" s="19">
        <v>45661</v>
      </c>
      <c r="BB1210" s="18">
        <f t="shared" si="92"/>
        <v>377024</v>
      </c>
      <c r="BC1210" s="18">
        <v>2715683</v>
      </c>
      <c r="BE1210" s="19"/>
      <c r="BF1210" s="20">
        <v>2613084</v>
      </c>
      <c r="BH1210" s="68">
        <f t="shared" si="93"/>
        <v>2715683</v>
      </c>
      <c r="BI1210" s="68">
        <f t="shared" si="94"/>
        <v>0</v>
      </c>
      <c r="BJ1210" s="68"/>
      <c r="BK1210" s="68"/>
      <c r="BL1210" s="68"/>
      <c r="BM1210" s="68"/>
      <c r="BN1210" s="68"/>
    </row>
    <row r="1211" spans="1:66" ht="22.5" customHeight="1" x14ac:dyDescent="0.2">
      <c r="A1211" s="115" t="s">
        <v>2499</v>
      </c>
      <c r="B1211" s="116" t="s">
        <v>2438</v>
      </c>
      <c r="C1211" s="126" t="s">
        <v>2500</v>
      </c>
      <c r="D1211" s="119">
        <v>5</v>
      </c>
      <c r="E1211" s="120" t="s">
        <v>79</v>
      </c>
      <c r="F1211" s="18">
        <v>28353</v>
      </c>
      <c r="G1211" s="19">
        <v>15320</v>
      </c>
      <c r="H1211" s="19">
        <v>19300</v>
      </c>
      <c r="I1211" s="19">
        <v>0</v>
      </c>
      <c r="J1211" s="19">
        <v>0</v>
      </c>
      <c r="K1211" s="19">
        <v>0</v>
      </c>
      <c r="L1211" s="19">
        <v>0</v>
      </c>
      <c r="M1211" s="19">
        <v>0</v>
      </c>
      <c r="N1211" s="19">
        <v>301</v>
      </c>
      <c r="O1211" s="19">
        <v>0</v>
      </c>
      <c r="P1211" s="19">
        <v>5406</v>
      </c>
      <c r="Q1211" s="19">
        <v>3058</v>
      </c>
      <c r="R1211" s="19">
        <v>7049</v>
      </c>
      <c r="S1211" s="19">
        <v>2640</v>
      </c>
      <c r="T1211" s="20">
        <v>13239</v>
      </c>
      <c r="U1211" s="49">
        <v>302</v>
      </c>
      <c r="V1211" s="19">
        <v>3297</v>
      </c>
      <c r="W1211" s="19">
        <v>11562</v>
      </c>
      <c r="X1211" s="19">
        <v>0</v>
      </c>
      <c r="Y1211" s="20">
        <v>0</v>
      </c>
      <c r="Z1211" s="19">
        <v>14079</v>
      </c>
      <c r="AA1211" s="30">
        <v>0</v>
      </c>
      <c r="AB1211" s="19">
        <v>12719</v>
      </c>
      <c r="AC1211" s="19">
        <v>38088</v>
      </c>
      <c r="AD1211" s="19">
        <v>19824</v>
      </c>
      <c r="AE1211" s="19">
        <v>50858</v>
      </c>
      <c r="AF1211" s="19">
        <v>16884</v>
      </c>
      <c r="AG1211" s="19">
        <v>5836</v>
      </c>
      <c r="AH1211" s="19">
        <v>8755</v>
      </c>
      <c r="AI1211" s="20">
        <v>70871</v>
      </c>
      <c r="AJ1211" s="24">
        <v>2767</v>
      </c>
      <c r="AK1211" s="24">
        <v>9259</v>
      </c>
      <c r="AL1211" s="24">
        <v>2762</v>
      </c>
      <c r="AM1211" s="21">
        <v>3187</v>
      </c>
      <c r="AN1211" s="19">
        <v>58640</v>
      </c>
      <c r="AO1211" s="19">
        <v>7280</v>
      </c>
      <c r="AP1211" s="49">
        <v>431636</v>
      </c>
      <c r="AQ1211" s="24">
        <v>27263</v>
      </c>
      <c r="AR1211" s="24">
        <v>64403</v>
      </c>
      <c r="AS1211" s="49">
        <v>30110</v>
      </c>
      <c r="AT1211" s="49">
        <v>44012</v>
      </c>
      <c r="AU1211" s="49">
        <v>8876</v>
      </c>
      <c r="AV1211" s="24">
        <f t="shared" si="91"/>
        <v>174664</v>
      </c>
      <c r="AW1211" s="155">
        <v>149114</v>
      </c>
      <c r="AX1211" s="89">
        <f t="shared" si="90"/>
        <v>755414</v>
      </c>
      <c r="AY1211" s="68"/>
      <c r="AZ1211" s="19">
        <v>106557</v>
      </c>
      <c r="BA1211" s="19">
        <v>28472</v>
      </c>
      <c r="BB1211" s="18">
        <f t="shared" si="92"/>
        <v>135029</v>
      </c>
      <c r="BC1211" s="18">
        <v>890443</v>
      </c>
      <c r="BE1211" s="19"/>
      <c r="BF1211" s="20">
        <v>872414</v>
      </c>
      <c r="BH1211" s="68">
        <f t="shared" si="93"/>
        <v>890443</v>
      </c>
      <c r="BI1211" s="68">
        <f t="shared" si="94"/>
        <v>0</v>
      </c>
      <c r="BJ1211" s="68"/>
      <c r="BK1211" s="68"/>
      <c r="BL1211" s="68"/>
      <c r="BM1211" s="68"/>
      <c r="BN1211" s="68"/>
    </row>
    <row r="1212" spans="1:66" ht="22.5" customHeight="1" x14ac:dyDescent="0.2">
      <c r="A1212" s="115" t="s">
        <v>2501</v>
      </c>
      <c r="B1212" s="116" t="s">
        <v>2438</v>
      </c>
      <c r="C1212" s="126" t="s">
        <v>2502</v>
      </c>
      <c r="D1212" s="119">
        <v>5</v>
      </c>
      <c r="E1212" s="120" t="s">
        <v>79</v>
      </c>
      <c r="F1212" s="18">
        <v>65598</v>
      </c>
      <c r="G1212" s="19">
        <v>14860</v>
      </c>
      <c r="H1212" s="19">
        <v>26634</v>
      </c>
      <c r="I1212" s="19">
        <v>0</v>
      </c>
      <c r="J1212" s="19">
        <v>0</v>
      </c>
      <c r="K1212" s="19">
        <v>0</v>
      </c>
      <c r="L1212" s="19">
        <v>0</v>
      </c>
      <c r="M1212" s="19">
        <v>0</v>
      </c>
      <c r="N1212" s="19">
        <v>599</v>
      </c>
      <c r="O1212" s="19">
        <v>0</v>
      </c>
      <c r="P1212" s="19">
        <v>14647</v>
      </c>
      <c r="Q1212" s="19">
        <v>5522</v>
      </c>
      <c r="R1212" s="19">
        <v>14840</v>
      </c>
      <c r="S1212" s="19">
        <v>10560</v>
      </c>
      <c r="T1212" s="20">
        <v>13239</v>
      </c>
      <c r="U1212" s="49">
        <v>13682</v>
      </c>
      <c r="V1212" s="19">
        <v>6594</v>
      </c>
      <c r="W1212" s="19">
        <v>11562</v>
      </c>
      <c r="X1212" s="19">
        <v>0</v>
      </c>
      <c r="Y1212" s="20">
        <v>0</v>
      </c>
      <c r="Z1212" s="19">
        <v>36903</v>
      </c>
      <c r="AA1212" s="30">
        <v>0</v>
      </c>
      <c r="AB1212" s="19">
        <v>23795</v>
      </c>
      <c r="AC1212" s="19">
        <v>59402</v>
      </c>
      <c r="AD1212" s="19">
        <v>40824</v>
      </c>
      <c r="AE1212" s="19">
        <v>94429</v>
      </c>
      <c r="AF1212" s="19">
        <v>29526</v>
      </c>
      <c r="AG1212" s="19">
        <v>17927</v>
      </c>
      <c r="AH1212" s="19">
        <v>16274</v>
      </c>
      <c r="AI1212" s="20">
        <v>117938</v>
      </c>
      <c r="AJ1212" s="24">
        <v>5507</v>
      </c>
      <c r="AK1212" s="24">
        <v>17369</v>
      </c>
      <c r="AL1212" s="24">
        <v>4686</v>
      </c>
      <c r="AM1212" s="21">
        <v>6012</v>
      </c>
      <c r="AN1212" s="19">
        <v>90488</v>
      </c>
      <c r="AO1212" s="19">
        <v>25522</v>
      </c>
      <c r="AP1212" s="49">
        <v>784939</v>
      </c>
      <c r="AQ1212" s="24">
        <v>39678</v>
      </c>
      <c r="AR1212" s="24">
        <v>110092</v>
      </c>
      <c r="AS1212" s="49">
        <v>35720</v>
      </c>
      <c r="AT1212" s="49">
        <v>37904</v>
      </c>
      <c r="AU1212" s="49">
        <v>15342</v>
      </c>
      <c r="AV1212" s="24">
        <f t="shared" si="91"/>
        <v>238736</v>
      </c>
      <c r="AW1212" s="155">
        <v>276132</v>
      </c>
      <c r="AX1212" s="89">
        <f t="shared" si="90"/>
        <v>1299807</v>
      </c>
      <c r="AY1212" s="68"/>
      <c r="AZ1212" s="19">
        <v>142442</v>
      </c>
      <c r="BA1212" s="19">
        <v>98699</v>
      </c>
      <c r="BB1212" s="18">
        <f t="shared" si="92"/>
        <v>241141</v>
      </c>
      <c r="BC1212" s="18">
        <v>1540948</v>
      </c>
      <c r="BE1212" s="19"/>
      <c r="BF1212" s="20">
        <v>1524612</v>
      </c>
      <c r="BH1212" s="68">
        <f t="shared" si="93"/>
        <v>1540948</v>
      </c>
      <c r="BI1212" s="68">
        <f t="shared" si="94"/>
        <v>0</v>
      </c>
      <c r="BJ1212" s="68"/>
      <c r="BK1212" s="68"/>
      <c r="BL1212" s="68"/>
      <c r="BM1212" s="68"/>
      <c r="BN1212" s="68"/>
    </row>
    <row r="1213" spans="1:66" ht="22.5" customHeight="1" x14ac:dyDescent="0.2">
      <c r="A1213" s="115" t="s">
        <v>2503</v>
      </c>
      <c r="B1213" s="116" t="s">
        <v>2438</v>
      </c>
      <c r="C1213" s="126" t="s">
        <v>2504</v>
      </c>
      <c r="D1213" s="119">
        <v>5</v>
      </c>
      <c r="E1213" s="120" t="s">
        <v>79</v>
      </c>
      <c r="F1213" s="18">
        <v>30264</v>
      </c>
      <c r="G1213" s="19">
        <v>19763</v>
      </c>
      <c r="H1213" s="19">
        <v>17563</v>
      </c>
      <c r="I1213" s="19">
        <v>0</v>
      </c>
      <c r="J1213" s="19">
        <v>0</v>
      </c>
      <c r="K1213" s="19">
        <v>0</v>
      </c>
      <c r="L1213" s="19">
        <v>0</v>
      </c>
      <c r="M1213" s="19">
        <v>0</v>
      </c>
      <c r="N1213" s="19">
        <v>169</v>
      </c>
      <c r="O1213" s="19">
        <v>0</v>
      </c>
      <c r="P1213" s="19">
        <v>9</v>
      </c>
      <c r="Q1213" s="19">
        <v>1563</v>
      </c>
      <c r="R1213" s="19">
        <v>424</v>
      </c>
      <c r="S1213" s="19">
        <v>8800</v>
      </c>
      <c r="T1213" s="20">
        <v>13239</v>
      </c>
      <c r="U1213" s="49">
        <v>151</v>
      </c>
      <c r="V1213" s="19">
        <v>4396</v>
      </c>
      <c r="W1213" s="19">
        <v>11562</v>
      </c>
      <c r="X1213" s="19">
        <v>0</v>
      </c>
      <c r="Y1213" s="20">
        <v>0</v>
      </c>
      <c r="Z1213" s="19">
        <v>20828</v>
      </c>
      <c r="AA1213" s="30">
        <v>0</v>
      </c>
      <c r="AB1213" s="19">
        <v>2584</v>
      </c>
      <c r="AC1213" s="19">
        <v>22287</v>
      </c>
      <c r="AD1213" s="19">
        <v>9240</v>
      </c>
      <c r="AE1213" s="19">
        <v>27158</v>
      </c>
      <c r="AF1213" s="19">
        <v>10343</v>
      </c>
      <c r="AG1213" s="19">
        <v>9324</v>
      </c>
      <c r="AH1213" s="19">
        <v>4120</v>
      </c>
      <c r="AI1213" s="20">
        <v>99544</v>
      </c>
      <c r="AJ1213" s="24">
        <v>1558</v>
      </c>
      <c r="AK1213" s="24">
        <v>7041</v>
      </c>
      <c r="AL1213" s="24">
        <v>2192</v>
      </c>
      <c r="AM1213" s="21">
        <v>2485</v>
      </c>
      <c r="AN1213" s="19">
        <v>50782</v>
      </c>
      <c r="AO1213" s="19">
        <v>20547</v>
      </c>
      <c r="AP1213" s="49">
        <v>397936</v>
      </c>
      <c r="AQ1213" s="24">
        <v>13548</v>
      </c>
      <c r="AR1213" s="24">
        <v>34683</v>
      </c>
      <c r="AS1213" s="49">
        <v>22671</v>
      </c>
      <c r="AT1213" s="49">
        <v>49715</v>
      </c>
      <c r="AU1213" s="49">
        <v>11387</v>
      </c>
      <c r="AV1213" s="24">
        <f t="shared" si="91"/>
        <v>132004</v>
      </c>
      <c r="AW1213" s="155">
        <v>161664</v>
      </c>
      <c r="AX1213" s="89">
        <f t="shared" si="90"/>
        <v>691604</v>
      </c>
      <c r="AY1213" s="68"/>
      <c r="AZ1213" s="19">
        <v>87494</v>
      </c>
      <c r="BA1213" s="19">
        <v>87163</v>
      </c>
      <c r="BB1213" s="18">
        <f t="shared" si="92"/>
        <v>174657</v>
      </c>
      <c r="BC1213" s="18">
        <v>866261</v>
      </c>
      <c r="BE1213" s="19"/>
      <c r="BF1213" s="20">
        <v>871461</v>
      </c>
      <c r="BH1213" s="68">
        <f t="shared" si="93"/>
        <v>866261</v>
      </c>
      <c r="BI1213" s="68">
        <f t="shared" si="94"/>
        <v>0</v>
      </c>
      <c r="BJ1213" s="68"/>
      <c r="BK1213" s="68"/>
      <c r="BL1213" s="68"/>
      <c r="BM1213" s="68"/>
      <c r="BN1213" s="68"/>
    </row>
    <row r="1214" spans="1:66" ht="22.5" customHeight="1" x14ac:dyDescent="0.2">
      <c r="A1214" s="115" t="s">
        <v>2505</v>
      </c>
      <c r="B1214" s="116" t="s">
        <v>2438</v>
      </c>
      <c r="C1214" s="126" t="s">
        <v>2506</v>
      </c>
      <c r="D1214" s="119">
        <v>5</v>
      </c>
      <c r="E1214" s="120" t="s">
        <v>79</v>
      </c>
      <c r="F1214" s="18">
        <v>192205</v>
      </c>
      <c r="G1214" s="19">
        <v>66259</v>
      </c>
      <c r="H1214" s="19">
        <v>95342</v>
      </c>
      <c r="I1214" s="19">
        <v>0</v>
      </c>
      <c r="J1214" s="19">
        <v>0</v>
      </c>
      <c r="K1214" s="19">
        <v>0</v>
      </c>
      <c r="L1214" s="19">
        <v>0</v>
      </c>
      <c r="M1214" s="19">
        <v>0</v>
      </c>
      <c r="N1214" s="19">
        <v>1514</v>
      </c>
      <c r="O1214" s="19">
        <v>0</v>
      </c>
      <c r="P1214" s="19">
        <v>83</v>
      </c>
      <c r="Q1214" s="19">
        <v>14130</v>
      </c>
      <c r="R1214" s="19">
        <v>55226</v>
      </c>
      <c r="S1214" s="19">
        <v>12320</v>
      </c>
      <c r="T1214" s="20">
        <v>26478</v>
      </c>
      <c r="U1214" s="49">
        <v>14989</v>
      </c>
      <c r="V1214" s="19">
        <v>5495</v>
      </c>
      <c r="W1214" s="19">
        <v>11562</v>
      </c>
      <c r="X1214" s="19">
        <v>0</v>
      </c>
      <c r="Y1214" s="20">
        <v>0</v>
      </c>
      <c r="Z1214" s="19">
        <v>116920</v>
      </c>
      <c r="AA1214" s="30">
        <v>50791</v>
      </c>
      <c r="AB1214" s="19">
        <v>52897</v>
      </c>
      <c r="AC1214" s="19">
        <v>121487</v>
      </c>
      <c r="AD1214" s="19">
        <v>116088</v>
      </c>
      <c r="AE1214" s="19">
        <v>173181</v>
      </c>
      <c r="AF1214" s="19">
        <v>69306</v>
      </c>
      <c r="AG1214" s="19">
        <v>50735</v>
      </c>
      <c r="AH1214" s="19">
        <v>32960</v>
      </c>
      <c r="AI1214" s="20">
        <v>324600</v>
      </c>
      <c r="AJ1214" s="24">
        <v>13931</v>
      </c>
      <c r="AK1214" s="24">
        <v>36754</v>
      </c>
      <c r="AL1214" s="24">
        <v>9087</v>
      </c>
      <c r="AM1214" s="21">
        <v>13149</v>
      </c>
      <c r="AN1214" s="19">
        <v>194014</v>
      </c>
      <c r="AO1214" s="19">
        <v>88968</v>
      </c>
      <c r="AP1214" s="49">
        <v>1960471</v>
      </c>
      <c r="AQ1214" s="24">
        <v>52771</v>
      </c>
      <c r="AR1214" s="24">
        <v>139189</v>
      </c>
      <c r="AS1214" s="49">
        <v>66643</v>
      </c>
      <c r="AT1214" s="49">
        <v>45655</v>
      </c>
      <c r="AU1214" s="49">
        <v>35393</v>
      </c>
      <c r="AV1214" s="24">
        <f t="shared" si="91"/>
        <v>339651</v>
      </c>
      <c r="AW1214" s="155">
        <v>525935</v>
      </c>
      <c r="AX1214" s="89">
        <f t="shared" si="90"/>
        <v>2826057</v>
      </c>
      <c r="AY1214" s="68"/>
      <c r="AZ1214" s="19">
        <v>245571</v>
      </c>
      <c r="BA1214" s="19">
        <v>377102</v>
      </c>
      <c r="BB1214" s="18">
        <f t="shared" si="92"/>
        <v>622673</v>
      </c>
      <c r="BC1214" s="18">
        <v>3448730</v>
      </c>
      <c r="BE1214" s="19"/>
      <c r="BF1214" s="20">
        <v>3338981</v>
      </c>
      <c r="BH1214" s="68">
        <f t="shared" si="93"/>
        <v>3448730</v>
      </c>
      <c r="BI1214" s="68">
        <f t="shared" si="94"/>
        <v>0</v>
      </c>
      <c r="BJ1214" s="68"/>
      <c r="BK1214" s="68"/>
      <c r="BL1214" s="68"/>
      <c r="BM1214" s="68"/>
      <c r="BN1214" s="68"/>
    </row>
    <row r="1215" spans="1:66" ht="22.5" customHeight="1" x14ac:dyDescent="0.2">
      <c r="A1215" s="115" t="s">
        <v>2507</v>
      </c>
      <c r="B1215" s="116" t="s">
        <v>2438</v>
      </c>
      <c r="C1215" s="126" t="s">
        <v>2508</v>
      </c>
      <c r="D1215" s="119">
        <v>6</v>
      </c>
      <c r="E1215" s="120" t="s">
        <v>79</v>
      </c>
      <c r="F1215" s="18">
        <v>47736</v>
      </c>
      <c r="G1215" s="19">
        <v>15243</v>
      </c>
      <c r="H1215" s="19">
        <v>12352</v>
      </c>
      <c r="I1215" s="19">
        <v>0</v>
      </c>
      <c r="J1215" s="19">
        <v>0</v>
      </c>
      <c r="K1215" s="19">
        <v>0</v>
      </c>
      <c r="L1215" s="19">
        <v>0</v>
      </c>
      <c r="M1215" s="19">
        <v>0</v>
      </c>
      <c r="N1215" s="19">
        <v>409</v>
      </c>
      <c r="O1215" s="19">
        <v>0</v>
      </c>
      <c r="P1215" s="19">
        <v>22</v>
      </c>
      <c r="Q1215" s="19">
        <v>3802</v>
      </c>
      <c r="R1215" s="19">
        <v>7632</v>
      </c>
      <c r="S1215" s="19">
        <v>5280</v>
      </c>
      <c r="T1215" s="20">
        <v>13239</v>
      </c>
      <c r="U1215" s="49">
        <v>6941</v>
      </c>
      <c r="V1215" s="19">
        <v>4396</v>
      </c>
      <c r="W1215" s="19">
        <v>11562</v>
      </c>
      <c r="X1215" s="19">
        <v>0</v>
      </c>
      <c r="Y1215" s="20">
        <v>0</v>
      </c>
      <c r="Z1215" s="19">
        <v>27923</v>
      </c>
      <c r="AA1215" s="30">
        <v>0</v>
      </c>
      <c r="AB1215" s="19">
        <v>9322</v>
      </c>
      <c r="AC1215" s="19">
        <v>45591</v>
      </c>
      <c r="AD1215" s="19">
        <v>23184</v>
      </c>
      <c r="AE1215" s="19">
        <v>60426</v>
      </c>
      <c r="AF1215" s="19">
        <v>19536</v>
      </c>
      <c r="AG1215" s="19">
        <v>11521</v>
      </c>
      <c r="AH1215" s="19">
        <v>7622</v>
      </c>
      <c r="AI1215" s="20">
        <v>76281</v>
      </c>
      <c r="AJ1215" s="24">
        <v>3766</v>
      </c>
      <c r="AK1215" s="24">
        <v>14001</v>
      </c>
      <c r="AL1215" s="24">
        <v>2960</v>
      </c>
      <c r="AM1215" s="21">
        <v>4856</v>
      </c>
      <c r="AN1215" s="19">
        <v>67584</v>
      </c>
      <c r="AO1215" s="19">
        <v>17053</v>
      </c>
      <c r="AP1215" s="49">
        <v>520240</v>
      </c>
      <c r="AQ1215" s="24">
        <v>30886</v>
      </c>
      <c r="AR1215" s="24">
        <v>71611</v>
      </c>
      <c r="AS1215" s="49">
        <v>32044</v>
      </c>
      <c r="AT1215" s="49">
        <v>53590</v>
      </c>
      <c r="AU1215" s="49">
        <v>12303</v>
      </c>
      <c r="AV1215" s="24">
        <f t="shared" si="91"/>
        <v>200434</v>
      </c>
      <c r="AW1215" s="155">
        <v>283482</v>
      </c>
      <c r="AX1215" s="89">
        <f t="shared" si="90"/>
        <v>1004156</v>
      </c>
      <c r="AY1215" s="68"/>
      <c r="AZ1215" s="19">
        <v>119638</v>
      </c>
      <c r="BA1215" s="19">
        <v>74455</v>
      </c>
      <c r="BB1215" s="18">
        <f t="shared" si="92"/>
        <v>194093</v>
      </c>
      <c r="BC1215" s="18">
        <v>1198249</v>
      </c>
      <c r="BE1215" s="19"/>
      <c r="BF1215" s="20">
        <v>1156629</v>
      </c>
      <c r="BH1215" s="68">
        <f t="shared" si="93"/>
        <v>1198249</v>
      </c>
      <c r="BI1215" s="68">
        <f t="shared" si="94"/>
        <v>0</v>
      </c>
      <c r="BJ1215" s="68"/>
      <c r="BK1215" s="68"/>
      <c r="BL1215" s="68"/>
      <c r="BM1215" s="68"/>
      <c r="BN1215" s="68"/>
    </row>
    <row r="1216" spans="1:66" ht="22.5" customHeight="1" x14ac:dyDescent="0.2">
      <c r="A1216" s="115" t="s">
        <v>2509</v>
      </c>
      <c r="B1216" s="116" t="s">
        <v>2438</v>
      </c>
      <c r="C1216" s="126" t="s">
        <v>2510</v>
      </c>
      <c r="D1216" s="119">
        <v>6</v>
      </c>
      <c r="E1216" s="120" t="s">
        <v>79</v>
      </c>
      <c r="F1216" s="18">
        <v>61334</v>
      </c>
      <c r="G1216" s="19">
        <v>16392</v>
      </c>
      <c r="H1216" s="19">
        <v>13703</v>
      </c>
      <c r="I1216" s="19">
        <v>0</v>
      </c>
      <c r="J1216" s="19">
        <v>0</v>
      </c>
      <c r="K1216" s="19">
        <v>0</v>
      </c>
      <c r="L1216" s="19">
        <v>0</v>
      </c>
      <c r="M1216" s="19">
        <v>0</v>
      </c>
      <c r="N1216" s="19">
        <v>219</v>
      </c>
      <c r="O1216" s="19">
        <v>0</v>
      </c>
      <c r="P1216" s="19">
        <v>12</v>
      </c>
      <c r="Q1216" s="19">
        <v>2020</v>
      </c>
      <c r="R1216" s="19">
        <v>6731</v>
      </c>
      <c r="S1216" s="19">
        <v>2640</v>
      </c>
      <c r="T1216" s="20">
        <v>13239</v>
      </c>
      <c r="U1216" s="49">
        <v>302</v>
      </c>
      <c r="V1216" s="19">
        <v>2198</v>
      </c>
      <c r="W1216" s="19">
        <v>11562</v>
      </c>
      <c r="X1216" s="19">
        <v>0</v>
      </c>
      <c r="Y1216" s="20">
        <v>0</v>
      </c>
      <c r="Z1216" s="19">
        <v>47326</v>
      </c>
      <c r="AA1216" s="30">
        <v>0</v>
      </c>
      <c r="AB1216" s="19">
        <v>5953</v>
      </c>
      <c r="AC1216" s="19">
        <v>24918</v>
      </c>
      <c r="AD1216" s="19">
        <v>10752</v>
      </c>
      <c r="AE1216" s="19">
        <v>28998</v>
      </c>
      <c r="AF1216" s="19">
        <v>12995</v>
      </c>
      <c r="AG1216" s="19">
        <v>21259</v>
      </c>
      <c r="AH1216" s="19">
        <v>0</v>
      </c>
      <c r="AI1216" s="20">
        <v>119561</v>
      </c>
      <c r="AJ1216" s="24">
        <v>2015</v>
      </c>
      <c r="AK1216" s="24">
        <v>10562</v>
      </c>
      <c r="AL1216" s="24">
        <v>3039</v>
      </c>
      <c r="AM1216" s="21">
        <v>3808</v>
      </c>
      <c r="AN1216" s="19">
        <v>54602</v>
      </c>
      <c r="AO1216" s="19">
        <v>37152</v>
      </c>
      <c r="AP1216" s="49">
        <v>513292</v>
      </c>
      <c r="AQ1216" s="24">
        <v>17591</v>
      </c>
      <c r="AR1216" s="24">
        <v>46322</v>
      </c>
      <c r="AS1216" s="49">
        <v>27499</v>
      </c>
      <c r="AT1216" s="49">
        <v>50517</v>
      </c>
      <c r="AU1216" s="49">
        <v>15316</v>
      </c>
      <c r="AV1216" s="24">
        <f t="shared" si="91"/>
        <v>157245</v>
      </c>
      <c r="AW1216" s="155">
        <v>183578</v>
      </c>
      <c r="AX1216" s="89">
        <f t="shared" si="90"/>
        <v>854115</v>
      </c>
      <c r="AY1216" s="68"/>
      <c r="AZ1216" s="19">
        <v>94774</v>
      </c>
      <c r="BA1216" s="19">
        <v>153667</v>
      </c>
      <c r="BB1216" s="18">
        <f t="shared" si="92"/>
        <v>248441</v>
      </c>
      <c r="BC1216" s="18">
        <v>1102556</v>
      </c>
      <c r="BE1216" s="19"/>
      <c r="BF1216" s="20">
        <v>1008833</v>
      </c>
      <c r="BH1216" s="68">
        <f t="shared" si="93"/>
        <v>1102556</v>
      </c>
      <c r="BI1216" s="68">
        <f t="shared" si="94"/>
        <v>0</v>
      </c>
      <c r="BJ1216" s="68"/>
      <c r="BK1216" s="68"/>
      <c r="BL1216" s="68"/>
      <c r="BM1216" s="68"/>
      <c r="BN1216" s="68"/>
    </row>
    <row r="1217" spans="1:66" ht="22.5" customHeight="1" x14ac:dyDescent="0.2">
      <c r="A1217" s="115" t="s">
        <v>2511</v>
      </c>
      <c r="B1217" s="116" t="s">
        <v>2438</v>
      </c>
      <c r="C1217" s="126" t="s">
        <v>1748</v>
      </c>
      <c r="D1217" s="119">
        <v>6</v>
      </c>
      <c r="E1217" s="120" t="s">
        <v>79</v>
      </c>
      <c r="F1217" s="18">
        <v>71903</v>
      </c>
      <c r="G1217" s="19">
        <v>26963</v>
      </c>
      <c r="H1217" s="19">
        <v>15440</v>
      </c>
      <c r="I1217" s="19">
        <v>0</v>
      </c>
      <c r="J1217" s="19">
        <v>0</v>
      </c>
      <c r="K1217" s="19">
        <v>0</v>
      </c>
      <c r="L1217" s="19">
        <v>0</v>
      </c>
      <c r="M1217" s="19">
        <v>0</v>
      </c>
      <c r="N1217" s="19">
        <v>566</v>
      </c>
      <c r="O1217" s="19">
        <v>0</v>
      </c>
      <c r="P1217" s="19">
        <v>32</v>
      </c>
      <c r="Q1217" s="19">
        <v>5796</v>
      </c>
      <c r="R1217" s="19">
        <v>2120</v>
      </c>
      <c r="S1217" s="19">
        <v>5280</v>
      </c>
      <c r="T1217" s="20">
        <v>13239</v>
      </c>
      <c r="U1217" s="49">
        <v>26206</v>
      </c>
      <c r="V1217" s="19">
        <v>4396</v>
      </c>
      <c r="W1217" s="19">
        <v>11562</v>
      </c>
      <c r="X1217" s="19">
        <v>0</v>
      </c>
      <c r="Y1217" s="20">
        <v>0</v>
      </c>
      <c r="Z1217" s="19">
        <v>43295</v>
      </c>
      <c r="AA1217" s="30">
        <v>0</v>
      </c>
      <c r="AB1217" s="19">
        <v>17076</v>
      </c>
      <c r="AC1217" s="19">
        <v>68195</v>
      </c>
      <c r="AD1217" s="19">
        <v>37296</v>
      </c>
      <c r="AE1217" s="19">
        <v>81475</v>
      </c>
      <c r="AF1217" s="19">
        <v>36686</v>
      </c>
      <c r="AG1217" s="19">
        <v>18380</v>
      </c>
      <c r="AH1217" s="19">
        <v>10300</v>
      </c>
      <c r="AI1217" s="20">
        <v>175284</v>
      </c>
      <c r="AJ1217" s="24">
        <v>5211</v>
      </c>
      <c r="AK1217" s="24">
        <v>19912</v>
      </c>
      <c r="AL1217" s="24">
        <v>6144</v>
      </c>
      <c r="AM1217" s="21">
        <v>6929</v>
      </c>
      <c r="AN1217" s="19">
        <v>94774</v>
      </c>
      <c r="AO1217" s="19">
        <v>38309</v>
      </c>
      <c r="AP1217" s="49">
        <v>842769</v>
      </c>
      <c r="AQ1217" s="24">
        <v>40753</v>
      </c>
      <c r="AR1217" s="24">
        <v>137377</v>
      </c>
      <c r="AS1217" s="49">
        <v>39023</v>
      </c>
      <c r="AT1217" s="49">
        <v>51594</v>
      </c>
      <c r="AU1217" s="49">
        <v>17933</v>
      </c>
      <c r="AV1217" s="24">
        <f t="shared" si="91"/>
        <v>286680</v>
      </c>
      <c r="AW1217" s="155">
        <v>371262</v>
      </c>
      <c r="AX1217" s="89">
        <f t="shared" si="90"/>
        <v>1500711</v>
      </c>
      <c r="AY1217" s="68"/>
      <c r="AZ1217" s="19">
        <v>138566</v>
      </c>
      <c r="BA1217" s="19">
        <v>154495</v>
      </c>
      <c r="BB1217" s="18">
        <f t="shared" si="92"/>
        <v>293061</v>
      </c>
      <c r="BC1217" s="18">
        <v>1793772</v>
      </c>
      <c r="BE1217" s="19"/>
      <c r="BF1217" s="20">
        <v>1808272</v>
      </c>
      <c r="BH1217" s="68">
        <f t="shared" si="93"/>
        <v>1793772</v>
      </c>
      <c r="BI1217" s="68">
        <f t="shared" si="94"/>
        <v>0</v>
      </c>
      <c r="BJ1217" s="68"/>
      <c r="BK1217" s="68"/>
      <c r="BL1217" s="68"/>
      <c r="BM1217" s="68"/>
      <c r="BN1217" s="68"/>
    </row>
    <row r="1218" spans="1:66" ht="22.5" customHeight="1" x14ac:dyDescent="0.2">
      <c r="A1218" s="115" t="s">
        <v>2512</v>
      </c>
      <c r="B1218" s="116" t="s">
        <v>2438</v>
      </c>
      <c r="C1218" s="126" t="s">
        <v>2513</v>
      </c>
      <c r="D1218" s="119">
        <v>6</v>
      </c>
      <c r="E1218" s="120" t="s">
        <v>79</v>
      </c>
      <c r="F1218" s="18">
        <v>70304</v>
      </c>
      <c r="G1218" s="19">
        <v>25967</v>
      </c>
      <c r="H1218" s="19">
        <v>20458</v>
      </c>
      <c r="I1218" s="19">
        <v>0</v>
      </c>
      <c r="J1218" s="19">
        <v>0</v>
      </c>
      <c r="K1218" s="19">
        <v>0</v>
      </c>
      <c r="L1218" s="19">
        <v>0</v>
      </c>
      <c r="M1218" s="19">
        <v>0</v>
      </c>
      <c r="N1218" s="19">
        <v>748</v>
      </c>
      <c r="O1218" s="19">
        <v>0</v>
      </c>
      <c r="P1218" s="19">
        <v>44</v>
      </c>
      <c r="Q1218" s="19">
        <v>6927</v>
      </c>
      <c r="R1218" s="19">
        <v>14098</v>
      </c>
      <c r="S1218" s="19">
        <v>7920</v>
      </c>
      <c r="T1218" s="20">
        <v>13239</v>
      </c>
      <c r="U1218" s="49">
        <v>7143</v>
      </c>
      <c r="V1218" s="19">
        <v>4396</v>
      </c>
      <c r="W1218" s="19">
        <v>11562</v>
      </c>
      <c r="X1218" s="19">
        <v>0</v>
      </c>
      <c r="Y1218" s="20">
        <v>0</v>
      </c>
      <c r="Z1218" s="19">
        <v>36278</v>
      </c>
      <c r="AA1218" s="30">
        <v>0</v>
      </c>
      <c r="AB1218" s="19">
        <v>31419</v>
      </c>
      <c r="AC1218" s="19">
        <v>66330</v>
      </c>
      <c r="AD1218" s="19">
        <v>39144</v>
      </c>
      <c r="AE1218" s="19">
        <v>121146</v>
      </c>
      <c r="AF1218" s="19">
        <v>46233</v>
      </c>
      <c r="AG1218" s="19">
        <v>14618</v>
      </c>
      <c r="AH1218" s="19">
        <v>17201</v>
      </c>
      <c r="AI1218" s="20">
        <v>146070</v>
      </c>
      <c r="AJ1218" s="24">
        <v>6883</v>
      </c>
      <c r="AK1218" s="24">
        <v>23059</v>
      </c>
      <c r="AL1218" s="24">
        <v>5749</v>
      </c>
      <c r="AM1218" s="21">
        <v>7946</v>
      </c>
      <c r="AN1218" s="19">
        <v>122440</v>
      </c>
      <c r="AO1218" s="19">
        <v>19973</v>
      </c>
      <c r="AP1218" s="49">
        <v>887295</v>
      </c>
      <c r="AQ1218" s="24">
        <v>57279</v>
      </c>
      <c r="AR1218" s="24">
        <v>141702</v>
      </c>
      <c r="AS1218" s="49">
        <v>45614</v>
      </c>
      <c r="AT1218" s="49">
        <v>46281</v>
      </c>
      <c r="AU1218" s="49">
        <v>17056</v>
      </c>
      <c r="AV1218" s="24">
        <f t="shared" si="91"/>
        <v>307932</v>
      </c>
      <c r="AW1218" s="155">
        <v>210174</v>
      </c>
      <c r="AX1218" s="89">
        <f t="shared" si="90"/>
        <v>1405401</v>
      </c>
      <c r="AY1218" s="68"/>
      <c r="AZ1218" s="19">
        <v>160429</v>
      </c>
      <c r="BA1218" s="19">
        <v>78959</v>
      </c>
      <c r="BB1218" s="18">
        <f t="shared" si="92"/>
        <v>239388</v>
      </c>
      <c r="BC1218" s="18">
        <v>1644789</v>
      </c>
      <c r="BE1218" s="19"/>
      <c r="BF1218" s="20">
        <v>1642962</v>
      </c>
      <c r="BH1218" s="68">
        <f t="shared" si="93"/>
        <v>1644789</v>
      </c>
      <c r="BI1218" s="68">
        <f t="shared" si="94"/>
        <v>0</v>
      </c>
      <c r="BJ1218" s="68"/>
      <c r="BK1218" s="68"/>
      <c r="BL1218" s="68"/>
      <c r="BM1218" s="68"/>
      <c r="BN1218" s="68"/>
    </row>
    <row r="1219" spans="1:66" ht="22.5" customHeight="1" x14ac:dyDescent="0.2">
      <c r="A1219" s="115" t="s">
        <v>2514</v>
      </c>
      <c r="B1219" s="116" t="s">
        <v>2515</v>
      </c>
      <c r="C1219" s="126" t="s">
        <v>2516</v>
      </c>
      <c r="D1219" s="119">
        <v>6</v>
      </c>
      <c r="E1219" s="120" t="s">
        <v>79</v>
      </c>
      <c r="F1219" s="18">
        <v>3996330</v>
      </c>
      <c r="G1219" s="19">
        <v>517127</v>
      </c>
      <c r="H1219" s="19">
        <v>749226</v>
      </c>
      <c r="I1219" s="19">
        <v>0</v>
      </c>
      <c r="J1219" s="19">
        <v>40490</v>
      </c>
      <c r="K1219" s="19">
        <v>18115</v>
      </c>
      <c r="L1219" s="19">
        <v>5999</v>
      </c>
      <c r="M1219" s="19">
        <v>441516</v>
      </c>
      <c r="N1219" s="19">
        <v>230450</v>
      </c>
      <c r="O1219" s="19">
        <v>71649</v>
      </c>
      <c r="P1219" s="19">
        <v>1582390</v>
      </c>
      <c r="Q1219" s="19">
        <v>558222</v>
      </c>
      <c r="R1219" s="19">
        <v>827489</v>
      </c>
      <c r="S1219" s="19">
        <v>749760</v>
      </c>
      <c r="T1219" s="20">
        <v>688428</v>
      </c>
      <c r="U1219" s="49">
        <v>357231</v>
      </c>
      <c r="V1219" s="19">
        <v>328601</v>
      </c>
      <c r="W1219" s="19">
        <v>231240</v>
      </c>
      <c r="X1219" s="19">
        <v>567828</v>
      </c>
      <c r="Y1219" s="20">
        <v>65514</v>
      </c>
      <c r="Z1219" s="19">
        <v>1558565</v>
      </c>
      <c r="AA1219" s="30">
        <v>5029465</v>
      </c>
      <c r="AB1219" s="19">
        <v>3579099</v>
      </c>
      <c r="AC1219" s="19">
        <v>4065005</v>
      </c>
      <c r="AD1219" s="19">
        <v>8276016</v>
      </c>
      <c r="AE1219" s="19">
        <v>8472685</v>
      </c>
      <c r="AF1219" s="19">
        <v>5227092</v>
      </c>
      <c r="AG1219" s="19">
        <v>2542276</v>
      </c>
      <c r="AH1219" s="19">
        <v>282426</v>
      </c>
      <c r="AI1219" s="20">
        <v>92511</v>
      </c>
      <c r="AJ1219" s="24">
        <v>507688</v>
      </c>
      <c r="AK1219" s="24">
        <v>509019</v>
      </c>
      <c r="AL1219" s="24">
        <v>177530</v>
      </c>
      <c r="AM1219" s="21">
        <v>282909</v>
      </c>
      <c r="AN1219" s="19">
        <v>3079574</v>
      </c>
      <c r="AO1219" s="19">
        <v>214097</v>
      </c>
      <c r="AP1219" s="49">
        <v>55923562</v>
      </c>
      <c r="AQ1219" s="24">
        <v>740549</v>
      </c>
      <c r="AR1219" s="24">
        <v>653392</v>
      </c>
      <c r="AS1219" s="49">
        <v>355403</v>
      </c>
      <c r="AT1219" s="49">
        <v>194315</v>
      </c>
      <c r="AU1219" s="49">
        <v>762829</v>
      </c>
      <c r="AV1219" s="24">
        <f t="shared" si="91"/>
        <v>2706488</v>
      </c>
      <c r="AW1219" s="155">
        <v>8978953</v>
      </c>
      <c r="AX1219" s="89">
        <f t="shared" si="90"/>
        <v>67609003</v>
      </c>
      <c r="AY1219" s="68"/>
      <c r="AZ1219" s="19">
        <v>6181302</v>
      </c>
      <c r="BA1219" s="19">
        <v>239980</v>
      </c>
      <c r="BB1219" s="18">
        <f t="shared" si="92"/>
        <v>6421282</v>
      </c>
      <c r="BC1219" s="18">
        <v>74030285</v>
      </c>
      <c r="BE1219" s="19"/>
      <c r="BF1219" s="20">
        <v>71405159</v>
      </c>
      <c r="BH1219" s="68">
        <f t="shared" si="93"/>
        <v>74030285</v>
      </c>
      <c r="BI1219" s="68">
        <f t="shared" si="94"/>
        <v>0</v>
      </c>
      <c r="BJ1219" s="68"/>
      <c r="BK1219" s="68"/>
      <c r="BL1219" s="68"/>
      <c r="BM1219" s="68"/>
      <c r="BN1219" s="68"/>
    </row>
    <row r="1220" spans="1:66" ht="22.5" customHeight="1" x14ac:dyDescent="0.2">
      <c r="A1220" s="115" t="s">
        <v>2517</v>
      </c>
      <c r="B1220" s="116" t="s">
        <v>2515</v>
      </c>
      <c r="C1220" s="126" t="s">
        <v>2518</v>
      </c>
      <c r="D1220" s="119">
        <v>6</v>
      </c>
      <c r="E1220" s="120" t="s">
        <v>79</v>
      </c>
      <c r="F1220" s="18">
        <v>860145</v>
      </c>
      <c r="G1220" s="19">
        <v>119036</v>
      </c>
      <c r="H1220" s="19">
        <v>132205</v>
      </c>
      <c r="I1220" s="19">
        <v>44710</v>
      </c>
      <c r="J1220" s="19">
        <v>38755</v>
      </c>
      <c r="K1220" s="19">
        <v>7501</v>
      </c>
      <c r="L1220" s="19">
        <v>9149</v>
      </c>
      <c r="M1220" s="19">
        <v>49508</v>
      </c>
      <c r="N1220" s="19">
        <v>25641</v>
      </c>
      <c r="O1220" s="19">
        <v>6083</v>
      </c>
      <c r="P1220" s="19">
        <v>8041</v>
      </c>
      <c r="Q1220" s="19">
        <v>79482</v>
      </c>
      <c r="R1220" s="19">
        <v>104993</v>
      </c>
      <c r="S1220" s="19">
        <v>110880</v>
      </c>
      <c r="T1220" s="20">
        <v>158868</v>
      </c>
      <c r="U1220" s="49">
        <v>44415</v>
      </c>
      <c r="V1220" s="19">
        <v>62643</v>
      </c>
      <c r="W1220" s="19">
        <v>80934</v>
      </c>
      <c r="X1220" s="19">
        <v>0</v>
      </c>
      <c r="Y1220" s="20">
        <v>0</v>
      </c>
      <c r="Z1220" s="19">
        <v>271250</v>
      </c>
      <c r="AA1220" s="30">
        <v>290536</v>
      </c>
      <c r="AB1220" s="19">
        <v>549102</v>
      </c>
      <c r="AC1220" s="19">
        <v>852311</v>
      </c>
      <c r="AD1220" s="19">
        <v>1372392</v>
      </c>
      <c r="AE1220" s="19">
        <v>1468541</v>
      </c>
      <c r="AF1220" s="19">
        <v>860397</v>
      </c>
      <c r="AG1220" s="19">
        <v>292799</v>
      </c>
      <c r="AH1220" s="19">
        <v>167272</v>
      </c>
      <c r="AI1220" s="20">
        <v>20017</v>
      </c>
      <c r="AJ1220" s="24">
        <v>79384</v>
      </c>
      <c r="AK1220" s="24">
        <v>108441</v>
      </c>
      <c r="AL1220" s="24">
        <v>35668</v>
      </c>
      <c r="AM1220" s="21">
        <v>59861</v>
      </c>
      <c r="AN1220" s="19">
        <v>701076</v>
      </c>
      <c r="AO1220" s="19">
        <v>52536</v>
      </c>
      <c r="AP1220" s="49">
        <v>9124572</v>
      </c>
      <c r="AQ1220" s="24">
        <v>128630</v>
      </c>
      <c r="AR1220" s="24">
        <v>224213</v>
      </c>
      <c r="AS1220" s="49">
        <v>151109</v>
      </c>
      <c r="AT1220" s="49">
        <v>56343</v>
      </c>
      <c r="AU1220" s="49">
        <v>152706</v>
      </c>
      <c r="AV1220" s="24">
        <f t="shared" si="91"/>
        <v>713001</v>
      </c>
      <c r="AW1220" s="155">
        <v>1960939</v>
      </c>
      <c r="AX1220" s="89">
        <f t="shared" si="90"/>
        <v>11798512</v>
      </c>
      <c r="AY1220" s="68"/>
      <c r="AZ1220" s="19">
        <v>1184109</v>
      </c>
      <c r="BA1220" s="19">
        <v>116003</v>
      </c>
      <c r="BB1220" s="18">
        <f t="shared" si="92"/>
        <v>1300112</v>
      </c>
      <c r="BC1220" s="18">
        <v>13098624</v>
      </c>
      <c r="BE1220" s="19"/>
      <c r="BF1220" s="20">
        <v>12646947</v>
      </c>
      <c r="BH1220" s="68">
        <f t="shared" si="93"/>
        <v>13098624</v>
      </c>
      <c r="BI1220" s="68">
        <f t="shared" si="94"/>
        <v>0</v>
      </c>
      <c r="BJ1220" s="68"/>
      <c r="BK1220" s="68"/>
      <c r="BL1220" s="68"/>
      <c r="BM1220" s="68"/>
      <c r="BN1220" s="68"/>
    </row>
    <row r="1221" spans="1:66" ht="22.5" customHeight="1" x14ac:dyDescent="0.2">
      <c r="A1221" s="115" t="s">
        <v>2519</v>
      </c>
      <c r="B1221" s="116" t="s">
        <v>2515</v>
      </c>
      <c r="C1221" s="126" t="s">
        <v>2520</v>
      </c>
      <c r="D1221" s="119">
        <v>6</v>
      </c>
      <c r="E1221" s="120" t="s">
        <v>79</v>
      </c>
      <c r="F1221" s="18">
        <v>912249</v>
      </c>
      <c r="G1221" s="19">
        <v>253699</v>
      </c>
      <c r="H1221" s="19">
        <v>188175</v>
      </c>
      <c r="I1221" s="19">
        <v>0</v>
      </c>
      <c r="J1221" s="19">
        <v>0</v>
      </c>
      <c r="K1221" s="19">
        <v>0</v>
      </c>
      <c r="L1221" s="19">
        <v>0</v>
      </c>
      <c r="M1221" s="19">
        <v>67000</v>
      </c>
      <c r="N1221" s="19">
        <v>33183</v>
      </c>
      <c r="O1221" s="19">
        <v>38154</v>
      </c>
      <c r="P1221" s="19">
        <v>398225</v>
      </c>
      <c r="Q1221" s="19">
        <v>97853</v>
      </c>
      <c r="R1221" s="19">
        <v>150838</v>
      </c>
      <c r="S1221" s="19">
        <v>154880</v>
      </c>
      <c r="T1221" s="20">
        <v>185346</v>
      </c>
      <c r="U1221" s="49">
        <v>64636</v>
      </c>
      <c r="V1221" s="19">
        <v>69237</v>
      </c>
      <c r="W1221" s="19">
        <v>57810</v>
      </c>
      <c r="X1221" s="19">
        <v>0</v>
      </c>
      <c r="Y1221" s="20">
        <v>0</v>
      </c>
      <c r="Z1221" s="19">
        <v>323866</v>
      </c>
      <c r="AA1221" s="30">
        <v>311666</v>
      </c>
      <c r="AB1221" s="19">
        <v>662382</v>
      </c>
      <c r="AC1221" s="19">
        <v>1222786</v>
      </c>
      <c r="AD1221" s="19">
        <v>2182992</v>
      </c>
      <c r="AE1221" s="19">
        <v>1684851</v>
      </c>
      <c r="AF1221" s="19">
        <v>902387</v>
      </c>
      <c r="AG1221" s="19">
        <v>326836</v>
      </c>
      <c r="AH1221" s="19">
        <v>172010</v>
      </c>
      <c r="AI1221" s="20">
        <v>80609</v>
      </c>
      <c r="AJ1221" s="24">
        <v>96304</v>
      </c>
      <c r="AK1221" s="24">
        <v>127754</v>
      </c>
      <c r="AL1221" s="24">
        <v>35566</v>
      </c>
      <c r="AM1221" s="21">
        <v>67933</v>
      </c>
      <c r="AN1221" s="19">
        <v>707182</v>
      </c>
      <c r="AO1221" s="19">
        <v>38768</v>
      </c>
      <c r="AP1221" s="49">
        <v>11615177</v>
      </c>
      <c r="AQ1221" s="24">
        <v>239783</v>
      </c>
      <c r="AR1221" s="24">
        <v>297894</v>
      </c>
      <c r="AS1221" s="49">
        <v>171074</v>
      </c>
      <c r="AT1221" s="49">
        <v>68801</v>
      </c>
      <c r="AU1221" s="49">
        <v>170145</v>
      </c>
      <c r="AV1221" s="24">
        <f t="shared" si="91"/>
        <v>947697</v>
      </c>
      <c r="AW1221" s="155">
        <v>1452970</v>
      </c>
      <c r="AX1221" s="89">
        <f t="shared" si="90"/>
        <v>14015844</v>
      </c>
      <c r="AY1221" s="68"/>
      <c r="AZ1221" s="19">
        <v>1428045</v>
      </c>
      <c r="BA1221" s="19">
        <v>118807</v>
      </c>
      <c r="BB1221" s="18">
        <f t="shared" si="92"/>
        <v>1546852</v>
      </c>
      <c r="BC1221" s="18">
        <v>15562696</v>
      </c>
      <c r="BE1221" s="19"/>
      <c r="BF1221" s="20">
        <v>14975533</v>
      </c>
      <c r="BH1221" s="68">
        <f t="shared" si="93"/>
        <v>15562696</v>
      </c>
      <c r="BI1221" s="68">
        <f t="shared" si="94"/>
        <v>0</v>
      </c>
      <c r="BJ1221" s="68"/>
      <c r="BK1221" s="68"/>
      <c r="BL1221" s="68"/>
      <c r="BM1221" s="68"/>
      <c r="BN1221" s="68"/>
    </row>
    <row r="1222" spans="1:66" ht="22.5" customHeight="1" x14ac:dyDescent="0.2">
      <c r="A1222" s="115" t="s">
        <v>2521</v>
      </c>
      <c r="B1222" s="116" t="s">
        <v>2515</v>
      </c>
      <c r="C1222" s="126" t="s">
        <v>2522</v>
      </c>
      <c r="D1222" s="119">
        <v>6</v>
      </c>
      <c r="E1222" s="120" t="s">
        <v>79</v>
      </c>
      <c r="F1222" s="18">
        <v>511745</v>
      </c>
      <c r="G1222" s="19">
        <v>64421</v>
      </c>
      <c r="H1222" s="19">
        <v>44776</v>
      </c>
      <c r="I1222" s="19">
        <v>0</v>
      </c>
      <c r="J1222" s="19">
        <v>4698</v>
      </c>
      <c r="K1222" s="19">
        <v>44705</v>
      </c>
      <c r="L1222" s="19">
        <v>9307</v>
      </c>
      <c r="M1222" s="19">
        <v>28653</v>
      </c>
      <c r="N1222" s="19">
        <v>13452</v>
      </c>
      <c r="O1222" s="19">
        <v>11666</v>
      </c>
      <c r="P1222" s="19">
        <v>20617</v>
      </c>
      <c r="Q1222" s="19">
        <v>50382</v>
      </c>
      <c r="R1222" s="19">
        <v>47965</v>
      </c>
      <c r="S1222" s="19">
        <v>60720</v>
      </c>
      <c r="T1222" s="20">
        <v>92673</v>
      </c>
      <c r="U1222" s="49">
        <v>40944</v>
      </c>
      <c r="V1222" s="19">
        <v>61544</v>
      </c>
      <c r="W1222" s="19">
        <v>35842</v>
      </c>
      <c r="X1222" s="19">
        <v>0</v>
      </c>
      <c r="Y1222" s="20">
        <v>0</v>
      </c>
      <c r="Z1222" s="19">
        <v>175690</v>
      </c>
      <c r="AA1222" s="30">
        <v>132414</v>
      </c>
      <c r="AB1222" s="19">
        <v>315712</v>
      </c>
      <c r="AC1222" s="19">
        <v>431528</v>
      </c>
      <c r="AD1222" s="19">
        <v>826560</v>
      </c>
      <c r="AE1222" s="19">
        <v>826234</v>
      </c>
      <c r="AF1222" s="19">
        <v>430862</v>
      </c>
      <c r="AG1222" s="19">
        <v>128889</v>
      </c>
      <c r="AH1222" s="19">
        <v>128544</v>
      </c>
      <c r="AI1222" s="20">
        <v>20558</v>
      </c>
      <c r="AJ1222" s="24">
        <v>54954</v>
      </c>
      <c r="AK1222" s="24">
        <v>66265</v>
      </c>
      <c r="AL1222" s="24">
        <v>19790</v>
      </c>
      <c r="AM1222" s="21">
        <v>39104</v>
      </c>
      <c r="AN1222" s="19">
        <v>383148</v>
      </c>
      <c r="AO1222" s="19">
        <v>10566</v>
      </c>
      <c r="AP1222" s="49">
        <v>5134928</v>
      </c>
      <c r="AQ1222" s="24">
        <v>76285</v>
      </c>
      <c r="AR1222" s="24">
        <v>161017</v>
      </c>
      <c r="AS1222" s="49">
        <v>100612</v>
      </c>
      <c r="AT1222" s="49">
        <v>44826</v>
      </c>
      <c r="AU1222" s="49">
        <v>76970</v>
      </c>
      <c r="AV1222" s="24">
        <f t="shared" si="91"/>
        <v>459710</v>
      </c>
      <c r="AW1222" s="155">
        <v>648946</v>
      </c>
      <c r="AX1222" s="89">
        <f t="shared" ref="AX1222:AX1285" si="95">AP1222+AV1222+AW1222</f>
        <v>6243584</v>
      </c>
      <c r="AY1222" s="68"/>
      <c r="AZ1222" s="19">
        <v>755888</v>
      </c>
      <c r="BA1222" s="19">
        <v>46925</v>
      </c>
      <c r="BB1222" s="18">
        <f t="shared" si="92"/>
        <v>802813</v>
      </c>
      <c r="BC1222" s="18">
        <v>7046397</v>
      </c>
      <c r="BE1222" s="19"/>
      <c r="BF1222" s="20">
        <v>6833732</v>
      </c>
      <c r="BH1222" s="68">
        <f t="shared" si="93"/>
        <v>7046397</v>
      </c>
      <c r="BI1222" s="68">
        <f t="shared" si="94"/>
        <v>0</v>
      </c>
      <c r="BJ1222" s="68"/>
      <c r="BK1222" s="68"/>
      <c r="BL1222" s="68"/>
      <c r="BM1222" s="68"/>
      <c r="BN1222" s="68"/>
    </row>
    <row r="1223" spans="1:66" ht="22.5" customHeight="1" x14ac:dyDescent="0.2">
      <c r="A1223" s="115" t="s">
        <v>2523</v>
      </c>
      <c r="B1223" s="116" t="s">
        <v>2515</v>
      </c>
      <c r="C1223" s="126" t="s">
        <v>2524</v>
      </c>
      <c r="D1223" s="119">
        <v>6</v>
      </c>
      <c r="E1223" s="120" t="s">
        <v>79</v>
      </c>
      <c r="F1223" s="18">
        <v>446121</v>
      </c>
      <c r="G1223" s="19">
        <v>88167</v>
      </c>
      <c r="H1223" s="19">
        <v>60988</v>
      </c>
      <c r="I1223" s="19">
        <v>0</v>
      </c>
      <c r="J1223" s="19">
        <v>7655</v>
      </c>
      <c r="K1223" s="19">
        <v>20095</v>
      </c>
      <c r="L1223" s="19">
        <v>11977</v>
      </c>
      <c r="M1223" s="19">
        <v>20288</v>
      </c>
      <c r="N1223" s="19">
        <v>12273</v>
      </c>
      <c r="O1223" s="19">
        <v>15208</v>
      </c>
      <c r="P1223" s="19">
        <v>132326</v>
      </c>
      <c r="Q1223" s="19">
        <v>46892</v>
      </c>
      <c r="R1223" s="19">
        <v>44149</v>
      </c>
      <c r="S1223" s="19">
        <v>67760</v>
      </c>
      <c r="T1223" s="20">
        <v>79434</v>
      </c>
      <c r="U1223" s="49">
        <v>21981</v>
      </c>
      <c r="V1223" s="19">
        <v>39564</v>
      </c>
      <c r="W1223" s="19">
        <v>46248</v>
      </c>
      <c r="X1223" s="19">
        <v>0</v>
      </c>
      <c r="Y1223" s="20">
        <v>0</v>
      </c>
      <c r="Z1223" s="19">
        <v>171981</v>
      </c>
      <c r="AA1223" s="30">
        <v>285714</v>
      </c>
      <c r="AB1223" s="19">
        <v>280675</v>
      </c>
      <c r="AC1223" s="19">
        <v>498713</v>
      </c>
      <c r="AD1223" s="19">
        <v>763056</v>
      </c>
      <c r="AE1223" s="19">
        <v>693018</v>
      </c>
      <c r="AF1223" s="19">
        <v>342285</v>
      </c>
      <c r="AG1223" s="19">
        <v>152244</v>
      </c>
      <c r="AH1223" s="19">
        <v>107017</v>
      </c>
      <c r="AI1223" s="20">
        <v>20017</v>
      </c>
      <c r="AJ1223" s="24">
        <v>52702</v>
      </c>
      <c r="AK1223" s="24">
        <v>65704</v>
      </c>
      <c r="AL1223" s="24">
        <v>16984</v>
      </c>
      <c r="AM1223" s="21">
        <v>38660</v>
      </c>
      <c r="AN1223" s="19">
        <v>245666</v>
      </c>
      <c r="AO1223" s="19">
        <v>17960</v>
      </c>
      <c r="AP1223" s="49">
        <v>4913522</v>
      </c>
      <c r="AQ1223" s="24">
        <v>76244</v>
      </c>
      <c r="AR1223" s="24">
        <v>154547</v>
      </c>
      <c r="AS1223" s="49">
        <v>89090</v>
      </c>
      <c r="AT1223" s="49">
        <v>41545</v>
      </c>
      <c r="AU1223" s="49">
        <v>68634</v>
      </c>
      <c r="AV1223" s="24">
        <f t="shared" ref="AV1223:AV1286" si="96">SUM(AQ1223:AU1223)</f>
        <v>430060</v>
      </c>
      <c r="AW1223" s="155">
        <v>608739</v>
      </c>
      <c r="AX1223" s="89">
        <f t="shared" si="95"/>
        <v>5952321</v>
      </c>
      <c r="AY1223" s="68"/>
      <c r="AZ1223" s="19">
        <v>707526</v>
      </c>
      <c r="BA1223" s="19">
        <v>49637</v>
      </c>
      <c r="BB1223" s="18">
        <f t="shared" ref="BB1223:BB1286" si="97">SUM(AZ1223:BA1223)</f>
        <v>757163</v>
      </c>
      <c r="BC1223" s="18">
        <v>6709484</v>
      </c>
      <c r="BE1223" s="19"/>
      <c r="BF1223" s="20">
        <v>6428371</v>
      </c>
      <c r="BH1223" s="68">
        <f t="shared" ref="BH1223:BH1286" si="98">AX1223+BB1223</f>
        <v>6709484</v>
      </c>
      <c r="BI1223" s="68">
        <f t="shared" ref="BI1223:BI1286" si="99">BC1223-BH1223</f>
        <v>0</v>
      </c>
      <c r="BJ1223" s="68"/>
      <c r="BK1223" s="68"/>
      <c r="BL1223" s="68"/>
      <c r="BM1223" s="68"/>
      <c r="BN1223" s="68"/>
    </row>
    <row r="1224" spans="1:66" ht="22.5" customHeight="1" x14ac:dyDescent="0.2">
      <c r="A1224" s="115" t="s">
        <v>2525</v>
      </c>
      <c r="B1224" s="116" t="s">
        <v>2515</v>
      </c>
      <c r="C1224" s="126" t="s">
        <v>2526</v>
      </c>
      <c r="D1224" s="119">
        <v>6</v>
      </c>
      <c r="E1224" s="120" t="s">
        <v>79</v>
      </c>
      <c r="F1224" s="18">
        <v>1188941</v>
      </c>
      <c r="G1224" s="19">
        <v>375723</v>
      </c>
      <c r="H1224" s="19">
        <v>369981</v>
      </c>
      <c r="I1224" s="19">
        <v>936</v>
      </c>
      <c r="J1224" s="19">
        <v>13606</v>
      </c>
      <c r="K1224" s="19">
        <v>17976</v>
      </c>
      <c r="L1224" s="19">
        <v>21158</v>
      </c>
      <c r="M1224" s="19">
        <v>51289</v>
      </c>
      <c r="N1224" s="19">
        <v>37561</v>
      </c>
      <c r="O1224" s="19">
        <v>28182</v>
      </c>
      <c r="P1224" s="19">
        <v>93585</v>
      </c>
      <c r="Q1224" s="19">
        <v>104407</v>
      </c>
      <c r="R1224" s="19">
        <v>227529</v>
      </c>
      <c r="S1224" s="19">
        <v>195360</v>
      </c>
      <c r="T1224" s="20">
        <v>330975</v>
      </c>
      <c r="U1224" s="49">
        <v>130780</v>
      </c>
      <c r="V1224" s="19">
        <v>103306</v>
      </c>
      <c r="W1224" s="19">
        <v>161868</v>
      </c>
      <c r="X1224" s="19">
        <v>0</v>
      </c>
      <c r="Y1224" s="20">
        <v>0</v>
      </c>
      <c r="Z1224" s="19">
        <v>535448</v>
      </c>
      <c r="AA1224" s="30">
        <v>473936</v>
      </c>
      <c r="AB1224" s="19">
        <v>894609</v>
      </c>
      <c r="AC1224" s="19">
        <v>1784166</v>
      </c>
      <c r="AD1224" s="19">
        <v>1820112</v>
      </c>
      <c r="AE1224" s="19">
        <v>2110627</v>
      </c>
      <c r="AF1224" s="19">
        <v>1149200</v>
      </c>
      <c r="AG1224" s="19">
        <v>525270</v>
      </c>
      <c r="AH1224" s="19">
        <v>244831</v>
      </c>
      <c r="AI1224" s="20">
        <v>796352</v>
      </c>
      <c r="AJ1224" s="24">
        <v>104000</v>
      </c>
      <c r="AK1224" s="24">
        <v>209927</v>
      </c>
      <c r="AL1224" s="24">
        <v>57703</v>
      </c>
      <c r="AM1224" s="21">
        <v>89889</v>
      </c>
      <c r="AN1224" s="19">
        <v>1577286</v>
      </c>
      <c r="AO1224" s="19">
        <v>155772</v>
      </c>
      <c r="AP1224" s="49">
        <v>15982291</v>
      </c>
      <c r="AQ1224" s="24">
        <v>243917</v>
      </c>
      <c r="AR1224" s="24">
        <v>270501</v>
      </c>
      <c r="AS1224" s="49">
        <v>208568</v>
      </c>
      <c r="AT1224" s="49">
        <v>100609</v>
      </c>
      <c r="AU1224" s="49">
        <v>246541</v>
      </c>
      <c r="AV1224" s="24">
        <f t="shared" si="96"/>
        <v>1070136</v>
      </c>
      <c r="AW1224" s="155">
        <v>3383430</v>
      </c>
      <c r="AX1224" s="89">
        <f t="shared" si="95"/>
        <v>20435857</v>
      </c>
      <c r="AY1224" s="68"/>
      <c r="AZ1224" s="19">
        <v>1568896</v>
      </c>
      <c r="BA1224" s="19">
        <v>658009</v>
      </c>
      <c r="BB1224" s="18">
        <f t="shared" si="97"/>
        <v>2226905</v>
      </c>
      <c r="BC1224" s="18">
        <v>22662762</v>
      </c>
      <c r="BE1224" s="19"/>
      <c r="BF1224" s="20">
        <v>21999607</v>
      </c>
      <c r="BH1224" s="68">
        <f t="shared" si="98"/>
        <v>22662762</v>
      </c>
      <c r="BI1224" s="68">
        <f t="shared" si="99"/>
        <v>0</v>
      </c>
      <c r="BJ1224" s="68"/>
      <c r="BK1224" s="68"/>
      <c r="BL1224" s="68"/>
      <c r="BM1224" s="68"/>
      <c r="BN1224" s="68"/>
    </row>
    <row r="1225" spans="1:66" ht="22.5" customHeight="1" x14ac:dyDescent="0.2">
      <c r="A1225" s="115" t="s">
        <v>2527</v>
      </c>
      <c r="B1225" s="116" t="s">
        <v>2515</v>
      </c>
      <c r="C1225" s="126" t="s">
        <v>2528</v>
      </c>
      <c r="D1225" s="119">
        <v>6</v>
      </c>
      <c r="E1225" s="120" t="s">
        <v>79</v>
      </c>
      <c r="F1225" s="18">
        <v>478465</v>
      </c>
      <c r="G1225" s="19">
        <v>79434</v>
      </c>
      <c r="H1225" s="19">
        <v>67164</v>
      </c>
      <c r="I1225" s="19">
        <v>3058</v>
      </c>
      <c r="J1225" s="19">
        <v>11046</v>
      </c>
      <c r="K1225" s="19">
        <v>9009</v>
      </c>
      <c r="L1225" s="19">
        <v>4068</v>
      </c>
      <c r="M1225" s="19">
        <v>27845</v>
      </c>
      <c r="N1225" s="19">
        <v>14216</v>
      </c>
      <c r="O1225" s="19">
        <v>5313</v>
      </c>
      <c r="P1225" s="19">
        <v>2678</v>
      </c>
      <c r="Q1225" s="19">
        <v>52651</v>
      </c>
      <c r="R1225" s="19">
        <v>56551</v>
      </c>
      <c r="S1225" s="19">
        <v>49280</v>
      </c>
      <c r="T1225" s="20">
        <v>66195</v>
      </c>
      <c r="U1225" s="49">
        <v>32393</v>
      </c>
      <c r="V1225" s="19">
        <v>37366</v>
      </c>
      <c r="W1225" s="19">
        <v>57810</v>
      </c>
      <c r="X1225" s="19">
        <v>0</v>
      </c>
      <c r="Y1225" s="20">
        <v>0</v>
      </c>
      <c r="Z1225" s="19">
        <v>262402</v>
      </c>
      <c r="AA1225" s="30">
        <v>374423</v>
      </c>
      <c r="AB1225" s="19">
        <v>372061</v>
      </c>
      <c r="AC1225" s="19">
        <v>865068</v>
      </c>
      <c r="AD1225" s="19">
        <v>774648</v>
      </c>
      <c r="AE1225" s="19">
        <v>825277</v>
      </c>
      <c r="AF1225" s="19">
        <v>498841</v>
      </c>
      <c r="AG1225" s="19">
        <v>167504</v>
      </c>
      <c r="AH1225" s="19">
        <v>27192</v>
      </c>
      <c r="AI1225" s="20">
        <v>220728</v>
      </c>
      <c r="AJ1225" s="24">
        <v>56394</v>
      </c>
      <c r="AK1225" s="24">
        <v>101768</v>
      </c>
      <c r="AL1225" s="24">
        <v>26149</v>
      </c>
      <c r="AM1225" s="21">
        <v>53708</v>
      </c>
      <c r="AN1225" s="19">
        <v>561376</v>
      </c>
      <c r="AO1225" s="19">
        <v>38820</v>
      </c>
      <c r="AP1225" s="49">
        <v>6280901</v>
      </c>
      <c r="AQ1225" s="24">
        <v>69284</v>
      </c>
      <c r="AR1225" s="24">
        <v>191100</v>
      </c>
      <c r="AS1225" s="49">
        <v>84823</v>
      </c>
      <c r="AT1225" s="49">
        <v>69500</v>
      </c>
      <c r="AU1225" s="49">
        <v>91185</v>
      </c>
      <c r="AV1225" s="24">
        <f t="shared" si="96"/>
        <v>505892</v>
      </c>
      <c r="AW1225" s="155">
        <v>1713089</v>
      </c>
      <c r="AX1225" s="89">
        <f t="shared" si="95"/>
        <v>8499882</v>
      </c>
      <c r="AY1225" s="68"/>
      <c r="AZ1225" s="19">
        <v>787360</v>
      </c>
      <c r="BA1225" s="19">
        <v>155552</v>
      </c>
      <c r="BB1225" s="18">
        <f t="shared" si="97"/>
        <v>942912</v>
      </c>
      <c r="BC1225" s="18">
        <v>9442794</v>
      </c>
      <c r="BE1225" s="19"/>
      <c r="BF1225" s="20">
        <v>9251846</v>
      </c>
      <c r="BH1225" s="68">
        <f t="shared" si="98"/>
        <v>9442794</v>
      </c>
      <c r="BI1225" s="68">
        <f t="shared" si="99"/>
        <v>0</v>
      </c>
      <c r="BJ1225" s="68"/>
      <c r="BK1225" s="68"/>
      <c r="BL1225" s="68"/>
      <c r="BM1225" s="68"/>
      <c r="BN1225" s="68"/>
    </row>
    <row r="1226" spans="1:66" ht="22.5" customHeight="1" x14ac:dyDescent="0.2">
      <c r="A1226" s="115" t="s">
        <v>2529</v>
      </c>
      <c r="B1226" s="116" t="s">
        <v>2515</v>
      </c>
      <c r="C1226" s="126" t="s">
        <v>2530</v>
      </c>
      <c r="D1226" s="119">
        <v>6</v>
      </c>
      <c r="E1226" s="120" t="s">
        <v>79</v>
      </c>
      <c r="F1226" s="18">
        <v>1124669</v>
      </c>
      <c r="G1226" s="19">
        <v>286331</v>
      </c>
      <c r="H1226" s="19">
        <v>270200</v>
      </c>
      <c r="I1226" s="19">
        <v>0</v>
      </c>
      <c r="J1226" s="19">
        <v>0</v>
      </c>
      <c r="K1226" s="19">
        <v>0</v>
      </c>
      <c r="L1226" s="19">
        <v>0</v>
      </c>
      <c r="M1226" s="19">
        <v>62160</v>
      </c>
      <c r="N1226" s="19">
        <v>32617</v>
      </c>
      <c r="O1226" s="19">
        <v>20752</v>
      </c>
      <c r="P1226" s="19">
        <v>420143</v>
      </c>
      <c r="Q1226" s="19">
        <v>94232</v>
      </c>
      <c r="R1226" s="19">
        <v>150096</v>
      </c>
      <c r="S1226" s="19">
        <v>147840</v>
      </c>
      <c r="T1226" s="20">
        <v>202557</v>
      </c>
      <c r="U1226" s="49">
        <v>75098</v>
      </c>
      <c r="V1226" s="19">
        <v>68138</v>
      </c>
      <c r="W1226" s="19">
        <v>76309</v>
      </c>
      <c r="X1226" s="19">
        <v>0</v>
      </c>
      <c r="Y1226" s="20">
        <v>0</v>
      </c>
      <c r="Z1226" s="19">
        <v>392206</v>
      </c>
      <c r="AA1226" s="30">
        <v>264925</v>
      </c>
      <c r="AB1226" s="19">
        <v>621179</v>
      </c>
      <c r="AC1226" s="19">
        <v>1143898</v>
      </c>
      <c r="AD1226" s="19">
        <v>1918560</v>
      </c>
      <c r="AE1226" s="19">
        <v>1464346</v>
      </c>
      <c r="AF1226" s="19">
        <v>885414</v>
      </c>
      <c r="AG1226" s="19">
        <v>344987</v>
      </c>
      <c r="AH1226" s="19">
        <v>335677</v>
      </c>
      <c r="AI1226" s="20">
        <v>68166</v>
      </c>
      <c r="AJ1226" s="24">
        <v>93760</v>
      </c>
      <c r="AK1226" s="24">
        <v>137128</v>
      </c>
      <c r="AL1226" s="24">
        <v>41639</v>
      </c>
      <c r="AM1226" s="21">
        <v>69478</v>
      </c>
      <c r="AN1226" s="19">
        <v>1444754</v>
      </c>
      <c r="AO1226" s="19">
        <v>46528</v>
      </c>
      <c r="AP1226" s="49">
        <v>12303787</v>
      </c>
      <c r="AQ1226" s="24">
        <v>197965</v>
      </c>
      <c r="AR1226" s="24">
        <v>299843</v>
      </c>
      <c r="AS1226" s="49">
        <v>201373</v>
      </c>
      <c r="AT1226" s="49">
        <v>71322</v>
      </c>
      <c r="AU1226" s="49">
        <v>223999</v>
      </c>
      <c r="AV1226" s="24">
        <f t="shared" si="96"/>
        <v>994502</v>
      </c>
      <c r="AW1226" s="155">
        <v>2250231</v>
      </c>
      <c r="AX1226" s="89">
        <f t="shared" si="95"/>
        <v>15548520</v>
      </c>
      <c r="AY1226" s="68"/>
      <c r="AZ1226" s="19">
        <v>1408691</v>
      </c>
      <c r="BA1226" s="19">
        <v>238395</v>
      </c>
      <c r="BB1226" s="18">
        <f t="shared" si="97"/>
        <v>1647086</v>
      </c>
      <c r="BC1226" s="18">
        <v>17195606</v>
      </c>
      <c r="BE1226" s="19"/>
      <c r="BF1226" s="20">
        <v>16683827</v>
      </c>
      <c r="BH1226" s="68">
        <f t="shared" si="98"/>
        <v>17195606</v>
      </c>
      <c r="BI1226" s="68">
        <f t="shared" si="99"/>
        <v>0</v>
      </c>
      <c r="BJ1226" s="68"/>
      <c r="BK1226" s="68"/>
      <c r="BL1226" s="68"/>
      <c r="BM1226" s="68"/>
      <c r="BN1226" s="68"/>
    </row>
    <row r="1227" spans="1:66" ht="22.5" customHeight="1" x14ac:dyDescent="0.2">
      <c r="A1227" s="115" t="s">
        <v>2531</v>
      </c>
      <c r="B1227" s="116" t="s">
        <v>2515</v>
      </c>
      <c r="C1227" s="126" t="s">
        <v>2532</v>
      </c>
      <c r="D1227" s="119">
        <v>6</v>
      </c>
      <c r="E1227" s="120" t="s">
        <v>79</v>
      </c>
      <c r="F1227" s="18">
        <v>775879</v>
      </c>
      <c r="G1227" s="19">
        <v>112908</v>
      </c>
      <c r="H1227" s="19">
        <v>64655</v>
      </c>
      <c r="I1227" s="19">
        <v>0</v>
      </c>
      <c r="J1227" s="19">
        <v>0</v>
      </c>
      <c r="K1227" s="19">
        <v>0</v>
      </c>
      <c r="L1227" s="19">
        <v>0</v>
      </c>
      <c r="M1227" s="19">
        <v>58284</v>
      </c>
      <c r="N1227" s="19">
        <v>31232</v>
      </c>
      <c r="O1227" s="19">
        <v>15285</v>
      </c>
      <c r="P1227" s="19">
        <v>435807</v>
      </c>
      <c r="Q1227" s="19">
        <v>91205</v>
      </c>
      <c r="R1227" s="19">
        <v>142729</v>
      </c>
      <c r="S1227" s="19">
        <v>116160</v>
      </c>
      <c r="T1227" s="20">
        <v>79434</v>
      </c>
      <c r="U1227" s="49">
        <v>60762</v>
      </c>
      <c r="V1227" s="19">
        <v>54950</v>
      </c>
      <c r="W1227" s="19">
        <v>23124</v>
      </c>
      <c r="X1227" s="19">
        <v>0</v>
      </c>
      <c r="Y1227" s="20">
        <v>0</v>
      </c>
      <c r="Z1227" s="19">
        <v>299861</v>
      </c>
      <c r="AA1227" s="30">
        <v>295425</v>
      </c>
      <c r="AB1227" s="19">
        <v>517794</v>
      </c>
      <c r="AC1227" s="19">
        <v>742166</v>
      </c>
      <c r="AD1227" s="19">
        <v>1817928</v>
      </c>
      <c r="AE1227" s="19">
        <v>863402</v>
      </c>
      <c r="AF1227" s="19">
        <v>616767</v>
      </c>
      <c r="AG1227" s="19">
        <v>309708</v>
      </c>
      <c r="AH1227" s="19">
        <v>87859</v>
      </c>
      <c r="AI1227" s="20">
        <v>13525</v>
      </c>
      <c r="AJ1227" s="24">
        <v>90956</v>
      </c>
      <c r="AK1227" s="24">
        <v>115913</v>
      </c>
      <c r="AL1227" s="24">
        <v>23814</v>
      </c>
      <c r="AM1227" s="21">
        <v>63149</v>
      </c>
      <c r="AN1227" s="19">
        <v>143430</v>
      </c>
      <c r="AO1227" s="19">
        <v>11515</v>
      </c>
      <c r="AP1227" s="49">
        <v>8075626</v>
      </c>
      <c r="AQ1227" s="24">
        <v>168991</v>
      </c>
      <c r="AR1227" s="24">
        <v>201103</v>
      </c>
      <c r="AS1227" s="49">
        <v>69453</v>
      </c>
      <c r="AT1227" s="49">
        <v>31569</v>
      </c>
      <c r="AU1227" s="49">
        <v>112413</v>
      </c>
      <c r="AV1227" s="24">
        <f t="shared" si="96"/>
        <v>583529</v>
      </c>
      <c r="AW1227" s="155">
        <v>665296</v>
      </c>
      <c r="AX1227" s="89">
        <f t="shared" si="95"/>
        <v>9324451</v>
      </c>
      <c r="AY1227" s="68"/>
      <c r="AZ1227" s="19">
        <v>1364451</v>
      </c>
      <c r="BA1227" s="19">
        <v>42559</v>
      </c>
      <c r="BB1227" s="18">
        <f t="shared" si="97"/>
        <v>1407010</v>
      </c>
      <c r="BC1227" s="18">
        <v>10731461</v>
      </c>
      <c r="BE1227" s="19"/>
      <c r="BF1227" s="20">
        <v>10315867</v>
      </c>
      <c r="BH1227" s="68">
        <f t="shared" si="98"/>
        <v>10731461</v>
      </c>
      <c r="BI1227" s="68">
        <f t="shared" si="99"/>
        <v>0</v>
      </c>
      <c r="BJ1227" s="68"/>
      <c r="BK1227" s="68"/>
      <c r="BL1227" s="68"/>
      <c r="BM1227" s="68"/>
      <c r="BN1227" s="68"/>
    </row>
    <row r="1228" spans="1:66" ht="22.5" customHeight="1" x14ac:dyDescent="0.2">
      <c r="A1228" s="115" t="s">
        <v>2533</v>
      </c>
      <c r="B1228" s="116" t="s">
        <v>2515</v>
      </c>
      <c r="C1228" s="126" t="s">
        <v>2534</v>
      </c>
      <c r="D1228" s="119">
        <v>6</v>
      </c>
      <c r="E1228" s="120" t="s">
        <v>79</v>
      </c>
      <c r="F1228" s="18">
        <v>247559</v>
      </c>
      <c r="G1228" s="19">
        <v>95980</v>
      </c>
      <c r="H1228" s="19">
        <v>100939</v>
      </c>
      <c r="I1228" s="19">
        <v>0</v>
      </c>
      <c r="J1228" s="19">
        <v>0</v>
      </c>
      <c r="K1228" s="19">
        <v>0</v>
      </c>
      <c r="L1228" s="19">
        <v>0</v>
      </c>
      <c r="M1228" s="19">
        <v>0</v>
      </c>
      <c r="N1228" s="19">
        <v>4225</v>
      </c>
      <c r="O1228" s="19">
        <v>0</v>
      </c>
      <c r="P1228" s="19">
        <v>2293</v>
      </c>
      <c r="Q1228" s="19">
        <v>30000</v>
      </c>
      <c r="R1228" s="19">
        <v>42082</v>
      </c>
      <c r="S1228" s="19">
        <v>18480</v>
      </c>
      <c r="T1228" s="20">
        <v>39717</v>
      </c>
      <c r="U1228" s="49">
        <v>5734</v>
      </c>
      <c r="V1228" s="19">
        <v>8792</v>
      </c>
      <c r="W1228" s="19">
        <v>23124</v>
      </c>
      <c r="X1228" s="19">
        <v>0</v>
      </c>
      <c r="Y1228" s="20">
        <v>0</v>
      </c>
      <c r="Z1228" s="19">
        <v>118033</v>
      </c>
      <c r="AA1228" s="30">
        <v>0</v>
      </c>
      <c r="AB1228" s="19">
        <v>105508</v>
      </c>
      <c r="AC1228" s="19">
        <v>592835</v>
      </c>
      <c r="AD1228" s="19">
        <v>269640</v>
      </c>
      <c r="AE1228" s="19">
        <v>401562</v>
      </c>
      <c r="AF1228" s="19">
        <v>204027</v>
      </c>
      <c r="AG1228" s="19">
        <v>54961</v>
      </c>
      <c r="AH1228" s="19">
        <v>92700</v>
      </c>
      <c r="AI1228" s="20">
        <v>55182</v>
      </c>
      <c r="AJ1228" s="24">
        <v>27896</v>
      </c>
      <c r="AK1228" s="24">
        <v>53116</v>
      </c>
      <c r="AL1228" s="24">
        <v>11067</v>
      </c>
      <c r="AM1228" s="21">
        <v>20753</v>
      </c>
      <c r="AN1228" s="19">
        <v>362460</v>
      </c>
      <c r="AO1228" s="19">
        <v>19713</v>
      </c>
      <c r="AP1228" s="49">
        <v>3008378</v>
      </c>
      <c r="AQ1228" s="24">
        <v>48250</v>
      </c>
      <c r="AR1228" s="24">
        <v>149784</v>
      </c>
      <c r="AS1228" s="49">
        <v>98348</v>
      </c>
      <c r="AT1228" s="49">
        <v>40726</v>
      </c>
      <c r="AU1228" s="49">
        <v>52865</v>
      </c>
      <c r="AV1228" s="24">
        <f t="shared" si="96"/>
        <v>389973</v>
      </c>
      <c r="AW1228" s="155">
        <v>715400</v>
      </c>
      <c r="AX1228" s="89">
        <f t="shared" si="95"/>
        <v>4113751</v>
      </c>
      <c r="AY1228" s="68"/>
      <c r="AZ1228" s="19">
        <v>442758</v>
      </c>
      <c r="BA1228" s="19">
        <v>90197</v>
      </c>
      <c r="BB1228" s="18">
        <f t="shared" si="97"/>
        <v>532955</v>
      </c>
      <c r="BC1228" s="18">
        <v>4646706</v>
      </c>
      <c r="BE1228" s="19"/>
      <c r="BF1228" s="20">
        <v>4542312</v>
      </c>
      <c r="BH1228" s="68">
        <f t="shared" si="98"/>
        <v>4646706</v>
      </c>
      <c r="BI1228" s="68">
        <f t="shared" si="99"/>
        <v>0</v>
      </c>
      <c r="BJ1228" s="68"/>
      <c r="BK1228" s="68"/>
      <c r="BL1228" s="68"/>
      <c r="BM1228" s="68"/>
      <c r="BN1228" s="68"/>
    </row>
    <row r="1229" spans="1:66" ht="22.5" customHeight="1" x14ac:dyDescent="0.2">
      <c r="A1229" s="115" t="s">
        <v>2535</v>
      </c>
      <c r="B1229" s="116" t="s">
        <v>2515</v>
      </c>
      <c r="C1229" s="126" t="s">
        <v>2536</v>
      </c>
      <c r="D1229" s="119">
        <v>6</v>
      </c>
      <c r="E1229" s="120" t="s">
        <v>79</v>
      </c>
      <c r="F1229" s="18">
        <v>346294</v>
      </c>
      <c r="G1229" s="19">
        <v>145080</v>
      </c>
      <c r="H1229" s="19">
        <v>106729</v>
      </c>
      <c r="I1229" s="19">
        <v>0</v>
      </c>
      <c r="J1229" s="19">
        <v>0</v>
      </c>
      <c r="K1229" s="19">
        <v>0</v>
      </c>
      <c r="L1229" s="19">
        <v>0</v>
      </c>
      <c r="M1229" s="19">
        <v>16131</v>
      </c>
      <c r="N1229" s="19">
        <v>8510</v>
      </c>
      <c r="O1229" s="19">
        <v>3003</v>
      </c>
      <c r="P1229" s="19">
        <v>93928</v>
      </c>
      <c r="Q1229" s="19">
        <v>40157</v>
      </c>
      <c r="R1229" s="19">
        <v>83793</v>
      </c>
      <c r="S1229" s="19">
        <v>64240</v>
      </c>
      <c r="T1229" s="20">
        <v>66195</v>
      </c>
      <c r="U1229" s="49">
        <v>16297</v>
      </c>
      <c r="V1229" s="19">
        <v>19782</v>
      </c>
      <c r="W1229" s="19">
        <v>23124</v>
      </c>
      <c r="X1229" s="19">
        <v>0</v>
      </c>
      <c r="Y1229" s="20">
        <v>0</v>
      </c>
      <c r="Z1229" s="19">
        <v>180340</v>
      </c>
      <c r="AA1229" s="30">
        <v>0</v>
      </c>
      <c r="AB1229" s="19">
        <v>181840</v>
      </c>
      <c r="AC1229" s="19">
        <v>240888</v>
      </c>
      <c r="AD1229" s="19">
        <v>615552</v>
      </c>
      <c r="AE1229" s="19">
        <v>574080</v>
      </c>
      <c r="AF1229" s="19">
        <v>319478</v>
      </c>
      <c r="AG1229" s="19">
        <v>102308</v>
      </c>
      <c r="AH1229" s="19">
        <v>148526</v>
      </c>
      <c r="AI1229" s="20">
        <v>56264</v>
      </c>
      <c r="AJ1229" s="24">
        <v>41707</v>
      </c>
      <c r="AK1229" s="24">
        <v>65398</v>
      </c>
      <c r="AL1229" s="24">
        <v>16399</v>
      </c>
      <c r="AM1229" s="21">
        <v>30759</v>
      </c>
      <c r="AN1229" s="19">
        <v>249910</v>
      </c>
      <c r="AO1229" s="19">
        <v>26523</v>
      </c>
      <c r="AP1229" s="49">
        <v>3883235</v>
      </c>
      <c r="AQ1229" s="24">
        <v>62306</v>
      </c>
      <c r="AR1229" s="24">
        <v>173852</v>
      </c>
      <c r="AS1229" s="49">
        <v>99483</v>
      </c>
      <c r="AT1229" s="49">
        <v>42725</v>
      </c>
      <c r="AU1229" s="49">
        <v>60056</v>
      </c>
      <c r="AV1229" s="24">
        <f t="shared" si="96"/>
        <v>438422</v>
      </c>
      <c r="AW1229" s="155">
        <v>948147</v>
      </c>
      <c r="AX1229" s="89">
        <f t="shared" si="95"/>
        <v>5269804</v>
      </c>
      <c r="AY1229" s="68"/>
      <c r="AZ1229" s="19">
        <v>590800</v>
      </c>
      <c r="BA1229" s="19">
        <v>127378</v>
      </c>
      <c r="BB1229" s="18">
        <f t="shared" si="97"/>
        <v>718178</v>
      </c>
      <c r="BC1229" s="18">
        <v>5987982</v>
      </c>
      <c r="BE1229" s="19"/>
      <c r="BF1229" s="20">
        <v>5929119</v>
      </c>
      <c r="BH1229" s="68">
        <f t="shared" si="98"/>
        <v>5987982</v>
      </c>
      <c r="BI1229" s="68">
        <f t="shared" si="99"/>
        <v>0</v>
      </c>
      <c r="BJ1229" s="68"/>
      <c r="BK1229" s="68"/>
      <c r="BL1229" s="68"/>
      <c r="BM1229" s="68"/>
      <c r="BN1229" s="68"/>
    </row>
    <row r="1230" spans="1:66" ht="22.5" customHeight="1" x14ac:dyDescent="0.2">
      <c r="A1230" s="115" t="s">
        <v>2537</v>
      </c>
      <c r="B1230" s="116" t="s">
        <v>2515</v>
      </c>
      <c r="C1230" s="126" t="s">
        <v>2538</v>
      </c>
      <c r="D1230" s="119">
        <v>6</v>
      </c>
      <c r="E1230" s="120" t="s">
        <v>79</v>
      </c>
      <c r="F1230" s="18">
        <v>150527</v>
      </c>
      <c r="G1230" s="19">
        <v>26963</v>
      </c>
      <c r="H1230" s="19">
        <v>44390</v>
      </c>
      <c r="I1230" s="19">
        <v>0</v>
      </c>
      <c r="J1230" s="19">
        <v>0</v>
      </c>
      <c r="K1230" s="19">
        <v>0</v>
      </c>
      <c r="L1230" s="19">
        <v>0</v>
      </c>
      <c r="M1230" s="19">
        <v>2892</v>
      </c>
      <c r="N1230" s="19">
        <v>2011</v>
      </c>
      <c r="O1230" s="19">
        <v>385</v>
      </c>
      <c r="P1230" s="19">
        <v>40965</v>
      </c>
      <c r="Q1230" s="19">
        <v>18185</v>
      </c>
      <c r="R1230" s="19">
        <v>4664</v>
      </c>
      <c r="S1230" s="19">
        <v>9680</v>
      </c>
      <c r="T1230" s="20">
        <v>26478</v>
      </c>
      <c r="U1230" s="49">
        <v>2917</v>
      </c>
      <c r="V1230" s="19">
        <v>8792</v>
      </c>
      <c r="W1230" s="19">
        <v>23124</v>
      </c>
      <c r="X1230" s="19">
        <v>0</v>
      </c>
      <c r="Y1230" s="20">
        <v>0</v>
      </c>
      <c r="Z1230" s="19">
        <v>60453</v>
      </c>
      <c r="AA1230" s="30">
        <v>0</v>
      </c>
      <c r="AB1230" s="19">
        <v>69040</v>
      </c>
      <c r="AC1230" s="19">
        <v>124376</v>
      </c>
      <c r="AD1230" s="19">
        <v>143136</v>
      </c>
      <c r="AE1230" s="19">
        <v>187827</v>
      </c>
      <c r="AF1230" s="19">
        <v>92378</v>
      </c>
      <c r="AG1230" s="19">
        <v>24356</v>
      </c>
      <c r="AH1230" s="19">
        <v>56032</v>
      </c>
      <c r="AI1230" s="20">
        <v>16230</v>
      </c>
      <c r="AJ1230" s="24">
        <v>18252</v>
      </c>
      <c r="AK1230" s="24">
        <v>33257</v>
      </c>
      <c r="AL1230" s="24">
        <v>6863</v>
      </c>
      <c r="AM1230" s="21">
        <v>12100</v>
      </c>
      <c r="AN1230" s="19">
        <v>136018</v>
      </c>
      <c r="AO1230" s="19">
        <v>7457</v>
      </c>
      <c r="AP1230" s="49">
        <v>1349748</v>
      </c>
      <c r="AQ1230" s="24">
        <v>44743</v>
      </c>
      <c r="AR1230" s="24">
        <v>166206</v>
      </c>
      <c r="AS1230" s="49">
        <v>60785</v>
      </c>
      <c r="AT1230" s="49">
        <v>30782</v>
      </c>
      <c r="AU1230" s="49">
        <v>24506</v>
      </c>
      <c r="AV1230" s="24">
        <f t="shared" si="96"/>
        <v>327022</v>
      </c>
      <c r="AW1230" s="155">
        <v>306402</v>
      </c>
      <c r="AX1230" s="89">
        <f t="shared" si="95"/>
        <v>1983172</v>
      </c>
      <c r="AY1230" s="68"/>
      <c r="AZ1230" s="19">
        <v>295075</v>
      </c>
      <c r="BA1230" s="19">
        <v>35665</v>
      </c>
      <c r="BB1230" s="18">
        <f t="shared" si="97"/>
        <v>330740</v>
      </c>
      <c r="BC1230" s="18">
        <v>2313912</v>
      </c>
      <c r="BE1230" s="19"/>
      <c r="BF1230" s="20">
        <v>2298547</v>
      </c>
      <c r="BH1230" s="68">
        <f t="shared" si="98"/>
        <v>2313912</v>
      </c>
      <c r="BI1230" s="68">
        <f t="shared" si="99"/>
        <v>0</v>
      </c>
      <c r="BJ1230" s="68"/>
      <c r="BK1230" s="68"/>
      <c r="BL1230" s="68"/>
      <c r="BM1230" s="68"/>
      <c r="BN1230" s="68"/>
    </row>
    <row r="1231" spans="1:66" ht="22.5" customHeight="1" x14ac:dyDescent="0.2">
      <c r="A1231" s="115" t="s">
        <v>2539</v>
      </c>
      <c r="B1231" s="116" t="s">
        <v>2515</v>
      </c>
      <c r="C1231" s="126" t="s">
        <v>2540</v>
      </c>
      <c r="D1231" s="119">
        <v>6</v>
      </c>
      <c r="E1231" s="120" t="s">
        <v>79</v>
      </c>
      <c r="F1231" s="18">
        <v>130117</v>
      </c>
      <c r="G1231" s="19">
        <v>54233</v>
      </c>
      <c r="H1231" s="19">
        <v>38986</v>
      </c>
      <c r="I1231" s="19">
        <v>0</v>
      </c>
      <c r="J1231" s="19">
        <v>0</v>
      </c>
      <c r="K1231" s="19">
        <v>0</v>
      </c>
      <c r="L1231" s="19">
        <v>0</v>
      </c>
      <c r="M1231" s="19">
        <v>2516</v>
      </c>
      <c r="N1231" s="19">
        <v>1512</v>
      </c>
      <c r="O1231" s="19">
        <v>616</v>
      </c>
      <c r="P1231" s="19">
        <v>36630</v>
      </c>
      <c r="Q1231" s="19">
        <v>13671</v>
      </c>
      <c r="R1231" s="19">
        <v>3763</v>
      </c>
      <c r="S1231" s="19">
        <v>14080</v>
      </c>
      <c r="T1231" s="20">
        <v>39717</v>
      </c>
      <c r="U1231" s="49">
        <v>1962</v>
      </c>
      <c r="V1231" s="19">
        <v>7693</v>
      </c>
      <c r="W1231" s="19">
        <v>23124</v>
      </c>
      <c r="X1231" s="19">
        <v>0</v>
      </c>
      <c r="Y1231" s="20">
        <v>0</v>
      </c>
      <c r="Z1231" s="19">
        <v>59190</v>
      </c>
      <c r="AA1231" s="30">
        <v>0</v>
      </c>
      <c r="AB1231" s="19">
        <v>39098</v>
      </c>
      <c r="AC1231" s="19">
        <v>96820</v>
      </c>
      <c r="AD1231" s="19">
        <v>115752</v>
      </c>
      <c r="AE1231" s="19">
        <v>165821</v>
      </c>
      <c r="AF1231" s="19">
        <v>63648</v>
      </c>
      <c r="AG1231" s="19">
        <v>24663</v>
      </c>
      <c r="AH1231" s="19">
        <v>22145</v>
      </c>
      <c r="AI1231" s="20">
        <v>81150</v>
      </c>
      <c r="AJ1231" s="24">
        <v>13720</v>
      </c>
      <c r="AK1231" s="24">
        <v>33693</v>
      </c>
      <c r="AL1231" s="24">
        <v>6053</v>
      </c>
      <c r="AM1231" s="21">
        <v>11874</v>
      </c>
      <c r="AN1231" s="19">
        <v>185118</v>
      </c>
      <c r="AO1231" s="19">
        <v>18013</v>
      </c>
      <c r="AP1231" s="49">
        <v>1305378</v>
      </c>
      <c r="AQ1231" s="24">
        <v>43448</v>
      </c>
      <c r="AR1231" s="24">
        <v>181890</v>
      </c>
      <c r="AS1231" s="49">
        <v>52757</v>
      </c>
      <c r="AT1231" s="49">
        <v>44756</v>
      </c>
      <c r="AU1231" s="49">
        <v>25214</v>
      </c>
      <c r="AV1231" s="24">
        <f t="shared" si="96"/>
        <v>348065</v>
      </c>
      <c r="AW1231" s="155">
        <v>389875</v>
      </c>
      <c r="AX1231" s="89">
        <f t="shared" si="95"/>
        <v>2043318</v>
      </c>
      <c r="AY1231" s="68"/>
      <c r="AZ1231" s="19">
        <v>245302</v>
      </c>
      <c r="BA1231" s="19">
        <v>80039</v>
      </c>
      <c r="BB1231" s="18">
        <f t="shared" si="97"/>
        <v>325341</v>
      </c>
      <c r="BC1231" s="18">
        <v>2368659</v>
      </c>
      <c r="BE1231" s="19"/>
      <c r="BF1231" s="20">
        <v>2329062</v>
      </c>
      <c r="BH1231" s="68">
        <f t="shared" si="98"/>
        <v>2368659</v>
      </c>
      <c r="BI1231" s="68">
        <f t="shared" si="99"/>
        <v>0</v>
      </c>
      <c r="BJ1231" s="68"/>
      <c r="BK1231" s="68"/>
      <c r="BL1231" s="68"/>
      <c r="BM1231" s="68"/>
      <c r="BN1231" s="68"/>
    </row>
    <row r="1232" spans="1:66" ht="22.5" customHeight="1" x14ac:dyDescent="0.2">
      <c r="A1232" s="115" t="s">
        <v>2541</v>
      </c>
      <c r="B1232" s="116" t="s">
        <v>2515</v>
      </c>
      <c r="C1232" s="126" t="s">
        <v>2542</v>
      </c>
      <c r="D1232" s="119">
        <v>6</v>
      </c>
      <c r="E1232" s="120" t="s">
        <v>79</v>
      </c>
      <c r="F1232" s="18">
        <v>256919</v>
      </c>
      <c r="G1232" s="19">
        <v>42896</v>
      </c>
      <c r="H1232" s="19">
        <v>22581</v>
      </c>
      <c r="I1232" s="19">
        <v>1716</v>
      </c>
      <c r="J1232" s="19">
        <v>10316</v>
      </c>
      <c r="K1232" s="19">
        <v>6431</v>
      </c>
      <c r="L1232" s="19">
        <v>3063</v>
      </c>
      <c r="M1232" s="19">
        <v>9569</v>
      </c>
      <c r="N1232" s="19">
        <v>5859</v>
      </c>
      <c r="O1232" s="19">
        <v>616</v>
      </c>
      <c r="P1232" s="19">
        <v>19177</v>
      </c>
      <c r="Q1232" s="19">
        <v>29491</v>
      </c>
      <c r="R1232" s="19">
        <v>20246</v>
      </c>
      <c r="S1232" s="19">
        <v>27280</v>
      </c>
      <c r="T1232" s="20">
        <v>66195</v>
      </c>
      <c r="U1232" s="49">
        <v>19114</v>
      </c>
      <c r="V1232" s="19">
        <v>13188</v>
      </c>
      <c r="W1232" s="19">
        <v>11562</v>
      </c>
      <c r="X1232" s="19">
        <v>0</v>
      </c>
      <c r="Y1232" s="20">
        <v>0</v>
      </c>
      <c r="Z1232" s="19">
        <v>93359</v>
      </c>
      <c r="AA1232" s="30">
        <v>0</v>
      </c>
      <c r="AB1232" s="19">
        <v>153707</v>
      </c>
      <c r="AC1232" s="19">
        <v>159701</v>
      </c>
      <c r="AD1232" s="19">
        <v>345576</v>
      </c>
      <c r="AE1232" s="19">
        <v>453818</v>
      </c>
      <c r="AF1232" s="19">
        <v>188734</v>
      </c>
      <c r="AG1232" s="19">
        <v>56191</v>
      </c>
      <c r="AH1232" s="19">
        <v>61182</v>
      </c>
      <c r="AI1232" s="20">
        <v>5951</v>
      </c>
      <c r="AJ1232" s="24">
        <v>33313</v>
      </c>
      <c r="AK1232" s="24">
        <v>43464</v>
      </c>
      <c r="AL1232" s="24">
        <v>10214</v>
      </c>
      <c r="AM1232" s="21">
        <v>22114</v>
      </c>
      <c r="AN1232" s="19">
        <v>133486</v>
      </c>
      <c r="AO1232" s="19">
        <v>4381</v>
      </c>
      <c r="AP1232" s="49">
        <v>2331410</v>
      </c>
      <c r="AQ1232" s="24">
        <v>59442</v>
      </c>
      <c r="AR1232" s="24">
        <v>151069</v>
      </c>
      <c r="AS1232" s="49">
        <v>62482</v>
      </c>
      <c r="AT1232" s="49">
        <v>43944</v>
      </c>
      <c r="AU1232" s="49">
        <v>42427</v>
      </c>
      <c r="AV1232" s="24">
        <f t="shared" si="96"/>
        <v>359364</v>
      </c>
      <c r="AW1232" s="155">
        <v>607138</v>
      </c>
      <c r="AX1232" s="89">
        <f t="shared" si="95"/>
        <v>3297912</v>
      </c>
      <c r="AY1232" s="68"/>
      <c r="AZ1232" s="19">
        <v>509219</v>
      </c>
      <c r="BA1232" s="19">
        <v>21142</v>
      </c>
      <c r="BB1232" s="18">
        <f t="shared" si="97"/>
        <v>530361</v>
      </c>
      <c r="BC1232" s="18">
        <v>3828273</v>
      </c>
      <c r="BE1232" s="19"/>
      <c r="BF1232" s="20">
        <v>3670868</v>
      </c>
      <c r="BH1232" s="68">
        <f t="shared" si="98"/>
        <v>3828273</v>
      </c>
      <c r="BI1232" s="68">
        <f t="shared" si="99"/>
        <v>0</v>
      </c>
      <c r="BJ1232" s="68"/>
      <c r="BK1232" s="68"/>
      <c r="BL1232" s="68"/>
      <c r="BM1232" s="68"/>
      <c r="BN1232" s="68"/>
    </row>
    <row r="1233" spans="1:66" ht="22.5" customHeight="1" x14ac:dyDescent="0.2">
      <c r="A1233" s="115" t="s">
        <v>2543</v>
      </c>
      <c r="B1233" s="116" t="s">
        <v>2515</v>
      </c>
      <c r="C1233" s="126" t="s">
        <v>2544</v>
      </c>
      <c r="D1233" s="119">
        <v>6</v>
      </c>
      <c r="E1233" s="120" t="s">
        <v>79</v>
      </c>
      <c r="F1233" s="18">
        <v>201734</v>
      </c>
      <c r="G1233" s="19">
        <v>46266</v>
      </c>
      <c r="H1233" s="19">
        <v>26248</v>
      </c>
      <c r="I1233" s="19">
        <v>0</v>
      </c>
      <c r="J1233" s="19">
        <v>8771</v>
      </c>
      <c r="K1233" s="19">
        <v>5682</v>
      </c>
      <c r="L1233" s="19">
        <v>4539</v>
      </c>
      <c r="M1233" s="19">
        <v>0</v>
      </c>
      <c r="N1233" s="19">
        <v>3559</v>
      </c>
      <c r="O1233" s="19">
        <v>0</v>
      </c>
      <c r="P1233" s="19">
        <v>2235</v>
      </c>
      <c r="Q1233" s="19">
        <v>23522</v>
      </c>
      <c r="R1233" s="19">
        <v>13144</v>
      </c>
      <c r="S1233" s="19">
        <v>22000</v>
      </c>
      <c r="T1233" s="20">
        <v>52956</v>
      </c>
      <c r="U1233" s="49">
        <v>6740</v>
      </c>
      <c r="V1233" s="19">
        <v>12089</v>
      </c>
      <c r="W1233" s="19">
        <v>23124</v>
      </c>
      <c r="X1233" s="19">
        <v>0</v>
      </c>
      <c r="Y1233" s="20">
        <v>0</v>
      </c>
      <c r="Z1233" s="19">
        <v>92979</v>
      </c>
      <c r="AA1233" s="30">
        <v>0</v>
      </c>
      <c r="AB1233" s="19">
        <v>107677</v>
      </c>
      <c r="AC1233" s="19">
        <v>142219</v>
      </c>
      <c r="AD1233" s="19">
        <v>218400</v>
      </c>
      <c r="AE1233" s="19">
        <v>248621</v>
      </c>
      <c r="AF1233" s="19">
        <v>109704</v>
      </c>
      <c r="AG1233" s="19">
        <v>41875</v>
      </c>
      <c r="AH1233" s="19">
        <v>70349</v>
      </c>
      <c r="AI1233" s="20">
        <v>33001</v>
      </c>
      <c r="AJ1233" s="24">
        <v>25544</v>
      </c>
      <c r="AK1233" s="24">
        <v>42688</v>
      </c>
      <c r="AL1233" s="24">
        <v>7178</v>
      </c>
      <c r="AM1233" s="21">
        <v>16263</v>
      </c>
      <c r="AN1233" s="19">
        <v>100214</v>
      </c>
      <c r="AO1233" s="19">
        <v>11025</v>
      </c>
      <c r="AP1233" s="49">
        <v>1720346</v>
      </c>
      <c r="AQ1233" s="24">
        <v>56100</v>
      </c>
      <c r="AR1233" s="24">
        <v>99532</v>
      </c>
      <c r="AS1233" s="49">
        <v>64192</v>
      </c>
      <c r="AT1233" s="49">
        <v>21157</v>
      </c>
      <c r="AU1233" s="49">
        <v>31944</v>
      </c>
      <c r="AV1233" s="24">
        <f t="shared" si="96"/>
        <v>272925</v>
      </c>
      <c r="AW1233" s="155">
        <v>377319</v>
      </c>
      <c r="AX1233" s="89">
        <f t="shared" si="95"/>
        <v>2370590</v>
      </c>
      <c r="AY1233" s="68"/>
      <c r="AZ1233" s="19">
        <v>402080</v>
      </c>
      <c r="BA1233" s="19">
        <v>51705</v>
      </c>
      <c r="BB1233" s="18">
        <f t="shared" si="97"/>
        <v>453785</v>
      </c>
      <c r="BC1233" s="18">
        <v>2824375</v>
      </c>
      <c r="BE1233" s="19"/>
      <c r="BF1233" s="20">
        <v>2678517</v>
      </c>
      <c r="BH1233" s="68">
        <f t="shared" si="98"/>
        <v>2824375</v>
      </c>
      <c r="BI1233" s="68">
        <f t="shared" si="99"/>
        <v>0</v>
      </c>
      <c r="BJ1233" s="68"/>
      <c r="BK1233" s="68"/>
      <c r="BL1233" s="68"/>
      <c r="BM1233" s="68"/>
      <c r="BN1233" s="68"/>
    </row>
    <row r="1234" spans="1:66" ht="22.5" customHeight="1" x14ac:dyDescent="0.2">
      <c r="A1234" s="115" t="s">
        <v>2545</v>
      </c>
      <c r="B1234" s="116" t="s">
        <v>2515</v>
      </c>
      <c r="C1234" s="126" t="s">
        <v>2546</v>
      </c>
      <c r="D1234" s="119">
        <v>6</v>
      </c>
      <c r="E1234" s="120" t="s">
        <v>79</v>
      </c>
      <c r="F1234" s="18">
        <v>565110</v>
      </c>
      <c r="G1234" s="19">
        <v>203296</v>
      </c>
      <c r="H1234" s="19">
        <v>153821</v>
      </c>
      <c r="I1234" s="19">
        <v>0</v>
      </c>
      <c r="J1234" s="19">
        <v>0</v>
      </c>
      <c r="K1234" s="19">
        <v>0</v>
      </c>
      <c r="L1234" s="19">
        <v>0</v>
      </c>
      <c r="M1234" s="19">
        <v>16022</v>
      </c>
      <c r="N1234" s="19">
        <v>13910</v>
      </c>
      <c r="O1234" s="19">
        <v>308</v>
      </c>
      <c r="P1234" s="19">
        <v>293796</v>
      </c>
      <c r="Q1234" s="19">
        <v>51736</v>
      </c>
      <c r="R1234" s="19">
        <v>111936</v>
      </c>
      <c r="S1234" s="19">
        <v>75680</v>
      </c>
      <c r="T1234" s="20">
        <v>104588</v>
      </c>
      <c r="U1234" s="49">
        <v>61970</v>
      </c>
      <c r="V1234" s="19">
        <v>32970</v>
      </c>
      <c r="W1234" s="19">
        <v>46248</v>
      </c>
      <c r="X1234" s="19">
        <v>0</v>
      </c>
      <c r="Y1234" s="20">
        <v>0</v>
      </c>
      <c r="Z1234" s="19">
        <v>274666</v>
      </c>
      <c r="AA1234" s="30">
        <v>0</v>
      </c>
      <c r="AB1234" s="19">
        <v>243155</v>
      </c>
      <c r="AC1234" s="19">
        <v>482403</v>
      </c>
      <c r="AD1234" s="19">
        <v>1025976</v>
      </c>
      <c r="AE1234" s="19">
        <v>646429</v>
      </c>
      <c r="AF1234" s="19">
        <v>415303</v>
      </c>
      <c r="AG1234" s="19">
        <v>222756</v>
      </c>
      <c r="AH1234" s="19">
        <v>223613</v>
      </c>
      <c r="AI1234" s="20">
        <v>174743</v>
      </c>
      <c r="AJ1234" s="24">
        <v>55811</v>
      </c>
      <c r="AK1234" s="24">
        <v>84692</v>
      </c>
      <c r="AL1234" s="24">
        <v>22263</v>
      </c>
      <c r="AM1234" s="21">
        <v>41961</v>
      </c>
      <c r="AN1234" s="19">
        <v>815038</v>
      </c>
      <c r="AO1234" s="19">
        <v>51566</v>
      </c>
      <c r="AP1234" s="49">
        <v>6511766</v>
      </c>
      <c r="AQ1234" s="24">
        <v>89911</v>
      </c>
      <c r="AR1234" s="24">
        <v>196632</v>
      </c>
      <c r="AS1234" s="49">
        <v>111565</v>
      </c>
      <c r="AT1234" s="49">
        <v>55537</v>
      </c>
      <c r="AU1234" s="49">
        <v>108262</v>
      </c>
      <c r="AV1234" s="24">
        <f t="shared" si="96"/>
        <v>561907</v>
      </c>
      <c r="AW1234" s="155">
        <v>1596982</v>
      </c>
      <c r="AX1234" s="89">
        <f t="shared" si="95"/>
        <v>8670655</v>
      </c>
      <c r="AY1234" s="68"/>
      <c r="AZ1234" s="19">
        <v>774704</v>
      </c>
      <c r="BA1234" s="19">
        <v>243703</v>
      </c>
      <c r="BB1234" s="18">
        <f t="shared" si="97"/>
        <v>1018407</v>
      </c>
      <c r="BC1234" s="18">
        <v>9689062</v>
      </c>
      <c r="BE1234" s="19"/>
      <c r="BF1234" s="20">
        <v>9525382</v>
      </c>
      <c r="BH1234" s="68">
        <f t="shared" si="98"/>
        <v>9689062</v>
      </c>
      <c r="BI1234" s="68">
        <f t="shared" si="99"/>
        <v>0</v>
      </c>
      <c r="BJ1234" s="68"/>
      <c r="BK1234" s="68"/>
      <c r="BL1234" s="68"/>
      <c r="BM1234" s="68"/>
      <c r="BN1234" s="68"/>
    </row>
    <row r="1235" spans="1:66" ht="22.5" customHeight="1" x14ac:dyDescent="0.2">
      <c r="A1235" s="115" t="s">
        <v>2547</v>
      </c>
      <c r="B1235" s="116" t="s">
        <v>2515</v>
      </c>
      <c r="C1235" s="126" t="s">
        <v>1645</v>
      </c>
      <c r="D1235" s="119">
        <v>6</v>
      </c>
      <c r="E1235" s="120" t="s">
        <v>79</v>
      </c>
      <c r="F1235" s="18">
        <v>187265</v>
      </c>
      <c r="G1235" s="19">
        <v>20299</v>
      </c>
      <c r="H1235" s="19">
        <v>18914</v>
      </c>
      <c r="I1235" s="19">
        <v>4774</v>
      </c>
      <c r="J1235" s="19">
        <v>4862</v>
      </c>
      <c r="K1235" s="19">
        <v>3659</v>
      </c>
      <c r="L1235" s="19">
        <v>4941</v>
      </c>
      <c r="M1235" s="19">
        <v>3397</v>
      </c>
      <c r="N1235" s="19">
        <v>3527</v>
      </c>
      <c r="O1235" s="19">
        <v>0</v>
      </c>
      <c r="P1235" s="19">
        <v>65051</v>
      </c>
      <c r="Q1235" s="19">
        <v>23457</v>
      </c>
      <c r="R1235" s="19">
        <v>19928</v>
      </c>
      <c r="S1235" s="19">
        <v>15840</v>
      </c>
      <c r="T1235" s="20">
        <v>26478</v>
      </c>
      <c r="U1235" s="49">
        <v>5986</v>
      </c>
      <c r="V1235" s="19">
        <v>6594</v>
      </c>
      <c r="W1235" s="19">
        <v>11562</v>
      </c>
      <c r="X1235" s="19">
        <v>0</v>
      </c>
      <c r="Y1235" s="20">
        <v>0</v>
      </c>
      <c r="Z1235" s="19">
        <v>63225</v>
      </c>
      <c r="AA1235" s="30">
        <v>0</v>
      </c>
      <c r="AB1235" s="19">
        <v>81335</v>
      </c>
      <c r="AC1235" s="19">
        <v>178590</v>
      </c>
      <c r="AD1235" s="19">
        <v>206472</v>
      </c>
      <c r="AE1235" s="19">
        <v>260250</v>
      </c>
      <c r="AF1235" s="19">
        <v>123937</v>
      </c>
      <c r="AG1235" s="19">
        <v>41260</v>
      </c>
      <c r="AH1235" s="19">
        <v>26677</v>
      </c>
      <c r="AI1235" s="20">
        <v>9197</v>
      </c>
      <c r="AJ1235" s="24">
        <v>25430</v>
      </c>
      <c r="AK1235" s="24">
        <v>35561</v>
      </c>
      <c r="AL1235" s="24">
        <v>6881</v>
      </c>
      <c r="AM1235" s="21">
        <v>15855</v>
      </c>
      <c r="AN1235" s="19">
        <v>113890</v>
      </c>
      <c r="AO1235" s="19">
        <v>3233</v>
      </c>
      <c r="AP1235" s="49">
        <v>1618327</v>
      </c>
      <c r="AQ1235" s="24">
        <v>44713</v>
      </c>
      <c r="AR1235" s="24">
        <v>124284</v>
      </c>
      <c r="AS1235" s="49">
        <v>58442</v>
      </c>
      <c r="AT1235" s="49">
        <v>30971</v>
      </c>
      <c r="AU1235" s="49">
        <v>31937</v>
      </c>
      <c r="AV1235" s="24">
        <f t="shared" si="96"/>
        <v>290347</v>
      </c>
      <c r="AW1235" s="155">
        <v>193242</v>
      </c>
      <c r="AX1235" s="89">
        <f t="shared" si="95"/>
        <v>2101916</v>
      </c>
      <c r="AY1235" s="68"/>
      <c r="AZ1235" s="19">
        <v>400198</v>
      </c>
      <c r="BA1235" s="19">
        <v>13351</v>
      </c>
      <c r="BB1235" s="18">
        <f t="shared" si="97"/>
        <v>413549</v>
      </c>
      <c r="BC1235" s="18">
        <v>2515465</v>
      </c>
      <c r="BE1235" s="19"/>
      <c r="BF1235" s="20">
        <v>2451283</v>
      </c>
      <c r="BH1235" s="68">
        <f t="shared" si="98"/>
        <v>2515465</v>
      </c>
      <c r="BI1235" s="68">
        <f t="shared" si="99"/>
        <v>0</v>
      </c>
      <c r="BJ1235" s="68"/>
      <c r="BK1235" s="68"/>
      <c r="BL1235" s="68"/>
      <c r="BM1235" s="68"/>
      <c r="BN1235" s="68"/>
    </row>
    <row r="1236" spans="1:66" ht="22.5" customHeight="1" x14ac:dyDescent="0.2">
      <c r="A1236" s="115" t="s">
        <v>2548</v>
      </c>
      <c r="B1236" s="116" t="s">
        <v>2515</v>
      </c>
      <c r="C1236" s="126" t="s">
        <v>366</v>
      </c>
      <c r="D1236" s="119">
        <v>6</v>
      </c>
      <c r="E1236" s="120" t="s">
        <v>79</v>
      </c>
      <c r="F1236" s="18">
        <v>214838</v>
      </c>
      <c r="G1236" s="19">
        <v>41824</v>
      </c>
      <c r="H1236" s="19">
        <v>38600</v>
      </c>
      <c r="I1236" s="19">
        <v>0</v>
      </c>
      <c r="J1236" s="19">
        <v>9173</v>
      </c>
      <c r="K1236" s="19">
        <v>13514</v>
      </c>
      <c r="L1236" s="19">
        <v>13899</v>
      </c>
      <c r="M1236" s="19">
        <v>0</v>
      </c>
      <c r="N1236" s="19">
        <v>4483</v>
      </c>
      <c r="O1236" s="19">
        <v>0</v>
      </c>
      <c r="P1236" s="19">
        <v>100776</v>
      </c>
      <c r="Q1236" s="19">
        <v>25331</v>
      </c>
      <c r="R1236" s="19">
        <v>44255</v>
      </c>
      <c r="S1236" s="19">
        <v>32560</v>
      </c>
      <c r="T1236" s="20">
        <v>26478</v>
      </c>
      <c r="U1236" s="49">
        <v>11267</v>
      </c>
      <c r="V1236" s="19">
        <v>10990</v>
      </c>
      <c r="W1236" s="19">
        <v>11562</v>
      </c>
      <c r="X1236" s="19">
        <v>0</v>
      </c>
      <c r="Y1236" s="20">
        <v>0</v>
      </c>
      <c r="Z1236" s="19">
        <v>101362</v>
      </c>
      <c r="AA1236" s="30">
        <v>0</v>
      </c>
      <c r="AB1236" s="19">
        <v>81972</v>
      </c>
      <c r="AC1236" s="19">
        <v>192460</v>
      </c>
      <c r="AD1236" s="19">
        <v>385056</v>
      </c>
      <c r="AE1236" s="19">
        <v>247958</v>
      </c>
      <c r="AF1236" s="19">
        <v>110500</v>
      </c>
      <c r="AG1236" s="19">
        <v>58913</v>
      </c>
      <c r="AH1236" s="19">
        <v>78074</v>
      </c>
      <c r="AI1236" s="20">
        <v>15148</v>
      </c>
      <c r="AJ1236" s="24">
        <v>28819</v>
      </c>
      <c r="AK1236" s="24">
        <v>42890</v>
      </c>
      <c r="AL1236" s="24">
        <v>7332</v>
      </c>
      <c r="AM1236" s="21">
        <v>17551</v>
      </c>
      <c r="AN1236" s="19">
        <v>42142</v>
      </c>
      <c r="AO1236" s="19">
        <v>8365</v>
      </c>
      <c r="AP1236" s="49">
        <v>2018092</v>
      </c>
      <c r="AQ1236" s="24">
        <v>49016</v>
      </c>
      <c r="AR1236" s="24">
        <v>116919</v>
      </c>
      <c r="AS1236" s="49">
        <v>58871</v>
      </c>
      <c r="AT1236" s="49">
        <v>25601</v>
      </c>
      <c r="AU1236" s="49">
        <v>29517</v>
      </c>
      <c r="AV1236" s="24">
        <f t="shared" si="96"/>
        <v>279924</v>
      </c>
      <c r="AW1236" s="155">
        <v>199836</v>
      </c>
      <c r="AX1236" s="89">
        <f t="shared" si="95"/>
        <v>2497852</v>
      </c>
      <c r="AY1236" s="68"/>
      <c r="AZ1236" s="19">
        <v>458394</v>
      </c>
      <c r="BA1236" s="19">
        <v>39388</v>
      </c>
      <c r="BB1236" s="18">
        <f t="shared" si="97"/>
        <v>497782</v>
      </c>
      <c r="BC1236" s="18">
        <v>2995634</v>
      </c>
      <c r="BE1236" s="19"/>
      <c r="BF1236" s="20">
        <v>2909591</v>
      </c>
      <c r="BH1236" s="68">
        <f t="shared" si="98"/>
        <v>2995634</v>
      </c>
      <c r="BI1236" s="68">
        <f t="shared" si="99"/>
        <v>0</v>
      </c>
      <c r="BJ1236" s="68"/>
      <c r="BK1236" s="68"/>
      <c r="BL1236" s="68"/>
      <c r="BM1236" s="68"/>
      <c r="BN1236" s="68"/>
    </row>
    <row r="1237" spans="1:66" ht="22.5" customHeight="1" x14ac:dyDescent="0.2">
      <c r="A1237" s="115" t="s">
        <v>2549</v>
      </c>
      <c r="B1237" s="116" t="s">
        <v>2515</v>
      </c>
      <c r="C1237" s="126" t="s">
        <v>2550</v>
      </c>
      <c r="D1237" s="119">
        <v>6</v>
      </c>
      <c r="E1237" s="120" t="s">
        <v>79</v>
      </c>
      <c r="F1237" s="18">
        <v>175864</v>
      </c>
      <c r="G1237" s="19">
        <v>28112</v>
      </c>
      <c r="H1237" s="19">
        <v>38793</v>
      </c>
      <c r="I1237" s="19">
        <v>281</v>
      </c>
      <c r="J1237" s="19">
        <v>19388</v>
      </c>
      <c r="K1237" s="19">
        <v>22566</v>
      </c>
      <c r="L1237" s="19">
        <v>9071</v>
      </c>
      <c r="M1237" s="19">
        <v>3736</v>
      </c>
      <c r="N1237" s="19">
        <v>2707</v>
      </c>
      <c r="O1237" s="19">
        <v>116</v>
      </c>
      <c r="P1237" s="19">
        <v>226628</v>
      </c>
      <c r="Q1237" s="19">
        <v>21852</v>
      </c>
      <c r="R1237" s="19">
        <v>19292</v>
      </c>
      <c r="S1237" s="19">
        <v>8800</v>
      </c>
      <c r="T1237" s="20">
        <v>29126</v>
      </c>
      <c r="U1237" s="49">
        <v>16398</v>
      </c>
      <c r="V1237" s="19">
        <v>8792</v>
      </c>
      <c r="W1237" s="19">
        <v>11562</v>
      </c>
      <c r="X1237" s="19">
        <v>0</v>
      </c>
      <c r="Y1237" s="20">
        <v>0</v>
      </c>
      <c r="Z1237" s="19">
        <v>71716</v>
      </c>
      <c r="AA1237" s="30">
        <v>0</v>
      </c>
      <c r="AB1237" s="19">
        <v>81344</v>
      </c>
      <c r="AC1237" s="19">
        <v>164447</v>
      </c>
      <c r="AD1237" s="19">
        <v>181272</v>
      </c>
      <c r="AE1237" s="19">
        <v>208877</v>
      </c>
      <c r="AF1237" s="19">
        <v>96091</v>
      </c>
      <c r="AG1237" s="19">
        <v>36151</v>
      </c>
      <c r="AH1237" s="19">
        <v>45526</v>
      </c>
      <c r="AI1237" s="20">
        <v>11361</v>
      </c>
      <c r="AJ1237" s="24">
        <v>22516</v>
      </c>
      <c r="AK1237" s="24">
        <v>37611</v>
      </c>
      <c r="AL1237" s="24">
        <v>6926</v>
      </c>
      <c r="AM1237" s="21">
        <v>14950</v>
      </c>
      <c r="AN1237" s="19">
        <v>115658</v>
      </c>
      <c r="AO1237" s="19">
        <v>6894</v>
      </c>
      <c r="AP1237" s="49">
        <v>1744424</v>
      </c>
      <c r="AQ1237" s="24">
        <v>46975</v>
      </c>
      <c r="AR1237" s="24">
        <v>120095</v>
      </c>
      <c r="AS1237" s="49">
        <v>69952</v>
      </c>
      <c r="AT1237" s="49">
        <v>34201</v>
      </c>
      <c r="AU1237" s="49">
        <v>30149</v>
      </c>
      <c r="AV1237" s="24">
        <f t="shared" si="96"/>
        <v>301372</v>
      </c>
      <c r="AW1237" s="155">
        <v>348910</v>
      </c>
      <c r="AX1237" s="89">
        <f t="shared" si="95"/>
        <v>2394706</v>
      </c>
      <c r="AY1237" s="68"/>
      <c r="AZ1237" s="19">
        <v>350179</v>
      </c>
      <c r="BA1237" s="19">
        <v>26634</v>
      </c>
      <c r="BB1237" s="18">
        <f t="shared" si="97"/>
        <v>376813</v>
      </c>
      <c r="BC1237" s="18">
        <v>2771519</v>
      </c>
      <c r="BE1237" s="19"/>
      <c r="BF1237" s="20">
        <v>2720636</v>
      </c>
      <c r="BH1237" s="68">
        <f t="shared" si="98"/>
        <v>2771519</v>
      </c>
      <c r="BI1237" s="68">
        <f t="shared" si="99"/>
        <v>0</v>
      </c>
      <c r="BJ1237" s="68"/>
      <c r="BK1237" s="68"/>
      <c r="BL1237" s="68"/>
      <c r="BM1237" s="68"/>
      <c r="BN1237" s="68"/>
    </row>
    <row r="1238" spans="1:66" ht="22.5" customHeight="1" x14ac:dyDescent="0.2">
      <c r="A1238" s="115" t="s">
        <v>2551</v>
      </c>
      <c r="B1238" s="116" t="s">
        <v>2515</v>
      </c>
      <c r="C1238" s="126" t="s">
        <v>2552</v>
      </c>
      <c r="D1238" s="119">
        <v>6</v>
      </c>
      <c r="E1238" s="120" t="s">
        <v>79</v>
      </c>
      <c r="F1238" s="18">
        <v>227201</v>
      </c>
      <c r="G1238" s="19">
        <v>89852</v>
      </c>
      <c r="H1238" s="19">
        <v>61181</v>
      </c>
      <c r="I1238" s="19">
        <v>0</v>
      </c>
      <c r="J1238" s="19">
        <v>0</v>
      </c>
      <c r="K1238" s="19">
        <v>15151</v>
      </c>
      <c r="L1238" s="19">
        <v>11089</v>
      </c>
      <c r="M1238" s="19">
        <v>0</v>
      </c>
      <c r="N1238" s="19">
        <v>4045</v>
      </c>
      <c r="O1238" s="19">
        <v>0</v>
      </c>
      <c r="P1238" s="19">
        <v>23326</v>
      </c>
      <c r="Q1238" s="19">
        <v>24480</v>
      </c>
      <c r="R1238" s="19">
        <v>42824</v>
      </c>
      <c r="S1238" s="19">
        <v>32560</v>
      </c>
      <c r="T1238" s="20">
        <v>52956</v>
      </c>
      <c r="U1238" s="49">
        <v>13531</v>
      </c>
      <c r="V1238" s="19">
        <v>18683</v>
      </c>
      <c r="W1238" s="19">
        <v>46248</v>
      </c>
      <c r="X1238" s="19">
        <v>0</v>
      </c>
      <c r="Y1238" s="20">
        <v>0</v>
      </c>
      <c r="Z1238" s="19">
        <v>109083</v>
      </c>
      <c r="AA1238" s="30">
        <v>0</v>
      </c>
      <c r="AB1238" s="19">
        <v>89448</v>
      </c>
      <c r="AC1238" s="19">
        <v>199410</v>
      </c>
      <c r="AD1238" s="19">
        <v>160776</v>
      </c>
      <c r="AE1238" s="19">
        <v>263488</v>
      </c>
      <c r="AF1238" s="19">
        <v>131097</v>
      </c>
      <c r="AG1238" s="19">
        <v>61412</v>
      </c>
      <c r="AH1238" s="19">
        <v>114536</v>
      </c>
      <c r="AI1238" s="20">
        <v>41116</v>
      </c>
      <c r="AJ1238" s="24">
        <v>27260</v>
      </c>
      <c r="AK1238" s="24">
        <v>49505</v>
      </c>
      <c r="AL1238" s="24">
        <v>9255</v>
      </c>
      <c r="AM1238" s="21">
        <v>18705</v>
      </c>
      <c r="AN1238" s="19">
        <v>123592</v>
      </c>
      <c r="AO1238" s="19">
        <v>16844</v>
      </c>
      <c r="AP1238" s="49">
        <v>2078654</v>
      </c>
      <c r="AQ1238" s="24">
        <v>54188</v>
      </c>
      <c r="AR1238" s="24">
        <v>116980</v>
      </c>
      <c r="AS1238" s="49">
        <v>84314</v>
      </c>
      <c r="AT1238" s="49">
        <v>41986</v>
      </c>
      <c r="AU1238" s="49">
        <v>36127</v>
      </c>
      <c r="AV1238" s="24">
        <f t="shared" si="96"/>
        <v>333595</v>
      </c>
      <c r="AW1238" s="155">
        <v>556943</v>
      </c>
      <c r="AX1238" s="89">
        <f t="shared" si="95"/>
        <v>2969192</v>
      </c>
      <c r="AY1238" s="68"/>
      <c r="AZ1238" s="19">
        <v>431670</v>
      </c>
      <c r="BA1238" s="19">
        <v>84543</v>
      </c>
      <c r="BB1238" s="18">
        <f t="shared" si="97"/>
        <v>516213</v>
      </c>
      <c r="BC1238" s="18">
        <v>3485405</v>
      </c>
      <c r="BE1238" s="19"/>
      <c r="BF1238" s="20">
        <v>3342057</v>
      </c>
      <c r="BH1238" s="68">
        <f t="shared" si="98"/>
        <v>3485405</v>
      </c>
      <c r="BI1238" s="68">
        <f t="shared" si="99"/>
        <v>0</v>
      </c>
      <c r="BJ1238" s="68"/>
      <c r="BK1238" s="68"/>
      <c r="BL1238" s="68"/>
      <c r="BM1238" s="68"/>
      <c r="BN1238" s="68"/>
    </row>
    <row r="1239" spans="1:66" ht="22.5" customHeight="1" x14ac:dyDescent="0.2">
      <c r="A1239" s="115" t="s">
        <v>2553</v>
      </c>
      <c r="B1239" s="116" t="s">
        <v>2515</v>
      </c>
      <c r="C1239" s="126" t="s">
        <v>2554</v>
      </c>
      <c r="D1239" s="119">
        <v>6</v>
      </c>
      <c r="E1239" s="120" t="s">
        <v>79</v>
      </c>
      <c r="F1239" s="18">
        <v>311532</v>
      </c>
      <c r="G1239" s="19">
        <v>100806</v>
      </c>
      <c r="H1239" s="19">
        <v>73726</v>
      </c>
      <c r="I1239" s="19">
        <v>0</v>
      </c>
      <c r="J1239" s="19">
        <v>0</v>
      </c>
      <c r="K1239" s="19">
        <v>15932</v>
      </c>
      <c r="L1239" s="19">
        <v>13088</v>
      </c>
      <c r="M1239" s="19">
        <v>6477</v>
      </c>
      <c r="N1239" s="19">
        <v>6248</v>
      </c>
      <c r="O1239" s="19">
        <v>39</v>
      </c>
      <c r="P1239" s="19">
        <v>234531</v>
      </c>
      <c r="Q1239" s="19">
        <v>30733</v>
      </c>
      <c r="R1239" s="19">
        <v>33390</v>
      </c>
      <c r="S1239" s="19">
        <v>41360</v>
      </c>
      <c r="T1239" s="20">
        <v>66195</v>
      </c>
      <c r="U1239" s="49">
        <v>25552</v>
      </c>
      <c r="V1239" s="19">
        <v>16485</v>
      </c>
      <c r="W1239" s="19">
        <v>34686</v>
      </c>
      <c r="X1239" s="19">
        <v>0</v>
      </c>
      <c r="Y1239" s="20">
        <v>0</v>
      </c>
      <c r="Z1239" s="19">
        <v>144609</v>
      </c>
      <c r="AA1239" s="30">
        <v>0</v>
      </c>
      <c r="AB1239" s="19">
        <v>170626</v>
      </c>
      <c r="AC1239" s="19">
        <v>227468</v>
      </c>
      <c r="AD1239" s="19">
        <v>353472</v>
      </c>
      <c r="AE1239" s="19">
        <v>344154</v>
      </c>
      <c r="AF1239" s="19">
        <v>182016</v>
      </c>
      <c r="AG1239" s="19">
        <v>76963</v>
      </c>
      <c r="AH1239" s="19">
        <v>160268</v>
      </c>
      <c r="AI1239" s="20">
        <v>74658</v>
      </c>
      <c r="AJ1239" s="24">
        <v>34566</v>
      </c>
      <c r="AK1239" s="24">
        <v>55396</v>
      </c>
      <c r="AL1239" s="24">
        <v>12019</v>
      </c>
      <c r="AM1239" s="21">
        <v>23735</v>
      </c>
      <c r="AN1239" s="19">
        <v>365936</v>
      </c>
      <c r="AO1239" s="19">
        <v>20787</v>
      </c>
      <c r="AP1239" s="49">
        <v>3257453</v>
      </c>
      <c r="AQ1239" s="24">
        <v>60439</v>
      </c>
      <c r="AR1239" s="24">
        <v>123777</v>
      </c>
      <c r="AS1239" s="49">
        <v>93228</v>
      </c>
      <c r="AT1239" s="49">
        <v>37951</v>
      </c>
      <c r="AU1239" s="49">
        <v>61861</v>
      </c>
      <c r="AV1239" s="24">
        <f t="shared" si="96"/>
        <v>377256</v>
      </c>
      <c r="AW1239" s="155">
        <v>771178</v>
      </c>
      <c r="AX1239" s="89">
        <f t="shared" si="95"/>
        <v>4405887</v>
      </c>
      <c r="AY1239" s="68"/>
      <c r="AZ1239" s="19">
        <v>521920</v>
      </c>
      <c r="BA1239" s="19">
        <v>108075</v>
      </c>
      <c r="BB1239" s="18">
        <f t="shared" si="97"/>
        <v>629995</v>
      </c>
      <c r="BC1239" s="18">
        <v>5035882</v>
      </c>
      <c r="BE1239" s="19"/>
      <c r="BF1239" s="20">
        <v>4915837</v>
      </c>
      <c r="BH1239" s="68">
        <f t="shared" si="98"/>
        <v>5035882</v>
      </c>
      <c r="BI1239" s="68">
        <f t="shared" si="99"/>
        <v>0</v>
      </c>
      <c r="BJ1239" s="68"/>
      <c r="BK1239" s="68"/>
      <c r="BL1239" s="68"/>
      <c r="BM1239" s="68"/>
      <c r="BN1239" s="68"/>
    </row>
    <row r="1240" spans="1:66" ht="22.5" customHeight="1" x14ac:dyDescent="0.2">
      <c r="A1240" s="115" t="s">
        <v>2555</v>
      </c>
      <c r="B1240" s="116" t="s">
        <v>2515</v>
      </c>
      <c r="C1240" s="126" t="s">
        <v>2556</v>
      </c>
      <c r="D1240" s="119">
        <v>6</v>
      </c>
      <c r="E1240" s="120" t="s">
        <v>79</v>
      </c>
      <c r="F1240" s="18">
        <v>293267</v>
      </c>
      <c r="G1240" s="19">
        <v>129454</v>
      </c>
      <c r="H1240" s="19">
        <v>100939</v>
      </c>
      <c r="I1240" s="19">
        <v>0</v>
      </c>
      <c r="J1240" s="19">
        <v>0</v>
      </c>
      <c r="K1240" s="19">
        <v>0</v>
      </c>
      <c r="L1240" s="19">
        <v>0</v>
      </c>
      <c r="M1240" s="19">
        <v>0</v>
      </c>
      <c r="N1240" s="19">
        <v>4879</v>
      </c>
      <c r="O1240" s="19">
        <v>0</v>
      </c>
      <c r="P1240" s="19">
        <v>92614</v>
      </c>
      <c r="Q1240" s="19">
        <v>26364</v>
      </c>
      <c r="R1240" s="19">
        <v>72345</v>
      </c>
      <c r="S1240" s="19">
        <v>34320</v>
      </c>
      <c r="T1240" s="20">
        <v>116503</v>
      </c>
      <c r="U1240" s="49">
        <v>44666</v>
      </c>
      <c r="V1240" s="19">
        <v>26376</v>
      </c>
      <c r="W1240" s="19">
        <v>57810</v>
      </c>
      <c r="X1240" s="19">
        <v>0</v>
      </c>
      <c r="Y1240" s="20">
        <v>0</v>
      </c>
      <c r="Z1240" s="19">
        <v>146371</v>
      </c>
      <c r="AA1240" s="30">
        <v>0</v>
      </c>
      <c r="AB1240" s="19">
        <v>136650</v>
      </c>
      <c r="AC1240" s="19">
        <v>349633</v>
      </c>
      <c r="AD1240" s="19">
        <v>363720</v>
      </c>
      <c r="AE1240" s="19">
        <v>347613</v>
      </c>
      <c r="AF1240" s="19">
        <v>166722</v>
      </c>
      <c r="AG1240" s="19">
        <v>84392</v>
      </c>
      <c r="AH1240" s="19">
        <v>126381</v>
      </c>
      <c r="AI1240" s="20">
        <v>219646</v>
      </c>
      <c r="AJ1240" s="24">
        <v>30153</v>
      </c>
      <c r="AK1240" s="24">
        <v>54764</v>
      </c>
      <c r="AL1240" s="24">
        <v>11277</v>
      </c>
      <c r="AM1240" s="21">
        <v>21498</v>
      </c>
      <c r="AN1240" s="19">
        <v>463970</v>
      </c>
      <c r="AO1240" s="19">
        <v>44286</v>
      </c>
      <c r="AP1240" s="49">
        <v>3566613</v>
      </c>
      <c r="AQ1240" s="24">
        <v>49019</v>
      </c>
      <c r="AR1240" s="24">
        <v>141977</v>
      </c>
      <c r="AS1240" s="49">
        <v>104694</v>
      </c>
      <c r="AT1240" s="49">
        <v>47220</v>
      </c>
      <c r="AU1240" s="49">
        <v>62073</v>
      </c>
      <c r="AV1240" s="24">
        <f t="shared" si="96"/>
        <v>404983</v>
      </c>
      <c r="AW1240" s="155">
        <v>880511</v>
      </c>
      <c r="AX1240" s="89">
        <f t="shared" si="95"/>
        <v>4852107</v>
      </c>
      <c r="AY1240" s="68"/>
      <c r="AZ1240" s="19">
        <v>476874</v>
      </c>
      <c r="BA1240" s="19">
        <v>205878</v>
      </c>
      <c r="BB1240" s="18">
        <f t="shared" si="97"/>
        <v>682752</v>
      </c>
      <c r="BC1240" s="18">
        <v>5534859</v>
      </c>
      <c r="BE1240" s="19"/>
      <c r="BF1240" s="20">
        <v>5381189</v>
      </c>
      <c r="BH1240" s="68">
        <f t="shared" si="98"/>
        <v>5534859</v>
      </c>
      <c r="BI1240" s="68">
        <f t="shared" si="99"/>
        <v>0</v>
      </c>
      <c r="BJ1240" s="68"/>
      <c r="BK1240" s="68"/>
      <c r="BL1240" s="68"/>
      <c r="BM1240" s="68"/>
      <c r="BN1240" s="68"/>
    </row>
    <row r="1241" spans="1:66" ht="22.5" customHeight="1" x14ac:dyDescent="0.2">
      <c r="A1241" s="115" t="s">
        <v>2557</v>
      </c>
      <c r="B1241" s="116" t="s">
        <v>2515</v>
      </c>
      <c r="C1241" s="126" t="s">
        <v>2558</v>
      </c>
      <c r="D1241" s="119">
        <v>6</v>
      </c>
      <c r="E1241" s="120" t="s">
        <v>79</v>
      </c>
      <c r="F1241" s="18">
        <v>413452</v>
      </c>
      <c r="G1241" s="19">
        <v>116126</v>
      </c>
      <c r="H1241" s="19">
        <v>69480</v>
      </c>
      <c r="I1241" s="19">
        <v>0</v>
      </c>
      <c r="J1241" s="19">
        <v>7618</v>
      </c>
      <c r="K1241" s="19">
        <v>29981</v>
      </c>
      <c r="L1241" s="19">
        <v>16968</v>
      </c>
      <c r="M1241" s="19">
        <v>15373</v>
      </c>
      <c r="N1241" s="19">
        <v>10774</v>
      </c>
      <c r="O1241" s="19">
        <v>17056</v>
      </c>
      <c r="P1241" s="19">
        <v>71144</v>
      </c>
      <c r="Q1241" s="19">
        <v>43492</v>
      </c>
      <c r="R1241" s="19">
        <v>55120</v>
      </c>
      <c r="S1241" s="19">
        <v>65120</v>
      </c>
      <c r="T1241" s="20">
        <v>119151</v>
      </c>
      <c r="U1241" s="49">
        <v>23440</v>
      </c>
      <c r="V1241" s="19">
        <v>23079</v>
      </c>
      <c r="W1241" s="19">
        <v>46248</v>
      </c>
      <c r="X1241" s="19">
        <v>0</v>
      </c>
      <c r="Y1241" s="20">
        <v>0</v>
      </c>
      <c r="Z1241" s="19">
        <v>218224</v>
      </c>
      <c r="AA1241" s="30">
        <v>0</v>
      </c>
      <c r="AB1241" s="19">
        <v>260858</v>
      </c>
      <c r="AC1241" s="19">
        <v>311758</v>
      </c>
      <c r="AD1241" s="19">
        <v>588672</v>
      </c>
      <c r="AE1241" s="19">
        <v>775891</v>
      </c>
      <c r="AF1241" s="19">
        <v>401071</v>
      </c>
      <c r="AG1241" s="19">
        <v>177991</v>
      </c>
      <c r="AH1241" s="19">
        <v>74263</v>
      </c>
      <c r="AI1241" s="20">
        <v>101167</v>
      </c>
      <c r="AJ1241" s="24">
        <v>48760</v>
      </c>
      <c r="AK1241" s="24">
        <v>82240</v>
      </c>
      <c r="AL1241" s="24">
        <v>17690</v>
      </c>
      <c r="AM1241" s="21">
        <v>41307</v>
      </c>
      <c r="AN1241" s="19">
        <v>394012</v>
      </c>
      <c r="AO1241" s="19">
        <v>32761</v>
      </c>
      <c r="AP1241" s="49">
        <v>4670287</v>
      </c>
      <c r="AQ1241" s="24">
        <v>62868</v>
      </c>
      <c r="AR1241" s="24">
        <v>165651</v>
      </c>
      <c r="AS1241" s="49">
        <v>111051</v>
      </c>
      <c r="AT1241" s="49">
        <v>47070</v>
      </c>
      <c r="AU1241" s="49">
        <v>80344</v>
      </c>
      <c r="AV1241" s="24">
        <f t="shared" si="96"/>
        <v>466984</v>
      </c>
      <c r="AW1241" s="155">
        <v>973469</v>
      </c>
      <c r="AX1241" s="89">
        <f t="shared" si="95"/>
        <v>6110740</v>
      </c>
      <c r="AY1241" s="68"/>
      <c r="AZ1241" s="19">
        <v>656634</v>
      </c>
      <c r="BA1241" s="19">
        <v>135697</v>
      </c>
      <c r="BB1241" s="18">
        <f t="shared" si="97"/>
        <v>792331</v>
      </c>
      <c r="BC1241" s="18">
        <v>6903071</v>
      </c>
      <c r="BE1241" s="19"/>
      <c r="BF1241" s="20">
        <v>6840582</v>
      </c>
      <c r="BH1241" s="68">
        <f t="shared" si="98"/>
        <v>6903071</v>
      </c>
      <c r="BI1241" s="68">
        <f t="shared" si="99"/>
        <v>0</v>
      </c>
      <c r="BJ1241" s="68"/>
      <c r="BK1241" s="68"/>
      <c r="BL1241" s="68"/>
      <c r="BM1241" s="68"/>
      <c r="BN1241" s="68"/>
    </row>
    <row r="1242" spans="1:66" ht="22.5" customHeight="1" x14ac:dyDescent="0.2">
      <c r="A1242" s="115" t="s">
        <v>2559</v>
      </c>
      <c r="B1242" s="116" t="s">
        <v>2515</v>
      </c>
      <c r="C1242" s="126" t="s">
        <v>2560</v>
      </c>
      <c r="D1242" s="119">
        <v>3</v>
      </c>
      <c r="E1242" s="120" t="s">
        <v>79</v>
      </c>
      <c r="F1242" s="18">
        <v>324285</v>
      </c>
      <c r="G1242" s="19">
        <v>64957</v>
      </c>
      <c r="H1242" s="19">
        <v>49987</v>
      </c>
      <c r="I1242" s="19">
        <v>0</v>
      </c>
      <c r="J1242" s="19">
        <v>0</v>
      </c>
      <c r="K1242" s="19">
        <v>0</v>
      </c>
      <c r="L1242" s="19">
        <v>0</v>
      </c>
      <c r="M1242" s="19">
        <v>11749</v>
      </c>
      <c r="N1242" s="19">
        <v>8813</v>
      </c>
      <c r="O1242" s="19">
        <v>0</v>
      </c>
      <c r="P1242" s="19">
        <v>147304</v>
      </c>
      <c r="Q1242" s="19">
        <v>37780</v>
      </c>
      <c r="R1242" s="19">
        <v>44573</v>
      </c>
      <c r="S1242" s="19">
        <v>56320</v>
      </c>
      <c r="T1242" s="20">
        <v>66195</v>
      </c>
      <c r="U1242" s="49">
        <v>19516</v>
      </c>
      <c r="V1242" s="19">
        <v>17584</v>
      </c>
      <c r="W1242" s="19">
        <v>11562</v>
      </c>
      <c r="X1242" s="19">
        <v>0</v>
      </c>
      <c r="Y1242" s="20">
        <v>0</v>
      </c>
      <c r="Z1242" s="19">
        <v>161870</v>
      </c>
      <c r="AA1242" s="30">
        <v>0</v>
      </c>
      <c r="AB1242" s="19">
        <v>181637</v>
      </c>
      <c r="AC1242" s="19">
        <v>173173</v>
      </c>
      <c r="AD1242" s="19">
        <v>504504</v>
      </c>
      <c r="AE1242" s="19">
        <v>376170</v>
      </c>
      <c r="AF1242" s="19">
        <v>186082</v>
      </c>
      <c r="AG1242" s="19">
        <v>98278</v>
      </c>
      <c r="AH1242" s="19">
        <v>80752</v>
      </c>
      <c r="AI1242" s="20">
        <v>55723</v>
      </c>
      <c r="AJ1242" s="24">
        <v>42659</v>
      </c>
      <c r="AK1242" s="24">
        <v>56493</v>
      </c>
      <c r="AL1242" s="24">
        <v>10183</v>
      </c>
      <c r="AM1242" s="21">
        <v>29141</v>
      </c>
      <c r="AN1242" s="19">
        <v>104912</v>
      </c>
      <c r="AO1242" s="19">
        <v>10201</v>
      </c>
      <c r="AP1242" s="49">
        <v>2932403</v>
      </c>
      <c r="AQ1242" s="24">
        <v>81668</v>
      </c>
      <c r="AR1242" s="24">
        <v>139614</v>
      </c>
      <c r="AS1242" s="49">
        <v>61503</v>
      </c>
      <c r="AT1242" s="49">
        <v>26335</v>
      </c>
      <c r="AU1242" s="49">
        <v>44502</v>
      </c>
      <c r="AV1242" s="24">
        <f t="shared" si="96"/>
        <v>353622</v>
      </c>
      <c r="AW1242" s="155">
        <v>282884</v>
      </c>
      <c r="AX1242" s="89">
        <f t="shared" si="95"/>
        <v>3568909</v>
      </c>
      <c r="AY1242" s="68"/>
      <c r="AZ1242" s="19">
        <v>599670</v>
      </c>
      <c r="BA1242" s="19">
        <v>45937</v>
      </c>
      <c r="BB1242" s="18">
        <f t="shared" si="97"/>
        <v>645607</v>
      </c>
      <c r="BC1242" s="18">
        <v>4214516</v>
      </c>
      <c r="BE1242" s="19"/>
      <c r="BF1242" s="20">
        <v>3996034</v>
      </c>
      <c r="BH1242" s="68">
        <f t="shared" si="98"/>
        <v>4214516</v>
      </c>
      <c r="BI1242" s="68">
        <f t="shared" si="99"/>
        <v>0</v>
      </c>
      <c r="BJ1242" s="68"/>
      <c r="BK1242" s="68"/>
      <c r="BL1242" s="68"/>
      <c r="BM1242" s="68"/>
      <c r="BN1242" s="68"/>
    </row>
    <row r="1243" spans="1:66" ht="22.5" customHeight="1" x14ac:dyDescent="0.2">
      <c r="A1243" s="115" t="s">
        <v>2561</v>
      </c>
      <c r="B1243" s="116" t="s">
        <v>2515</v>
      </c>
      <c r="C1243" s="126" t="s">
        <v>2562</v>
      </c>
      <c r="D1243" s="119">
        <v>5</v>
      </c>
      <c r="E1243" s="120" t="s">
        <v>79</v>
      </c>
      <c r="F1243" s="18">
        <v>159029</v>
      </c>
      <c r="G1243" s="19">
        <v>27729</v>
      </c>
      <c r="H1243" s="19">
        <v>24897</v>
      </c>
      <c r="I1243" s="19">
        <v>0</v>
      </c>
      <c r="J1243" s="19">
        <v>0</v>
      </c>
      <c r="K1243" s="19">
        <v>25958</v>
      </c>
      <c r="L1243" s="19">
        <v>10826</v>
      </c>
      <c r="M1243" s="19">
        <v>2817</v>
      </c>
      <c r="N1243" s="19">
        <v>1875</v>
      </c>
      <c r="O1243" s="19">
        <v>3696</v>
      </c>
      <c r="P1243" s="19">
        <v>106</v>
      </c>
      <c r="Q1243" s="19">
        <v>16951</v>
      </c>
      <c r="R1243" s="19">
        <v>16907</v>
      </c>
      <c r="S1243" s="19">
        <v>7040</v>
      </c>
      <c r="T1243" s="20">
        <v>21182</v>
      </c>
      <c r="U1243" s="49">
        <v>9557</v>
      </c>
      <c r="V1243" s="19">
        <v>5495</v>
      </c>
      <c r="W1243" s="19">
        <v>11562</v>
      </c>
      <c r="X1243" s="19">
        <v>0</v>
      </c>
      <c r="Y1243" s="20">
        <v>0</v>
      </c>
      <c r="Z1243" s="19">
        <v>74752</v>
      </c>
      <c r="AA1243" s="30">
        <v>0</v>
      </c>
      <c r="AB1243" s="19">
        <v>64352</v>
      </c>
      <c r="AC1243" s="19">
        <v>189070</v>
      </c>
      <c r="AD1243" s="19">
        <v>139272</v>
      </c>
      <c r="AE1243" s="19">
        <v>227203</v>
      </c>
      <c r="AF1243" s="19">
        <v>98301</v>
      </c>
      <c r="AG1243" s="19">
        <v>30309</v>
      </c>
      <c r="AH1243" s="19">
        <v>28531</v>
      </c>
      <c r="AI1243" s="20">
        <v>106577</v>
      </c>
      <c r="AJ1243" s="24">
        <v>17011</v>
      </c>
      <c r="AK1243" s="24">
        <v>37942</v>
      </c>
      <c r="AL1243" s="24">
        <v>7774</v>
      </c>
      <c r="AM1243" s="21">
        <v>13632</v>
      </c>
      <c r="AN1243" s="19">
        <v>166824</v>
      </c>
      <c r="AO1243" s="19">
        <v>24855</v>
      </c>
      <c r="AP1243" s="49">
        <v>1572032</v>
      </c>
      <c r="AQ1243" s="24">
        <v>48890</v>
      </c>
      <c r="AR1243" s="24">
        <v>140223</v>
      </c>
      <c r="AS1243" s="49">
        <v>58395</v>
      </c>
      <c r="AT1243" s="49">
        <v>35297</v>
      </c>
      <c r="AU1243" s="49">
        <v>27044</v>
      </c>
      <c r="AV1243" s="24">
        <f t="shared" si="96"/>
        <v>309849</v>
      </c>
      <c r="AW1243" s="155">
        <v>421587</v>
      </c>
      <c r="AX1243" s="89">
        <f t="shared" si="95"/>
        <v>2303468</v>
      </c>
      <c r="AY1243" s="68"/>
      <c r="AZ1243" s="19">
        <v>281501</v>
      </c>
      <c r="BA1243" s="19">
        <v>105202</v>
      </c>
      <c r="BB1243" s="18">
        <f t="shared" si="97"/>
        <v>386703</v>
      </c>
      <c r="BC1243" s="18">
        <v>2690171</v>
      </c>
      <c r="BE1243" s="19"/>
      <c r="BF1243" s="20">
        <v>2632101</v>
      </c>
      <c r="BH1243" s="68">
        <f t="shared" si="98"/>
        <v>2690171</v>
      </c>
      <c r="BI1243" s="68">
        <f t="shared" si="99"/>
        <v>0</v>
      </c>
      <c r="BJ1243" s="68"/>
      <c r="BK1243" s="68"/>
      <c r="BL1243" s="68"/>
      <c r="BM1243" s="68"/>
      <c r="BN1243" s="68"/>
    </row>
    <row r="1244" spans="1:66" ht="22.5" customHeight="1" x14ac:dyDescent="0.2">
      <c r="A1244" s="115" t="s">
        <v>2563</v>
      </c>
      <c r="B1244" s="116" t="s">
        <v>2515</v>
      </c>
      <c r="C1244" s="126" t="s">
        <v>2564</v>
      </c>
      <c r="D1244" s="119">
        <v>5</v>
      </c>
      <c r="E1244" s="120" t="s">
        <v>79</v>
      </c>
      <c r="F1244" s="18">
        <v>325533</v>
      </c>
      <c r="G1244" s="19">
        <v>59978</v>
      </c>
      <c r="H1244" s="19">
        <v>46320</v>
      </c>
      <c r="I1244" s="19">
        <v>1966</v>
      </c>
      <c r="J1244" s="19">
        <v>17235</v>
      </c>
      <c r="K1244" s="19">
        <v>12851</v>
      </c>
      <c r="L1244" s="19">
        <v>10883</v>
      </c>
      <c r="M1244" s="19">
        <v>10000</v>
      </c>
      <c r="N1244" s="19">
        <v>7431</v>
      </c>
      <c r="O1244" s="19">
        <v>3119</v>
      </c>
      <c r="P1244" s="19">
        <v>5480</v>
      </c>
      <c r="Q1244" s="19">
        <v>35123</v>
      </c>
      <c r="R1244" s="19">
        <v>37153</v>
      </c>
      <c r="S1244" s="19">
        <v>40480</v>
      </c>
      <c r="T1244" s="20">
        <v>79434</v>
      </c>
      <c r="U1244" s="49">
        <v>19969</v>
      </c>
      <c r="V1244" s="19">
        <v>20881</v>
      </c>
      <c r="W1244" s="19">
        <v>46248</v>
      </c>
      <c r="X1244" s="19">
        <v>0</v>
      </c>
      <c r="Y1244" s="20">
        <v>0</v>
      </c>
      <c r="Z1244" s="19">
        <v>175226</v>
      </c>
      <c r="AA1244" s="30">
        <v>0</v>
      </c>
      <c r="AB1244" s="19">
        <v>189437</v>
      </c>
      <c r="AC1244" s="19">
        <v>400515</v>
      </c>
      <c r="AD1244" s="19">
        <v>357000</v>
      </c>
      <c r="AE1244" s="19">
        <v>514758</v>
      </c>
      <c r="AF1244" s="19">
        <v>310019</v>
      </c>
      <c r="AG1244" s="19">
        <v>96662</v>
      </c>
      <c r="AH1244" s="19">
        <v>41612</v>
      </c>
      <c r="AI1244" s="20">
        <v>130381</v>
      </c>
      <c r="AJ1244" s="24">
        <v>38343</v>
      </c>
      <c r="AK1244" s="24">
        <v>70044</v>
      </c>
      <c r="AL1244" s="24">
        <v>16437</v>
      </c>
      <c r="AM1244" s="21">
        <v>32891</v>
      </c>
      <c r="AN1244" s="19">
        <v>213204</v>
      </c>
      <c r="AO1244" s="19">
        <v>28317</v>
      </c>
      <c r="AP1244" s="49">
        <v>3394930</v>
      </c>
      <c r="AQ1244" s="24">
        <v>35701</v>
      </c>
      <c r="AR1244" s="24">
        <v>144449</v>
      </c>
      <c r="AS1244" s="49">
        <v>102174</v>
      </c>
      <c r="AT1244" s="49">
        <v>52041</v>
      </c>
      <c r="AU1244" s="49">
        <v>51188</v>
      </c>
      <c r="AV1244" s="24">
        <f t="shared" si="96"/>
        <v>385553</v>
      </c>
      <c r="AW1244" s="155">
        <v>975448</v>
      </c>
      <c r="AX1244" s="89">
        <f t="shared" si="95"/>
        <v>4755931</v>
      </c>
      <c r="AY1244" s="68"/>
      <c r="AZ1244" s="19">
        <v>559194</v>
      </c>
      <c r="BA1244" s="19">
        <v>117313</v>
      </c>
      <c r="BB1244" s="18">
        <f t="shared" si="97"/>
        <v>676507</v>
      </c>
      <c r="BC1244" s="18">
        <v>5432438</v>
      </c>
      <c r="BE1244" s="19"/>
      <c r="BF1244" s="20">
        <v>5292091</v>
      </c>
      <c r="BH1244" s="68">
        <f t="shared" si="98"/>
        <v>5432438</v>
      </c>
      <c r="BI1244" s="68">
        <f t="shared" si="99"/>
        <v>0</v>
      </c>
      <c r="BJ1244" s="68"/>
      <c r="BK1244" s="68"/>
      <c r="BL1244" s="68"/>
      <c r="BM1244" s="68"/>
      <c r="BN1244" s="68"/>
    </row>
    <row r="1245" spans="1:66" ht="22.5" customHeight="1" x14ac:dyDescent="0.2">
      <c r="A1245" s="115" t="s">
        <v>2565</v>
      </c>
      <c r="B1245" s="116" t="s">
        <v>2515</v>
      </c>
      <c r="C1245" s="126" t="s">
        <v>2566</v>
      </c>
      <c r="D1245" s="119">
        <v>5</v>
      </c>
      <c r="E1245" s="120" t="s">
        <v>79</v>
      </c>
      <c r="F1245" s="18">
        <v>106964</v>
      </c>
      <c r="G1245" s="19">
        <v>12562</v>
      </c>
      <c r="H1245" s="19">
        <v>7141</v>
      </c>
      <c r="I1245" s="19">
        <v>0</v>
      </c>
      <c r="J1245" s="19">
        <v>0</v>
      </c>
      <c r="K1245" s="19">
        <v>12894</v>
      </c>
      <c r="L1245" s="19">
        <v>2771</v>
      </c>
      <c r="M1245" s="19">
        <v>3014</v>
      </c>
      <c r="N1245" s="19">
        <v>1569</v>
      </c>
      <c r="O1245" s="19">
        <v>270</v>
      </c>
      <c r="P1245" s="19">
        <v>9963</v>
      </c>
      <c r="Q1245" s="19">
        <v>14344</v>
      </c>
      <c r="R1245" s="19">
        <v>11501</v>
      </c>
      <c r="S1245" s="19">
        <v>7920</v>
      </c>
      <c r="T1245" s="20">
        <v>13239</v>
      </c>
      <c r="U1245" s="49">
        <v>1761</v>
      </c>
      <c r="V1245" s="19">
        <v>5495</v>
      </c>
      <c r="W1245" s="19">
        <v>11562</v>
      </c>
      <c r="X1245" s="19">
        <v>0</v>
      </c>
      <c r="Y1245" s="20">
        <v>0</v>
      </c>
      <c r="Z1245" s="19">
        <v>31652</v>
      </c>
      <c r="AA1245" s="30">
        <v>0</v>
      </c>
      <c r="AB1245" s="19">
        <v>46030</v>
      </c>
      <c r="AC1245" s="19">
        <v>89273</v>
      </c>
      <c r="AD1245" s="19">
        <v>132552</v>
      </c>
      <c r="AE1245" s="19">
        <v>153971</v>
      </c>
      <c r="AF1245" s="19">
        <v>65151</v>
      </c>
      <c r="AG1245" s="19">
        <v>15305</v>
      </c>
      <c r="AH1245" s="19">
        <v>3296</v>
      </c>
      <c r="AI1245" s="20">
        <v>9197</v>
      </c>
      <c r="AJ1245" s="24">
        <v>14240</v>
      </c>
      <c r="AK1245" s="24">
        <v>23409</v>
      </c>
      <c r="AL1245" s="24">
        <v>3824</v>
      </c>
      <c r="AM1245" s="21">
        <v>9820</v>
      </c>
      <c r="AN1245" s="19">
        <v>55992</v>
      </c>
      <c r="AO1245" s="19">
        <v>1408</v>
      </c>
      <c r="AP1245" s="49">
        <v>878090</v>
      </c>
      <c r="AQ1245" s="24">
        <v>27294</v>
      </c>
      <c r="AR1245" s="24">
        <v>122573</v>
      </c>
      <c r="AS1245" s="49">
        <v>39601</v>
      </c>
      <c r="AT1245" s="49">
        <v>30379</v>
      </c>
      <c r="AU1245" s="49">
        <v>17592</v>
      </c>
      <c r="AV1245" s="24">
        <f t="shared" si="96"/>
        <v>237439</v>
      </c>
      <c r="AW1245" s="155">
        <v>429189</v>
      </c>
      <c r="AX1245" s="89">
        <f t="shared" si="95"/>
        <v>1544718</v>
      </c>
      <c r="AY1245" s="68"/>
      <c r="AZ1245" s="19">
        <v>250992</v>
      </c>
      <c r="BA1245" s="19">
        <v>5239</v>
      </c>
      <c r="BB1245" s="18">
        <f t="shared" si="97"/>
        <v>256231</v>
      </c>
      <c r="BC1245" s="18">
        <v>1800949</v>
      </c>
      <c r="BE1245" s="19"/>
      <c r="BF1245" s="20">
        <v>1698132</v>
      </c>
      <c r="BH1245" s="68">
        <f t="shared" si="98"/>
        <v>1800949</v>
      </c>
      <c r="BI1245" s="68">
        <f t="shared" si="99"/>
        <v>0</v>
      </c>
      <c r="BJ1245" s="68"/>
      <c r="BK1245" s="68"/>
      <c r="BL1245" s="68"/>
      <c r="BM1245" s="68"/>
      <c r="BN1245" s="68"/>
    </row>
    <row r="1246" spans="1:66" ht="22.5" customHeight="1" x14ac:dyDescent="0.2">
      <c r="A1246" s="115" t="s">
        <v>2567</v>
      </c>
      <c r="B1246" s="116" t="s">
        <v>2515</v>
      </c>
      <c r="C1246" s="126" t="s">
        <v>2568</v>
      </c>
      <c r="D1246" s="119">
        <v>5</v>
      </c>
      <c r="E1246" s="120" t="s">
        <v>79</v>
      </c>
      <c r="F1246" s="18">
        <v>131027</v>
      </c>
      <c r="G1246" s="19">
        <v>41134</v>
      </c>
      <c r="H1246" s="19">
        <v>24704</v>
      </c>
      <c r="I1246" s="19">
        <v>0</v>
      </c>
      <c r="J1246" s="19">
        <v>0</v>
      </c>
      <c r="K1246" s="19">
        <v>0</v>
      </c>
      <c r="L1246" s="19">
        <v>0</v>
      </c>
      <c r="M1246" s="19">
        <v>0</v>
      </c>
      <c r="N1246" s="19">
        <v>1266</v>
      </c>
      <c r="O1246" s="19">
        <v>0</v>
      </c>
      <c r="P1246" s="19">
        <v>71</v>
      </c>
      <c r="Q1246" s="19">
        <v>12171</v>
      </c>
      <c r="R1246" s="19">
        <v>9381</v>
      </c>
      <c r="S1246" s="19">
        <v>12320</v>
      </c>
      <c r="T1246" s="20">
        <v>39717</v>
      </c>
      <c r="U1246" s="49">
        <v>16549</v>
      </c>
      <c r="V1246" s="19">
        <v>7693</v>
      </c>
      <c r="W1246" s="19">
        <v>23124</v>
      </c>
      <c r="X1246" s="19">
        <v>0</v>
      </c>
      <c r="Y1246" s="20">
        <v>0</v>
      </c>
      <c r="Z1246" s="19">
        <v>70438</v>
      </c>
      <c r="AA1246" s="30">
        <v>0</v>
      </c>
      <c r="AB1246" s="19">
        <v>41387</v>
      </c>
      <c r="AC1246" s="19">
        <v>101411</v>
      </c>
      <c r="AD1246" s="19">
        <v>85008</v>
      </c>
      <c r="AE1246" s="19">
        <v>172960</v>
      </c>
      <c r="AF1246" s="19">
        <v>75847</v>
      </c>
      <c r="AG1246" s="19">
        <v>34317</v>
      </c>
      <c r="AH1246" s="19">
        <v>28325</v>
      </c>
      <c r="AI1246" s="20">
        <v>150398</v>
      </c>
      <c r="AJ1246" s="24">
        <v>11484</v>
      </c>
      <c r="AK1246" s="24">
        <v>32974</v>
      </c>
      <c r="AL1246" s="24">
        <v>6253</v>
      </c>
      <c r="AM1246" s="21">
        <v>11576</v>
      </c>
      <c r="AN1246" s="19">
        <v>129240</v>
      </c>
      <c r="AO1246" s="19">
        <v>41616</v>
      </c>
      <c r="AP1246" s="49">
        <v>1312391</v>
      </c>
      <c r="AQ1246" s="24">
        <v>28113</v>
      </c>
      <c r="AR1246" s="24">
        <v>124267</v>
      </c>
      <c r="AS1246" s="49">
        <v>53996</v>
      </c>
      <c r="AT1246" s="49">
        <v>35174</v>
      </c>
      <c r="AU1246" s="49">
        <v>23790</v>
      </c>
      <c r="AV1246" s="24">
        <f t="shared" si="96"/>
        <v>265340</v>
      </c>
      <c r="AW1246" s="155">
        <v>237665</v>
      </c>
      <c r="AX1246" s="89">
        <f t="shared" si="95"/>
        <v>1815396</v>
      </c>
      <c r="AY1246" s="68"/>
      <c r="AZ1246" s="19">
        <v>220707</v>
      </c>
      <c r="BA1246" s="19">
        <v>172810</v>
      </c>
      <c r="BB1246" s="18">
        <f t="shared" si="97"/>
        <v>393517</v>
      </c>
      <c r="BC1246" s="18">
        <v>2208913</v>
      </c>
      <c r="BE1246" s="19"/>
      <c r="BF1246" s="20">
        <v>2166140</v>
      </c>
      <c r="BH1246" s="68">
        <f t="shared" si="98"/>
        <v>2208913</v>
      </c>
      <c r="BI1246" s="68">
        <f t="shared" si="99"/>
        <v>0</v>
      </c>
      <c r="BJ1246" s="68"/>
      <c r="BK1246" s="68"/>
      <c r="BL1246" s="68"/>
      <c r="BM1246" s="68"/>
      <c r="BN1246" s="68"/>
    </row>
    <row r="1247" spans="1:66" ht="22.5" customHeight="1" x14ac:dyDescent="0.2">
      <c r="A1247" s="115" t="s">
        <v>2569</v>
      </c>
      <c r="B1247" s="116" t="s">
        <v>2515</v>
      </c>
      <c r="C1247" s="126" t="s">
        <v>2570</v>
      </c>
      <c r="D1247" s="119">
        <v>5</v>
      </c>
      <c r="E1247" s="120" t="s">
        <v>79</v>
      </c>
      <c r="F1247" s="18">
        <v>21775</v>
      </c>
      <c r="G1247" s="19">
        <v>9881</v>
      </c>
      <c r="H1247" s="19">
        <v>3281</v>
      </c>
      <c r="I1247" s="19">
        <v>0</v>
      </c>
      <c r="J1247" s="19">
        <v>0</v>
      </c>
      <c r="K1247" s="19">
        <v>0</v>
      </c>
      <c r="L1247" s="19">
        <v>0</v>
      </c>
      <c r="M1247" s="19">
        <v>0</v>
      </c>
      <c r="N1247" s="19">
        <v>208</v>
      </c>
      <c r="O1247" s="19">
        <v>0</v>
      </c>
      <c r="P1247" s="19">
        <v>11</v>
      </c>
      <c r="Q1247" s="19">
        <v>1880</v>
      </c>
      <c r="R1247" s="19">
        <v>7579</v>
      </c>
      <c r="S1247" s="19">
        <v>3520</v>
      </c>
      <c r="T1247" s="20">
        <v>13239</v>
      </c>
      <c r="U1247" s="49">
        <v>6941</v>
      </c>
      <c r="V1247" s="19">
        <v>3297</v>
      </c>
      <c r="W1247" s="19">
        <v>11562</v>
      </c>
      <c r="X1247" s="19">
        <v>0</v>
      </c>
      <c r="Y1247" s="20">
        <v>0</v>
      </c>
      <c r="Z1247" s="19">
        <v>12293</v>
      </c>
      <c r="AA1247" s="30">
        <v>0</v>
      </c>
      <c r="AB1247" s="19">
        <v>8621</v>
      </c>
      <c r="AC1247" s="19">
        <v>19184</v>
      </c>
      <c r="AD1247" s="19">
        <v>15624</v>
      </c>
      <c r="AE1247" s="19">
        <v>36653</v>
      </c>
      <c r="AF1247" s="19">
        <v>11492</v>
      </c>
      <c r="AG1247" s="19">
        <v>4863</v>
      </c>
      <c r="AH1247" s="19">
        <v>5150</v>
      </c>
      <c r="AI1247" s="20">
        <v>30837</v>
      </c>
      <c r="AJ1247" s="24">
        <v>1886</v>
      </c>
      <c r="AK1247" s="24">
        <v>6725</v>
      </c>
      <c r="AL1247" s="24">
        <v>1168</v>
      </c>
      <c r="AM1247" s="21">
        <v>2321</v>
      </c>
      <c r="AN1247" s="19">
        <v>32640</v>
      </c>
      <c r="AO1247" s="19">
        <v>5883</v>
      </c>
      <c r="AP1247" s="49">
        <v>278514</v>
      </c>
      <c r="AQ1247" s="24">
        <v>21697</v>
      </c>
      <c r="AR1247" s="24">
        <v>35224</v>
      </c>
      <c r="AS1247" s="49">
        <v>23043</v>
      </c>
      <c r="AT1247" s="49">
        <v>42463</v>
      </c>
      <c r="AU1247" s="49">
        <v>7200</v>
      </c>
      <c r="AV1247" s="24">
        <f t="shared" si="96"/>
        <v>129627</v>
      </c>
      <c r="AW1247" s="155">
        <v>155604</v>
      </c>
      <c r="AX1247" s="89">
        <f t="shared" si="95"/>
        <v>563745</v>
      </c>
      <c r="AY1247" s="68"/>
      <c r="AZ1247" s="19">
        <v>93139</v>
      </c>
      <c r="BA1247" s="19">
        <v>26749</v>
      </c>
      <c r="BB1247" s="18">
        <f t="shared" si="97"/>
        <v>119888</v>
      </c>
      <c r="BC1247" s="18">
        <v>683633</v>
      </c>
      <c r="BE1247" s="19"/>
      <c r="BF1247" s="20">
        <v>663184</v>
      </c>
      <c r="BH1247" s="68">
        <f t="shared" si="98"/>
        <v>683633</v>
      </c>
      <c r="BI1247" s="68">
        <f t="shared" si="99"/>
        <v>0</v>
      </c>
      <c r="BJ1247" s="68"/>
      <c r="BK1247" s="68"/>
      <c r="BL1247" s="68"/>
      <c r="BM1247" s="68"/>
      <c r="BN1247" s="68"/>
    </row>
    <row r="1248" spans="1:66" ht="22.5" customHeight="1" x14ac:dyDescent="0.2">
      <c r="A1248" s="115" t="s">
        <v>2571</v>
      </c>
      <c r="B1248" s="116" t="s">
        <v>2515</v>
      </c>
      <c r="C1248" s="126" t="s">
        <v>2572</v>
      </c>
      <c r="D1248" s="119">
        <v>5</v>
      </c>
      <c r="E1248" s="120" t="s">
        <v>79</v>
      </c>
      <c r="F1248" s="18">
        <v>354094</v>
      </c>
      <c r="G1248" s="19">
        <v>55382</v>
      </c>
      <c r="H1248" s="19">
        <v>49987</v>
      </c>
      <c r="I1248" s="19">
        <v>0</v>
      </c>
      <c r="J1248" s="19">
        <v>7507</v>
      </c>
      <c r="K1248" s="19">
        <v>59364</v>
      </c>
      <c r="L1248" s="19">
        <v>26155</v>
      </c>
      <c r="M1248" s="19">
        <v>7776</v>
      </c>
      <c r="N1248" s="19">
        <v>7447</v>
      </c>
      <c r="O1248" s="19">
        <v>4505</v>
      </c>
      <c r="P1248" s="19">
        <v>4262</v>
      </c>
      <c r="Q1248" s="19">
        <v>35898</v>
      </c>
      <c r="R1248" s="19">
        <v>59837</v>
      </c>
      <c r="S1248" s="19">
        <v>54560</v>
      </c>
      <c r="T1248" s="20">
        <v>119151</v>
      </c>
      <c r="U1248" s="49">
        <v>22937</v>
      </c>
      <c r="V1248" s="19">
        <v>18683</v>
      </c>
      <c r="W1248" s="19">
        <v>46248</v>
      </c>
      <c r="X1248" s="19">
        <v>0</v>
      </c>
      <c r="Y1248" s="20">
        <v>0</v>
      </c>
      <c r="Z1248" s="19">
        <v>163787</v>
      </c>
      <c r="AA1248" s="30">
        <v>0</v>
      </c>
      <c r="AB1248" s="19">
        <v>202091</v>
      </c>
      <c r="AC1248" s="19">
        <v>407509</v>
      </c>
      <c r="AD1248" s="19">
        <v>352632</v>
      </c>
      <c r="AE1248" s="19">
        <v>575331</v>
      </c>
      <c r="AF1248" s="19">
        <v>335743</v>
      </c>
      <c r="AG1248" s="19">
        <v>114981</v>
      </c>
      <c r="AH1248" s="19">
        <v>37492</v>
      </c>
      <c r="AI1248" s="20">
        <v>104413</v>
      </c>
      <c r="AJ1248" s="24">
        <v>38391</v>
      </c>
      <c r="AK1248" s="24">
        <v>71687</v>
      </c>
      <c r="AL1248" s="24">
        <v>18874</v>
      </c>
      <c r="AM1248" s="21">
        <v>34663</v>
      </c>
      <c r="AN1248" s="19">
        <v>545938</v>
      </c>
      <c r="AO1248" s="19">
        <v>22800</v>
      </c>
      <c r="AP1248" s="49">
        <v>3960125</v>
      </c>
      <c r="AQ1248" s="24">
        <v>59622</v>
      </c>
      <c r="AR1248" s="24">
        <v>163455</v>
      </c>
      <c r="AS1248" s="49">
        <v>117246</v>
      </c>
      <c r="AT1248" s="49">
        <v>56349</v>
      </c>
      <c r="AU1248" s="49">
        <v>67740</v>
      </c>
      <c r="AV1248" s="24">
        <f t="shared" si="96"/>
        <v>464412</v>
      </c>
      <c r="AW1248" s="155">
        <v>1040871</v>
      </c>
      <c r="AX1248" s="89">
        <f t="shared" si="95"/>
        <v>5465408</v>
      </c>
      <c r="AY1248" s="68"/>
      <c r="AZ1248" s="19">
        <v>559866</v>
      </c>
      <c r="BA1248" s="19">
        <v>94080</v>
      </c>
      <c r="BB1248" s="18">
        <f t="shared" si="97"/>
        <v>653946</v>
      </c>
      <c r="BC1248" s="18">
        <v>6119354</v>
      </c>
      <c r="BE1248" s="19"/>
      <c r="BF1248" s="20">
        <v>5985272</v>
      </c>
      <c r="BH1248" s="68">
        <f t="shared" si="98"/>
        <v>6119354</v>
      </c>
      <c r="BI1248" s="68">
        <f t="shared" si="99"/>
        <v>0</v>
      </c>
      <c r="BJ1248" s="68"/>
      <c r="BK1248" s="68"/>
      <c r="BL1248" s="68"/>
      <c r="BM1248" s="68"/>
      <c r="BN1248" s="68"/>
    </row>
    <row r="1249" spans="1:66" ht="22.5" customHeight="1" x14ac:dyDescent="0.2">
      <c r="A1249" s="115" t="s">
        <v>2573</v>
      </c>
      <c r="B1249" s="116" t="s">
        <v>2574</v>
      </c>
      <c r="C1249" s="126" t="s">
        <v>2575</v>
      </c>
      <c r="D1249" s="119">
        <v>5</v>
      </c>
      <c r="E1249" s="120" t="s">
        <v>79</v>
      </c>
      <c r="F1249" s="18">
        <v>2658201</v>
      </c>
      <c r="G1249" s="19">
        <v>862746</v>
      </c>
      <c r="H1249" s="19">
        <v>561244</v>
      </c>
      <c r="I1249" s="19">
        <v>0</v>
      </c>
      <c r="J1249" s="19">
        <v>0</v>
      </c>
      <c r="K1249" s="19">
        <v>22641</v>
      </c>
      <c r="L1249" s="19">
        <v>23146</v>
      </c>
      <c r="M1249" s="19">
        <v>197024</v>
      </c>
      <c r="N1249" s="19">
        <v>113025</v>
      </c>
      <c r="O1249" s="19">
        <v>64334</v>
      </c>
      <c r="P1249" s="19">
        <v>2567065</v>
      </c>
      <c r="Q1249" s="19">
        <v>328799</v>
      </c>
      <c r="R1249" s="19">
        <v>442656</v>
      </c>
      <c r="S1249" s="19">
        <v>533280</v>
      </c>
      <c r="T1249" s="20">
        <v>569409</v>
      </c>
      <c r="U1249" s="49">
        <v>223433</v>
      </c>
      <c r="V1249" s="19">
        <v>280245</v>
      </c>
      <c r="W1249" s="19">
        <v>208116</v>
      </c>
      <c r="X1249" s="19">
        <v>0</v>
      </c>
      <c r="Y1249" s="20">
        <v>0</v>
      </c>
      <c r="Z1249" s="19">
        <v>1773372</v>
      </c>
      <c r="AA1249" s="30">
        <v>1439005</v>
      </c>
      <c r="AB1249" s="19">
        <v>2125724</v>
      </c>
      <c r="AC1249" s="19">
        <v>2962438</v>
      </c>
      <c r="AD1249" s="19">
        <v>5435136</v>
      </c>
      <c r="AE1249" s="19">
        <v>4083696</v>
      </c>
      <c r="AF1249" s="19">
        <v>2463973</v>
      </c>
      <c r="AG1249" s="19">
        <v>1332527</v>
      </c>
      <c r="AH1249" s="19">
        <v>505833</v>
      </c>
      <c r="AI1249" s="20">
        <v>440915</v>
      </c>
      <c r="AJ1249" s="24">
        <v>273688</v>
      </c>
      <c r="AK1249" s="24">
        <v>330596</v>
      </c>
      <c r="AL1249" s="24">
        <v>101856</v>
      </c>
      <c r="AM1249" s="21">
        <v>159643</v>
      </c>
      <c r="AN1249" s="19">
        <v>3160070</v>
      </c>
      <c r="AO1249" s="19">
        <v>154364</v>
      </c>
      <c r="AP1249" s="49">
        <v>36398200</v>
      </c>
      <c r="AQ1249" s="24">
        <v>564521</v>
      </c>
      <c r="AR1249" s="24">
        <v>446406</v>
      </c>
      <c r="AS1249" s="49">
        <v>345916</v>
      </c>
      <c r="AT1249" s="49">
        <v>115035</v>
      </c>
      <c r="AU1249" s="49">
        <v>564853</v>
      </c>
      <c r="AV1249" s="24">
        <f t="shared" si="96"/>
        <v>2036731</v>
      </c>
      <c r="AW1249" s="155">
        <v>5882450</v>
      </c>
      <c r="AX1249" s="89">
        <f t="shared" si="95"/>
        <v>44317381</v>
      </c>
      <c r="AY1249" s="68"/>
      <c r="AZ1249" s="19">
        <v>3519600</v>
      </c>
      <c r="BA1249" s="19">
        <v>616347</v>
      </c>
      <c r="BB1249" s="18">
        <f t="shared" si="97"/>
        <v>4135947</v>
      </c>
      <c r="BC1249" s="18">
        <v>48453328</v>
      </c>
      <c r="BE1249" s="19"/>
      <c r="BF1249" s="20">
        <v>46245433</v>
      </c>
      <c r="BH1249" s="68">
        <f t="shared" si="98"/>
        <v>48453328</v>
      </c>
      <c r="BI1249" s="68">
        <f t="shared" si="99"/>
        <v>0</v>
      </c>
      <c r="BJ1249" s="68"/>
      <c r="BK1249" s="68"/>
      <c r="BL1249" s="68"/>
      <c r="BM1249" s="68"/>
      <c r="BN1249" s="68"/>
    </row>
    <row r="1250" spans="1:66" ht="22.5" customHeight="1" x14ac:dyDescent="0.2">
      <c r="A1250" s="115" t="s">
        <v>2576</v>
      </c>
      <c r="B1250" s="116" t="s">
        <v>2574</v>
      </c>
      <c r="C1250" s="126" t="s">
        <v>2577</v>
      </c>
      <c r="D1250" s="119">
        <v>5</v>
      </c>
      <c r="E1250" s="120" t="s">
        <v>79</v>
      </c>
      <c r="F1250" s="18">
        <v>1800747</v>
      </c>
      <c r="G1250" s="19">
        <v>393188</v>
      </c>
      <c r="H1250" s="19">
        <v>298764</v>
      </c>
      <c r="I1250" s="19">
        <v>0</v>
      </c>
      <c r="J1250" s="19">
        <v>0</v>
      </c>
      <c r="K1250" s="19">
        <v>11396</v>
      </c>
      <c r="L1250" s="19">
        <v>5129</v>
      </c>
      <c r="M1250" s="19">
        <v>154496</v>
      </c>
      <c r="N1250" s="19">
        <v>88341</v>
      </c>
      <c r="O1250" s="19">
        <v>61754</v>
      </c>
      <c r="P1250" s="19">
        <v>1321166</v>
      </c>
      <c r="Q1250" s="19">
        <v>259975</v>
      </c>
      <c r="R1250" s="19">
        <v>396228</v>
      </c>
      <c r="S1250" s="19">
        <v>401280</v>
      </c>
      <c r="T1250" s="20">
        <v>304497</v>
      </c>
      <c r="U1250" s="49">
        <v>194862</v>
      </c>
      <c r="V1250" s="19">
        <v>171444</v>
      </c>
      <c r="W1250" s="19">
        <v>138744</v>
      </c>
      <c r="X1250" s="19">
        <v>0</v>
      </c>
      <c r="Y1250" s="20">
        <v>0</v>
      </c>
      <c r="Z1250" s="19">
        <v>660591</v>
      </c>
      <c r="AA1250" s="30">
        <v>1038776</v>
      </c>
      <c r="AB1250" s="19">
        <v>1492722</v>
      </c>
      <c r="AC1250" s="19">
        <v>1255251</v>
      </c>
      <c r="AD1250" s="19">
        <v>4528608</v>
      </c>
      <c r="AE1250" s="19">
        <v>3337245</v>
      </c>
      <c r="AF1250" s="19">
        <v>1975210</v>
      </c>
      <c r="AG1250" s="19">
        <v>881621</v>
      </c>
      <c r="AH1250" s="19">
        <v>235767</v>
      </c>
      <c r="AI1250" s="20">
        <v>85478</v>
      </c>
      <c r="AJ1250" s="24">
        <v>203201</v>
      </c>
      <c r="AK1250" s="24">
        <v>255063</v>
      </c>
      <c r="AL1250" s="24">
        <v>71767</v>
      </c>
      <c r="AM1250" s="21">
        <v>125090</v>
      </c>
      <c r="AN1250" s="19">
        <v>679846</v>
      </c>
      <c r="AO1250" s="19">
        <v>71831</v>
      </c>
      <c r="AP1250" s="49">
        <v>22900078</v>
      </c>
      <c r="AQ1250" s="24">
        <v>459901</v>
      </c>
      <c r="AR1250" s="24">
        <v>390602</v>
      </c>
      <c r="AS1250" s="49">
        <v>198325</v>
      </c>
      <c r="AT1250" s="49">
        <v>78784</v>
      </c>
      <c r="AU1250" s="49">
        <v>330252</v>
      </c>
      <c r="AV1250" s="24">
        <f t="shared" si="96"/>
        <v>1457864</v>
      </c>
      <c r="AW1250" s="155">
        <v>3117343</v>
      </c>
      <c r="AX1250" s="89">
        <f t="shared" si="95"/>
        <v>27475285</v>
      </c>
      <c r="AY1250" s="68"/>
      <c r="AZ1250" s="19">
        <v>2935968</v>
      </c>
      <c r="BA1250" s="19">
        <v>166651</v>
      </c>
      <c r="BB1250" s="18">
        <f t="shared" si="97"/>
        <v>3102619</v>
      </c>
      <c r="BC1250" s="18">
        <v>30577904</v>
      </c>
      <c r="BE1250" s="19"/>
      <c r="BF1250" s="20">
        <v>28940854</v>
      </c>
      <c r="BH1250" s="68">
        <f t="shared" si="98"/>
        <v>30577904</v>
      </c>
      <c r="BI1250" s="68">
        <f t="shared" si="99"/>
        <v>0</v>
      </c>
      <c r="BJ1250" s="68"/>
      <c r="BK1250" s="68"/>
      <c r="BL1250" s="68"/>
      <c r="BM1250" s="68"/>
      <c r="BN1250" s="68"/>
    </row>
    <row r="1251" spans="1:66" ht="22.5" customHeight="1" x14ac:dyDescent="0.2">
      <c r="A1251" s="115" t="s">
        <v>2578</v>
      </c>
      <c r="B1251" s="116" t="s">
        <v>2574</v>
      </c>
      <c r="C1251" s="126" t="s">
        <v>2579</v>
      </c>
      <c r="D1251" s="119">
        <v>6</v>
      </c>
      <c r="E1251" s="120" t="s">
        <v>79</v>
      </c>
      <c r="F1251" s="18">
        <v>750061</v>
      </c>
      <c r="G1251" s="19">
        <v>324631</v>
      </c>
      <c r="H1251" s="19">
        <v>144943</v>
      </c>
      <c r="I1251" s="19">
        <v>0</v>
      </c>
      <c r="J1251" s="19">
        <v>0</v>
      </c>
      <c r="K1251" s="19">
        <v>0</v>
      </c>
      <c r="L1251" s="19">
        <v>0</v>
      </c>
      <c r="M1251" s="19">
        <v>46869</v>
      </c>
      <c r="N1251" s="19">
        <v>25259</v>
      </c>
      <c r="O1251" s="19">
        <v>29376</v>
      </c>
      <c r="P1251" s="19">
        <v>742130</v>
      </c>
      <c r="Q1251" s="19">
        <v>110183</v>
      </c>
      <c r="R1251" s="19">
        <v>133348</v>
      </c>
      <c r="S1251" s="19">
        <v>126720</v>
      </c>
      <c r="T1251" s="20">
        <v>164164</v>
      </c>
      <c r="U1251" s="49">
        <v>56537</v>
      </c>
      <c r="V1251" s="19">
        <v>69237</v>
      </c>
      <c r="W1251" s="19">
        <v>57810</v>
      </c>
      <c r="X1251" s="19">
        <v>0</v>
      </c>
      <c r="Y1251" s="20">
        <v>0</v>
      </c>
      <c r="Z1251" s="19">
        <v>353532</v>
      </c>
      <c r="AA1251" s="30">
        <v>278609</v>
      </c>
      <c r="AB1251" s="19">
        <v>565273</v>
      </c>
      <c r="AC1251" s="19">
        <v>514478</v>
      </c>
      <c r="AD1251" s="19">
        <v>1418088</v>
      </c>
      <c r="AE1251" s="19">
        <v>1250906</v>
      </c>
      <c r="AF1251" s="19">
        <v>757058</v>
      </c>
      <c r="AG1251" s="19">
        <v>324941</v>
      </c>
      <c r="AH1251" s="19">
        <v>250496</v>
      </c>
      <c r="AI1251" s="20">
        <v>127676</v>
      </c>
      <c r="AJ1251" s="24">
        <v>78583</v>
      </c>
      <c r="AK1251" s="24">
        <v>120588</v>
      </c>
      <c r="AL1251" s="24">
        <v>34758</v>
      </c>
      <c r="AM1251" s="21">
        <v>62618</v>
      </c>
      <c r="AN1251" s="19">
        <v>534236</v>
      </c>
      <c r="AO1251" s="19">
        <v>45454</v>
      </c>
      <c r="AP1251" s="49">
        <v>9498562</v>
      </c>
      <c r="AQ1251" s="24">
        <v>138533</v>
      </c>
      <c r="AR1251" s="24">
        <v>226022</v>
      </c>
      <c r="AS1251" s="49">
        <v>150292</v>
      </c>
      <c r="AT1251" s="49">
        <v>46594</v>
      </c>
      <c r="AU1251" s="49">
        <v>135025</v>
      </c>
      <c r="AV1251" s="24">
        <f t="shared" si="96"/>
        <v>696466</v>
      </c>
      <c r="AW1251" s="155">
        <v>1724604</v>
      </c>
      <c r="AX1251" s="89">
        <f t="shared" si="95"/>
        <v>11919632</v>
      </c>
      <c r="AY1251" s="68"/>
      <c r="AZ1251" s="19">
        <v>1172282</v>
      </c>
      <c r="BA1251" s="19">
        <v>231064</v>
      </c>
      <c r="BB1251" s="18">
        <f t="shared" si="97"/>
        <v>1403346</v>
      </c>
      <c r="BC1251" s="18">
        <v>13322978</v>
      </c>
      <c r="BE1251" s="19"/>
      <c r="BF1251" s="20">
        <v>13097913</v>
      </c>
      <c r="BH1251" s="68">
        <f t="shared" si="98"/>
        <v>13322978</v>
      </c>
      <c r="BI1251" s="68">
        <f t="shared" si="99"/>
        <v>0</v>
      </c>
      <c r="BJ1251" s="68"/>
      <c r="BK1251" s="68"/>
      <c r="BL1251" s="68"/>
      <c r="BM1251" s="68"/>
      <c r="BN1251" s="68"/>
    </row>
    <row r="1252" spans="1:66" ht="22.5" customHeight="1" x14ac:dyDescent="0.2">
      <c r="A1252" s="115" t="s">
        <v>2580</v>
      </c>
      <c r="B1252" s="116" t="s">
        <v>2574</v>
      </c>
      <c r="C1252" s="126" t="s">
        <v>2581</v>
      </c>
      <c r="D1252" s="119">
        <v>6</v>
      </c>
      <c r="E1252" s="120" t="s">
        <v>79</v>
      </c>
      <c r="F1252" s="18">
        <v>523692</v>
      </c>
      <c r="G1252" s="19">
        <v>114517</v>
      </c>
      <c r="H1252" s="19">
        <v>76042</v>
      </c>
      <c r="I1252" s="19">
        <v>0</v>
      </c>
      <c r="J1252" s="19">
        <v>0</v>
      </c>
      <c r="K1252" s="19">
        <v>835</v>
      </c>
      <c r="L1252" s="19">
        <v>4205</v>
      </c>
      <c r="M1252" s="19">
        <v>35359</v>
      </c>
      <c r="N1252" s="19">
        <v>18138</v>
      </c>
      <c r="O1252" s="19">
        <v>13437</v>
      </c>
      <c r="P1252" s="19">
        <v>463450</v>
      </c>
      <c r="Q1252" s="19">
        <v>75582</v>
      </c>
      <c r="R1252" s="19">
        <v>78652</v>
      </c>
      <c r="S1252" s="19">
        <v>77440</v>
      </c>
      <c r="T1252" s="20">
        <v>79434</v>
      </c>
      <c r="U1252" s="49">
        <v>38530</v>
      </c>
      <c r="V1252" s="19">
        <v>59346</v>
      </c>
      <c r="W1252" s="19">
        <v>34686</v>
      </c>
      <c r="X1252" s="19">
        <v>0</v>
      </c>
      <c r="Y1252" s="20">
        <v>0</v>
      </c>
      <c r="Z1252" s="19">
        <v>213105</v>
      </c>
      <c r="AA1252" s="30">
        <v>221288</v>
      </c>
      <c r="AB1252" s="19">
        <v>392460</v>
      </c>
      <c r="AC1252" s="19">
        <v>322526</v>
      </c>
      <c r="AD1252" s="19">
        <v>1017072</v>
      </c>
      <c r="AE1252" s="19">
        <v>885776</v>
      </c>
      <c r="AF1252" s="19">
        <v>503615</v>
      </c>
      <c r="AG1252" s="19">
        <v>181955</v>
      </c>
      <c r="AH1252" s="19">
        <v>39449</v>
      </c>
      <c r="AI1252" s="20">
        <v>18935</v>
      </c>
      <c r="AJ1252" s="24">
        <v>63920</v>
      </c>
      <c r="AK1252" s="24">
        <v>77785</v>
      </c>
      <c r="AL1252" s="24">
        <v>21606</v>
      </c>
      <c r="AM1252" s="21">
        <v>47502</v>
      </c>
      <c r="AN1252" s="19">
        <v>161196</v>
      </c>
      <c r="AO1252" s="19">
        <v>11483</v>
      </c>
      <c r="AP1252" s="49">
        <v>5873018</v>
      </c>
      <c r="AQ1252" s="24">
        <v>114490</v>
      </c>
      <c r="AR1252" s="24">
        <v>179520</v>
      </c>
      <c r="AS1252" s="49">
        <v>75707</v>
      </c>
      <c r="AT1252" s="49">
        <v>43830</v>
      </c>
      <c r="AU1252" s="49">
        <v>85284</v>
      </c>
      <c r="AV1252" s="24">
        <f t="shared" si="96"/>
        <v>498831</v>
      </c>
      <c r="AW1252" s="155">
        <v>547504</v>
      </c>
      <c r="AX1252" s="89">
        <f t="shared" si="95"/>
        <v>6919353</v>
      </c>
      <c r="AY1252" s="68"/>
      <c r="AZ1252" s="19">
        <v>942704</v>
      </c>
      <c r="BA1252" s="19">
        <v>41525</v>
      </c>
      <c r="BB1252" s="18">
        <f t="shared" si="97"/>
        <v>984229</v>
      </c>
      <c r="BC1252" s="18">
        <v>7903582</v>
      </c>
      <c r="BE1252" s="19"/>
      <c r="BF1252" s="20">
        <v>7612581</v>
      </c>
      <c r="BH1252" s="68">
        <f t="shared" si="98"/>
        <v>7903582</v>
      </c>
      <c r="BI1252" s="68">
        <f t="shared" si="99"/>
        <v>0</v>
      </c>
      <c r="BJ1252" s="68"/>
      <c r="BK1252" s="68"/>
      <c r="BL1252" s="68"/>
      <c r="BM1252" s="68"/>
      <c r="BN1252" s="68"/>
    </row>
    <row r="1253" spans="1:66" ht="22.5" customHeight="1" x14ac:dyDescent="0.2">
      <c r="A1253" s="115" t="s">
        <v>2582</v>
      </c>
      <c r="B1253" s="116" t="s">
        <v>2574</v>
      </c>
      <c r="C1253" s="126" t="s">
        <v>2583</v>
      </c>
      <c r="D1253" s="119">
        <v>6</v>
      </c>
      <c r="E1253" s="120" t="s">
        <v>79</v>
      </c>
      <c r="F1253" s="18">
        <v>274378</v>
      </c>
      <c r="G1253" s="19">
        <v>77289</v>
      </c>
      <c r="H1253" s="19">
        <v>44969</v>
      </c>
      <c r="I1253" s="19">
        <v>0</v>
      </c>
      <c r="J1253" s="19">
        <v>0</v>
      </c>
      <c r="K1253" s="19">
        <v>3585</v>
      </c>
      <c r="L1253" s="19">
        <v>4059</v>
      </c>
      <c r="M1253" s="19">
        <v>10441</v>
      </c>
      <c r="N1253" s="19">
        <v>5906</v>
      </c>
      <c r="O1253" s="19">
        <v>0</v>
      </c>
      <c r="P1253" s="19">
        <v>99673</v>
      </c>
      <c r="Q1253" s="19">
        <v>30052</v>
      </c>
      <c r="R1253" s="19">
        <v>49237</v>
      </c>
      <c r="S1253" s="19">
        <v>25520</v>
      </c>
      <c r="T1253" s="20">
        <v>39717</v>
      </c>
      <c r="U1253" s="49">
        <v>11217</v>
      </c>
      <c r="V1253" s="19">
        <v>15386</v>
      </c>
      <c r="W1253" s="19">
        <v>11562</v>
      </c>
      <c r="X1253" s="19">
        <v>0</v>
      </c>
      <c r="Y1253" s="20">
        <v>0</v>
      </c>
      <c r="Z1253" s="19">
        <v>138577</v>
      </c>
      <c r="AA1253" s="30">
        <v>84190</v>
      </c>
      <c r="AB1253" s="19">
        <v>155230</v>
      </c>
      <c r="AC1253" s="19">
        <v>400766</v>
      </c>
      <c r="AD1253" s="19">
        <v>549024</v>
      </c>
      <c r="AE1253" s="19">
        <v>355562</v>
      </c>
      <c r="AF1253" s="19">
        <v>186347</v>
      </c>
      <c r="AG1253" s="19">
        <v>75018</v>
      </c>
      <c r="AH1253" s="19">
        <v>91258</v>
      </c>
      <c r="AI1253" s="20">
        <v>39493</v>
      </c>
      <c r="AJ1253" s="24">
        <v>33463</v>
      </c>
      <c r="AK1253" s="24">
        <v>53782</v>
      </c>
      <c r="AL1253" s="24">
        <v>12313</v>
      </c>
      <c r="AM1253" s="21">
        <v>22360</v>
      </c>
      <c r="AN1253" s="19">
        <v>174894</v>
      </c>
      <c r="AO1253" s="19">
        <v>19734</v>
      </c>
      <c r="AP1253" s="49">
        <v>3095002</v>
      </c>
      <c r="AQ1253" s="24">
        <v>52196</v>
      </c>
      <c r="AR1253" s="24">
        <v>165971</v>
      </c>
      <c r="AS1253" s="49">
        <v>93434</v>
      </c>
      <c r="AT1253" s="49">
        <v>27447</v>
      </c>
      <c r="AU1253" s="49">
        <v>41408</v>
      </c>
      <c r="AV1253" s="24">
        <f t="shared" si="96"/>
        <v>380456</v>
      </c>
      <c r="AW1253" s="155">
        <v>583725</v>
      </c>
      <c r="AX1253" s="89">
        <f t="shared" si="95"/>
        <v>4059183</v>
      </c>
      <c r="AY1253" s="68"/>
      <c r="AZ1253" s="19">
        <v>510608</v>
      </c>
      <c r="BA1253" s="19">
        <v>90036</v>
      </c>
      <c r="BB1253" s="18">
        <f t="shared" si="97"/>
        <v>600644</v>
      </c>
      <c r="BC1253" s="18">
        <v>4659827</v>
      </c>
      <c r="BE1253" s="19"/>
      <c r="BF1253" s="20">
        <v>4565757</v>
      </c>
      <c r="BH1253" s="68">
        <f t="shared" si="98"/>
        <v>4659827</v>
      </c>
      <c r="BI1253" s="68">
        <f t="shared" si="99"/>
        <v>0</v>
      </c>
      <c r="BJ1253" s="68"/>
      <c r="BK1253" s="68"/>
      <c r="BL1253" s="68"/>
      <c r="BM1253" s="68"/>
      <c r="BN1253" s="68"/>
    </row>
    <row r="1254" spans="1:66" ht="22.5" customHeight="1" x14ac:dyDescent="0.2">
      <c r="A1254" s="115" t="s">
        <v>2584</v>
      </c>
      <c r="B1254" s="116" t="s">
        <v>2574</v>
      </c>
      <c r="C1254" s="126" t="s">
        <v>2585</v>
      </c>
      <c r="D1254" s="119">
        <v>6</v>
      </c>
      <c r="E1254" s="120" t="s">
        <v>79</v>
      </c>
      <c r="F1254" s="18">
        <v>124254</v>
      </c>
      <c r="G1254" s="19">
        <v>39755</v>
      </c>
      <c r="H1254" s="19">
        <v>15247</v>
      </c>
      <c r="I1254" s="19">
        <v>0</v>
      </c>
      <c r="J1254" s="19">
        <v>0</v>
      </c>
      <c r="K1254" s="19">
        <v>0</v>
      </c>
      <c r="L1254" s="19">
        <v>0</v>
      </c>
      <c r="M1254" s="19">
        <v>1722</v>
      </c>
      <c r="N1254" s="19">
        <v>1365</v>
      </c>
      <c r="O1254" s="19">
        <v>886</v>
      </c>
      <c r="P1254" s="19">
        <v>55812</v>
      </c>
      <c r="Q1254" s="19">
        <v>12909</v>
      </c>
      <c r="R1254" s="19">
        <v>10176</v>
      </c>
      <c r="S1254" s="19">
        <v>8800</v>
      </c>
      <c r="T1254" s="20">
        <v>13239</v>
      </c>
      <c r="U1254" s="49">
        <v>1459</v>
      </c>
      <c r="V1254" s="19">
        <v>6594</v>
      </c>
      <c r="W1254" s="19">
        <v>11562</v>
      </c>
      <c r="X1254" s="19">
        <v>0</v>
      </c>
      <c r="Y1254" s="20">
        <v>0</v>
      </c>
      <c r="Z1254" s="19">
        <v>60785</v>
      </c>
      <c r="AA1254" s="30">
        <v>45277</v>
      </c>
      <c r="AB1254" s="19">
        <v>50257</v>
      </c>
      <c r="AC1254" s="19">
        <v>82448</v>
      </c>
      <c r="AD1254" s="19">
        <v>114072</v>
      </c>
      <c r="AE1254" s="19">
        <v>169869</v>
      </c>
      <c r="AF1254" s="19">
        <v>73549</v>
      </c>
      <c r="AG1254" s="19">
        <v>26061</v>
      </c>
      <c r="AH1254" s="19">
        <v>46453</v>
      </c>
      <c r="AI1254" s="20">
        <v>108200</v>
      </c>
      <c r="AJ1254" s="24">
        <v>12385</v>
      </c>
      <c r="AK1254" s="24">
        <v>31571</v>
      </c>
      <c r="AL1254" s="24">
        <v>5834</v>
      </c>
      <c r="AM1254" s="21">
        <v>10992</v>
      </c>
      <c r="AN1254" s="19">
        <v>202198</v>
      </c>
      <c r="AO1254" s="19">
        <v>22591</v>
      </c>
      <c r="AP1254" s="49">
        <v>1366322</v>
      </c>
      <c r="AQ1254" s="24">
        <v>47726</v>
      </c>
      <c r="AR1254" s="24">
        <v>151178</v>
      </c>
      <c r="AS1254" s="49">
        <v>53063</v>
      </c>
      <c r="AT1254" s="49">
        <v>37735</v>
      </c>
      <c r="AU1254" s="49">
        <v>25074</v>
      </c>
      <c r="AV1254" s="24">
        <f t="shared" si="96"/>
        <v>314776</v>
      </c>
      <c r="AW1254" s="155">
        <v>404064</v>
      </c>
      <c r="AX1254" s="89">
        <f t="shared" si="95"/>
        <v>2085162</v>
      </c>
      <c r="AY1254" s="68"/>
      <c r="AZ1254" s="19">
        <v>230653</v>
      </c>
      <c r="BA1254" s="19">
        <v>114027</v>
      </c>
      <c r="BB1254" s="18">
        <f t="shared" si="97"/>
        <v>344680</v>
      </c>
      <c r="BC1254" s="18">
        <v>2429842</v>
      </c>
      <c r="BE1254" s="19"/>
      <c r="BF1254" s="20">
        <v>2367445</v>
      </c>
      <c r="BH1254" s="68">
        <f t="shared" si="98"/>
        <v>2429842</v>
      </c>
      <c r="BI1254" s="68">
        <f t="shared" si="99"/>
        <v>0</v>
      </c>
      <c r="BJ1254" s="68"/>
      <c r="BK1254" s="68"/>
      <c r="BL1254" s="68"/>
      <c r="BM1254" s="68"/>
      <c r="BN1254" s="68"/>
    </row>
    <row r="1255" spans="1:66" ht="22.5" customHeight="1" x14ac:dyDescent="0.2">
      <c r="A1255" s="115" t="s">
        <v>2586</v>
      </c>
      <c r="B1255" s="116" t="s">
        <v>2574</v>
      </c>
      <c r="C1255" s="126" t="s">
        <v>2587</v>
      </c>
      <c r="D1255" s="119">
        <v>6</v>
      </c>
      <c r="E1255" s="120" t="s">
        <v>79</v>
      </c>
      <c r="F1255" s="18">
        <v>223639</v>
      </c>
      <c r="G1255" s="19">
        <v>51552</v>
      </c>
      <c r="H1255" s="19">
        <v>18914</v>
      </c>
      <c r="I1255" s="19">
        <v>0</v>
      </c>
      <c r="J1255" s="19">
        <v>0</v>
      </c>
      <c r="K1255" s="19">
        <v>0</v>
      </c>
      <c r="L1255" s="19">
        <v>0</v>
      </c>
      <c r="M1255" s="19">
        <v>2565</v>
      </c>
      <c r="N1255" s="19">
        <v>3303</v>
      </c>
      <c r="O1255" s="19">
        <v>1040</v>
      </c>
      <c r="P1255" s="19">
        <v>170218</v>
      </c>
      <c r="Q1255" s="19">
        <v>24042</v>
      </c>
      <c r="R1255" s="19">
        <v>62169</v>
      </c>
      <c r="S1255" s="19">
        <v>14960</v>
      </c>
      <c r="T1255" s="20">
        <v>13239</v>
      </c>
      <c r="U1255" s="49">
        <v>5935</v>
      </c>
      <c r="V1255" s="19">
        <v>9891</v>
      </c>
      <c r="W1255" s="19">
        <v>11562</v>
      </c>
      <c r="X1255" s="19">
        <v>0</v>
      </c>
      <c r="Y1255" s="20">
        <v>0</v>
      </c>
      <c r="Z1255" s="19">
        <v>109502</v>
      </c>
      <c r="AA1255" s="30">
        <v>53758</v>
      </c>
      <c r="AB1255" s="19">
        <v>123073</v>
      </c>
      <c r="AC1255" s="19">
        <v>358595</v>
      </c>
      <c r="AD1255" s="19">
        <v>217056</v>
      </c>
      <c r="AE1255" s="19">
        <v>289616</v>
      </c>
      <c r="AF1255" s="19">
        <v>140998</v>
      </c>
      <c r="AG1255" s="19">
        <v>47420</v>
      </c>
      <c r="AH1255" s="19">
        <v>98571</v>
      </c>
      <c r="AI1255" s="20">
        <v>212072</v>
      </c>
      <c r="AJ1255" s="24">
        <v>24631</v>
      </c>
      <c r="AK1255" s="24">
        <v>44384</v>
      </c>
      <c r="AL1255" s="24">
        <v>9126</v>
      </c>
      <c r="AM1255" s="21">
        <v>16302</v>
      </c>
      <c r="AN1255" s="19">
        <v>140652</v>
      </c>
      <c r="AO1255" s="19">
        <v>29819</v>
      </c>
      <c r="AP1255" s="49">
        <v>2528604</v>
      </c>
      <c r="AQ1255" s="24">
        <v>39245</v>
      </c>
      <c r="AR1255" s="24">
        <v>126014</v>
      </c>
      <c r="AS1255" s="49">
        <v>89829</v>
      </c>
      <c r="AT1255" s="49">
        <v>42342</v>
      </c>
      <c r="AU1255" s="49">
        <v>36674</v>
      </c>
      <c r="AV1255" s="24">
        <f t="shared" si="96"/>
        <v>334104</v>
      </c>
      <c r="AW1255" s="155">
        <v>706488</v>
      </c>
      <c r="AX1255" s="89">
        <f t="shared" si="95"/>
        <v>3569196</v>
      </c>
      <c r="AY1255" s="68"/>
      <c r="AZ1255" s="19">
        <v>386467</v>
      </c>
      <c r="BA1255" s="19">
        <v>137168</v>
      </c>
      <c r="BB1255" s="18">
        <f t="shared" si="97"/>
        <v>523635</v>
      </c>
      <c r="BC1255" s="18">
        <v>4092831</v>
      </c>
      <c r="BE1255" s="19"/>
      <c r="BF1255" s="20">
        <v>3907412</v>
      </c>
      <c r="BH1255" s="68">
        <f t="shared" si="98"/>
        <v>4092831</v>
      </c>
      <c r="BI1255" s="68">
        <f t="shared" si="99"/>
        <v>0</v>
      </c>
      <c r="BJ1255" s="68"/>
      <c r="BK1255" s="68"/>
      <c r="BL1255" s="68"/>
      <c r="BM1255" s="68"/>
      <c r="BN1255" s="68"/>
    </row>
    <row r="1256" spans="1:66" ht="22.5" customHeight="1" x14ac:dyDescent="0.2">
      <c r="A1256" s="115" t="s">
        <v>2588</v>
      </c>
      <c r="B1256" s="116" t="s">
        <v>2574</v>
      </c>
      <c r="C1256" s="126" t="s">
        <v>2589</v>
      </c>
      <c r="D1256" s="119">
        <v>6</v>
      </c>
      <c r="E1256" s="120" t="s">
        <v>79</v>
      </c>
      <c r="F1256" s="18">
        <v>413621</v>
      </c>
      <c r="G1256" s="19">
        <v>108159</v>
      </c>
      <c r="H1256" s="19">
        <v>50759</v>
      </c>
      <c r="I1256" s="19">
        <v>0</v>
      </c>
      <c r="J1256" s="19">
        <v>0</v>
      </c>
      <c r="K1256" s="19">
        <v>0</v>
      </c>
      <c r="L1256" s="19">
        <v>0</v>
      </c>
      <c r="M1256" s="19">
        <v>8875</v>
      </c>
      <c r="N1256" s="19">
        <v>8469</v>
      </c>
      <c r="O1256" s="19">
        <v>8047</v>
      </c>
      <c r="P1256" s="19">
        <v>322469</v>
      </c>
      <c r="Q1256" s="19">
        <v>38157</v>
      </c>
      <c r="R1256" s="19">
        <v>72504</v>
      </c>
      <c r="S1256" s="19">
        <v>51920</v>
      </c>
      <c r="T1256" s="20">
        <v>52956</v>
      </c>
      <c r="U1256" s="49">
        <v>38429</v>
      </c>
      <c r="V1256" s="19">
        <v>19782</v>
      </c>
      <c r="W1256" s="19">
        <v>11562</v>
      </c>
      <c r="X1256" s="19">
        <v>0</v>
      </c>
      <c r="Y1256" s="20">
        <v>0</v>
      </c>
      <c r="Z1256" s="19">
        <v>189593</v>
      </c>
      <c r="AA1256" s="30">
        <v>103602</v>
      </c>
      <c r="AB1256" s="19">
        <v>226347</v>
      </c>
      <c r="AC1256" s="19">
        <v>390536</v>
      </c>
      <c r="AD1256" s="19">
        <v>707616</v>
      </c>
      <c r="AE1256" s="19">
        <v>452272</v>
      </c>
      <c r="AF1256" s="19">
        <v>261487</v>
      </c>
      <c r="AG1256" s="19">
        <v>102386</v>
      </c>
      <c r="AH1256" s="19">
        <v>170671</v>
      </c>
      <c r="AI1256" s="20">
        <v>101167</v>
      </c>
      <c r="AJ1256" s="24">
        <v>41570</v>
      </c>
      <c r="AK1256" s="24">
        <v>62021</v>
      </c>
      <c r="AL1256" s="24">
        <v>15440</v>
      </c>
      <c r="AM1256" s="21">
        <v>27966</v>
      </c>
      <c r="AN1256" s="19">
        <v>604646</v>
      </c>
      <c r="AO1256" s="19">
        <v>32302</v>
      </c>
      <c r="AP1256" s="49">
        <v>4695331</v>
      </c>
      <c r="AQ1256" s="24">
        <v>51182</v>
      </c>
      <c r="AR1256" s="24">
        <v>144075</v>
      </c>
      <c r="AS1256" s="49">
        <v>115830</v>
      </c>
      <c r="AT1256" s="49">
        <v>38774</v>
      </c>
      <c r="AU1256" s="49">
        <v>82540</v>
      </c>
      <c r="AV1256" s="24">
        <f t="shared" si="96"/>
        <v>432401</v>
      </c>
      <c r="AW1256" s="155">
        <v>999057</v>
      </c>
      <c r="AX1256" s="89">
        <f t="shared" si="95"/>
        <v>6126789</v>
      </c>
      <c r="AY1256" s="68"/>
      <c r="AZ1256" s="19">
        <v>589590</v>
      </c>
      <c r="BA1256" s="19">
        <v>151990</v>
      </c>
      <c r="BB1256" s="18">
        <f t="shared" si="97"/>
        <v>741580</v>
      </c>
      <c r="BC1256" s="18">
        <v>6868369</v>
      </c>
      <c r="BE1256" s="19"/>
      <c r="BF1256" s="20">
        <v>6701786</v>
      </c>
      <c r="BH1256" s="68">
        <f t="shared" si="98"/>
        <v>6868369</v>
      </c>
      <c r="BI1256" s="68">
        <f t="shared" si="99"/>
        <v>0</v>
      </c>
      <c r="BJ1256" s="68"/>
      <c r="BK1256" s="68"/>
      <c r="BL1256" s="68"/>
      <c r="BM1256" s="68"/>
      <c r="BN1256" s="68"/>
    </row>
    <row r="1257" spans="1:66" ht="22.5" customHeight="1" x14ac:dyDescent="0.2">
      <c r="A1257" s="115" t="s">
        <v>2590</v>
      </c>
      <c r="B1257" s="116" t="s">
        <v>2574</v>
      </c>
      <c r="C1257" s="126" t="s">
        <v>2591</v>
      </c>
      <c r="D1257" s="119">
        <v>6</v>
      </c>
      <c r="E1257" s="120" t="s">
        <v>79</v>
      </c>
      <c r="F1257" s="18">
        <v>220103</v>
      </c>
      <c r="G1257" s="19">
        <v>63884</v>
      </c>
      <c r="H1257" s="19">
        <v>23546</v>
      </c>
      <c r="I1257" s="19">
        <v>0</v>
      </c>
      <c r="J1257" s="19">
        <v>0</v>
      </c>
      <c r="K1257" s="19">
        <v>0</v>
      </c>
      <c r="L1257" s="19">
        <v>0</v>
      </c>
      <c r="M1257" s="19">
        <v>3558</v>
      </c>
      <c r="N1257" s="19">
        <v>3122</v>
      </c>
      <c r="O1257" s="19">
        <v>9163</v>
      </c>
      <c r="P1257" s="19">
        <v>82885</v>
      </c>
      <c r="Q1257" s="19">
        <v>22833</v>
      </c>
      <c r="R1257" s="19">
        <v>12720</v>
      </c>
      <c r="S1257" s="19">
        <v>15840</v>
      </c>
      <c r="T1257" s="20">
        <v>13239</v>
      </c>
      <c r="U1257" s="49">
        <v>6388</v>
      </c>
      <c r="V1257" s="19">
        <v>10990</v>
      </c>
      <c r="W1257" s="19">
        <v>11562</v>
      </c>
      <c r="X1257" s="19">
        <v>0</v>
      </c>
      <c r="Y1257" s="20">
        <v>0</v>
      </c>
      <c r="Z1257" s="19">
        <v>106101</v>
      </c>
      <c r="AA1257" s="30">
        <v>0</v>
      </c>
      <c r="AB1257" s="19">
        <v>85811</v>
      </c>
      <c r="AC1257" s="19">
        <v>124148</v>
      </c>
      <c r="AD1257" s="19">
        <v>238560</v>
      </c>
      <c r="AE1257" s="19">
        <v>234490</v>
      </c>
      <c r="AF1257" s="19">
        <v>115892</v>
      </c>
      <c r="AG1257" s="19">
        <v>52239</v>
      </c>
      <c r="AH1257" s="19">
        <v>90228</v>
      </c>
      <c r="AI1257" s="20">
        <v>81150</v>
      </c>
      <c r="AJ1257" s="24">
        <v>23985</v>
      </c>
      <c r="AK1257" s="24">
        <v>42588</v>
      </c>
      <c r="AL1257" s="24">
        <v>7849</v>
      </c>
      <c r="AM1257" s="21">
        <v>15559</v>
      </c>
      <c r="AN1257" s="19">
        <v>129832</v>
      </c>
      <c r="AO1257" s="19">
        <v>26941</v>
      </c>
      <c r="AP1257" s="49">
        <v>1875206</v>
      </c>
      <c r="AQ1257" s="24">
        <v>38426</v>
      </c>
      <c r="AR1257" s="24">
        <v>114566</v>
      </c>
      <c r="AS1257" s="49">
        <v>80677</v>
      </c>
      <c r="AT1257" s="49">
        <v>26257</v>
      </c>
      <c r="AU1257" s="49">
        <v>34583</v>
      </c>
      <c r="AV1257" s="24">
        <f t="shared" si="96"/>
        <v>294509</v>
      </c>
      <c r="AW1257" s="155">
        <v>526030</v>
      </c>
      <c r="AX1257" s="89">
        <f t="shared" si="95"/>
        <v>2695745</v>
      </c>
      <c r="AY1257" s="68"/>
      <c r="AZ1257" s="19">
        <v>375424</v>
      </c>
      <c r="BA1257" s="19">
        <v>135421</v>
      </c>
      <c r="BB1257" s="18">
        <f t="shared" si="97"/>
        <v>510845</v>
      </c>
      <c r="BC1257" s="18">
        <v>3206590</v>
      </c>
      <c r="BE1257" s="19"/>
      <c r="BF1257" s="20">
        <v>3127706</v>
      </c>
      <c r="BH1257" s="68">
        <f t="shared" si="98"/>
        <v>3206590</v>
      </c>
      <c r="BI1257" s="68">
        <f t="shared" si="99"/>
        <v>0</v>
      </c>
      <c r="BJ1257" s="68"/>
      <c r="BK1257" s="68"/>
      <c r="BL1257" s="68"/>
      <c r="BM1257" s="68"/>
      <c r="BN1257" s="68"/>
    </row>
    <row r="1258" spans="1:66" ht="22.5" customHeight="1" x14ac:dyDescent="0.2">
      <c r="A1258" s="115" t="s">
        <v>2592</v>
      </c>
      <c r="B1258" s="116" t="s">
        <v>2574</v>
      </c>
      <c r="C1258" s="126" t="s">
        <v>2593</v>
      </c>
      <c r="D1258" s="119">
        <v>6</v>
      </c>
      <c r="E1258" s="120" t="s">
        <v>79</v>
      </c>
      <c r="F1258" s="18">
        <v>385736</v>
      </c>
      <c r="G1258" s="19">
        <v>83034</v>
      </c>
      <c r="H1258" s="19">
        <v>38793</v>
      </c>
      <c r="I1258" s="19">
        <v>0</v>
      </c>
      <c r="J1258" s="19">
        <v>0</v>
      </c>
      <c r="K1258" s="19">
        <v>2996</v>
      </c>
      <c r="L1258" s="19">
        <v>4980</v>
      </c>
      <c r="M1258" s="19">
        <v>14876</v>
      </c>
      <c r="N1258" s="19">
        <v>9011</v>
      </c>
      <c r="O1258" s="19">
        <v>7161</v>
      </c>
      <c r="P1258" s="19">
        <v>264983</v>
      </c>
      <c r="Q1258" s="19">
        <v>39988</v>
      </c>
      <c r="R1258" s="19">
        <v>78970</v>
      </c>
      <c r="S1258" s="19">
        <v>66880</v>
      </c>
      <c r="T1258" s="20">
        <v>39717</v>
      </c>
      <c r="U1258" s="49">
        <v>33148</v>
      </c>
      <c r="V1258" s="19">
        <v>38465</v>
      </c>
      <c r="W1258" s="19">
        <v>11562</v>
      </c>
      <c r="X1258" s="19">
        <v>0</v>
      </c>
      <c r="Y1258" s="20">
        <v>0</v>
      </c>
      <c r="Z1258" s="19">
        <v>170478</v>
      </c>
      <c r="AA1258" s="30">
        <v>90056</v>
      </c>
      <c r="AB1258" s="19">
        <v>177594</v>
      </c>
      <c r="AC1258" s="19">
        <v>276449</v>
      </c>
      <c r="AD1258" s="19">
        <v>876120</v>
      </c>
      <c r="AE1258" s="19">
        <v>417533</v>
      </c>
      <c r="AF1258" s="19">
        <v>229752</v>
      </c>
      <c r="AG1258" s="19">
        <v>97982</v>
      </c>
      <c r="AH1258" s="19">
        <v>133900</v>
      </c>
      <c r="AI1258" s="20">
        <v>23804</v>
      </c>
      <c r="AJ1258" s="24">
        <v>43277</v>
      </c>
      <c r="AK1258" s="24">
        <v>55578</v>
      </c>
      <c r="AL1258" s="24">
        <v>13708</v>
      </c>
      <c r="AM1258" s="21">
        <v>27802</v>
      </c>
      <c r="AN1258" s="19">
        <v>573348</v>
      </c>
      <c r="AO1258" s="19">
        <v>13987</v>
      </c>
      <c r="AP1258" s="49">
        <v>4341668</v>
      </c>
      <c r="AQ1258" s="24">
        <v>55511</v>
      </c>
      <c r="AR1258" s="24">
        <v>154343</v>
      </c>
      <c r="AS1258" s="49">
        <v>88160</v>
      </c>
      <c r="AT1258" s="49">
        <v>30106</v>
      </c>
      <c r="AU1258" s="49">
        <v>75094</v>
      </c>
      <c r="AV1258" s="24">
        <f t="shared" si="96"/>
        <v>403214</v>
      </c>
      <c r="AW1258" s="155">
        <v>801760</v>
      </c>
      <c r="AX1258" s="89">
        <f t="shared" si="95"/>
        <v>5546642</v>
      </c>
      <c r="AY1258" s="68"/>
      <c r="AZ1258" s="19">
        <v>605539</v>
      </c>
      <c r="BA1258" s="19">
        <v>69652</v>
      </c>
      <c r="BB1258" s="18">
        <f t="shared" si="97"/>
        <v>675191</v>
      </c>
      <c r="BC1258" s="18">
        <v>6221833</v>
      </c>
      <c r="BE1258" s="19"/>
      <c r="BF1258" s="20">
        <v>6081620</v>
      </c>
      <c r="BH1258" s="68">
        <f t="shared" si="98"/>
        <v>6221833</v>
      </c>
      <c r="BI1258" s="68">
        <f t="shared" si="99"/>
        <v>0</v>
      </c>
      <c r="BJ1258" s="68"/>
      <c r="BK1258" s="68"/>
      <c r="BL1258" s="68"/>
      <c r="BM1258" s="68"/>
      <c r="BN1258" s="68"/>
    </row>
    <row r="1259" spans="1:66" ht="22.5" customHeight="1" x14ac:dyDescent="0.2">
      <c r="A1259" s="115" t="s">
        <v>2594</v>
      </c>
      <c r="B1259" s="116" t="s">
        <v>2574</v>
      </c>
      <c r="C1259" s="126" t="s">
        <v>2595</v>
      </c>
      <c r="D1259" s="119">
        <v>6</v>
      </c>
      <c r="E1259" s="120" t="s">
        <v>79</v>
      </c>
      <c r="F1259" s="18">
        <v>365417</v>
      </c>
      <c r="G1259" s="19">
        <v>186444</v>
      </c>
      <c r="H1259" s="19">
        <v>64269</v>
      </c>
      <c r="I1259" s="19">
        <v>0</v>
      </c>
      <c r="J1259" s="19">
        <v>0</v>
      </c>
      <c r="K1259" s="19">
        <v>0</v>
      </c>
      <c r="L1259" s="19">
        <v>0</v>
      </c>
      <c r="M1259" s="19">
        <v>14604</v>
      </c>
      <c r="N1259" s="19">
        <v>8626</v>
      </c>
      <c r="O1259" s="19">
        <v>6815</v>
      </c>
      <c r="P1259" s="19">
        <v>428834</v>
      </c>
      <c r="Q1259" s="19">
        <v>51774</v>
      </c>
      <c r="R1259" s="19">
        <v>63229</v>
      </c>
      <c r="S1259" s="19">
        <v>47520</v>
      </c>
      <c r="T1259" s="20">
        <v>66195</v>
      </c>
      <c r="U1259" s="49">
        <v>18712</v>
      </c>
      <c r="V1259" s="19">
        <v>25277</v>
      </c>
      <c r="W1259" s="19">
        <v>23124</v>
      </c>
      <c r="X1259" s="19">
        <v>0</v>
      </c>
      <c r="Y1259" s="20">
        <v>0</v>
      </c>
      <c r="Z1259" s="19">
        <v>179989</v>
      </c>
      <c r="AA1259" s="30">
        <v>100479</v>
      </c>
      <c r="AB1259" s="19">
        <v>199737</v>
      </c>
      <c r="AC1259" s="19">
        <v>231985</v>
      </c>
      <c r="AD1259" s="19">
        <v>711816</v>
      </c>
      <c r="AE1259" s="19">
        <v>457424</v>
      </c>
      <c r="AF1259" s="19">
        <v>294460</v>
      </c>
      <c r="AG1259" s="19">
        <v>99580</v>
      </c>
      <c r="AH1259" s="19">
        <v>164594</v>
      </c>
      <c r="AI1259" s="20">
        <v>40034</v>
      </c>
      <c r="AJ1259" s="24">
        <v>42058</v>
      </c>
      <c r="AK1259" s="24">
        <v>62174</v>
      </c>
      <c r="AL1259" s="24">
        <v>15645</v>
      </c>
      <c r="AM1259" s="21">
        <v>29122</v>
      </c>
      <c r="AN1259" s="19">
        <v>436542</v>
      </c>
      <c r="AO1259" s="19">
        <v>24385</v>
      </c>
      <c r="AP1259" s="49">
        <v>4460864</v>
      </c>
      <c r="AQ1259" s="24">
        <v>63268</v>
      </c>
      <c r="AR1259" s="24">
        <v>140621</v>
      </c>
      <c r="AS1259" s="49">
        <v>102685</v>
      </c>
      <c r="AT1259" s="49">
        <v>48688</v>
      </c>
      <c r="AU1259" s="49">
        <v>71235</v>
      </c>
      <c r="AV1259" s="24">
        <f t="shared" si="96"/>
        <v>426497</v>
      </c>
      <c r="AW1259" s="155">
        <v>921566</v>
      </c>
      <c r="AX1259" s="89">
        <f t="shared" si="95"/>
        <v>5808927</v>
      </c>
      <c r="AY1259" s="68"/>
      <c r="AZ1259" s="19">
        <v>594250</v>
      </c>
      <c r="BA1259" s="19">
        <v>130710</v>
      </c>
      <c r="BB1259" s="18">
        <f t="shared" si="97"/>
        <v>724960</v>
      </c>
      <c r="BC1259" s="18">
        <v>6533887</v>
      </c>
      <c r="BE1259" s="19"/>
      <c r="BF1259" s="20">
        <v>6371081</v>
      </c>
      <c r="BH1259" s="68">
        <f t="shared" si="98"/>
        <v>6533887</v>
      </c>
      <c r="BI1259" s="68">
        <f t="shared" si="99"/>
        <v>0</v>
      </c>
      <c r="BJ1259" s="68"/>
      <c r="BK1259" s="68"/>
      <c r="BL1259" s="68"/>
      <c r="BM1259" s="68"/>
      <c r="BN1259" s="68"/>
    </row>
    <row r="1260" spans="1:66" ht="22.5" customHeight="1" x14ac:dyDescent="0.2">
      <c r="A1260" s="115" t="s">
        <v>2596</v>
      </c>
      <c r="B1260" s="116" t="s">
        <v>2574</v>
      </c>
      <c r="C1260" s="126" t="s">
        <v>2597</v>
      </c>
      <c r="D1260" s="119">
        <v>6</v>
      </c>
      <c r="E1260" s="120" t="s">
        <v>79</v>
      </c>
      <c r="F1260" s="18">
        <v>332280</v>
      </c>
      <c r="G1260" s="19">
        <v>130603</v>
      </c>
      <c r="H1260" s="19">
        <v>56549</v>
      </c>
      <c r="I1260" s="19">
        <v>0</v>
      </c>
      <c r="J1260" s="19">
        <v>0</v>
      </c>
      <c r="K1260" s="19">
        <v>0</v>
      </c>
      <c r="L1260" s="19">
        <v>0</v>
      </c>
      <c r="M1260" s="19">
        <v>14741</v>
      </c>
      <c r="N1260" s="19">
        <v>7869</v>
      </c>
      <c r="O1260" s="19">
        <v>0</v>
      </c>
      <c r="P1260" s="19">
        <v>398094</v>
      </c>
      <c r="Q1260" s="19">
        <v>37787</v>
      </c>
      <c r="R1260" s="19">
        <v>55491</v>
      </c>
      <c r="S1260" s="19">
        <v>33440</v>
      </c>
      <c r="T1260" s="20">
        <v>26478</v>
      </c>
      <c r="U1260" s="49">
        <v>19315</v>
      </c>
      <c r="V1260" s="19">
        <v>21980</v>
      </c>
      <c r="W1260" s="19">
        <v>23124</v>
      </c>
      <c r="X1260" s="19">
        <v>0</v>
      </c>
      <c r="Y1260" s="20">
        <v>0</v>
      </c>
      <c r="Z1260" s="19">
        <v>149391</v>
      </c>
      <c r="AA1260" s="30">
        <v>69960</v>
      </c>
      <c r="AB1260" s="19">
        <v>155332</v>
      </c>
      <c r="AC1260" s="19">
        <v>212809</v>
      </c>
      <c r="AD1260" s="19">
        <v>711312</v>
      </c>
      <c r="AE1260" s="19">
        <v>377642</v>
      </c>
      <c r="AF1260" s="19">
        <v>222680</v>
      </c>
      <c r="AG1260" s="19">
        <v>83380</v>
      </c>
      <c r="AH1260" s="19">
        <v>146878</v>
      </c>
      <c r="AI1260" s="20">
        <v>20558</v>
      </c>
      <c r="AJ1260" s="24">
        <v>39693</v>
      </c>
      <c r="AK1260" s="24">
        <v>50975</v>
      </c>
      <c r="AL1260" s="24">
        <v>12347</v>
      </c>
      <c r="AM1260" s="21">
        <v>25014</v>
      </c>
      <c r="AN1260" s="19">
        <v>346228</v>
      </c>
      <c r="AO1260" s="19">
        <v>13934</v>
      </c>
      <c r="AP1260" s="49">
        <v>3795884</v>
      </c>
      <c r="AQ1260" s="24">
        <v>52055</v>
      </c>
      <c r="AR1260" s="24">
        <v>171336</v>
      </c>
      <c r="AS1260" s="49">
        <v>86915</v>
      </c>
      <c r="AT1260" s="49">
        <v>36263</v>
      </c>
      <c r="AU1260" s="49">
        <v>63950</v>
      </c>
      <c r="AV1260" s="24">
        <f t="shared" si="96"/>
        <v>410519</v>
      </c>
      <c r="AW1260" s="155">
        <v>552412</v>
      </c>
      <c r="AX1260" s="89">
        <f t="shared" si="95"/>
        <v>4758815</v>
      </c>
      <c r="AY1260" s="68"/>
      <c r="AZ1260" s="19">
        <v>572253</v>
      </c>
      <c r="BA1260" s="19">
        <v>78316</v>
      </c>
      <c r="BB1260" s="18">
        <f t="shared" si="97"/>
        <v>650569</v>
      </c>
      <c r="BC1260" s="18">
        <v>5409384</v>
      </c>
      <c r="BE1260" s="19"/>
      <c r="BF1260" s="20">
        <v>5201760</v>
      </c>
      <c r="BH1260" s="68">
        <f t="shared" si="98"/>
        <v>5409384</v>
      </c>
      <c r="BI1260" s="68">
        <f t="shared" si="99"/>
        <v>0</v>
      </c>
      <c r="BJ1260" s="68"/>
      <c r="BK1260" s="68"/>
      <c r="BL1260" s="68"/>
      <c r="BM1260" s="68"/>
      <c r="BN1260" s="68"/>
    </row>
    <row r="1261" spans="1:66" ht="22.5" customHeight="1" x14ac:dyDescent="0.2">
      <c r="A1261" s="115" t="s">
        <v>2598</v>
      </c>
      <c r="B1261" s="116" t="s">
        <v>2574</v>
      </c>
      <c r="C1261" s="126" t="s">
        <v>2599</v>
      </c>
      <c r="D1261" s="119">
        <v>6</v>
      </c>
      <c r="E1261" s="120" t="s">
        <v>79</v>
      </c>
      <c r="F1261" s="18">
        <v>135980</v>
      </c>
      <c r="G1261" s="19">
        <v>14477</v>
      </c>
      <c r="H1261" s="19">
        <v>6176</v>
      </c>
      <c r="I1261" s="19">
        <v>0</v>
      </c>
      <c r="J1261" s="19">
        <v>0</v>
      </c>
      <c r="K1261" s="19">
        <v>0</v>
      </c>
      <c r="L1261" s="19">
        <v>0</v>
      </c>
      <c r="M1261" s="19">
        <v>3781</v>
      </c>
      <c r="N1261" s="19">
        <v>2038</v>
      </c>
      <c r="O1261" s="19">
        <v>3619</v>
      </c>
      <c r="P1261" s="19">
        <v>26028</v>
      </c>
      <c r="Q1261" s="19">
        <v>18635</v>
      </c>
      <c r="R1261" s="19">
        <v>13091</v>
      </c>
      <c r="S1261" s="19">
        <v>15840</v>
      </c>
      <c r="T1261" s="20">
        <v>13239</v>
      </c>
      <c r="U1261" s="49">
        <v>0</v>
      </c>
      <c r="V1261" s="19">
        <v>0</v>
      </c>
      <c r="W1261" s="19">
        <v>0</v>
      </c>
      <c r="X1261" s="19">
        <v>0</v>
      </c>
      <c r="Y1261" s="20">
        <v>0</v>
      </c>
      <c r="Z1261" s="19">
        <v>41436</v>
      </c>
      <c r="AA1261" s="30">
        <v>38972</v>
      </c>
      <c r="AB1261" s="19">
        <v>58140</v>
      </c>
      <c r="AC1261" s="19">
        <v>76442</v>
      </c>
      <c r="AD1261" s="19">
        <v>255192</v>
      </c>
      <c r="AE1261" s="19">
        <v>111430</v>
      </c>
      <c r="AF1261" s="19">
        <v>47736</v>
      </c>
      <c r="AG1261" s="19">
        <v>20622</v>
      </c>
      <c r="AH1261" s="19">
        <v>28531</v>
      </c>
      <c r="AI1261" s="20">
        <v>2705</v>
      </c>
      <c r="AJ1261" s="24">
        <v>18494</v>
      </c>
      <c r="AK1261" s="24">
        <v>22844</v>
      </c>
      <c r="AL1261" s="24">
        <v>2592</v>
      </c>
      <c r="AM1261" s="21">
        <v>9540</v>
      </c>
      <c r="AN1261" s="19">
        <v>61912</v>
      </c>
      <c r="AO1261" s="19">
        <v>1773</v>
      </c>
      <c r="AP1261" s="49">
        <v>1051265</v>
      </c>
      <c r="AQ1261" s="24">
        <v>34064</v>
      </c>
      <c r="AR1261" s="24">
        <v>85292</v>
      </c>
      <c r="AS1261" s="49">
        <v>24084</v>
      </c>
      <c r="AT1261" s="49">
        <v>26488</v>
      </c>
      <c r="AU1261" s="49">
        <v>17956</v>
      </c>
      <c r="AV1261" s="24">
        <f t="shared" si="96"/>
        <v>187884</v>
      </c>
      <c r="AW1261" s="155">
        <v>129587</v>
      </c>
      <c r="AX1261" s="89">
        <f t="shared" si="95"/>
        <v>1368736</v>
      </c>
      <c r="AY1261" s="68"/>
      <c r="AZ1261" s="19">
        <v>297763</v>
      </c>
      <c r="BA1261" s="19">
        <v>6756</v>
      </c>
      <c r="BB1261" s="18">
        <f t="shared" si="97"/>
        <v>304519</v>
      </c>
      <c r="BC1261" s="18">
        <v>1673255</v>
      </c>
      <c r="BE1261" s="19"/>
      <c r="BF1261" s="20">
        <v>1611948</v>
      </c>
      <c r="BH1261" s="68">
        <f t="shared" si="98"/>
        <v>1673255</v>
      </c>
      <c r="BI1261" s="68">
        <f t="shared" si="99"/>
        <v>0</v>
      </c>
      <c r="BJ1261" s="68"/>
      <c r="BK1261" s="68"/>
      <c r="BL1261" s="68"/>
      <c r="BM1261" s="68"/>
      <c r="BN1261" s="68"/>
    </row>
    <row r="1262" spans="1:66" ht="22.5" customHeight="1" x14ac:dyDescent="0.2">
      <c r="A1262" s="115" t="s">
        <v>2600</v>
      </c>
      <c r="B1262" s="116" t="s">
        <v>2574</v>
      </c>
      <c r="C1262" s="126" t="s">
        <v>2601</v>
      </c>
      <c r="D1262" s="119">
        <v>6</v>
      </c>
      <c r="E1262" s="120" t="s">
        <v>79</v>
      </c>
      <c r="F1262" s="18">
        <v>400205</v>
      </c>
      <c r="G1262" s="19">
        <v>233936</v>
      </c>
      <c r="H1262" s="19">
        <v>70638</v>
      </c>
      <c r="I1262" s="19">
        <v>0</v>
      </c>
      <c r="J1262" s="19">
        <v>0</v>
      </c>
      <c r="K1262" s="19">
        <v>10593</v>
      </c>
      <c r="L1262" s="19">
        <v>18366</v>
      </c>
      <c r="M1262" s="19">
        <v>0</v>
      </c>
      <c r="N1262" s="19">
        <v>8139</v>
      </c>
      <c r="O1262" s="19">
        <v>0</v>
      </c>
      <c r="P1262" s="19">
        <v>282497</v>
      </c>
      <c r="Q1262" s="19">
        <v>37451</v>
      </c>
      <c r="R1262" s="19">
        <v>93121</v>
      </c>
      <c r="S1262" s="19">
        <v>47520</v>
      </c>
      <c r="T1262" s="20">
        <v>52956</v>
      </c>
      <c r="U1262" s="49">
        <v>36115</v>
      </c>
      <c r="V1262" s="19">
        <v>25277</v>
      </c>
      <c r="W1262" s="19">
        <v>34686</v>
      </c>
      <c r="X1262" s="19">
        <v>0</v>
      </c>
      <c r="Y1262" s="20">
        <v>0</v>
      </c>
      <c r="Z1262" s="19">
        <v>182532</v>
      </c>
      <c r="AA1262" s="30">
        <v>0</v>
      </c>
      <c r="AB1262" s="19">
        <v>192298</v>
      </c>
      <c r="AC1262" s="19">
        <v>318296</v>
      </c>
      <c r="AD1262" s="19">
        <v>569856</v>
      </c>
      <c r="AE1262" s="19">
        <v>491501</v>
      </c>
      <c r="AF1262" s="19">
        <v>290659</v>
      </c>
      <c r="AG1262" s="19">
        <v>99172</v>
      </c>
      <c r="AH1262" s="19">
        <v>230205</v>
      </c>
      <c r="AI1262" s="20">
        <v>55182</v>
      </c>
      <c r="AJ1262" s="24">
        <v>40541</v>
      </c>
      <c r="AK1262" s="24">
        <v>61398</v>
      </c>
      <c r="AL1262" s="24">
        <v>14588</v>
      </c>
      <c r="AM1262" s="21">
        <v>27659</v>
      </c>
      <c r="AN1262" s="19">
        <v>584058</v>
      </c>
      <c r="AO1262" s="19">
        <v>31728</v>
      </c>
      <c r="AP1262" s="49">
        <v>4541173</v>
      </c>
      <c r="AQ1262" s="24">
        <v>61102</v>
      </c>
      <c r="AR1262" s="24">
        <v>169534</v>
      </c>
      <c r="AS1262" s="49">
        <v>121120</v>
      </c>
      <c r="AT1262" s="49">
        <v>48112</v>
      </c>
      <c r="AU1262" s="49">
        <v>83589</v>
      </c>
      <c r="AV1262" s="24">
        <f t="shared" si="96"/>
        <v>483457</v>
      </c>
      <c r="AW1262" s="155">
        <v>940988</v>
      </c>
      <c r="AX1262" s="89">
        <f t="shared" si="95"/>
        <v>5965618</v>
      </c>
      <c r="AY1262" s="68"/>
      <c r="AZ1262" s="19">
        <v>580003</v>
      </c>
      <c r="BA1262" s="19">
        <v>178647</v>
      </c>
      <c r="BB1262" s="18">
        <f t="shared" si="97"/>
        <v>758650</v>
      </c>
      <c r="BC1262" s="18">
        <v>6724268</v>
      </c>
      <c r="BE1262" s="19"/>
      <c r="BF1262" s="20">
        <v>6567228</v>
      </c>
      <c r="BH1262" s="68">
        <f t="shared" si="98"/>
        <v>6724268</v>
      </c>
      <c r="BI1262" s="68">
        <f t="shared" si="99"/>
        <v>0</v>
      </c>
      <c r="BJ1262" s="68"/>
      <c r="BK1262" s="68"/>
      <c r="BL1262" s="68"/>
      <c r="BM1262" s="68"/>
      <c r="BN1262" s="68"/>
    </row>
    <row r="1263" spans="1:66" ht="22.5" customHeight="1" x14ac:dyDescent="0.2">
      <c r="A1263" s="115" t="s">
        <v>2602</v>
      </c>
      <c r="B1263" s="116" t="s">
        <v>2574</v>
      </c>
      <c r="C1263" s="126" t="s">
        <v>513</v>
      </c>
      <c r="D1263" s="119">
        <v>6</v>
      </c>
      <c r="E1263" s="120" t="s">
        <v>79</v>
      </c>
      <c r="F1263" s="18">
        <v>281047</v>
      </c>
      <c r="G1263" s="19">
        <v>118883</v>
      </c>
      <c r="H1263" s="19">
        <v>49601</v>
      </c>
      <c r="I1263" s="19">
        <v>0</v>
      </c>
      <c r="J1263" s="19">
        <v>0</v>
      </c>
      <c r="K1263" s="19">
        <v>0</v>
      </c>
      <c r="L1263" s="19">
        <v>0</v>
      </c>
      <c r="M1263" s="19">
        <v>0</v>
      </c>
      <c r="N1263" s="19">
        <v>5577</v>
      </c>
      <c r="O1263" s="19">
        <v>0</v>
      </c>
      <c r="P1263" s="19">
        <v>106519</v>
      </c>
      <c r="Q1263" s="19">
        <v>28869</v>
      </c>
      <c r="R1263" s="19">
        <v>22419</v>
      </c>
      <c r="S1263" s="19">
        <v>25520</v>
      </c>
      <c r="T1263" s="20">
        <v>39717</v>
      </c>
      <c r="U1263" s="49">
        <v>11770</v>
      </c>
      <c r="V1263" s="19">
        <v>16485</v>
      </c>
      <c r="W1263" s="19">
        <v>23124</v>
      </c>
      <c r="X1263" s="19">
        <v>0</v>
      </c>
      <c r="Y1263" s="20">
        <v>0</v>
      </c>
      <c r="Z1263" s="19">
        <v>133834</v>
      </c>
      <c r="AA1263" s="30">
        <v>72224</v>
      </c>
      <c r="AB1263" s="19">
        <v>155387</v>
      </c>
      <c r="AC1263" s="19">
        <v>444920</v>
      </c>
      <c r="AD1263" s="19">
        <v>474264</v>
      </c>
      <c r="AE1263" s="19">
        <v>352838</v>
      </c>
      <c r="AF1263" s="19">
        <v>175386</v>
      </c>
      <c r="AG1263" s="19">
        <v>66404</v>
      </c>
      <c r="AH1263" s="19">
        <v>130089</v>
      </c>
      <c r="AI1263" s="20">
        <v>44903</v>
      </c>
      <c r="AJ1263" s="24">
        <v>32397</v>
      </c>
      <c r="AK1263" s="24">
        <v>51732</v>
      </c>
      <c r="AL1263" s="24">
        <v>9833</v>
      </c>
      <c r="AM1263" s="21">
        <v>20830</v>
      </c>
      <c r="AN1263" s="19">
        <v>296114</v>
      </c>
      <c r="AO1263" s="19">
        <v>18910</v>
      </c>
      <c r="AP1263" s="49">
        <v>3209596</v>
      </c>
      <c r="AQ1263" s="24">
        <v>57183</v>
      </c>
      <c r="AR1263" s="24">
        <v>124348</v>
      </c>
      <c r="AS1263" s="49">
        <v>90905</v>
      </c>
      <c r="AT1263" s="49">
        <v>25484</v>
      </c>
      <c r="AU1263" s="49">
        <v>53276</v>
      </c>
      <c r="AV1263" s="24">
        <f t="shared" si="96"/>
        <v>351196</v>
      </c>
      <c r="AW1263" s="155">
        <v>446572</v>
      </c>
      <c r="AX1263" s="89">
        <f t="shared" si="95"/>
        <v>4007364</v>
      </c>
      <c r="AY1263" s="68"/>
      <c r="AZ1263" s="19">
        <v>499878</v>
      </c>
      <c r="BA1263" s="19">
        <v>89852</v>
      </c>
      <c r="BB1263" s="18">
        <f t="shared" si="97"/>
        <v>589730</v>
      </c>
      <c r="BC1263" s="18">
        <v>4597094</v>
      </c>
      <c r="BE1263" s="19"/>
      <c r="BF1263" s="20">
        <v>4462723</v>
      </c>
      <c r="BH1263" s="68">
        <f t="shared" si="98"/>
        <v>4597094</v>
      </c>
      <c r="BI1263" s="68">
        <f t="shared" si="99"/>
        <v>0</v>
      </c>
      <c r="BJ1263" s="68"/>
      <c r="BK1263" s="68"/>
      <c r="BL1263" s="68"/>
      <c r="BM1263" s="68"/>
      <c r="BN1263" s="68"/>
    </row>
    <row r="1264" spans="1:66" ht="22.5" customHeight="1" x14ac:dyDescent="0.2">
      <c r="A1264" s="115" t="s">
        <v>2603</v>
      </c>
      <c r="B1264" s="116" t="s">
        <v>2574</v>
      </c>
      <c r="C1264" s="126" t="s">
        <v>2604</v>
      </c>
      <c r="D1264" s="119">
        <v>6</v>
      </c>
      <c r="E1264" s="120" t="s">
        <v>79</v>
      </c>
      <c r="F1264" s="18">
        <v>294138</v>
      </c>
      <c r="G1264" s="19">
        <v>181542</v>
      </c>
      <c r="H1264" s="19">
        <v>50952</v>
      </c>
      <c r="I1264" s="19">
        <v>0</v>
      </c>
      <c r="J1264" s="19">
        <v>0</v>
      </c>
      <c r="K1264" s="19">
        <v>0</v>
      </c>
      <c r="L1264" s="19">
        <v>0</v>
      </c>
      <c r="M1264" s="19">
        <v>0</v>
      </c>
      <c r="N1264" s="19">
        <v>5700</v>
      </c>
      <c r="O1264" s="19">
        <v>0</v>
      </c>
      <c r="P1264" s="19">
        <v>181702</v>
      </c>
      <c r="Q1264" s="19">
        <v>29065</v>
      </c>
      <c r="R1264" s="19">
        <v>76744</v>
      </c>
      <c r="S1264" s="19">
        <v>36960</v>
      </c>
      <c r="T1264" s="20">
        <v>52956</v>
      </c>
      <c r="U1264" s="49">
        <v>37876</v>
      </c>
      <c r="V1264" s="19">
        <v>16485</v>
      </c>
      <c r="W1264" s="19">
        <v>23124</v>
      </c>
      <c r="X1264" s="19">
        <v>0</v>
      </c>
      <c r="Y1264" s="20">
        <v>0</v>
      </c>
      <c r="Z1264" s="19">
        <v>140949</v>
      </c>
      <c r="AA1264" s="30">
        <v>59731</v>
      </c>
      <c r="AB1264" s="19">
        <v>134149</v>
      </c>
      <c r="AC1264" s="19">
        <v>213229</v>
      </c>
      <c r="AD1264" s="19">
        <v>514248</v>
      </c>
      <c r="AE1264" s="19">
        <v>338854</v>
      </c>
      <c r="AF1264" s="19">
        <v>198546</v>
      </c>
      <c r="AG1264" s="19">
        <v>70658</v>
      </c>
      <c r="AH1264" s="19">
        <v>139977</v>
      </c>
      <c r="AI1264" s="20">
        <v>44903</v>
      </c>
      <c r="AJ1264" s="24">
        <v>32802</v>
      </c>
      <c r="AK1264" s="24">
        <v>52982</v>
      </c>
      <c r="AL1264" s="24">
        <v>10207</v>
      </c>
      <c r="AM1264" s="21">
        <v>21334</v>
      </c>
      <c r="AN1264" s="19">
        <v>361352</v>
      </c>
      <c r="AO1264" s="19">
        <v>21778</v>
      </c>
      <c r="AP1264" s="49">
        <v>3342943</v>
      </c>
      <c r="AQ1264" s="24">
        <v>53292</v>
      </c>
      <c r="AR1264" s="24">
        <v>154618</v>
      </c>
      <c r="AS1264" s="49">
        <v>96273</v>
      </c>
      <c r="AT1264" s="49">
        <v>32032</v>
      </c>
      <c r="AU1264" s="49">
        <v>58007</v>
      </c>
      <c r="AV1264" s="24">
        <f t="shared" si="96"/>
        <v>394222</v>
      </c>
      <c r="AW1264" s="155">
        <v>720030</v>
      </c>
      <c r="AX1264" s="89">
        <f t="shared" si="95"/>
        <v>4457195</v>
      </c>
      <c r="AY1264" s="68"/>
      <c r="AZ1264" s="19">
        <v>503754</v>
      </c>
      <c r="BA1264" s="19">
        <v>109132</v>
      </c>
      <c r="BB1264" s="18">
        <f t="shared" si="97"/>
        <v>612886</v>
      </c>
      <c r="BC1264" s="18">
        <v>5070081</v>
      </c>
      <c r="BE1264" s="19"/>
      <c r="BF1264" s="20">
        <v>4967019</v>
      </c>
      <c r="BH1264" s="68">
        <f t="shared" si="98"/>
        <v>5070081</v>
      </c>
      <c r="BI1264" s="68">
        <f t="shared" si="99"/>
        <v>0</v>
      </c>
      <c r="BJ1264" s="68"/>
      <c r="BK1264" s="68"/>
      <c r="BL1264" s="68"/>
      <c r="BM1264" s="68"/>
      <c r="BN1264" s="68"/>
    </row>
    <row r="1265" spans="1:66" ht="22.5" customHeight="1" x14ac:dyDescent="0.2">
      <c r="A1265" s="115" t="s">
        <v>2605</v>
      </c>
      <c r="B1265" s="116" t="s">
        <v>2574</v>
      </c>
      <c r="C1265" s="126" t="s">
        <v>2606</v>
      </c>
      <c r="D1265" s="119">
        <v>6</v>
      </c>
      <c r="E1265" s="120" t="s">
        <v>79</v>
      </c>
      <c r="F1265" s="18">
        <v>193297</v>
      </c>
      <c r="G1265" s="19">
        <v>141021</v>
      </c>
      <c r="H1265" s="19">
        <v>42074</v>
      </c>
      <c r="I1265" s="19">
        <v>0</v>
      </c>
      <c r="J1265" s="19">
        <v>0</v>
      </c>
      <c r="K1265" s="19">
        <v>0</v>
      </c>
      <c r="L1265" s="19">
        <v>0</v>
      </c>
      <c r="M1265" s="19">
        <v>0</v>
      </c>
      <c r="N1265" s="19">
        <v>2095</v>
      </c>
      <c r="O1265" s="19">
        <v>0</v>
      </c>
      <c r="P1265" s="19">
        <v>37866</v>
      </c>
      <c r="Q1265" s="19">
        <v>18947</v>
      </c>
      <c r="R1265" s="19">
        <v>24009</v>
      </c>
      <c r="S1265" s="19">
        <v>11440</v>
      </c>
      <c r="T1265" s="20">
        <v>13239</v>
      </c>
      <c r="U1265" s="49">
        <v>22182</v>
      </c>
      <c r="V1265" s="19">
        <v>6594</v>
      </c>
      <c r="W1265" s="19">
        <v>11562</v>
      </c>
      <c r="X1265" s="19">
        <v>0</v>
      </c>
      <c r="Y1265" s="20">
        <v>0</v>
      </c>
      <c r="Z1265" s="19">
        <v>96707</v>
      </c>
      <c r="AA1265" s="30">
        <v>47521</v>
      </c>
      <c r="AB1265" s="19">
        <v>71237</v>
      </c>
      <c r="AC1265" s="19">
        <v>267369</v>
      </c>
      <c r="AD1265" s="19">
        <v>151872</v>
      </c>
      <c r="AE1265" s="19">
        <v>251270</v>
      </c>
      <c r="AF1265" s="19">
        <v>121462</v>
      </c>
      <c r="AG1265" s="19">
        <v>41517</v>
      </c>
      <c r="AH1265" s="19">
        <v>106502</v>
      </c>
      <c r="AI1265" s="20">
        <v>243991</v>
      </c>
      <c r="AJ1265" s="24">
        <v>19014</v>
      </c>
      <c r="AK1265" s="24">
        <v>38406</v>
      </c>
      <c r="AL1265" s="24">
        <v>8341</v>
      </c>
      <c r="AM1265" s="21">
        <v>13835</v>
      </c>
      <c r="AN1265" s="19">
        <v>152900</v>
      </c>
      <c r="AO1265" s="19">
        <v>49459</v>
      </c>
      <c r="AP1265" s="49">
        <v>2205729</v>
      </c>
      <c r="AQ1265" s="24">
        <v>44761</v>
      </c>
      <c r="AR1265" s="24">
        <v>142144</v>
      </c>
      <c r="AS1265" s="49">
        <v>87885</v>
      </c>
      <c r="AT1265" s="49">
        <v>54940</v>
      </c>
      <c r="AU1265" s="49">
        <v>32409</v>
      </c>
      <c r="AV1265" s="24">
        <f t="shared" si="96"/>
        <v>362139</v>
      </c>
      <c r="AW1265" s="155">
        <v>805467</v>
      </c>
      <c r="AX1265" s="89">
        <f t="shared" si="95"/>
        <v>3373335</v>
      </c>
      <c r="AY1265" s="68"/>
      <c r="AZ1265" s="19">
        <v>303475</v>
      </c>
      <c r="BA1265" s="19">
        <v>216587</v>
      </c>
      <c r="BB1265" s="18">
        <f t="shared" si="97"/>
        <v>520062</v>
      </c>
      <c r="BC1265" s="18">
        <v>3893397</v>
      </c>
      <c r="BE1265" s="19"/>
      <c r="BF1265" s="20">
        <v>3859937</v>
      </c>
      <c r="BH1265" s="68">
        <f t="shared" si="98"/>
        <v>3893397</v>
      </c>
      <c r="BI1265" s="68">
        <f t="shared" si="99"/>
        <v>0</v>
      </c>
      <c r="BJ1265" s="68"/>
      <c r="BK1265" s="68"/>
      <c r="BL1265" s="68"/>
      <c r="BM1265" s="68"/>
      <c r="BN1265" s="68"/>
    </row>
    <row r="1266" spans="1:66" ht="22.5" customHeight="1" x14ac:dyDescent="0.2">
      <c r="A1266" s="115" t="s">
        <v>2607</v>
      </c>
      <c r="B1266" s="116" t="s">
        <v>2574</v>
      </c>
      <c r="C1266" s="126" t="s">
        <v>2204</v>
      </c>
      <c r="D1266" s="119">
        <v>6</v>
      </c>
      <c r="E1266" s="120" t="s">
        <v>79</v>
      </c>
      <c r="F1266" s="18">
        <v>122785</v>
      </c>
      <c r="G1266" s="19">
        <v>57373</v>
      </c>
      <c r="H1266" s="19">
        <v>21037</v>
      </c>
      <c r="I1266" s="19">
        <v>0</v>
      </c>
      <c r="J1266" s="19">
        <v>0</v>
      </c>
      <c r="K1266" s="19">
        <v>0</v>
      </c>
      <c r="L1266" s="19">
        <v>0</v>
      </c>
      <c r="M1266" s="19">
        <v>0</v>
      </c>
      <c r="N1266" s="19">
        <v>1456</v>
      </c>
      <c r="O1266" s="19">
        <v>0</v>
      </c>
      <c r="P1266" s="19">
        <v>37846</v>
      </c>
      <c r="Q1266" s="19">
        <v>13169</v>
      </c>
      <c r="R1266" s="19">
        <v>3392</v>
      </c>
      <c r="S1266" s="19">
        <v>7040</v>
      </c>
      <c r="T1266" s="20">
        <v>21182</v>
      </c>
      <c r="U1266" s="49">
        <v>1710</v>
      </c>
      <c r="V1266" s="19">
        <v>4396</v>
      </c>
      <c r="W1266" s="19">
        <v>11562</v>
      </c>
      <c r="X1266" s="19">
        <v>0</v>
      </c>
      <c r="Y1266" s="20">
        <v>0</v>
      </c>
      <c r="Z1266" s="19">
        <v>56706</v>
      </c>
      <c r="AA1266" s="30">
        <v>47121</v>
      </c>
      <c r="AB1266" s="19">
        <v>43003</v>
      </c>
      <c r="AC1266" s="19">
        <v>287791</v>
      </c>
      <c r="AD1266" s="19">
        <v>120624</v>
      </c>
      <c r="AE1266" s="19">
        <v>174653</v>
      </c>
      <c r="AF1266" s="19">
        <v>76731</v>
      </c>
      <c r="AG1266" s="19">
        <v>28565</v>
      </c>
      <c r="AH1266" s="19">
        <v>62933</v>
      </c>
      <c r="AI1266" s="20">
        <v>74117</v>
      </c>
      <c r="AJ1266" s="24">
        <v>13217</v>
      </c>
      <c r="AK1266" s="24">
        <v>31523</v>
      </c>
      <c r="AL1266" s="24">
        <v>5281</v>
      </c>
      <c r="AM1266" s="21">
        <v>10971</v>
      </c>
      <c r="AN1266" s="19">
        <v>145654</v>
      </c>
      <c r="AO1266" s="19">
        <v>19056</v>
      </c>
      <c r="AP1266" s="49">
        <v>1500894</v>
      </c>
      <c r="AQ1266" s="24">
        <v>43040</v>
      </c>
      <c r="AR1266" s="24">
        <v>123420</v>
      </c>
      <c r="AS1266" s="49">
        <v>58685</v>
      </c>
      <c r="AT1266" s="49">
        <v>36209</v>
      </c>
      <c r="AU1266" s="49">
        <v>23810</v>
      </c>
      <c r="AV1266" s="24">
        <f t="shared" si="96"/>
        <v>285164</v>
      </c>
      <c r="AW1266" s="155">
        <v>373414</v>
      </c>
      <c r="AX1266" s="89">
        <f t="shared" si="95"/>
        <v>2159472</v>
      </c>
      <c r="AY1266" s="68"/>
      <c r="AZ1266" s="19">
        <v>239770</v>
      </c>
      <c r="BA1266" s="19">
        <v>84796</v>
      </c>
      <c r="BB1266" s="18">
        <f t="shared" si="97"/>
        <v>324566</v>
      </c>
      <c r="BC1266" s="18">
        <v>2484038</v>
      </c>
      <c r="BE1266" s="19"/>
      <c r="BF1266" s="20">
        <v>2313660</v>
      </c>
      <c r="BH1266" s="68">
        <f t="shared" si="98"/>
        <v>2484038</v>
      </c>
      <c r="BI1266" s="68">
        <f t="shared" si="99"/>
        <v>0</v>
      </c>
      <c r="BJ1266" s="68"/>
      <c r="BK1266" s="68"/>
      <c r="BL1266" s="68"/>
      <c r="BM1266" s="68"/>
      <c r="BN1266" s="68"/>
    </row>
    <row r="1267" spans="1:66" ht="22.5" customHeight="1" x14ac:dyDescent="0.2">
      <c r="A1267" s="115" t="s">
        <v>2608</v>
      </c>
      <c r="B1267" s="116" t="s">
        <v>2574</v>
      </c>
      <c r="C1267" s="126" t="s">
        <v>2609</v>
      </c>
      <c r="D1267" s="119">
        <v>6</v>
      </c>
      <c r="E1267" s="120" t="s">
        <v>79</v>
      </c>
      <c r="F1267" s="18">
        <v>115557</v>
      </c>
      <c r="G1267" s="19">
        <v>97435</v>
      </c>
      <c r="H1267" s="19">
        <v>19300</v>
      </c>
      <c r="I1267" s="19">
        <v>0</v>
      </c>
      <c r="J1267" s="19">
        <v>0</v>
      </c>
      <c r="K1267" s="19">
        <v>0</v>
      </c>
      <c r="L1267" s="19">
        <v>0</v>
      </c>
      <c r="M1267" s="19">
        <v>0</v>
      </c>
      <c r="N1267" s="19">
        <v>1381</v>
      </c>
      <c r="O1267" s="19">
        <v>0</v>
      </c>
      <c r="P1267" s="19">
        <v>64675</v>
      </c>
      <c r="Q1267" s="19">
        <v>12763</v>
      </c>
      <c r="R1267" s="19">
        <v>4187</v>
      </c>
      <c r="S1267" s="19">
        <v>11440</v>
      </c>
      <c r="T1267" s="20">
        <v>13239</v>
      </c>
      <c r="U1267" s="49">
        <v>2163</v>
      </c>
      <c r="V1267" s="19">
        <v>8792</v>
      </c>
      <c r="W1267" s="19">
        <v>11562</v>
      </c>
      <c r="X1267" s="19">
        <v>0</v>
      </c>
      <c r="Y1267" s="20">
        <v>0</v>
      </c>
      <c r="Z1267" s="19">
        <v>53748</v>
      </c>
      <c r="AA1267" s="30">
        <v>38279</v>
      </c>
      <c r="AB1267" s="19">
        <v>47045</v>
      </c>
      <c r="AC1267" s="19">
        <v>96525</v>
      </c>
      <c r="AD1267" s="19">
        <v>134400</v>
      </c>
      <c r="AE1267" s="19">
        <v>170752</v>
      </c>
      <c r="AF1267" s="19">
        <v>71604</v>
      </c>
      <c r="AG1267" s="19">
        <v>27352</v>
      </c>
      <c r="AH1267" s="19">
        <v>81988</v>
      </c>
      <c r="AI1267" s="20">
        <v>42198</v>
      </c>
      <c r="AJ1267" s="24">
        <v>12527</v>
      </c>
      <c r="AK1267" s="24">
        <v>27849</v>
      </c>
      <c r="AL1267" s="24">
        <v>4512</v>
      </c>
      <c r="AM1267" s="21">
        <v>9546</v>
      </c>
      <c r="AN1267" s="19">
        <v>104986</v>
      </c>
      <c r="AO1267" s="19">
        <v>16198</v>
      </c>
      <c r="AP1267" s="49">
        <v>1302003</v>
      </c>
      <c r="AQ1267" s="24">
        <v>36662</v>
      </c>
      <c r="AR1267" s="24">
        <v>114022</v>
      </c>
      <c r="AS1267" s="49">
        <v>58978</v>
      </c>
      <c r="AT1267" s="49">
        <v>29165</v>
      </c>
      <c r="AU1267" s="49">
        <v>23510</v>
      </c>
      <c r="AV1267" s="24">
        <f t="shared" si="96"/>
        <v>262337</v>
      </c>
      <c r="AW1267" s="155">
        <v>332283</v>
      </c>
      <c r="AX1267" s="89">
        <f t="shared" si="95"/>
        <v>1896623</v>
      </c>
      <c r="AY1267" s="68"/>
      <c r="AZ1267" s="19">
        <v>232198</v>
      </c>
      <c r="BA1267" s="19">
        <v>79350</v>
      </c>
      <c r="BB1267" s="18">
        <f t="shared" si="97"/>
        <v>311548</v>
      </c>
      <c r="BC1267" s="18">
        <v>2208171</v>
      </c>
      <c r="BE1267" s="19"/>
      <c r="BF1267" s="20">
        <v>2177247</v>
      </c>
      <c r="BH1267" s="68">
        <f t="shared" si="98"/>
        <v>2208171</v>
      </c>
      <c r="BI1267" s="68">
        <f t="shared" si="99"/>
        <v>0</v>
      </c>
      <c r="BJ1267" s="68"/>
      <c r="BK1267" s="68"/>
      <c r="BL1267" s="68"/>
      <c r="BM1267" s="68"/>
      <c r="BN1267" s="68"/>
    </row>
    <row r="1268" spans="1:66" ht="22.5" customHeight="1" x14ac:dyDescent="0.2">
      <c r="A1268" s="115" t="s">
        <v>2610</v>
      </c>
      <c r="B1268" s="116" t="s">
        <v>2611</v>
      </c>
      <c r="C1268" s="126" t="s">
        <v>2612</v>
      </c>
      <c r="D1268" s="119">
        <v>6</v>
      </c>
      <c r="E1268" s="120" t="s">
        <v>79</v>
      </c>
      <c r="F1268" s="18">
        <v>2891590</v>
      </c>
      <c r="G1268" s="19">
        <v>809585</v>
      </c>
      <c r="H1268" s="19">
        <v>675886</v>
      </c>
      <c r="I1268" s="19">
        <v>59748</v>
      </c>
      <c r="J1268" s="19">
        <v>43325</v>
      </c>
      <c r="K1268" s="19">
        <v>38006</v>
      </c>
      <c r="L1268" s="19">
        <v>35474</v>
      </c>
      <c r="M1268" s="19">
        <v>203999</v>
      </c>
      <c r="N1268" s="19">
        <v>122325</v>
      </c>
      <c r="O1268" s="19">
        <v>83391</v>
      </c>
      <c r="P1268" s="19">
        <v>2434553</v>
      </c>
      <c r="Q1268" s="19">
        <v>345450</v>
      </c>
      <c r="R1268" s="19">
        <v>580827</v>
      </c>
      <c r="S1268" s="19">
        <v>454080</v>
      </c>
      <c r="T1268" s="20">
        <v>450126</v>
      </c>
      <c r="U1268" s="49">
        <v>250645</v>
      </c>
      <c r="V1268" s="19">
        <v>246176</v>
      </c>
      <c r="W1268" s="19">
        <v>196554</v>
      </c>
      <c r="X1268" s="19">
        <v>233344</v>
      </c>
      <c r="Y1268" s="20">
        <v>20176</v>
      </c>
      <c r="Z1268" s="19">
        <v>1028777</v>
      </c>
      <c r="AA1268" s="30">
        <v>1519076</v>
      </c>
      <c r="AB1268" s="19">
        <v>2190611</v>
      </c>
      <c r="AC1268" s="19">
        <v>3298598</v>
      </c>
      <c r="AD1268" s="19">
        <v>5775336</v>
      </c>
      <c r="AE1268" s="19">
        <v>4527946</v>
      </c>
      <c r="AF1268" s="19">
        <v>2798832</v>
      </c>
      <c r="AG1268" s="19">
        <v>1184951</v>
      </c>
      <c r="AH1268" s="19">
        <v>328570</v>
      </c>
      <c r="AI1268" s="20">
        <v>289435</v>
      </c>
      <c r="AJ1268" s="24">
        <v>292824</v>
      </c>
      <c r="AK1268" s="24">
        <v>332915</v>
      </c>
      <c r="AL1268" s="24">
        <v>98051</v>
      </c>
      <c r="AM1268" s="21">
        <v>167831</v>
      </c>
      <c r="AN1268" s="19">
        <v>3109378</v>
      </c>
      <c r="AO1268" s="19">
        <v>307038</v>
      </c>
      <c r="AP1268" s="49">
        <v>37425429</v>
      </c>
      <c r="AQ1268" s="24">
        <v>502997</v>
      </c>
      <c r="AR1268" s="24">
        <v>463369</v>
      </c>
      <c r="AS1268" s="49">
        <v>350314</v>
      </c>
      <c r="AT1268" s="49">
        <v>113544</v>
      </c>
      <c r="AU1268" s="49">
        <v>585402</v>
      </c>
      <c r="AV1268" s="24">
        <f t="shared" si="96"/>
        <v>2015626</v>
      </c>
      <c r="AW1268" s="155">
        <v>6236143</v>
      </c>
      <c r="AX1268" s="89">
        <f t="shared" si="95"/>
        <v>45677198</v>
      </c>
      <c r="AY1268" s="68"/>
      <c r="AZ1268" s="19">
        <v>3750925</v>
      </c>
      <c r="BA1268" s="19">
        <v>459784</v>
      </c>
      <c r="BB1268" s="18">
        <f t="shared" si="97"/>
        <v>4210709</v>
      </c>
      <c r="BC1268" s="18">
        <v>49887907</v>
      </c>
      <c r="BE1268" s="19"/>
      <c r="BF1268" s="20">
        <v>48404590</v>
      </c>
      <c r="BH1268" s="68">
        <f t="shared" si="98"/>
        <v>49887907</v>
      </c>
      <c r="BI1268" s="68">
        <f t="shared" si="99"/>
        <v>0</v>
      </c>
      <c r="BJ1268" s="68"/>
      <c r="BK1268" s="68"/>
      <c r="BL1268" s="68"/>
      <c r="BM1268" s="68"/>
      <c r="BN1268" s="68"/>
    </row>
    <row r="1269" spans="1:66" ht="22.5" customHeight="1" x14ac:dyDescent="0.2">
      <c r="A1269" s="115" t="s">
        <v>2613</v>
      </c>
      <c r="B1269" s="116" t="s">
        <v>2611</v>
      </c>
      <c r="C1269" s="126" t="s">
        <v>2614</v>
      </c>
      <c r="D1269" s="119">
        <v>6</v>
      </c>
      <c r="E1269" s="120" t="s">
        <v>79</v>
      </c>
      <c r="F1269" s="18">
        <v>963248</v>
      </c>
      <c r="G1269" s="19">
        <v>602306</v>
      </c>
      <c r="H1269" s="19">
        <v>304361</v>
      </c>
      <c r="I1269" s="19">
        <v>0</v>
      </c>
      <c r="J1269" s="19">
        <v>910</v>
      </c>
      <c r="K1269" s="19">
        <v>13429</v>
      </c>
      <c r="L1269" s="19">
        <v>9509</v>
      </c>
      <c r="M1269" s="19">
        <v>48486</v>
      </c>
      <c r="N1269" s="19">
        <v>28544</v>
      </c>
      <c r="O1269" s="19">
        <v>35613</v>
      </c>
      <c r="P1269" s="19">
        <v>227114</v>
      </c>
      <c r="Q1269" s="19">
        <v>106757</v>
      </c>
      <c r="R1269" s="19">
        <v>212636</v>
      </c>
      <c r="S1269" s="19">
        <v>145200</v>
      </c>
      <c r="T1269" s="20">
        <v>210500</v>
      </c>
      <c r="U1269" s="49">
        <v>87924</v>
      </c>
      <c r="V1269" s="19">
        <v>70336</v>
      </c>
      <c r="W1269" s="19">
        <v>102902</v>
      </c>
      <c r="X1269" s="19">
        <v>0</v>
      </c>
      <c r="Y1269" s="20">
        <v>0</v>
      </c>
      <c r="Z1269" s="19">
        <v>437438</v>
      </c>
      <c r="AA1269" s="30">
        <v>195581</v>
      </c>
      <c r="AB1269" s="19">
        <v>625711</v>
      </c>
      <c r="AC1269" s="19">
        <v>806882</v>
      </c>
      <c r="AD1269" s="19">
        <v>1205232</v>
      </c>
      <c r="AE1269" s="19">
        <v>2086634</v>
      </c>
      <c r="AF1269" s="19">
        <v>939604</v>
      </c>
      <c r="AG1269" s="19">
        <v>344802</v>
      </c>
      <c r="AH1269" s="19">
        <v>212489</v>
      </c>
      <c r="AI1269" s="20">
        <v>246696</v>
      </c>
      <c r="AJ1269" s="24">
        <v>85356</v>
      </c>
      <c r="AK1269" s="24">
        <v>168560</v>
      </c>
      <c r="AL1269" s="24">
        <v>44510</v>
      </c>
      <c r="AM1269" s="21">
        <v>76455</v>
      </c>
      <c r="AN1269" s="19">
        <v>1375078</v>
      </c>
      <c r="AO1269" s="19">
        <v>111799</v>
      </c>
      <c r="AP1269" s="49">
        <v>12132602</v>
      </c>
      <c r="AQ1269" s="24">
        <v>158155</v>
      </c>
      <c r="AR1269" s="24">
        <v>236637</v>
      </c>
      <c r="AS1269" s="49">
        <v>210536</v>
      </c>
      <c r="AT1269" s="49">
        <v>70298</v>
      </c>
      <c r="AU1269" s="49">
        <v>208131</v>
      </c>
      <c r="AV1269" s="24">
        <f t="shared" si="96"/>
        <v>883757</v>
      </c>
      <c r="AW1269" s="155">
        <v>3476788</v>
      </c>
      <c r="AX1269" s="89">
        <f t="shared" si="95"/>
        <v>16493147</v>
      </c>
      <c r="AY1269" s="68"/>
      <c r="AZ1269" s="19">
        <v>1277651</v>
      </c>
      <c r="BA1269" s="19">
        <v>455165</v>
      </c>
      <c r="BB1269" s="18">
        <f t="shared" si="97"/>
        <v>1732816</v>
      </c>
      <c r="BC1269" s="18">
        <v>18225963</v>
      </c>
      <c r="BE1269" s="19"/>
      <c r="BF1269" s="20">
        <v>18020247</v>
      </c>
      <c r="BH1269" s="68">
        <f t="shared" si="98"/>
        <v>18225963</v>
      </c>
      <c r="BI1269" s="68">
        <f t="shared" si="99"/>
        <v>0</v>
      </c>
      <c r="BJ1269" s="68"/>
      <c r="BK1269" s="68"/>
      <c r="BL1269" s="68"/>
      <c r="BM1269" s="68"/>
      <c r="BN1269" s="68"/>
    </row>
    <row r="1270" spans="1:66" ht="22.5" customHeight="1" x14ac:dyDescent="0.2">
      <c r="A1270" s="115" t="s">
        <v>2615</v>
      </c>
      <c r="B1270" s="116" t="s">
        <v>2611</v>
      </c>
      <c r="C1270" s="126" t="s">
        <v>2616</v>
      </c>
      <c r="D1270" s="119">
        <v>6</v>
      </c>
      <c r="E1270" s="120" t="s">
        <v>79</v>
      </c>
      <c r="F1270" s="18">
        <v>2428816</v>
      </c>
      <c r="G1270" s="19">
        <v>1015103</v>
      </c>
      <c r="H1270" s="19">
        <v>762157</v>
      </c>
      <c r="I1270" s="19">
        <v>8923</v>
      </c>
      <c r="J1270" s="19">
        <v>10675</v>
      </c>
      <c r="K1270" s="19">
        <v>27927</v>
      </c>
      <c r="L1270" s="19">
        <v>17609</v>
      </c>
      <c r="M1270" s="19">
        <v>175434</v>
      </c>
      <c r="N1270" s="19">
        <v>99011</v>
      </c>
      <c r="O1270" s="19">
        <v>55209</v>
      </c>
      <c r="P1270" s="19">
        <v>2395483</v>
      </c>
      <c r="Q1270" s="19">
        <v>299189</v>
      </c>
      <c r="R1270" s="19">
        <v>600225</v>
      </c>
      <c r="S1270" s="19">
        <v>448800</v>
      </c>
      <c r="T1270" s="20">
        <v>440726</v>
      </c>
      <c r="U1270" s="49">
        <v>295412</v>
      </c>
      <c r="V1270" s="19">
        <v>230790</v>
      </c>
      <c r="W1270" s="19">
        <v>173430</v>
      </c>
      <c r="X1270" s="19">
        <v>0</v>
      </c>
      <c r="Y1270" s="20">
        <v>0</v>
      </c>
      <c r="Z1270" s="19">
        <v>860446</v>
      </c>
      <c r="AA1270" s="30">
        <v>585766</v>
      </c>
      <c r="AB1270" s="19">
        <v>1646217</v>
      </c>
      <c r="AC1270" s="19">
        <v>1939231</v>
      </c>
      <c r="AD1270" s="19">
        <v>4869648</v>
      </c>
      <c r="AE1270" s="19">
        <v>4052490</v>
      </c>
      <c r="AF1270" s="19">
        <v>2401916</v>
      </c>
      <c r="AG1270" s="19">
        <v>1223511</v>
      </c>
      <c r="AH1270" s="19">
        <v>514897</v>
      </c>
      <c r="AI1270" s="20">
        <v>295927</v>
      </c>
      <c r="AJ1270" s="24">
        <v>223552</v>
      </c>
      <c r="AK1270" s="24">
        <v>290006</v>
      </c>
      <c r="AL1270" s="24">
        <v>95352</v>
      </c>
      <c r="AM1270" s="21">
        <v>135396</v>
      </c>
      <c r="AN1270" s="19">
        <v>2701434</v>
      </c>
      <c r="AO1270" s="19">
        <v>358385</v>
      </c>
      <c r="AP1270" s="49">
        <v>31679093</v>
      </c>
      <c r="AQ1270" s="24">
        <v>528876</v>
      </c>
      <c r="AR1270" s="24">
        <v>476711</v>
      </c>
      <c r="AS1270" s="49">
        <v>344817</v>
      </c>
      <c r="AT1270" s="49">
        <v>124754</v>
      </c>
      <c r="AU1270" s="49">
        <v>459094</v>
      </c>
      <c r="AV1270" s="24">
        <f t="shared" si="96"/>
        <v>1934252</v>
      </c>
      <c r="AW1270" s="155">
        <v>5330388</v>
      </c>
      <c r="AX1270" s="89">
        <f t="shared" si="95"/>
        <v>38943733</v>
      </c>
      <c r="AY1270" s="68"/>
      <c r="AZ1270" s="19">
        <v>3360941</v>
      </c>
      <c r="BA1270" s="19">
        <v>560275</v>
      </c>
      <c r="BB1270" s="18">
        <f t="shared" si="97"/>
        <v>3921216</v>
      </c>
      <c r="BC1270" s="18">
        <v>42864949</v>
      </c>
      <c r="BE1270" s="19"/>
      <c r="BF1270" s="20">
        <v>41316442</v>
      </c>
      <c r="BH1270" s="68">
        <f t="shared" si="98"/>
        <v>42864949</v>
      </c>
      <c r="BI1270" s="68">
        <f t="shared" si="99"/>
        <v>0</v>
      </c>
      <c r="BJ1270" s="68"/>
      <c r="BK1270" s="68"/>
      <c r="BL1270" s="68"/>
      <c r="BM1270" s="68"/>
      <c r="BN1270" s="68"/>
    </row>
    <row r="1271" spans="1:66" ht="22.5" customHeight="1" x14ac:dyDescent="0.2">
      <c r="A1271" s="115" t="s">
        <v>2617</v>
      </c>
      <c r="B1271" s="116" t="s">
        <v>2611</v>
      </c>
      <c r="C1271" s="126" t="s">
        <v>2618</v>
      </c>
      <c r="D1271" s="119">
        <v>6</v>
      </c>
      <c r="E1271" s="120" t="s">
        <v>79</v>
      </c>
      <c r="F1271" s="18">
        <v>785837</v>
      </c>
      <c r="G1271" s="19">
        <v>398397</v>
      </c>
      <c r="H1271" s="19">
        <v>179876</v>
      </c>
      <c r="I1271" s="19">
        <v>3120</v>
      </c>
      <c r="J1271" s="19">
        <v>3021</v>
      </c>
      <c r="K1271" s="19">
        <v>6324</v>
      </c>
      <c r="L1271" s="19">
        <v>14447</v>
      </c>
      <c r="M1271" s="19">
        <v>31486</v>
      </c>
      <c r="N1271" s="19">
        <v>24230</v>
      </c>
      <c r="O1271" s="19">
        <v>31301</v>
      </c>
      <c r="P1271" s="19">
        <v>57294</v>
      </c>
      <c r="Q1271" s="19">
        <v>95099</v>
      </c>
      <c r="R1271" s="19">
        <v>133189</v>
      </c>
      <c r="S1271" s="19">
        <v>124960</v>
      </c>
      <c r="T1271" s="20">
        <v>198585</v>
      </c>
      <c r="U1271" s="49">
        <v>55380</v>
      </c>
      <c r="V1271" s="19">
        <v>76930</v>
      </c>
      <c r="W1271" s="19">
        <v>104058</v>
      </c>
      <c r="X1271" s="19">
        <v>0</v>
      </c>
      <c r="Y1271" s="20">
        <v>0</v>
      </c>
      <c r="Z1271" s="19">
        <v>403312</v>
      </c>
      <c r="AA1271" s="30">
        <v>218663</v>
      </c>
      <c r="AB1271" s="19">
        <v>491701</v>
      </c>
      <c r="AC1271" s="19">
        <v>571182</v>
      </c>
      <c r="AD1271" s="19">
        <v>1076880</v>
      </c>
      <c r="AE1271" s="19">
        <v>1585638</v>
      </c>
      <c r="AF1271" s="19">
        <v>804086</v>
      </c>
      <c r="AG1271" s="19">
        <v>300803</v>
      </c>
      <c r="AH1271" s="19">
        <v>188799</v>
      </c>
      <c r="AI1271" s="20">
        <v>335961</v>
      </c>
      <c r="AJ1271" s="24">
        <v>76480</v>
      </c>
      <c r="AK1271" s="24">
        <v>139466</v>
      </c>
      <c r="AL1271" s="24">
        <v>39485</v>
      </c>
      <c r="AM1271" s="21">
        <v>66170</v>
      </c>
      <c r="AN1271" s="19">
        <v>839986</v>
      </c>
      <c r="AO1271" s="19">
        <v>112133</v>
      </c>
      <c r="AP1271" s="49">
        <v>9574279</v>
      </c>
      <c r="AQ1271" s="24">
        <v>134778</v>
      </c>
      <c r="AR1271" s="24">
        <v>242488</v>
      </c>
      <c r="AS1271" s="49">
        <v>171354</v>
      </c>
      <c r="AT1271" s="49">
        <v>71174</v>
      </c>
      <c r="AU1271" s="49">
        <v>146871</v>
      </c>
      <c r="AV1271" s="24">
        <f t="shared" si="96"/>
        <v>766665</v>
      </c>
      <c r="AW1271" s="155">
        <v>2117437</v>
      </c>
      <c r="AX1271" s="89">
        <f t="shared" si="95"/>
        <v>12458381</v>
      </c>
      <c r="AY1271" s="68"/>
      <c r="AZ1271" s="19">
        <v>1139398</v>
      </c>
      <c r="BA1271" s="19">
        <v>483729</v>
      </c>
      <c r="BB1271" s="18">
        <f t="shared" si="97"/>
        <v>1623127</v>
      </c>
      <c r="BC1271" s="18">
        <v>14081508</v>
      </c>
      <c r="BE1271" s="19"/>
      <c r="BF1271" s="20">
        <v>13841861</v>
      </c>
      <c r="BH1271" s="68">
        <f t="shared" si="98"/>
        <v>14081508</v>
      </c>
      <c r="BI1271" s="68">
        <f t="shared" si="99"/>
        <v>0</v>
      </c>
      <c r="BJ1271" s="68"/>
      <c r="BK1271" s="68"/>
      <c r="BL1271" s="68"/>
      <c r="BM1271" s="68"/>
      <c r="BN1271" s="68"/>
    </row>
    <row r="1272" spans="1:66" ht="22.5" customHeight="1" x14ac:dyDescent="0.2">
      <c r="A1272" s="115" t="s">
        <v>2619</v>
      </c>
      <c r="B1272" s="116" t="s">
        <v>2611</v>
      </c>
      <c r="C1272" s="126" t="s">
        <v>2620</v>
      </c>
      <c r="D1272" s="119">
        <v>3</v>
      </c>
      <c r="E1272" s="120" t="s">
        <v>79</v>
      </c>
      <c r="F1272" s="18">
        <v>656201</v>
      </c>
      <c r="G1272" s="19">
        <v>376106</v>
      </c>
      <c r="H1272" s="19">
        <v>205931</v>
      </c>
      <c r="I1272" s="19">
        <v>6240</v>
      </c>
      <c r="J1272" s="19">
        <v>8490</v>
      </c>
      <c r="K1272" s="19">
        <v>13525</v>
      </c>
      <c r="L1272" s="19">
        <v>13833</v>
      </c>
      <c r="M1272" s="19">
        <v>32592</v>
      </c>
      <c r="N1272" s="19">
        <v>17412</v>
      </c>
      <c r="O1272" s="19">
        <v>22407</v>
      </c>
      <c r="P1272" s="19">
        <v>231530</v>
      </c>
      <c r="Q1272" s="19">
        <v>76453</v>
      </c>
      <c r="R1272" s="19">
        <v>172621</v>
      </c>
      <c r="S1272" s="19">
        <v>95040</v>
      </c>
      <c r="T1272" s="20">
        <v>206528</v>
      </c>
      <c r="U1272" s="49">
        <v>68710</v>
      </c>
      <c r="V1272" s="19">
        <v>45059</v>
      </c>
      <c r="W1272" s="19">
        <v>69372</v>
      </c>
      <c r="X1272" s="19">
        <v>0</v>
      </c>
      <c r="Y1272" s="20">
        <v>0</v>
      </c>
      <c r="Z1272" s="19">
        <v>318493</v>
      </c>
      <c r="AA1272" s="30">
        <v>193219</v>
      </c>
      <c r="AB1272" s="19">
        <v>424894</v>
      </c>
      <c r="AC1272" s="19">
        <v>854559</v>
      </c>
      <c r="AD1272" s="19">
        <v>961968</v>
      </c>
      <c r="AE1272" s="19">
        <v>1296464</v>
      </c>
      <c r="AF1272" s="19">
        <v>651596</v>
      </c>
      <c r="AG1272" s="19">
        <v>212001</v>
      </c>
      <c r="AH1272" s="19">
        <v>183031</v>
      </c>
      <c r="AI1272" s="20">
        <v>182317</v>
      </c>
      <c r="AJ1272" s="24">
        <v>62412</v>
      </c>
      <c r="AK1272" s="24">
        <v>105327</v>
      </c>
      <c r="AL1272" s="24">
        <v>37196</v>
      </c>
      <c r="AM1272" s="21">
        <v>54820</v>
      </c>
      <c r="AN1272" s="19">
        <v>788130</v>
      </c>
      <c r="AO1272" s="19">
        <v>75096</v>
      </c>
      <c r="AP1272" s="49">
        <v>8719573</v>
      </c>
      <c r="AQ1272" s="24">
        <v>89990</v>
      </c>
      <c r="AR1272" s="24">
        <v>229401</v>
      </c>
      <c r="AS1272" s="49">
        <v>175174</v>
      </c>
      <c r="AT1272" s="49">
        <v>70231</v>
      </c>
      <c r="AU1272" s="49">
        <v>120824</v>
      </c>
      <c r="AV1272" s="24">
        <f t="shared" si="96"/>
        <v>685620</v>
      </c>
      <c r="AW1272" s="155">
        <v>2540581</v>
      </c>
      <c r="AX1272" s="89">
        <f t="shared" si="95"/>
        <v>11945774</v>
      </c>
      <c r="AY1272" s="68"/>
      <c r="AZ1272" s="19">
        <v>918310</v>
      </c>
      <c r="BA1272" s="19">
        <v>313080</v>
      </c>
      <c r="BB1272" s="18">
        <f t="shared" si="97"/>
        <v>1231390</v>
      </c>
      <c r="BC1272" s="18">
        <v>13177164</v>
      </c>
      <c r="BE1272" s="19"/>
      <c r="BF1272" s="20">
        <v>12671826</v>
      </c>
      <c r="BH1272" s="68">
        <f t="shared" si="98"/>
        <v>13177164</v>
      </c>
      <c r="BI1272" s="68">
        <f t="shared" si="99"/>
        <v>0</v>
      </c>
      <c r="BJ1272" s="68"/>
      <c r="BK1272" s="68"/>
      <c r="BL1272" s="68"/>
      <c r="BM1272" s="68"/>
      <c r="BN1272" s="68"/>
    </row>
    <row r="1273" spans="1:66" ht="22.5" customHeight="1" x14ac:dyDescent="0.2">
      <c r="A1273" s="115" t="s">
        <v>2621</v>
      </c>
      <c r="B1273" s="116" t="s">
        <v>2611</v>
      </c>
      <c r="C1273" s="126" t="s">
        <v>2622</v>
      </c>
      <c r="D1273" s="119">
        <v>5</v>
      </c>
      <c r="E1273" s="120" t="s">
        <v>79</v>
      </c>
      <c r="F1273" s="18">
        <v>713466</v>
      </c>
      <c r="G1273" s="19">
        <v>439990</v>
      </c>
      <c r="H1273" s="19">
        <v>196667</v>
      </c>
      <c r="I1273" s="19">
        <v>0</v>
      </c>
      <c r="J1273" s="19">
        <v>0</v>
      </c>
      <c r="K1273" s="19">
        <v>0</v>
      </c>
      <c r="L1273" s="19">
        <v>0</v>
      </c>
      <c r="M1273" s="19">
        <v>31942</v>
      </c>
      <c r="N1273" s="19">
        <v>19603</v>
      </c>
      <c r="O1273" s="19">
        <v>9664</v>
      </c>
      <c r="P1273" s="19">
        <v>523619</v>
      </c>
      <c r="Q1273" s="19">
        <v>79032</v>
      </c>
      <c r="R1273" s="19">
        <v>151474</v>
      </c>
      <c r="S1273" s="19">
        <v>123200</v>
      </c>
      <c r="T1273" s="20">
        <v>225195</v>
      </c>
      <c r="U1273" s="49">
        <v>66849</v>
      </c>
      <c r="V1273" s="19">
        <v>57148</v>
      </c>
      <c r="W1273" s="19">
        <v>57810</v>
      </c>
      <c r="X1273" s="19">
        <v>0</v>
      </c>
      <c r="Y1273" s="20">
        <v>0</v>
      </c>
      <c r="Z1273" s="19">
        <v>331215</v>
      </c>
      <c r="AA1273" s="30">
        <v>147425</v>
      </c>
      <c r="AB1273" s="19">
        <v>464112</v>
      </c>
      <c r="AC1273" s="19">
        <v>679079</v>
      </c>
      <c r="AD1273" s="19">
        <v>1261008</v>
      </c>
      <c r="AE1273" s="19">
        <v>1187315</v>
      </c>
      <c r="AF1273" s="19">
        <v>662204</v>
      </c>
      <c r="AG1273" s="19">
        <v>233796</v>
      </c>
      <c r="AH1273" s="19">
        <v>260487</v>
      </c>
      <c r="AI1273" s="20">
        <v>122807</v>
      </c>
      <c r="AJ1273" s="24">
        <v>66910</v>
      </c>
      <c r="AK1273" s="24">
        <v>101443</v>
      </c>
      <c r="AL1273" s="24">
        <v>31122</v>
      </c>
      <c r="AM1273" s="21">
        <v>52939</v>
      </c>
      <c r="AN1273" s="19">
        <v>780902</v>
      </c>
      <c r="AO1273" s="19">
        <v>62695</v>
      </c>
      <c r="AP1273" s="49">
        <v>9141118</v>
      </c>
      <c r="AQ1273" s="24">
        <v>104456</v>
      </c>
      <c r="AR1273" s="24">
        <v>196527</v>
      </c>
      <c r="AS1273" s="49">
        <v>168221</v>
      </c>
      <c r="AT1273" s="49">
        <v>62934</v>
      </c>
      <c r="AU1273" s="49">
        <v>138836</v>
      </c>
      <c r="AV1273" s="24">
        <f t="shared" si="96"/>
        <v>670974</v>
      </c>
      <c r="AW1273" s="155">
        <v>2678679</v>
      </c>
      <c r="AX1273" s="89">
        <f t="shared" si="95"/>
        <v>12490771</v>
      </c>
      <c r="AY1273" s="68"/>
      <c r="AZ1273" s="19">
        <v>990259</v>
      </c>
      <c r="BA1273" s="19">
        <v>314160</v>
      </c>
      <c r="BB1273" s="18">
        <f t="shared" si="97"/>
        <v>1304419</v>
      </c>
      <c r="BC1273" s="18">
        <v>13795190</v>
      </c>
      <c r="BE1273" s="19"/>
      <c r="BF1273" s="20">
        <v>13704043</v>
      </c>
      <c r="BH1273" s="68">
        <f t="shared" si="98"/>
        <v>13795190</v>
      </c>
      <c r="BI1273" s="68">
        <f t="shared" si="99"/>
        <v>0</v>
      </c>
      <c r="BJ1273" s="68"/>
      <c r="BK1273" s="68"/>
      <c r="BL1273" s="68"/>
      <c r="BM1273" s="68"/>
      <c r="BN1273" s="68"/>
    </row>
    <row r="1274" spans="1:66" ht="22.5" customHeight="1" x14ac:dyDescent="0.2">
      <c r="A1274" s="115" t="s">
        <v>2623</v>
      </c>
      <c r="B1274" s="116" t="s">
        <v>2611</v>
      </c>
      <c r="C1274" s="126" t="s">
        <v>2624</v>
      </c>
      <c r="D1274" s="119">
        <v>5</v>
      </c>
      <c r="E1274" s="120" t="s">
        <v>79</v>
      </c>
      <c r="F1274" s="18">
        <v>445445</v>
      </c>
      <c r="G1274" s="19">
        <v>164537</v>
      </c>
      <c r="H1274" s="19">
        <v>99588</v>
      </c>
      <c r="I1274" s="19">
        <v>0</v>
      </c>
      <c r="J1274" s="19">
        <v>0</v>
      </c>
      <c r="K1274" s="19">
        <v>1584</v>
      </c>
      <c r="L1274" s="19">
        <v>1874</v>
      </c>
      <c r="M1274" s="19">
        <v>22617</v>
      </c>
      <c r="N1274" s="19">
        <v>11925</v>
      </c>
      <c r="O1274" s="19">
        <v>22831</v>
      </c>
      <c r="P1274" s="19">
        <v>157645</v>
      </c>
      <c r="Q1274" s="19">
        <v>57980</v>
      </c>
      <c r="R1274" s="19">
        <v>101442</v>
      </c>
      <c r="S1274" s="19">
        <v>58960</v>
      </c>
      <c r="T1274" s="20">
        <v>92673</v>
      </c>
      <c r="U1274" s="49">
        <v>43308</v>
      </c>
      <c r="V1274" s="19">
        <v>46158</v>
      </c>
      <c r="W1274" s="19">
        <v>46248</v>
      </c>
      <c r="X1274" s="19">
        <v>0</v>
      </c>
      <c r="Y1274" s="20">
        <v>0</v>
      </c>
      <c r="Z1274" s="19">
        <v>243444</v>
      </c>
      <c r="AA1274" s="30">
        <v>125162</v>
      </c>
      <c r="AB1274" s="19">
        <v>324748</v>
      </c>
      <c r="AC1274" s="19">
        <v>315289</v>
      </c>
      <c r="AD1274" s="19">
        <v>708288</v>
      </c>
      <c r="AE1274" s="19">
        <v>881139</v>
      </c>
      <c r="AF1274" s="19">
        <v>435016</v>
      </c>
      <c r="AG1274" s="19">
        <v>143372</v>
      </c>
      <c r="AH1274" s="19">
        <v>98880</v>
      </c>
      <c r="AI1274" s="20">
        <v>128217</v>
      </c>
      <c r="AJ1274" s="24">
        <v>52050</v>
      </c>
      <c r="AK1274" s="24">
        <v>86436</v>
      </c>
      <c r="AL1274" s="24">
        <v>23849</v>
      </c>
      <c r="AM1274" s="21">
        <v>43366</v>
      </c>
      <c r="AN1274" s="19">
        <v>500290</v>
      </c>
      <c r="AO1274" s="19">
        <v>43983</v>
      </c>
      <c r="AP1274" s="49">
        <v>5528344</v>
      </c>
      <c r="AQ1274" s="24">
        <v>82660</v>
      </c>
      <c r="AR1274" s="24">
        <v>172111</v>
      </c>
      <c r="AS1274" s="49">
        <v>125391</v>
      </c>
      <c r="AT1274" s="49">
        <v>54121</v>
      </c>
      <c r="AU1274" s="49">
        <v>80762</v>
      </c>
      <c r="AV1274" s="24">
        <f t="shared" si="96"/>
        <v>515045</v>
      </c>
      <c r="AW1274" s="155">
        <v>1662105</v>
      </c>
      <c r="AX1274" s="89">
        <f t="shared" si="95"/>
        <v>7705494</v>
      </c>
      <c r="AY1274" s="68"/>
      <c r="AZ1274" s="19">
        <v>693437</v>
      </c>
      <c r="BA1274" s="19">
        <v>181841</v>
      </c>
      <c r="BB1274" s="18">
        <f t="shared" si="97"/>
        <v>875278</v>
      </c>
      <c r="BC1274" s="18">
        <v>8580772</v>
      </c>
      <c r="BE1274" s="19"/>
      <c r="BF1274" s="20">
        <v>8304700</v>
      </c>
      <c r="BH1274" s="68">
        <f t="shared" si="98"/>
        <v>8580772</v>
      </c>
      <c r="BI1274" s="68">
        <f t="shared" si="99"/>
        <v>0</v>
      </c>
      <c r="BJ1274" s="68"/>
      <c r="BK1274" s="68"/>
      <c r="BL1274" s="68"/>
      <c r="BM1274" s="68"/>
      <c r="BN1274" s="68"/>
    </row>
    <row r="1275" spans="1:66" ht="22.5" customHeight="1" x14ac:dyDescent="0.2">
      <c r="A1275" s="115" t="s">
        <v>2625</v>
      </c>
      <c r="B1275" s="116" t="s">
        <v>2611</v>
      </c>
      <c r="C1275" s="126" t="s">
        <v>2626</v>
      </c>
      <c r="D1275" s="119">
        <v>5</v>
      </c>
      <c r="E1275" s="120" t="s">
        <v>79</v>
      </c>
      <c r="F1275" s="18">
        <v>843323</v>
      </c>
      <c r="G1275" s="19">
        <v>539264</v>
      </c>
      <c r="H1275" s="19">
        <v>206124</v>
      </c>
      <c r="I1275" s="19">
        <v>0</v>
      </c>
      <c r="J1275" s="19">
        <v>0</v>
      </c>
      <c r="K1275" s="19">
        <v>0</v>
      </c>
      <c r="L1275" s="19">
        <v>0</v>
      </c>
      <c r="M1275" s="19">
        <v>23927</v>
      </c>
      <c r="N1275" s="19">
        <v>19114</v>
      </c>
      <c r="O1275" s="19">
        <v>13360</v>
      </c>
      <c r="P1275" s="19">
        <v>567022</v>
      </c>
      <c r="Q1275" s="19">
        <v>81738</v>
      </c>
      <c r="R1275" s="19">
        <v>201559</v>
      </c>
      <c r="S1275" s="19">
        <v>114400</v>
      </c>
      <c r="T1275" s="20">
        <v>198585</v>
      </c>
      <c r="U1275" s="49">
        <v>86365</v>
      </c>
      <c r="V1275" s="19">
        <v>58247</v>
      </c>
      <c r="W1275" s="19">
        <v>79778</v>
      </c>
      <c r="X1275" s="19">
        <v>0</v>
      </c>
      <c r="Y1275" s="20">
        <v>0</v>
      </c>
      <c r="Z1275" s="19">
        <v>345797</v>
      </c>
      <c r="AA1275" s="30">
        <v>101904</v>
      </c>
      <c r="AB1275" s="19">
        <v>470970</v>
      </c>
      <c r="AC1275" s="19">
        <v>1071259</v>
      </c>
      <c r="AD1275" s="19">
        <v>1332408</v>
      </c>
      <c r="AE1275" s="19">
        <v>1348058</v>
      </c>
      <c r="AF1275" s="19">
        <v>695001</v>
      </c>
      <c r="AG1275" s="19">
        <v>236200</v>
      </c>
      <c r="AH1275" s="19">
        <v>341136</v>
      </c>
      <c r="AI1275" s="20">
        <v>294845</v>
      </c>
      <c r="AJ1275" s="24">
        <v>65915</v>
      </c>
      <c r="AK1275" s="24">
        <v>101711</v>
      </c>
      <c r="AL1275" s="24">
        <v>33415</v>
      </c>
      <c r="AM1275" s="21">
        <v>52014</v>
      </c>
      <c r="AN1275" s="19">
        <v>1507544</v>
      </c>
      <c r="AO1275" s="19">
        <v>85151</v>
      </c>
      <c r="AP1275" s="49">
        <v>11116134</v>
      </c>
      <c r="AQ1275" s="24">
        <v>120732</v>
      </c>
      <c r="AR1275" s="24">
        <v>222231</v>
      </c>
      <c r="AS1275" s="49">
        <v>202896</v>
      </c>
      <c r="AT1275" s="49">
        <v>64293</v>
      </c>
      <c r="AU1275" s="49">
        <v>178701</v>
      </c>
      <c r="AV1275" s="24">
        <f t="shared" si="96"/>
        <v>788853</v>
      </c>
      <c r="AW1275" s="155">
        <v>3475029</v>
      </c>
      <c r="AX1275" s="89">
        <f t="shared" si="95"/>
        <v>15380016</v>
      </c>
      <c r="AY1275" s="68"/>
      <c r="AZ1275" s="19">
        <v>974355</v>
      </c>
      <c r="BA1275" s="19">
        <v>379699</v>
      </c>
      <c r="BB1275" s="18">
        <f t="shared" si="97"/>
        <v>1354054</v>
      </c>
      <c r="BC1275" s="18">
        <v>16734070</v>
      </c>
      <c r="BE1275" s="19"/>
      <c r="BF1275" s="20">
        <v>16223770</v>
      </c>
      <c r="BH1275" s="68">
        <f t="shared" si="98"/>
        <v>16734070</v>
      </c>
      <c r="BI1275" s="68">
        <f t="shared" si="99"/>
        <v>0</v>
      </c>
      <c r="BJ1275" s="68"/>
      <c r="BK1275" s="68"/>
      <c r="BL1275" s="68"/>
      <c r="BM1275" s="68"/>
      <c r="BN1275" s="68"/>
    </row>
    <row r="1276" spans="1:66" ht="22.5" customHeight="1" x14ac:dyDescent="0.2">
      <c r="A1276" s="115" t="s">
        <v>2627</v>
      </c>
      <c r="B1276" s="116" t="s">
        <v>2611</v>
      </c>
      <c r="C1276" s="126" t="s">
        <v>2628</v>
      </c>
      <c r="D1276" s="119">
        <v>6</v>
      </c>
      <c r="E1276" s="120" t="s">
        <v>79</v>
      </c>
      <c r="F1276" s="18">
        <v>337753</v>
      </c>
      <c r="G1276" s="19">
        <v>254235</v>
      </c>
      <c r="H1276" s="19">
        <v>103255</v>
      </c>
      <c r="I1276" s="19">
        <v>0</v>
      </c>
      <c r="J1276" s="19">
        <v>0</v>
      </c>
      <c r="K1276" s="19">
        <v>0</v>
      </c>
      <c r="L1276" s="19">
        <v>0</v>
      </c>
      <c r="M1276" s="19">
        <v>5836</v>
      </c>
      <c r="N1276" s="19">
        <v>6045</v>
      </c>
      <c r="O1276" s="19">
        <v>13013</v>
      </c>
      <c r="P1276" s="19">
        <v>211595</v>
      </c>
      <c r="Q1276" s="19">
        <v>32884</v>
      </c>
      <c r="R1276" s="19">
        <v>72133</v>
      </c>
      <c r="S1276" s="19">
        <v>58080</v>
      </c>
      <c r="T1276" s="20">
        <v>131066</v>
      </c>
      <c r="U1276" s="49">
        <v>17806</v>
      </c>
      <c r="V1276" s="19">
        <v>17584</v>
      </c>
      <c r="W1276" s="19">
        <v>23124</v>
      </c>
      <c r="X1276" s="19">
        <v>0</v>
      </c>
      <c r="Y1276" s="20">
        <v>0</v>
      </c>
      <c r="Z1276" s="19">
        <v>170985</v>
      </c>
      <c r="AA1276" s="30">
        <v>72029</v>
      </c>
      <c r="AB1276" s="19">
        <v>140250</v>
      </c>
      <c r="AC1276" s="19">
        <v>514404</v>
      </c>
      <c r="AD1276" s="19">
        <v>258888</v>
      </c>
      <c r="AE1276" s="19">
        <v>618461</v>
      </c>
      <c r="AF1276" s="19">
        <v>255299</v>
      </c>
      <c r="AG1276" s="19">
        <v>98652</v>
      </c>
      <c r="AH1276" s="19">
        <v>193537</v>
      </c>
      <c r="AI1276" s="20">
        <v>144988</v>
      </c>
      <c r="AJ1276" s="24">
        <v>33916</v>
      </c>
      <c r="AK1276" s="24">
        <v>58965</v>
      </c>
      <c r="AL1276" s="24">
        <v>14031</v>
      </c>
      <c r="AM1276" s="21">
        <v>24601</v>
      </c>
      <c r="AN1276" s="19">
        <v>435176</v>
      </c>
      <c r="AO1276" s="19">
        <v>52463</v>
      </c>
      <c r="AP1276" s="49">
        <v>4371054</v>
      </c>
      <c r="AQ1276" s="24">
        <v>57876</v>
      </c>
      <c r="AR1276" s="24">
        <v>135425</v>
      </c>
      <c r="AS1276" s="49">
        <v>131986</v>
      </c>
      <c r="AT1276" s="49">
        <v>64083</v>
      </c>
      <c r="AU1276" s="49">
        <v>68655</v>
      </c>
      <c r="AV1276" s="24">
        <f t="shared" si="96"/>
        <v>458025</v>
      </c>
      <c r="AW1276" s="155">
        <v>1453921</v>
      </c>
      <c r="AX1276" s="89">
        <f t="shared" si="95"/>
        <v>6283000</v>
      </c>
      <c r="AY1276" s="68"/>
      <c r="AZ1276" s="19">
        <v>515200</v>
      </c>
      <c r="BA1276" s="19">
        <v>253332</v>
      </c>
      <c r="BB1276" s="18">
        <f t="shared" si="97"/>
        <v>768532</v>
      </c>
      <c r="BC1276" s="18">
        <v>7051532</v>
      </c>
      <c r="BE1276" s="19"/>
      <c r="BF1276" s="20">
        <v>6987375</v>
      </c>
      <c r="BH1276" s="68">
        <f t="shared" si="98"/>
        <v>7051532</v>
      </c>
      <c r="BI1276" s="68">
        <f t="shared" si="99"/>
        <v>0</v>
      </c>
      <c r="BJ1276" s="68"/>
      <c r="BK1276" s="68"/>
      <c r="BL1276" s="68"/>
      <c r="BM1276" s="68"/>
      <c r="BN1276" s="68"/>
    </row>
    <row r="1277" spans="1:66" ht="22.5" customHeight="1" x14ac:dyDescent="0.2">
      <c r="A1277" s="115" t="s">
        <v>2629</v>
      </c>
      <c r="B1277" s="116" t="s">
        <v>2611</v>
      </c>
      <c r="C1277" s="126" t="s">
        <v>2630</v>
      </c>
      <c r="D1277" s="119">
        <v>6</v>
      </c>
      <c r="E1277" s="120" t="s">
        <v>79</v>
      </c>
      <c r="F1277" s="18">
        <v>206232</v>
      </c>
      <c r="G1277" s="19">
        <v>156187</v>
      </c>
      <c r="H1277" s="19">
        <v>47671</v>
      </c>
      <c r="I1277" s="19">
        <v>0</v>
      </c>
      <c r="J1277" s="19">
        <v>0</v>
      </c>
      <c r="K1277" s="19">
        <v>0</v>
      </c>
      <c r="L1277" s="19">
        <v>0</v>
      </c>
      <c r="M1277" s="19">
        <v>0</v>
      </c>
      <c r="N1277" s="19">
        <v>2410</v>
      </c>
      <c r="O1277" s="19">
        <v>0</v>
      </c>
      <c r="P1277" s="19">
        <v>67381</v>
      </c>
      <c r="Q1277" s="19">
        <v>23066</v>
      </c>
      <c r="R1277" s="19">
        <v>32436</v>
      </c>
      <c r="S1277" s="19">
        <v>35200</v>
      </c>
      <c r="T1277" s="20">
        <v>52956</v>
      </c>
      <c r="U1277" s="49">
        <v>17454</v>
      </c>
      <c r="V1277" s="19">
        <v>15386</v>
      </c>
      <c r="W1277" s="19">
        <v>23124</v>
      </c>
      <c r="X1277" s="19">
        <v>0</v>
      </c>
      <c r="Y1277" s="20">
        <v>0</v>
      </c>
      <c r="Z1277" s="19">
        <v>95502</v>
      </c>
      <c r="AA1277" s="30">
        <v>39557</v>
      </c>
      <c r="AB1277" s="19">
        <v>70849</v>
      </c>
      <c r="AC1277" s="19">
        <v>307535</v>
      </c>
      <c r="AD1277" s="19">
        <v>270480</v>
      </c>
      <c r="AE1277" s="19">
        <v>387872</v>
      </c>
      <c r="AF1277" s="19">
        <v>110854</v>
      </c>
      <c r="AG1277" s="19">
        <v>38504</v>
      </c>
      <c r="AH1277" s="19">
        <v>92288</v>
      </c>
      <c r="AI1277" s="20">
        <v>86560</v>
      </c>
      <c r="AJ1277" s="24">
        <v>21458</v>
      </c>
      <c r="AK1277" s="24">
        <v>37731</v>
      </c>
      <c r="AL1277" s="24">
        <v>7381</v>
      </c>
      <c r="AM1277" s="21">
        <v>13548</v>
      </c>
      <c r="AN1277" s="19">
        <v>287718</v>
      </c>
      <c r="AO1277" s="19">
        <v>44067</v>
      </c>
      <c r="AP1277" s="49">
        <v>2591407</v>
      </c>
      <c r="AQ1277" s="24">
        <v>46026</v>
      </c>
      <c r="AR1277" s="24">
        <v>119816</v>
      </c>
      <c r="AS1277" s="49">
        <v>86102</v>
      </c>
      <c r="AT1277" s="49">
        <v>60546</v>
      </c>
      <c r="AU1277" s="49">
        <v>37734</v>
      </c>
      <c r="AV1277" s="24">
        <f t="shared" si="96"/>
        <v>350224</v>
      </c>
      <c r="AW1277" s="155">
        <v>1029959</v>
      </c>
      <c r="AX1277" s="89">
        <f t="shared" si="95"/>
        <v>3971590</v>
      </c>
      <c r="AY1277" s="68"/>
      <c r="AZ1277" s="19">
        <v>331968</v>
      </c>
      <c r="BA1277" s="19">
        <v>159596</v>
      </c>
      <c r="BB1277" s="18">
        <f t="shared" si="97"/>
        <v>491564</v>
      </c>
      <c r="BC1277" s="18">
        <v>4463154</v>
      </c>
      <c r="BE1277" s="19"/>
      <c r="BF1277" s="20">
        <v>4369141</v>
      </c>
      <c r="BH1277" s="68">
        <f t="shared" si="98"/>
        <v>4463154</v>
      </c>
      <c r="BI1277" s="68">
        <f t="shared" si="99"/>
        <v>0</v>
      </c>
      <c r="BJ1277" s="68"/>
      <c r="BK1277" s="68"/>
      <c r="BL1277" s="68"/>
      <c r="BM1277" s="68"/>
      <c r="BN1277" s="68"/>
    </row>
    <row r="1278" spans="1:66" ht="22.5" customHeight="1" x14ac:dyDescent="0.2">
      <c r="A1278" s="115" t="s">
        <v>2631</v>
      </c>
      <c r="B1278" s="116" t="s">
        <v>2611</v>
      </c>
      <c r="C1278" s="126" t="s">
        <v>2632</v>
      </c>
      <c r="D1278" s="119">
        <v>6</v>
      </c>
      <c r="E1278" s="120" t="s">
        <v>79</v>
      </c>
      <c r="F1278" s="18">
        <v>142350</v>
      </c>
      <c r="G1278" s="19">
        <v>63731</v>
      </c>
      <c r="H1278" s="19">
        <v>32038</v>
      </c>
      <c r="I1278" s="19">
        <v>0</v>
      </c>
      <c r="J1278" s="19">
        <v>0</v>
      </c>
      <c r="K1278" s="19">
        <v>0</v>
      </c>
      <c r="L1278" s="19">
        <v>0</v>
      </c>
      <c r="M1278" s="19">
        <v>2839</v>
      </c>
      <c r="N1278" s="19">
        <v>1725</v>
      </c>
      <c r="O1278" s="19">
        <v>2772</v>
      </c>
      <c r="P1278" s="19">
        <v>35336</v>
      </c>
      <c r="Q1278" s="19">
        <v>15723</v>
      </c>
      <c r="R1278" s="19">
        <v>37948</v>
      </c>
      <c r="S1278" s="19">
        <v>7920</v>
      </c>
      <c r="T1278" s="20">
        <v>13239</v>
      </c>
      <c r="U1278" s="49">
        <v>3018</v>
      </c>
      <c r="V1278" s="19">
        <v>5495</v>
      </c>
      <c r="W1278" s="19">
        <v>11562</v>
      </c>
      <c r="X1278" s="19">
        <v>0</v>
      </c>
      <c r="Y1278" s="20">
        <v>0</v>
      </c>
      <c r="Z1278" s="19">
        <v>62601</v>
      </c>
      <c r="AA1278" s="30">
        <v>59399</v>
      </c>
      <c r="AB1278" s="19">
        <v>60346</v>
      </c>
      <c r="AC1278" s="19">
        <v>112083</v>
      </c>
      <c r="AD1278" s="19">
        <v>130200</v>
      </c>
      <c r="AE1278" s="19">
        <v>259440</v>
      </c>
      <c r="AF1278" s="19">
        <v>74344</v>
      </c>
      <c r="AG1278" s="19">
        <v>24959</v>
      </c>
      <c r="AH1278" s="19">
        <v>42230</v>
      </c>
      <c r="AI1278" s="20">
        <v>48149</v>
      </c>
      <c r="AJ1278" s="24">
        <v>15650</v>
      </c>
      <c r="AK1278" s="24">
        <v>33487</v>
      </c>
      <c r="AL1278" s="24">
        <v>5196</v>
      </c>
      <c r="AM1278" s="21">
        <v>11785</v>
      </c>
      <c r="AN1278" s="19">
        <v>116472</v>
      </c>
      <c r="AO1278" s="19">
        <v>14665</v>
      </c>
      <c r="AP1278" s="49">
        <v>1446702</v>
      </c>
      <c r="AQ1278" s="24">
        <v>49198</v>
      </c>
      <c r="AR1278" s="24">
        <v>158967</v>
      </c>
      <c r="AS1278" s="49">
        <v>59801</v>
      </c>
      <c r="AT1278" s="49">
        <v>42143</v>
      </c>
      <c r="AU1278" s="49">
        <v>23188</v>
      </c>
      <c r="AV1278" s="24">
        <f t="shared" si="96"/>
        <v>333297</v>
      </c>
      <c r="AW1278" s="155">
        <v>525648</v>
      </c>
      <c r="AX1278" s="89">
        <f t="shared" si="95"/>
        <v>2305647</v>
      </c>
      <c r="AY1278" s="68"/>
      <c r="AZ1278" s="19">
        <v>266515</v>
      </c>
      <c r="BA1278" s="19">
        <v>68871</v>
      </c>
      <c r="BB1278" s="18">
        <f t="shared" si="97"/>
        <v>335386</v>
      </c>
      <c r="BC1278" s="18">
        <v>2641033</v>
      </c>
      <c r="BE1278" s="19"/>
      <c r="BF1278" s="20">
        <v>2532975</v>
      </c>
      <c r="BH1278" s="68">
        <f t="shared" si="98"/>
        <v>2641033</v>
      </c>
      <c r="BI1278" s="68">
        <f t="shared" si="99"/>
        <v>0</v>
      </c>
      <c r="BJ1278" s="68"/>
      <c r="BK1278" s="68"/>
      <c r="BL1278" s="68"/>
      <c r="BM1278" s="68"/>
      <c r="BN1278" s="68"/>
    </row>
    <row r="1279" spans="1:66" ht="22.5" customHeight="1" x14ac:dyDescent="0.2">
      <c r="A1279" s="115" t="s">
        <v>2633</v>
      </c>
      <c r="B1279" s="116" t="s">
        <v>2611</v>
      </c>
      <c r="C1279" s="126" t="s">
        <v>702</v>
      </c>
      <c r="D1279" s="119">
        <v>6</v>
      </c>
      <c r="E1279" s="120" t="s">
        <v>79</v>
      </c>
      <c r="F1279" s="18">
        <v>200655</v>
      </c>
      <c r="G1279" s="19">
        <v>126084</v>
      </c>
      <c r="H1279" s="19">
        <v>54233</v>
      </c>
      <c r="I1279" s="19">
        <v>0</v>
      </c>
      <c r="J1279" s="19">
        <v>0</v>
      </c>
      <c r="K1279" s="19">
        <v>0</v>
      </c>
      <c r="L1279" s="19">
        <v>0</v>
      </c>
      <c r="M1279" s="19">
        <v>0</v>
      </c>
      <c r="N1279" s="19">
        <v>2202</v>
      </c>
      <c r="O1279" s="19">
        <v>0</v>
      </c>
      <c r="P1279" s="19">
        <v>76029</v>
      </c>
      <c r="Q1279" s="19">
        <v>19912</v>
      </c>
      <c r="R1279" s="19">
        <v>39220</v>
      </c>
      <c r="S1279" s="19">
        <v>16720</v>
      </c>
      <c r="T1279" s="20">
        <v>26478</v>
      </c>
      <c r="U1279" s="49">
        <v>10664</v>
      </c>
      <c r="V1279" s="19">
        <v>12089</v>
      </c>
      <c r="W1279" s="19">
        <v>23124</v>
      </c>
      <c r="X1279" s="19">
        <v>0</v>
      </c>
      <c r="Y1279" s="20">
        <v>0</v>
      </c>
      <c r="Z1279" s="19">
        <v>95526</v>
      </c>
      <c r="AA1279" s="30">
        <v>48361</v>
      </c>
      <c r="AB1279" s="19">
        <v>85064</v>
      </c>
      <c r="AC1279" s="19">
        <v>198629</v>
      </c>
      <c r="AD1279" s="19">
        <v>141456</v>
      </c>
      <c r="AE1279" s="19">
        <v>338486</v>
      </c>
      <c r="AF1279" s="19">
        <v>107229</v>
      </c>
      <c r="AG1279" s="19">
        <v>39482</v>
      </c>
      <c r="AH1279" s="19">
        <v>78692</v>
      </c>
      <c r="AI1279" s="20">
        <v>115233</v>
      </c>
      <c r="AJ1279" s="24">
        <v>19983</v>
      </c>
      <c r="AK1279" s="24">
        <v>38804</v>
      </c>
      <c r="AL1279" s="24">
        <v>8157</v>
      </c>
      <c r="AM1279" s="21">
        <v>13997</v>
      </c>
      <c r="AN1279" s="19">
        <v>309772</v>
      </c>
      <c r="AO1279" s="19">
        <v>36964</v>
      </c>
      <c r="AP1279" s="49">
        <v>2283245</v>
      </c>
      <c r="AQ1279" s="24">
        <v>33851</v>
      </c>
      <c r="AR1279" s="24">
        <v>156628</v>
      </c>
      <c r="AS1279" s="49">
        <v>85896</v>
      </c>
      <c r="AT1279" s="49">
        <v>54361</v>
      </c>
      <c r="AU1279" s="49">
        <v>37677</v>
      </c>
      <c r="AV1279" s="24">
        <f t="shared" si="96"/>
        <v>368413</v>
      </c>
      <c r="AW1279" s="155">
        <v>789671</v>
      </c>
      <c r="AX1279" s="89">
        <f t="shared" si="95"/>
        <v>3441329</v>
      </c>
      <c r="AY1279" s="68"/>
      <c r="AZ1279" s="19">
        <v>314138</v>
      </c>
      <c r="BA1279" s="19">
        <v>166076</v>
      </c>
      <c r="BB1279" s="18">
        <f t="shared" si="97"/>
        <v>480214</v>
      </c>
      <c r="BC1279" s="18">
        <v>3921543</v>
      </c>
      <c r="BE1279" s="19"/>
      <c r="BF1279" s="20">
        <v>3848099</v>
      </c>
      <c r="BH1279" s="68">
        <f t="shared" si="98"/>
        <v>3921543</v>
      </c>
      <c r="BI1279" s="68">
        <f t="shared" si="99"/>
        <v>0</v>
      </c>
      <c r="BJ1279" s="68"/>
      <c r="BK1279" s="68"/>
      <c r="BL1279" s="68"/>
      <c r="BM1279" s="68"/>
      <c r="BN1279" s="68"/>
    </row>
    <row r="1280" spans="1:66" ht="22.5" customHeight="1" x14ac:dyDescent="0.2">
      <c r="A1280" s="115" t="s">
        <v>2634</v>
      </c>
      <c r="B1280" s="116" t="s">
        <v>2611</v>
      </c>
      <c r="C1280" s="126" t="s">
        <v>2635</v>
      </c>
      <c r="D1280" s="119">
        <v>6</v>
      </c>
      <c r="E1280" s="120" t="s">
        <v>79</v>
      </c>
      <c r="F1280" s="18">
        <v>324909</v>
      </c>
      <c r="G1280" s="19">
        <v>280126</v>
      </c>
      <c r="H1280" s="19">
        <v>106922</v>
      </c>
      <c r="I1280" s="19">
        <v>0</v>
      </c>
      <c r="J1280" s="19">
        <v>0</v>
      </c>
      <c r="K1280" s="19">
        <v>0</v>
      </c>
      <c r="L1280" s="19">
        <v>0</v>
      </c>
      <c r="M1280" s="19">
        <v>0</v>
      </c>
      <c r="N1280" s="19">
        <v>5335</v>
      </c>
      <c r="O1280" s="19">
        <v>0</v>
      </c>
      <c r="P1280" s="19">
        <v>236936</v>
      </c>
      <c r="Q1280" s="19">
        <v>29784</v>
      </c>
      <c r="R1280" s="19">
        <v>39326</v>
      </c>
      <c r="S1280" s="19">
        <v>43120</v>
      </c>
      <c r="T1280" s="20">
        <v>105912</v>
      </c>
      <c r="U1280" s="49">
        <v>49093</v>
      </c>
      <c r="V1280" s="19">
        <v>17584</v>
      </c>
      <c r="W1280" s="19">
        <v>34686</v>
      </c>
      <c r="X1280" s="19">
        <v>0</v>
      </c>
      <c r="Y1280" s="20">
        <v>0</v>
      </c>
      <c r="Z1280" s="19">
        <v>161465</v>
      </c>
      <c r="AA1280" s="30">
        <v>65353</v>
      </c>
      <c r="AB1280" s="19">
        <v>151520</v>
      </c>
      <c r="AC1280" s="19">
        <v>517794</v>
      </c>
      <c r="AD1280" s="19">
        <v>289968</v>
      </c>
      <c r="AE1280" s="19">
        <v>564512</v>
      </c>
      <c r="AF1280" s="19">
        <v>235940</v>
      </c>
      <c r="AG1280" s="19">
        <v>80731</v>
      </c>
      <c r="AH1280" s="19">
        <v>167890</v>
      </c>
      <c r="AI1280" s="20">
        <v>148775</v>
      </c>
      <c r="AJ1280" s="24">
        <v>31624</v>
      </c>
      <c r="AK1280" s="24">
        <v>57145</v>
      </c>
      <c r="AL1280" s="24">
        <v>14016</v>
      </c>
      <c r="AM1280" s="21">
        <v>23213</v>
      </c>
      <c r="AN1280" s="19">
        <v>637532</v>
      </c>
      <c r="AO1280" s="19">
        <v>58241</v>
      </c>
      <c r="AP1280" s="49">
        <v>4479452</v>
      </c>
      <c r="AQ1280" s="24">
        <v>55908</v>
      </c>
      <c r="AR1280" s="24">
        <v>142997</v>
      </c>
      <c r="AS1280" s="49">
        <v>118743</v>
      </c>
      <c r="AT1280" s="49">
        <v>61573</v>
      </c>
      <c r="AU1280" s="49">
        <v>69483</v>
      </c>
      <c r="AV1280" s="24">
        <f t="shared" si="96"/>
        <v>448704</v>
      </c>
      <c r="AW1280" s="155">
        <v>1173100</v>
      </c>
      <c r="AX1280" s="89">
        <f t="shared" si="95"/>
        <v>6101256</v>
      </c>
      <c r="AY1280" s="68"/>
      <c r="AZ1280" s="19">
        <v>491926</v>
      </c>
      <c r="BA1280" s="19">
        <v>273002</v>
      </c>
      <c r="BB1280" s="18">
        <f t="shared" si="97"/>
        <v>764928</v>
      </c>
      <c r="BC1280" s="18">
        <v>6866184</v>
      </c>
      <c r="BE1280" s="19"/>
      <c r="BF1280" s="20">
        <v>6718775</v>
      </c>
      <c r="BH1280" s="68">
        <f t="shared" si="98"/>
        <v>6866184</v>
      </c>
      <c r="BI1280" s="68">
        <f t="shared" si="99"/>
        <v>0</v>
      </c>
      <c r="BJ1280" s="68"/>
      <c r="BK1280" s="68"/>
      <c r="BL1280" s="68"/>
      <c r="BM1280" s="68"/>
      <c r="BN1280" s="68"/>
    </row>
    <row r="1281" spans="1:66" ht="22.5" customHeight="1" x14ac:dyDescent="0.2">
      <c r="A1281" s="115" t="s">
        <v>2636</v>
      </c>
      <c r="B1281" s="116" t="s">
        <v>2611</v>
      </c>
      <c r="C1281" s="126" t="s">
        <v>2637</v>
      </c>
      <c r="D1281" s="119">
        <v>6</v>
      </c>
      <c r="E1281" s="120" t="s">
        <v>79</v>
      </c>
      <c r="F1281" s="18">
        <v>249483</v>
      </c>
      <c r="G1281" s="19">
        <v>115666</v>
      </c>
      <c r="H1281" s="19">
        <v>62918</v>
      </c>
      <c r="I1281" s="19">
        <v>0</v>
      </c>
      <c r="J1281" s="19">
        <v>0</v>
      </c>
      <c r="K1281" s="19">
        <v>0</v>
      </c>
      <c r="L1281" s="19">
        <v>0</v>
      </c>
      <c r="M1281" s="19">
        <v>2325</v>
      </c>
      <c r="N1281" s="19">
        <v>3562</v>
      </c>
      <c r="O1281" s="19">
        <v>22677</v>
      </c>
      <c r="P1281" s="19">
        <v>49580</v>
      </c>
      <c r="Q1281" s="19">
        <v>25804</v>
      </c>
      <c r="R1281" s="19">
        <v>61904</v>
      </c>
      <c r="S1281" s="19">
        <v>27280</v>
      </c>
      <c r="T1281" s="20">
        <v>52956</v>
      </c>
      <c r="U1281" s="49">
        <v>12424</v>
      </c>
      <c r="V1281" s="19">
        <v>13188</v>
      </c>
      <c r="W1281" s="19">
        <v>23124</v>
      </c>
      <c r="X1281" s="19">
        <v>0</v>
      </c>
      <c r="Y1281" s="20">
        <v>0</v>
      </c>
      <c r="Z1281" s="19">
        <v>120946</v>
      </c>
      <c r="AA1281" s="30">
        <v>55007</v>
      </c>
      <c r="AB1281" s="19">
        <v>101567</v>
      </c>
      <c r="AC1281" s="19">
        <v>244655</v>
      </c>
      <c r="AD1281" s="19">
        <v>224280</v>
      </c>
      <c r="AE1281" s="19">
        <v>414810</v>
      </c>
      <c r="AF1281" s="19">
        <v>172292</v>
      </c>
      <c r="AG1281" s="19">
        <v>55341</v>
      </c>
      <c r="AH1281" s="19">
        <v>92082</v>
      </c>
      <c r="AI1281" s="20">
        <v>139037</v>
      </c>
      <c r="AJ1281" s="24">
        <v>25547</v>
      </c>
      <c r="AK1281" s="24">
        <v>52115</v>
      </c>
      <c r="AL1281" s="24">
        <v>11292</v>
      </c>
      <c r="AM1281" s="21">
        <v>19501</v>
      </c>
      <c r="AN1281" s="19">
        <v>378090</v>
      </c>
      <c r="AO1281" s="19">
        <v>42732</v>
      </c>
      <c r="AP1281" s="49">
        <v>2872185</v>
      </c>
      <c r="AQ1281" s="24">
        <v>34879</v>
      </c>
      <c r="AR1281" s="24">
        <v>143997</v>
      </c>
      <c r="AS1281" s="49">
        <v>99692</v>
      </c>
      <c r="AT1281" s="49">
        <v>54598</v>
      </c>
      <c r="AU1281" s="49">
        <v>51130</v>
      </c>
      <c r="AV1281" s="24">
        <f t="shared" si="96"/>
        <v>384296</v>
      </c>
      <c r="AW1281" s="155">
        <v>1290199</v>
      </c>
      <c r="AX1281" s="89">
        <f t="shared" si="95"/>
        <v>4546680</v>
      </c>
      <c r="AY1281" s="68"/>
      <c r="AZ1281" s="19">
        <v>402259</v>
      </c>
      <c r="BA1281" s="19">
        <v>187080</v>
      </c>
      <c r="BB1281" s="18">
        <f t="shared" si="97"/>
        <v>589339</v>
      </c>
      <c r="BC1281" s="18">
        <v>5136019</v>
      </c>
      <c r="BE1281" s="19"/>
      <c r="BF1281" s="20">
        <v>4999584</v>
      </c>
      <c r="BH1281" s="68">
        <f t="shared" si="98"/>
        <v>5136019</v>
      </c>
      <c r="BI1281" s="68">
        <f t="shared" si="99"/>
        <v>0</v>
      </c>
      <c r="BJ1281" s="68"/>
      <c r="BK1281" s="68"/>
      <c r="BL1281" s="68"/>
      <c r="BM1281" s="68"/>
      <c r="BN1281" s="68"/>
    </row>
    <row r="1282" spans="1:66" ht="22.5" customHeight="1" x14ac:dyDescent="0.2">
      <c r="A1282" s="115" t="s">
        <v>2638</v>
      </c>
      <c r="B1282" s="116" t="s">
        <v>2611</v>
      </c>
      <c r="C1282" s="126" t="s">
        <v>2639</v>
      </c>
      <c r="D1282" s="119">
        <v>6</v>
      </c>
      <c r="E1282" s="120" t="s">
        <v>79</v>
      </c>
      <c r="F1282" s="18">
        <v>228514</v>
      </c>
      <c r="G1282" s="19">
        <v>95520</v>
      </c>
      <c r="H1282" s="19">
        <v>43232</v>
      </c>
      <c r="I1282" s="19">
        <v>0</v>
      </c>
      <c r="J1282" s="19">
        <v>0</v>
      </c>
      <c r="K1282" s="19">
        <v>0</v>
      </c>
      <c r="L1282" s="19">
        <v>0</v>
      </c>
      <c r="M1282" s="19">
        <v>4252</v>
      </c>
      <c r="N1282" s="19">
        <v>3096</v>
      </c>
      <c r="O1282" s="19">
        <v>0</v>
      </c>
      <c r="P1282" s="19">
        <v>99951</v>
      </c>
      <c r="Q1282" s="19">
        <v>24358</v>
      </c>
      <c r="R1282" s="19">
        <v>24592</v>
      </c>
      <c r="S1282" s="19">
        <v>27280</v>
      </c>
      <c r="T1282" s="20">
        <v>66195</v>
      </c>
      <c r="U1282" s="49">
        <v>10965</v>
      </c>
      <c r="V1282" s="19">
        <v>19782</v>
      </c>
      <c r="W1282" s="19">
        <v>34686</v>
      </c>
      <c r="X1282" s="19">
        <v>0</v>
      </c>
      <c r="Y1282" s="20">
        <v>0</v>
      </c>
      <c r="Z1282" s="19">
        <v>115402</v>
      </c>
      <c r="AA1282" s="30">
        <v>47804</v>
      </c>
      <c r="AB1282" s="19">
        <v>102795</v>
      </c>
      <c r="AC1282" s="19">
        <v>194207</v>
      </c>
      <c r="AD1282" s="19">
        <v>203112</v>
      </c>
      <c r="AE1282" s="19">
        <v>341136</v>
      </c>
      <c r="AF1282" s="19">
        <v>140379</v>
      </c>
      <c r="AG1282" s="19">
        <v>51590</v>
      </c>
      <c r="AH1282" s="19">
        <v>105781</v>
      </c>
      <c r="AI1282" s="20">
        <v>109282</v>
      </c>
      <c r="AJ1282" s="24">
        <v>23892</v>
      </c>
      <c r="AK1282" s="24">
        <v>49505</v>
      </c>
      <c r="AL1282" s="24">
        <v>8380</v>
      </c>
      <c r="AM1282" s="21">
        <v>18429</v>
      </c>
      <c r="AN1282" s="19">
        <v>324984</v>
      </c>
      <c r="AO1282" s="19">
        <v>41324</v>
      </c>
      <c r="AP1282" s="49">
        <v>2560425</v>
      </c>
      <c r="AQ1282" s="24">
        <v>51956</v>
      </c>
      <c r="AR1282" s="24">
        <v>135697</v>
      </c>
      <c r="AS1282" s="49">
        <v>87027</v>
      </c>
      <c r="AT1282" s="49">
        <v>46881</v>
      </c>
      <c r="AU1282" s="49">
        <v>42341</v>
      </c>
      <c r="AV1282" s="24">
        <f t="shared" si="96"/>
        <v>363902</v>
      </c>
      <c r="AW1282" s="155">
        <v>814993</v>
      </c>
      <c r="AX1282" s="89">
        <f t="shared" si="95"/>
        <v>3739320</v>
      </c>
      <c r="AY1282" s="68"/>
      <c r="AZ1282" s="19">
        <v>373811</v>
      </c>
      <c r="BA1282" s="19">
        <v>197858</v>
      </c>
      <c r="BB1282" s="18">
        <f t="shared" si="97"/>
        <v>571669</v>
      </c>
      <c r="BC1282" s="18">
        <v>4310989</v>
      </c>
      <c r="BE1282" s="19"/>
      <c r="BF1282" s="20">
        <v>4139746</v>
      </c>
      <c r="BH1282" s="68">
        <f t="shared" si="98"/>
        <v>4310989</v>
      </c>
      <c r="BI1282" s="68">
        <f t="shared" si="99"/>
        <v>0</v>
      </c>
      <c r="BJ1282" s="68"/>
      <c r="BK1282" s="68"/>
      <c r="BL1282" s="68"/>
      <c r="BM1282" s="68"/>
      <c r="BN1282" s="68"/>
    </row>
    <row r="1283" spans="1:66" ht="22.5" customHeight="1" x14ac:dyDescent="0.2">
      <c r="A1283" s="115" t="s">
        <v>2640</v>
      </c>
      <c r="B1283" s="116" t="s">
        <v>2611</v>
      </c>
      <c r="C1283" s="126" t="s">
        <v>2641</v>
      </c>
      <c r="D1283" s="119">
        <v>6</v>
      </c>
      <c r="E1283" s="120" t="s">
        <v>79</v>
      </c>
      <c r="F1283" s="18">
        <v>103896</v>
      </c>
      <c r="G1283" s="19">
        <v>29491</v>
      </c>
      <c r="H1283" s="19">
        <v>20072</v>
      </c>
      <c r="I1283" s="19">
        <v>33696</v>
      </c>
      <c r="J1283" s="19">
        <v>24070</v>
      </c>
      <c r="K1283" s="19">
        <v>20897</v>
      </c>
      <c r="L1283" s="19">
        <v>7963</v>
      </c>
      <c r="M1283" s="19">
        <v>0</v>
      </c>
      <c r="N1283" s="19">
        <v>1371</v>
      </c>
      <c r="O1283" s="19">
        <v>0</v>
      </c>
      <c r="P1283" s="19">
        <v>122660</v>
      </c>
      <c r="Q1283" s="19">
        <v>21259</v>
      </c>
      <c r="R1283" s="19">
        <v>17861</v>
      </c>
      <c r="S1283" s="19">
        <v>12320</v>
      </c>
      <c r="T1283" s="20">
        <v>26478</v>
      </c>
      <c r="U1283" s="49">
        <v>2817</v>
      </c>
      <c r="V1283" s="19">
        <v>5495</v>
      </c>
      <c r="W1283" s="19">
        <v>11562</v>
      </c>
      <c r="X1283" s="19">
        <v>0</v>
      </c>
      <c r="Y1283" s="20">
        <v>0</v>
      </c>
      <c r="Z1283" s="19">
        <v>42012</v>
      </c>
      <c r="AA1283" s="30">
        <v>33584</v>
      </c>
      <c r="AB1283" s="19">
        <v>40464</v>
      </c>
      <c r="AC1283" s="19">
        <v>128312</v>
      </c>
      <c r="AD1283" s="19">
        <v>101976</v>
      </c>
      <c r="AE1283" s="19">
        <v>174064</v>
      </c>
      <c r="AF1283" s="19">
        <v>43493</v>
      </c>
      <c r="AG1283" s="19">
        <v>17016</v>
      </c>
      <c r="AH1283" s="19">
        <v>27089</v>
      </c>
      <c r="AI1283" s="20">
        <v>50313</v>
      </c>
      <c r="AJ1283" s="24">
        <v>12438</v>
      </c>
      <c r="AK1283" s="24">
        <v>28706</v>
      </c>
      <c r="AL1283" s="24">
        <v>3911</v>
      </c>
      <c r="AM1283" s="21">
        <v>10089</v>
      </c>
      <c r="AN1283" s="19">
        <v>262686</v>
      </c>
      <c r="AO1283" s="19">
        <v>5538</v>
      </c>
      <c r="AP1283" s="49">
        <v>1443599</v>
      </c>
      <c r="AQ1283" s="24">
        <v>34932</v>
      </c>
      <c r="AR1283" s="24">
        <v>99899</v>
      </c>
      <c r="AS1283" s="49">
        <v>43877</v>
      </c>
      <c r="AT1283" s="49">
        <v>43894</v>
      </c>
      <c r="AU1283" s="49">
        <v>14544</v>
      </c>
      <c r="AV1283" s="24">
        <f t="shared" si="96"/>
        <v>237146</v>
      </c>
      <c r="AW1283" s="155">
        <v>1174745</v>
      </c>
      <c r="AX1283" s="89">
        <f t="shared" si="95"/>
        <v>2855490</v>
      </c>
      <c r="AY1283" s="68"/>
      <c r="AZ1283" s="19">
        <v>231213</v>
      </c>
      <c r="BA1283" s="19">
        <v>25531</v>
      </c>
      <c r="BB1283" s="18">
        <f t="shared" si="97"/>
        <v>256744</v>
      </c>
      <c r="BC1283" s="18">
        <v>3112234</v>
      </c>
      <c r="BE1283" s="19"/>
      <c r="BF1283" s="20">
        <v>2913229</v>
      </c>
      <c r="BH1283" s="68">
        <f t="shared" si="98"/>
        <v>3112234</v>
      </c>
      <c r="BI1283" s="68">
        <f t="shared" si="99"/>
        <v>0</v>
      </c>
      <c r="BJ1283" s="68"/>
      <c r="BK1283" s="68"/>
      <c r="BL1283" s="68"/>
      <c r="BM1283" s="68"/>
      <c r="BN1283" s="68"/>
    </row>
    <row r="1284" spans="1:66" ht="22.5" customHeight="1" x14ac:dyDescent="0.2">
      <c r="A1284" s="115" t="s">
        <v>2642</v>
      </c>
      <c r="B1284" s="116" t="s">
        <v>2611</v>
      </c>
      <c r="C1284" s="126" t="s">
        <v>2643</v>
      </c>
      <c r="D1284" s="119">
        <v>6</v>
      </c>
      <c r="E1284" s="120" t="s">
        <v>79</v>
      </c>
      <c r="F1284" s="18">
        <v>112177</v>
      </c>
      <c r="G1284" s="19">
        <v>26733</v>
      </c>
      <c r="H1284" s="19">
        <v>29336</v>
      </c>
      <c r="I1284" s="19">
        <v>42900</v>
      </c>
      <c r="J1284" s="19">
        <v>33962</v>
      </c>
      <c r="K1284" s="19">
        <v>5211</v>
      </c>
      <c r="L1284" s="19">
        <v>9834</v>
      </c>
      <c r="M1284" s="19">
        <v>0</v>
      </c>
      <c r="N1284" s="19">
        <v>1402</v>
      </c>
      <c r="O1284" s="19">
        <v>0</v>
      </c>
      <c r="P1284" s="19">
        <v>49297</v>
      </c>
      <c r="Q1284" s="19">
        <v>12817</v>
      </c>
      <c r="R1284" s="19">
        <v>23956</v>
      </c>
      <c r="S1284" s="19">
        <v>7040</v>
      </c>
      <c r="T1284" s="20">
        <v>13239</v>
      </c>
      <c r="U1284" s="49">
        <v>2666</v>
      </c>
      <c r="V1284" s="19">
        <v>5495</v>
      </c>
      <c r="W1284" s="19">
        <v>11562</v>
      </c>
      <c r="X1284" s="19">
        <v>0</v>
      </c>
      <c r="Y1284" s="20">
        <v>0</v>
      </c>
      <c r="Z1284" s="19">
        <v>47814</v>
      </c>
      <c r="AA1284" s="30">
        <v>35741</v>
      </c>
      <c r="AB1284" s="19">
        <v>49953</v>
      </c>
      <c r="AC1284" s="19">
        <v>196241</v>
      </c>
      <c r="AD1284" s="19">
        <v>111384</v>
      </c>
      <c r="AE1284" s="19">
        <v>216016</v>
      </c>
      <c r="AF1284" s="19">
        <v>58963</v>
      </c>
      <c r="AG1284" s="19">
        <v>21007</v>
      </c>
      <c r="AH1284" s="19">
        <v>15244</v>
      </c>
      <c r="AI1284" s="20">
        <v>31378</v>
      </c>
      <c r="AJ1284" s="24">
        <v>12724</v>
      </c>
      <c r="AK1284" s="24">
        <v>33444</v>
      </c>
      <c r="AL1284" s="24">
        <v>4523</v>
      </c>
      <c r="AM1284" s="21">
        <v>11763</v>
      </c>
      <c r="AN1284" s="19">
        <v>360530</v>
      </c>
      <c r="AO1284" s="19">
        <v>11004</v>
      </c>
      <c r="AP1284" s="49">
        <v>1605356</v>
      </c>
      <c r="AQ1284" s="24">
        <v>49472</v>
      </c>
      <c r="AR1284" s="24">
        <v>127660</v>
      </c>
      <c r="AS1284" s="49">
        <v>48959</v>
      </c>
      <c r="AT1284" s="49">
        <v>36743</v>
      </c>
      <c r="AU1284" s="49">
        <v>19008</v>
      </c>
      <c r="AV1284" s="24">
        <f t="shared" si="96"/>
        <v>281842</v>
      </c>
      <c r="AW1284" s="155">
        <v>1174849</v>
      </c>
      <c r="AX1284" s="89">
        <f t="shared" si="95"/>
        <v>3062047</v>
      </c>
      <c r="AY1284" s="68"/>
      <c r="AZ1284" s="19">
        <v>234394</v>
      </c>
      <c r="BA1284" s="19">
        <v>42007</v>
      </c>
      <c r="BB1284" s="18">
        <f t="shared" si="97"/>
        <v>276401</v>
      </c>
      <c r="BC1284" s="18">
        <v>3338448</v>
      </c>
      <c r="BE1284" s="19"/>
      <c r="BF1284" s="20">
        <v>3221803</v>
      </c>
      <c r="BH1284" s="68">
        <f t="shared" si="98"/>
        <v>3338448</v>
      </c>
      <c r="BI1284" s="68">
        <f t="shared" si="99"/>
        <v>0</v>
      </c>
      <c r="BJ1284" s="68"/>
      <c r="BK1284" s="68"/>
      <c r="BL1284" s="68"/>
      <c r="BM1284" s="68"/>
      <c r="BN1284" s="68"/>
    </row>
    <row r="1285" spans="1:66" ht="22.5" customHeight="1" x14ac:dyDescent="0.2">
      <c r="A1285" s="115" t="s">
        <v>2644</v>
      </c>
      <c r="B1285" s="116" t="s">
        <v>2611</v>
      </c>
      <c r="C1285" s="126" t="s">
        <v>2645</v>
      </c>
      <c r="D1285" s="119">
        <v>6</v>
      </c>
      <c r="E1285" s="120" t="s">
        <v>79</v>
      </c>
      <c r="F1285" s="18">
        <v>26884</v>
      </c>
      <c r="G1285" s="19">
        <v>11873</v>
      </c>
      <c r="H1285" s="19">
        <v>23353</v>
      </c>
      <c r="I1285" s="19">
        <v>17722</v>
      </c>
      <c r="J1285" s="19">
        <v>7152</v>
      </c>
      <c r="K1285" s="19">
        <v>0</v>
      </c>
      <c r="L1285" s="19">
        <v>0</v>
      </c>
      <c r="M1285" s="19">
        <v>0</v>
      </c>
      <c r="N1285" s="19">
        <v>336</v>
      </c>
      <c r="O1285" s="19">
        <v>0</v>
      </c>
      <c r="P1285" s="19">
        <v>23684</v>
      </c>
      <c r="Q1285" s="19">
        <v>3037</v>
      </c>
      <c r="R1285" s="19">
        <v>7844</v>
      </c>
      <c r="S1285" s="19">
        <v>5280</v>
      </c>
      <c r="T1285" s="20">
        <v>13239</v>
      </c>
      <c r="U1285" s="49">
        <v>654</v>
      </c>
      <c r="V1285" s="19">
        <v>3297</v>
      </c>
      <c r="W1285" s="19">
        <v>11562</v>
      </c>
      <c r="X1285" s="19">
        <v>0</v>
      </c>
      <c r="Y1285" s="20">
        <v>0</v>
      </c>
      <c r="Z1285" s="19">
        <v>11302</v>
      </c>
      <c r="AA1285" s="30">
        <v>27230</v>
      </c>
      <c r="AB1285" s="19">
        <v>10421</v>
      </c>
      <c r="AC1285" s="19">
        <v>45731</v>
      </c>
      <c r="AD1285" s="19">
        <v>71400</v>
      </c>
      <c r="AE1285" s="19">
        <v>55642</v>
      </c>
      <c r="AF1285" s="19">
        <v>13348</v>
      </c>
      <c r="AG1285" s="19">
        <v>4662</v>
      </c>
      <c r="AH1285" s="19">
        <v>7622</v>
      </c>
      <c r="AI1285" s="20">
        <v>3787</v>
      </c>
      <c r="AJ1285" s="24">
        <v>3047</v>
      </c>
      <c r="AK1285" s="24">
        <v>10126</v>
      </c>
      <c r="AL1285" s="24">
        <v>1659</v>
      </c>
      <c r="AM1285" s="21">
        <v>3463</v>
      </c>
      <c r="AN1285" s="19">
        <v>97978</v>
      </c>
      <c r="AO1285" s="19">
        <v>2149</v>
      </c>
      <c r="AP1285" s="49">
        <v>525484</v>
      </c>
      <c r="AQ1285" s="24">
        <v>27451</v>
      </c>
      <c r="AR1285" s="24">
        <v>45074</v>
      </c>
      <c r="AS1285" s="49">
        <v>23295</v>
      </c>
      <c r="AT1285" s="49">
        <v>21910</v>
      </c>
      <c r="AU1285" s="49">
        <v>6450</v>
      </c>
      <c r="AV1285" s="24">
        <f t="shared" si="96"/>
        <v>124180</v>
      </c>
      <c r="AW1285" s="155">
        <v>288487</v>
      </c>
      <c r="AX1285" s="89">
        <f t="shared" si="95"/>
        <v>938151</v>
      </c>
      <c r="AY1285" s="68"/>
      <c r="AZ1285" s="19">
        <v>110790</v>
      </c>
      <c r="BA1285" s="19">
        <v>9721</v>
      </c>
      <c r="BB1285" s="18">
        <f t="shared" si="97"/>
        <v>120511</v>
      </c>
      <c r="BC1285" s="18">
        <v>1058662</v>
      </c>
      <c r="BE1285" s="19"/>
      <c r="BF1285" s="20">
        <v>1028131</v>
      </c>
      <c r="BH1285" s="68">
        <f t="shared" si="98"/>
        <v>1058662</v>
      </c>
      <c r="BI1285" s="68">
        <f t="shared" si="99"/>
        <v>0</v>
      </c>
      <c r="BJ1285" s="68"/>
      <c r="BK1285" s="68"/>
      <c r="BL1285" s="68"/>
      <c r="BM1285" s="68"/>
      <c r="BN1285" s="68"/>
    </row>
    <row r="1286" spans="1:66" ht="22.5" customHeight="1" x14ac:dyDescent="0.2">
      <c r="A1286" s="115" t="s">
        <v>2646</v>
      </c>
      <c r="B1286" s="116" t="s">
        <v>2611</v>
      </c>
      <c r="C1286" s="126" t="s">
        <v>2647</v>
      </c>
      <c r="D1286" s="119">
        <v>6</v>
      </c>
      <c r="E1286" s="120" t="s">
        <v>79</v>
      </c>
      <c r="F1286" s="18">
        <v>368940</v>
      </c>
      <c r="G1286" s="19">
        <v>150136</v>
      </c>
      <c r="H1286" s="19">
        <v>169261</v>
      </c>
      <c r="I1286" s="19">
        <v>32573</v>
      </c>
      <c r="J1286" s="19">
        <v>22742</v>
      </c>
      <c r="K1286" s="19">
        <v>29061</v>
      </c>
      <c r="L1286" s="19">
        <v>34431</v>
      </c>
      <c r="M1286" s="19">
        <v>9290</v>
      </c>
      <c r="N1286" s="19">
        <v>7228</v>
      </c>
      <c r="O1286" s="19">
        <v>5275</v>
      </c>
      <c r="P1286" s="19">
        <v>212677</v>
      </c>
      <c r="Q1286" s="19">
        <v>37363</v>
      </c>
      <c r="R1286" s="19">
        <v>87185</v>
      </c>
      <c r="S1286" s="19">
        <v>51040</v>
      </c>
      <c r="T1286" s="20">
        <v>92673</v>
      </c>
      <c r="U1286" s="49">
        <v>41095</v>
      </c>
      <c r="V1286" s="19">
        <v>25277</v>
      </c>
      <c r="W1286" s="19">
        <v>46248</v>
      </c>
      <c r="X1286" s="19">
        <v>0</v>
      </c>
      <c r="Y1286" s="20">
        <v>0</v>
      </c>
      <c r="Z1286" s="19">
        <v>180355</v>
      </c>
      <c r="AA1286" s="30">
        <v>106062</v>
      </c>
      <c r="AB1286" s="19">
        <v>216259</v>
      </c>
      <c r="AC1286" s="19">
        <v>491306</v>
      </c>
      <c r="AD1286" s="19">
        <v>587832</v>
      </c>
      <c r="AE1286" s="19">
        <v>766176</v>
      </c>
      <c r="AF1286" s="19">
        <v>259189</v>
      </c>
      <c r="AG1286" s="19">
        <v>93403</v>
      </c>
      <c r="AH1286" s="19">
        <v>91670</v>
      </c>
      <c r="AI1286" s="20">
        <v>201252</v>
      </c>
      <c r="AJ1286" s="24">
        <v>37698</v>
      </c>
      <c r="AK1286" s="24">
        <v>67395</v>
      </c>
      <c r="AL1286" s="24">
        <v>15062</v>
      </c>
      <c r="AM1286" s="21">
        <v>30367</v>
      </c>
      <c r="AN1286" s="19">
        <v>982758</v>
      </c>
      <c r="AO1286" s="19">
        <v>41292</v>
      </c>
      <c r="AP1286" s="49">
        <v>5590571</v>
      </c>
      <c r="AQ1286" s="24">
        <v>60654</v>
      </c>
      <c r="AR1286" s="24">
        <v>172829</v>
      </c>
      <c r="AS1286" s="49">
        <v>107570</v>
      </c>
      <c r="AT1286" s="49">
        <v>49858</v>
      </c>
      <c r="AU1286" s="49">
        <v>72200</v>
      </c>
      <c r="AV1286" s="24">
        <f t="shared" si="96"/>
        <v>463111</v>
      </c>
      <c r="AW1286" s="155">
        <v>2398067</v>
      </c>
      <c r="AX1286" s="89">
        <f t="shared" ref="AX1286:AX1349" si="100">AP1286+AV1286+AW1286</f>
        <v>8451749</v>
      </c>
      <c r="AY1286" s="68"/>
      <c r="AZ1286" s="19">
        <v>553370</v>
      </c>
      <c r="BA1286" s="19">
        <v>160125</v>
      </c>
      <c r="BB1286" s="18">
        <f t="shared" si="97"/>
        <v>713495</v>
      </c>
      <c r="BC1286" s="18">
        <v>9165244</v>
      </c>
      <c r="BE1286" s="19"/>
      <c r="BF1286" s="20">
        <v>8618355</v>
      </c>
      <c r="BH1286" s="68">
        <f t="shared" si="98"/>
        <v>9165244</v>
      </c>
      <c r="BI1286" s="68">
        <f t="shared" si="99"/>
        <v>0</v>
      </c>
      <c r="BJ1286" s="68"/>
      <c r="BK1286" s="68"/>
      <c r="BL1286" s="68"/>
      <c r="BM1286" s="68"/>
      <c r="BN1286" s="68"/>
    </row>
    <row r="1287" spans="1:66" ht="22.5" customHeight="1" x14ac:dyDescent="0.2">
      <c r="A1287" s="115" t="s">
        <v>2648</v>
      </c>
      <c r="B1287" s="116" t="s">
        <v>2649</v>
      </c>
      <c r="C1287" s="126" t="s">
        <v>2650</v>
      </c>
      <c r="D1287" s="119">
        <v>6</v>
      </c>
      <c r="E1287" s="120" t="s">
        <v>79</v>
      </c>
      <c r="F1287" s="18">
        <v>8954426</v>
      </c>
      <c r="G1287" s="19">
        <v>3624635</v>
      </c>
      <c r="H1287" s="19">
        <v>6386370</v>
      </c>
      <c r="I1287" s="19">
        <v>6583</v>
      </c>
      <c r="J1287" s="19">
        <v>64363</v>
      </c>
      <c r="K1287" s="19">
        <v>4869</v>
      </c>
      <c r="L1287" s="19">
        <v>13371</v>
      </c>
      <c r="M1287" s="19">
        <v>916355</v>
      </c>
      <c r="N1287" s="19">
        <v>504789</v>
      </c>
      <c r="O1287" s="19">
        <v>423962</v>
      </c>
      <c r="P1287" s="19">
        <v>5883603</v>
      </c>
      <c r="Q1287" s="19">
        <v>1123377</v>
      </c>
      <c r="R1287" s="19">
        <v>1872702</v>
      </c>
      <c r="S1287" s="19">
        <v>1556720</v>
      </c>
      <c r="T1287" s="20">
        <v>1176682</v>
      </c>
      <c r="U1287" s="49">
        <v>856861</v>
      </c>
      <c r="V1287" s="19">
        <v>790181</v>
      </c>
      <c r="W1287" s="19">
        <v>439356</v>
      </c>
      <c r="X1287" s="19">
        <v>344474</v>
      </c>
      <c r="Y1287" s="20">
        <v>35834</v>
      </c>
      <c r="Z1287" s="19">
        <v>30234923</v>
      </c>
      <c r="AA1287" s="30">
        <v>7579460</v>
      </c>
      <c r="AB1287" s="19">
        <v>6403386</v>
      </c>
      <c r="AC1287" s="19">
        <v>10225986</v>
      </c>
      <c r="AD1287" s="19">
        <v>25176144</v>
      </c>
      <c r="AE1287" s="19">
        <v>13902230</v>
      </c>
      <c r="AF1287" s="19">
        <v>8846100</v>
      </c>
      <c r="AG1287" s="19">
        <v>5619297</v>
      </c>
      <c r="AH1287" s="19">
        <v>717498</v>
      </c>
      <c r="AI1287" s="20">
        <v>214777</v>
      </c>
      <c r="AJ1287" s="24">
        <v>1064571</v>
      </c>
      <c r="AK1287" s="24">
        <v>998073</v>
      </c>
      <c r="AL1287" s="24">
        <v>259874</v>
      </c>
      <c r="AM1287" s="21">
        <v>536327</v>
      </c>
      <c r="AN1287" s="19">
        <v>11775474</v>
      </c>
      <c r="AO1287" s="19">
        <v>1247803</v>
      </c>
      <c r="AP1287" s="49">
        <v>159781436</v>
      </c>
      <c r="AQ1287" s="24">
        <v>1309242</v>
      </c>
      <c r="AR1287" s="24">
        <v>880930</v>
      </c>
      <c r="AS1287" s="49">
        <v>523185</v>
      </c>
      <c r="AT1287" s="49">
        <v>238157</v>
      </c>
      <c r="AU1287" s="49">
        <v>2790609</v>
      </c>
      <c r="AV1287" s="24">
        <f t="shared" ref="AV1287:AV1350" si="101">SUM(AQ1287:AU1287)</f>
        <v>5742123</v>
      </c>
      <c r="AW1287" s="155">
        <v>15632935</v>
      </c>
      <c r="AX1287" s="89">
        <f t="shared" si="100"/>
        <v>181156494</v>
      </c>
      <c r="AY1287" s="68"/>
      <c r="AZ1287" s="19">
        <v>11147696</v>
      </c>
      <c r="BA1287" s="19">
        <v>838241</v>
      </c>
      <c r="BB1287" s="18">
        <f t="shared" ref="BB1287:BB1350" si="102">SUM(AZ1287:BA1287)</f>
        <v>11985937</v>
      </c>
      <c r="BC1287" s="18">
        <v>193142431</v>
      </c>
      <c r="BE1287" s="19"/>
      <c r="BF1287" s="20">
        <v>183047291</v>
      </c>
      <c r="BH1287" s="68">
        <f t="shared" ref="BH1287:BH1350" si="103">AX1287+BB1287</f>
        <v>193142431</v>
      </c>
      <c r="BI1287" s="68">
        <f t="shared" ref="BI1287:BI1350" si="104">BC1287-BH1287</f>
        <v>0</v>
      </c>
      <c r="BJ1287" s="68"/>
      <c r="BK1287" s="68"/>
      <c r="BL1287" s="68"/>
      <c r="BM1287" s="68"/>
      <c r="BN1287" s="68"/>
    </row>
    <row r="1288" spans="1:66" ht="22.5" customHeight="1" x14ac:dyDescent="0.2">
      <c r="A1288" s="115" t="s">
        <v>2651</v>
      </c>
      <c r="B1288" s="116" t="s">
        <v>2649</v>
      </c>
      <c r="C1288" s="126" t="s">
        <v>2652</v>
      </c>
      <c r="D1288" s="119">
        <v>6</v>
      </c>
      <c r="E1288" s="120" t="s">
        <v>79</v>
      </c>
      <c r="F1288" s="18">
        <v>5587218</v>
      </c>
      <c r="G1288" s="19">
        <v>1378800</v>
      </c>
      <c r="H1288" s="19">
        <v>1862064</v>
      </c>
      <c r="I1288" s="19">
        <v>15881</v>
      </c>
      <c r="J1288" s="19">
        <v>118962</v>
      </c>
      <c r="K1288" s="19">
        <v>4558</v>
      </c>
      <c r="L1288" s="19">
        <v>22028</v>
      </c>
      <c r="M1288" s="19">
        <v>589946</v>
      </c>
      <c r="N1288" s="19">
        <v>312799</v>
      </c>
      <c r="O1288" s="19">
        <v>142758</v>
      </c>
      <c r="P1288" s="19">
        <v>1980373</v>
      </c>
      <c r="Q1288" s="19">
        <v>812729</v>
      </c>
      <c r="R1288" s="19">
        <v>1288695</v>
      </c>
      <c r="S1288" s="19">
        <v>1038400</v>
      </c>
      <c r="T1288" s="20">
        <v>813934</v>
      </c>
      <c r="U1288" s="49">
        <v>627342</v>
      </c>
      <c r="V1288" s="19">
        <v>535213</v>
      </c>
      <c r="W1288" s="19">
        <v>300612</v>
      </c>
      <c r="X1288" s="19">
        <v>183029</v>
      </c>
      <c r="Y1288" s="20">
        <v>107892</v>
      </c>
      <c r="Z1288" s="19">
        <v>2388277</v>
      </c>
      <c r="AA1288" s="30">
        <v>4505928</v>
      </c>
      <c r="AB1288" s="19">
        <v>4005312</v>
      </c>
      <c r="AC1288" s="19">
        <v>4914766</v>
      </c>
      <c r="AD1288" s="19">
        <v>14399280</v>
      </c>
      <c r="AE1288" s="19">
        <v>9848931</v>
      </c>
      <c r="AF1288" s="19">
        <v>6060262</v>
      </c>
      <c r="AG1288" s="19">
        <v>3417754</v>
      </c>
      <c r="AH1288" s="19">
        <v>448977</v>
      </c>
      <c r="AI1288" s="20">
        <v>102790</v>
      </c>
      <c r="AJ1288" s="24">
        <v>671186</v>
      </c>
      <c r="AK1288" s="24">
        <v>628424</v>
      </c>
      <c r="AL1288" s="24">
        <v>197398</v>
      </c>
      <c r="AM1288" s="21">
        <v>344969</v>
      </c>
      <c r="AN1288" s="19">
        <v>5622334</v>
      </c>
      <c r="AO1288" s="19">
        <v>401951</v>
      </c>
      <c r="AP1288" s="49">
        <v>75681772</v>
      </c>
      <c r="AQ1288" s="24">
        <v>882747</v>
      </c>
      <c r="AR1288" s="24">
        <v>612792</v>
      </c>
      <c r="AS1288" s="49">
        <v>448779</v>
      </c>
      <c r="AT1288" s="49">
        <v>210498</v>
      </c>
      <c r="AU1288" s="49">
        <v>993410</v>
      </c>
      <c r="AV1288" s="24">
        <f t="shared" si="101"/>
        <v>3148226</v>
      </c>
      <c r="AW1288" s="155">
        <v>13514101</v>
      </c>
      <c r="AX1288" s="89">
        <f t="shared" si="100"/>
        <v>92344099</v>
      </c>
      <c r="AY1288" s="68"/>
      <c r="AZ1288" s="19">
        <v>7950208</v>
      </c>
      <c r="BA1288" s="19">
        <v>457532</v>
      </c>
      <c r="BB1288" s="18">
        <f t="shared" si="102"/>
        <v>8407740</v>
      </c>
      <c r="BC1288" s="18">
        <v>100751839</v>
      </c>
      <c r="BE1288" s="19"/>
      <c r="BF1288" s="20">
        <v>97096283</v>
      </c>
      <c r="BH1288" s="68">
        <f t="shared" si="103"/>
        <v>100751839</v>
      </c>
      <c r="BI1288" s="68">
        <f t="shared" si="104"/>
        <v>0</v>
      </c>
      <c r="BJ1288" s="68"/>
      <c r="BK1288" s="68"/>
      <c r="BL1288" s="68"/>
      <c r="BM1288" s="68"/>
      <c r="BN1288" s="68"/>
    </row>
    <row r="1289" spans="1:66" ht="22.5" customHeight="1" x14ac:dyDescent="0.2">
      <c r="A1289" s="115" t="s">
        <v>2653</v>
      </c>
      <c r="B1289" s="116" t="s">
        <v>2649</v>
      </c>
      <c r="C1289" s="126" t="s">
        <v>2654</v>
      </c>
      <c r="D1289" s="119">
        <v>6</v>
      </c>
      <c r="E1289" s="120" t="s">
        <v>79</v>
      </c>
      <c r="F1289" s="18">
        <v>1456767</v>
      </c>
      <c r="G1289" s="19">
        <v>542098</v>
      </c>
      <c r="H1289" s="19">
        <v>513187</v>
      </c>
      <c r="I1289" s="19">
        <v>0</v>
      </c>
      <c r="J1289" s="19">
        <v>0</v>
      </c>
      <c r="K1289" s="19">
        <v>0</v>
      </c>
      <c r="L1289" s="19">
        <v>0</v>
      </c>
      <c r="M1289" s="19">
        <v>93941</v>
      </c>
      <c r="N1289" s="19">
        <v>54085</v>
      </c>
      <c r="O1289" s="19">
        <v>53592</v>
      </c>
      <c r="P1289" s="19">
        <v>1158072</v>
      </c>
      <c r="Q1289" s="19">
        <v>182859</v>
      </c>
      <c r="R1289" s="19">
        <v>248570</v>
      </c>
      <c r="S1289" s="19">
        <v>260480</v>
      </c>
      <c r="T1289" s="20">
        <v>357453</v>
      </c>
      <c r="U1289" s="49">
        <v>120217</v>
      </c>
      <c r="V1289" s="19">
        <v>118692</v>
      </c>
      <c r="W1289" s="19">
        <v>92496</v>
      </c>
      <c r="X1289" s="19">
        <v>0</v>
      </c>
      <c r="Y1289" s="20">
        <v>0</v>
      </c>
      <c r="Z1289" s="19">
        <v>597468</v>
      </c>
      <c r="AA1289" s="30">
        <v>431148</v>
      </c>
      <c r="AB1289" s="19">
        <v>991570</v>
      </c>
      <c r="AC1289" s="19">
        <v>1030643</v>
      </c>
      <c r="AD1289" s="19">
        <v>2628696</v>
      </c>
      <c r="AE1289" s="19">
        <v>2497542</v>
      </c>
      <c r="AF1289" s="19">
        <v>1426246</v>
      </c>
      <c r="AG1289" s="19">
        <v>783791</v>
      </c>
      <c r="AH1289" s="19">
        <v>397889</v>
      </c>
      <c r="AI1289" s="20">
        <v>388979</v>
      </c>
      <c r="AJ1289" s="24">
        <v>138045</v>
      </c>
      <c r="AK1289" s="24">
        <v>233929</v>
      </c>
      <c r="AL1289" s="24">
        <v>66082</v>
      </c>
      <c r="AM1289" s="21">
        <v>104397</v>
      </c>
      <c r="AN1289" s="19">
        <v>1462884</v>
      </c>
      <c r="AO1289" s="19">
        <v>106480</v>
      </c>
      <c r="AP1289" s="49">
        <v>18538298</v>
      </c>
      <c r="AQ1289" s="24">
        <v>265468</v>
      </c>
      <c r="AR1289" s="24">
        <v>317397</v>
      </c>
      <c r="AS1289" s="49">
        <v>275582</v>
      </c>
      <c r="AT1289" s="49">
        <v>81800</v>
      </c>
      <c r="AU1289" s="49">
        <v>310142</v>
      </c>
      <c r="AV1289" s="24">
        <f t="shared" si="101"/>
        <v>1250389</v>
      </c>
      <c r="AW1289" s="155">
        <v>3865051</v>
      </c>
      <c r="AX1289" s="89">
        <f t="shared" si="100"/>
        <v>23653738</v>
      </c>
      <c r="AY1289" s="68"/>
      <c r="AZ1289" s="19">
        <v>2101456</v>
      </c>
      <c r="BA1289" s="19">
        <v>411664</v>
      </c>
      <c r="BB1289" s="18">
        <f t="shared" si="102"/>
        <v>2513120</v>
      </c>
      <c r="BC1289" s="18">
        <v>26166858</v>
      </c>
      <c r="BE1289" s="19"/>
      <c r="BF1289" s="20">
        <v>25352406</v>
      </c>
      <c r="BH1289" s="68">
        <f t="shared" si="103"/>
        <v>26166858</v>
      </c>
      <c r="BI1289" s="68">
        <f t="shared" si="104"/>
        <v>0</v>
      </c>
      <c r="BJ1289" s="68"/>
      <c r="BK1289" s="68"/>
      <c r="BL1289" s="68"/>
      <c r="BM1289" s="68"/>
      <c r="BN1289" s="68"/>
    </row>
    <row r="1290" spans="1:66" ht="22.5" customHeight="1" x14ac:dyDescent="0.2">
      <c r="A1290" s="115" t="s">
        <v>2655</v>
      </c>
      <c r="B1290" s="116" t="s">
        <v>2649</v>
      </c>
      <c r="C1290" s="126" t="s">
        <v>2656</v>
      </c>
      <c r="D1290" s="119">
        <v>6</v>
      </c>
      <c r="E1290" s="120" t="s">
        <v>79</v>
      </c>
      <c r="F1290" s="18">
        <v>765544</v>
      </c>
      <c r="G1290" s="19">
        <v>160400</v>
      </c>
      <c r="H1290" s="19">
        <v>124292</v>
      </c>
      <c r="I1290" s="19">
        <v>22620</v>
      </c>
      <c r="J1290" s="19">
        <v>50043</v>
      </c>
      <c r="K1290" s="19">
        <v>760</v>
      </c>
      <c r="L1290" s="19">
        <v>7679</v>
      </c>
      <c r="M1290" s="19">
        <v>60995</v>
      </c>
      <c r="N1290" s="19">
        <v>30353</v>
      </c>
      <c r="O1290" s="19">
        <v>118388</v>
      </c>
      <c r="P1290" s="19">
        <v>314134</v>
      </c>
      <c r="Q1290" s="19">
        <v>118739</v>
      </c>
      <c r="R1290" s="19">
        <v>123861</v>
      </c>
      <c r="S1290" s="19">
        <v>125840</v>
      </c>
      <c r="T1290" s="20">
        <v>185346</v>
      </c>
      <c r="U1290" s="49">
        <v>53620</v>
      </c>
      <c r="V1290" s="19">
        <v>58247</v>
      </c>
      <c r="W1290" s="19">
        <v>80934</v>
      </c>
      <c r="X1290" s="19">
        <v>326827</v>
      </c>
      <c r="Y1290" s="20">
        <v>39651</v>
      </c>
      <c r="Z1290" s="19">
        <v>294220</v>
      </c>
      <c r="AA1290" s="30">
        <v>298275</v>
      </c>
      <c r="AB1290" s="19">
        <v>544496</v>
      </c>
      <c r="AC1290" s="19">
        <v>882174</v>
      </c>
      <c r="AD1290" s="19">
        <v>1578864</v>
      </c>
      <c r="AE1290" s="19">
        <v>1748368</v>
      </c>
      <c r="AF1290" s="19">
        <v>1036490</v>
      </c>
      <c r="AG1290" s="19">
        <v>314946</v>
      </c>
      <c r="AH1290" s="19">
        <v>108768</v>
      </c>
      <c r="AI1290" s="20">
        <v>31919</v>
      </c>
      <c r="AJ1290" s="24">
        <v>89086</v>
      </c>
      <c r="AK1290" s="24">
        <v>124966</v>
      </c>
      <c r="AL1290" s="24">
        <v>38877</v>
      </c>
      <c r="AM1290" s="21">
        <v>66733</v>
      </c>
      <c r="AN1290" s="19">
        <v>408732</v>
      </c>
      <c r="AO1290" s="19">
        <v>34941</v>
      </c>
      <c r="AP1290" s="49">
        <v>10370128</v>
      </c>
      <c r="AQ1290" s="24">
        <v>124527</v>
      </c>
      <c r="AR1290" s="24">
        <v>234678</v>
      </c>
      <c r="AS1290" s="49">
        <v>178277</v>
      </c>
      <c r="AT1290" s="49">
        <v>47872</v>
      </c>
      <c r="AU1290" s="49">
        <v>151837</v>
      </c>
      <c r="AV1290" s="24">
        <f t="shared" si="101"/>
        <v>737191</v>
      </c>
      <c r="AW1290" s="155">
        <v>1690590</v>
      </c>
      <c r="AX1290" s="89">
        <f t="shared" si="100"/>
        <v>12797909</v>
      </c>
      <c r="AY1290" s="68"/>
      <c r="AZ1290" s="19">
        <v>1336541</v>
      </c>
      <c r="BA1290" s="19">
        <v>93322</v>
      </c>
      <c r="BB1290" s="18">
        <f t="shared" si="102"/>
        <v>1429863</v>
      </c>
      <c r="BC1290" s="18">
        <v>14227772</v>
      </c>
      <c r="BE1290" s="19"/>
      <c r="BF1290" s="20">
        <v>13871389</v>
      </c>
      <c r="BH1290" s="68">
        <f t="shared" si="103"/>
        <v>14227772</v>
      </c>
      <c r="BI1290" s="68">
        <f t="shared" si="104"/>
        <v>0</v>
      </c>
      <c r="BJ1290" s="68"/>
      <c r="BK1290" s="68"/>
      <c r="BL1290" s="68"/>
      <c r="BM1290" s="68"/>
      <c r="BN1290" s="68"/>
    </row>
    <row r="1291" spans="1:66" ht="22.5" customHeight="1" x14ac:dyDescent="0.2">
      <c r="A1291" s="115" t="s">
        <v>2657</v>
      </c>
      <c r="B1291" s="116" t="s">
        <v>2649</v>
      </c>
      <c r="C1291" s="126" t="s">
        <v>2658</v>
      </c>
      <c r="D1291" s="119">
        <v>3</v>
      </c>
      <c r="E1291" s="120" t="s">
        <v>79</v>
      </c>
      <c r="F1291" s="18">
        <v>709956</v>
      </c>
      <c r="G1291" s="19">
        <v>243665</v>
      </c>
      <c r="H1291" s="19">
        <v>245303</v>
      </c>
      <c r="I1291" s="19">
        <v>14040</v>
      </c>
      <c r="J1291" s="19">
        <v>92120</v>
      </c>
      <c r="K1291" s="19">
        <v>30249</v>
      </c>
      <c r="L1291" s="19">
        <v>51792</v>
      </c>
      <c r="M1291" s="19">
        <v>48438</v>
      </c>
      <c r="N1291" s="19">
        <v>24180</v>
      </c>
      <c r="O1291" s="19">
        <v>30608</v>
      </c>
      <c r="P1291" s="19">
        <v>96039</v>
      </c>
      <c r="Q1291" s="19">
        <v>147518</v>
      </c>
      <c r="R1291" s="19">
        <v>117289</v>
      </c>
      <c r="S1291" s="19">
        <v>101200</v>
      </c>
      <c r="T1291" s="20">
        <v>197261</v>
      </c>
      <c r="U1291" s="49">
        <v>53117</v>
      </c>
      <c r="V1291" s="19">
        <v>57148</v>
      </c>
      <c r="W1291" s="19">
        <v>95965</v>
      </c>
      <c r="X1291" s="19">
        <v>0</v>
      </c>
      <c r="Y1291" s="20">
        <v>0</v>
      </c>
      <c r="Z1291" s="19">
        <v>308533</v>
      </c>
      <c r="AA1291" s="30">
        <v>225895</v>
      </c>
      <c r="AB1291" s="19">
        <v>484197</v>
      </c>
      <c r="AC1291" s="19">
        <v>648744</v>
      </c>
      <c r="AD1291" s="19">
        <v>1252104</v>
      </c>
      <c r="AE1291" s="19">
        <v>1386550</v>
      </c>
      <c r="AF1291" s="19">
        <v>846518</v>
      </c>
      <c r="AG1291" s="19">
        <v>320788</v>
      </c>
      <c r="AH1291" s="19">
        <v>141316</v>
      </c>
      <c r="AI1291" s="20">
        <v>27050</v>
      </c>
      <c r="AJ1291" s="24">
        <v>76384</v>
      </c>
      <c r="AK1291" s="24">
        <v>110299</v>
      </c>
      <c r="AL1291" s="24">
        <v>40145</v>
      </c>
      <c r="AM1291" s="21">
        <v>59449</v>
      </c>
      <c r="AN1291" s="19">
        <v>558208</v>
      </c>
      <c r="AO1291" s="19">
        <v>62465</v>
      </c>
      <c r="AP1291" s="49">
        <v>8904533</v>
      </c>
      <c r="AQ1291" s="24">
        <v>138272</v>
      </c>
      <c r="AR1291" s="24">
        <v>205108</v>
      </c>
      <c r="AS1291" s="49">
        <v>181660</v>
      </c>
      <c r="AT1291" s="49">
        <v>48126</v>
      </c>
      <c r="AU1291" s="49">
        <v>132490</v>
      </c>
      <c r="AV1291" s="24">
        <f t="shared" si="101"/>
        <v>705656</v>
      </c>
      <c r="AW1291" s="155">
        <v>1539335</v>
      </c>
      <c r="AX1291" s="89">
        <f t="shared" si="100"/>
        <v>11149524</v>
      </c>
      <c r="AY1291" s="68"/>
      <c r="AZ1291" s="19">
        <v>1137046</v>
      </c>
      <c r="BA1291" s="19">
        <v>160240</v>
      </c>
      <c r="BB1291" s="18">
        <f t="shared" si="102"/>
        <v>1297286</v>
      </c>
      <c r="BC1291" s="18">
        <v>12446810</v>
      </c>
      <c r="BE1291" s="19"/>
      <c r="BF1291" s="20">
        <v>12074810</v>
      </c>
      <c r="BH1291" s="68">
        <f t="shared" si="103"/>
        <v>12446810</v>
      </c>
      <c r="BI1291" s="68">
        <f t="shared" si="104"/>
        <v>0</v>
      </c>
      <c r="BJ1291" s="68"/>
      <c r="BK1291" s="68"/>
      <c r="BL1291" s="68"/>
      <c r="BM1291" s="68"/>
      <c r="BN1291" s="68"/>
    </row>
    <row r="1292" spans="1:66" ht="22.5" customHeight="1" x14ac:dyDescent="0.2">
      <c r="A1292" s="115" t="s">
        <v>2659</v>
      </c>
      <c r="B1292" s="116" t="s">
        <v>2649</v>
      </c>
      <c r="C1292" s="126" t="s">
        <v>2660</v>
      </c>
      <c r="D1292" s="119">
        <v>5</v>
      </c>
      <c r="E1292" s="120" t="s">
        <v>79</v>
      </c>
      <c r="F1292" s="18">
        <v>701493</v>
      </c>
      <c r="G1292" s="19">
        <v>353815</v>
      </c>
      <c r="H1292" s="19">
        <v>243180</v>
      </c>
      <c r="I1292" s="19">
        <v>0</v>
      </c>
      <c r="J1292" s="19">
        <v>0</v>
      </c>
      <c r="K1292" s="19">
        <v>0</v>
      </c>
      <c r="L1292" s="19">
        <v>0</v>
      </c>
      <c r="M1292" s="19">
        <v>33077</v>
      </c>
      <c r="N1292" s="19">
        <v>20637</v>
      </c>
      <c r="O1292" s="19">
        <v>13937</v>
      </c>
      <c r="P1292" s="19">
        <v>306768</v>
      </c>
      <c r="Q1292" s="19">
        <v>69022</v>
      </c>
      <c r="R1292" s="19">
        <v>114639</v>
      </c>
      <c r="S1292" s="19">
        <v>86240</v>
      </c>
      <c r="T1292" s="20">
        <v>172107</v>
      </c>
      <c r="U1292" s="49">
        <v>37675</v>
      </c>
      <c r="V1292" s="19">
        <v>45059</v>
      </c>
      <c r="W1292" s="19">
        <v>57810</v>
      </c>
      <c r="X1292" s="19">
        <v>27418</v>
      </c>
      <c r="Y1292" s="20">
        <v>10439</v>
      </c>
      <c r="Z1292" s="19">
        <v>316619</v>
      </c>
      <c r="AA1292" s="30">
        <v>121746</v>
      </c>
      <c r="AB1292" s="19">
        <v>384882</v>
      </c>
      <c r="AC1292" s="19">
        <v>859976</v>
      </c>
      <c r="AD1292" s="19">
        <v>1164240</v>
      </c>
      <c r="AE1292" s="19">
        <v>1082950</v>
      </c>
      <c r="AF1292" s="19">
        <v>714272</v>
      </c>
      <c r="AG1292" s="19">
        <v>244551</v>
      </c>
      <c r="AH1292" s="19">
        <v>197863</v>
      </c>
      <c r="AI1292" s="20">
        <v>49772</v>
      </c>
      <c r="AJ1292" s="24">
        <v>69037</v>
      </c>
      <c r="AK1292" s="24">
        <v>103732</v>
      </c>
      <c r="AL1292" s="24">
        <v>36477</v>
      </c>
      <c r="AM1292" s="21">
        <v>56195</v>
      </c>
      <c r="AN1292" s="19">
        <v>735596</v>
      </c>
      <c r="AO1292" s="19">
        <v>97030</v>
      </c>
      <c r="AP1292" s="49">
        <v>8528254</v>
      </c>
      <c r="AQ1292" s="24">
        <v>98971</v>
      </c>
      <c r="AR1292" s="24">
        <v>209059</v>
      </c>
      <c r="AS1292" s="49">
        <v>163521</v>
      </c>
      <c r="AT1292" s="49">
        <v>45506</v>
      </c>
      <c r="AU1292" s="49">
        <v>136789</v>
      </c>
      <c r="AV1292" s="24">
        <f t="shared" si="101"/>
        <v>653846</v>
      </c>
      <c r="AW1292" s="155">
        <v>2079881</v>
      </c>
      <c r="AX1292" s="89">
        <f t="shared" si="100"/>
        <v>11261981</v>
      </c>
      <c r="AY1292" s="68"/>
      <c r="AZ1292" s="19">
        <v>1023501</v>
      </c>
      <c r="BA1292" s="19">
        <v>185403</v>
      </c>
      <c r="BB1292" s="18">
        <f t="shared" si="102"/>
        <v>1208904</v>
      </c>
      <c r="BC1292" s="18">
        <v>12470885</v>
      </c>
      <c r="BE1292" s="19"/>
      <c r="BF1292" s="20">
        <v>12032309</v>
      </c>
      <c r="BH1292" s="68">
        <f t="shared" si="103"/>
        <v>12470885</v>
      </c>
      <c r="BI1292" s="68">
        <f t="shared" si="104"/>
        <v>0</v>
      </c>
      <c r="BJ1292" s="68"/>
      <c r="BK1292" s="68"/>
      <c r="BL1292" s="68"/>
      <c r="BM1292" s="68"/>
      <c r="BN1292" s="68"/>
    </row>
    <row r="1293" spans="1:66" ht="22.5" customHeight="1" x14ac:dyDescent="0.2">
      <c r="A1293" s="115" t="s">
        <v>2661</v>
      </c>
      <c r="B1293" s="116" t="s">
        <v>2649</v>
      </c>
      <c r="C1293" s="126" t="s">
        <v>2662</v>
      </c>
      <c r="D1293" s="119">
        <v>5</v>
      </c>
      <c r="E1293" s="120" t="s">
        <v>79</v>
      </c>
      <c r="F1293" s="18">
        <v>1083680</v>
      </c>
      <c r="G1293" s="19">
        <v>315132</v>
      </c>
      <c r="H1293" s="19">
        <v>339101</v>
      </c>
      <c r="I1293" s="19">
        <v>0</v>
      </c>
      <c r="J1293" s="19">
        <v>0</v>
      </c>
      <c r="K1293" s="19">
        <v>0</v>
      </c>
      <c r="L1293" s="19">
        <v>0</v>
      </c>
      <c r="M1293" s="19">
        <v>71615</v>
      </c>
      <c r="N1293" s="19">
        <v>40134</v>
      </c>
      <c r="O1293" s="19">
        <v>31070</v>
      </c>
      <c r="P1293" s="19">
        <v>480915</v>
      </c>
      <c r="Q1293" s="19">
        <v>147703</v>
      </c>
      <c r="R1293" s="19">
        <v>217830</v>
      </c>
      <c r="S1293" s="19">
        <v>165440</v>
      </c>
      <c r="T1293" s="20">
        <v>197261</v>
      </c>
      <c r="U1293" s="49">
        <v>96777</v>
      </c>
      <c r="V1293" s="19">
        <v>84623</v>
      </c>
      <c r="W1293" s="19">
        <v>46248</v>
      </c>
      <c r="X1293" s="19">
        <v>0</v>
      </c>
      <c r="Y1293" s="20">
        <v>0</v>
      </c>
      <c r="Z1293" s="19">
        <v>422559</v>
      </c>
      <c r="AA1293" s="30">
        <v>291765</v>
      </c>
      <c r="AB1293" s="19">
        <v>626689</v>
      </c>
      <c r="AC1293" s="19">
        <v>686788</v>
      </c>
      <c r="AD1293" s="19">
        <v>2633904</v>
      </c>
      <c r="AE1293" s="19">
        <v>1481274</v>
      </c>
      <c r="AF1293" s="19">
        <v>920067</v>
      </c>
      <c r="AG1293" s="19">
        <v>414890</v>
      </c>
      <c r="AH1293" s="19">
        <v>218772</v>
      </c>
      <c r="AI1293" s="20">
        <v>43821</v>
      </c>
      <c r="AJ1293" s="24">
        <v>109305</v>
      </c>
      <c r="AK1293" s="24">
        <v>148686</v>
      </c>
      <c r="AL1293" s="24">
        <v>39379</v>
      </c>
      <c r="AM1293" s="21">
        <v>73988</v>
      </c>
      <c r="AN1293" s="19">
        <v>742060</v>
      </c>
      <c r="AO1293" s="19">
        <v>78694</v>
      </c>
      <c r="AP1293" s="49">
        <v>12250170</v>
      </c>
      <c r="AQ1293" s="24">
        <v>203597</v>
      </c>
      <c r="AR1293" s="24">
        <v>289031</v>
      </c>
      <c r="AS1293" s="49">
        <v>134544</v>
      </c>
      <c r="AT1293" s="49">
        <v>47971</v>
      </c>
      <c r="AU1293" s="49">
        <v>181921</v>
      </c>
      <c r="AV1293" s="24">
        <f t="shared" si="101"/>
        <v>857064</v>
      </c>
      <c r="AW1293" s="155">
        <v>1738855</v>
      </c>
      <c r="AX1293" s="89">
        <f t="shared" si="100"/>
        <v>14846089</v>
      </c>
      <c r="AY1293" s="68"/>
      <c r="AZ1293" s="19">
        <v>1651754</v>
      </c>
      <c r="BA1293" s="19">
        <v>183174</v>
      </c>
      <c r="BB1293" s="18">
        <f t="shared" si="102"/>
        <v>1834928</v>
      </c>
      <c r="BC1293" s="18">
        <v>16681017</v>
      </c>
      <c r="BE1293" s="19"/>
      <c r="BF1293" s="20">
        <v>15955475</v>
      </c>
      <c r="BH1293" s="68">
        <f t="shared" si="103"/>
        <v>16681017</v>
      </c>
      <c r="BI1293" s="68">
        <f t="shared" si="104"/>
        <v>0</v>
      </c>
      <c r="BJ1293" s="68"/>
      <c r="BK1293" s="68"/>
      <c r="BL1293" s="68"/>
      <c r="BM1293" s="68"/>
      <c r="BN1293" s="68"/>
    </row>
    <row r="1294" spans="1:66" ht="22.5" customHeight="1" x14ac:dyDescent="0.2">
      <c r="A1294" s="115" t="s">
        <v>2663</v>
      </c>
      <c r="B1294" s="116" t="s">
        <v>2649</v>
      </c>
      <c r="C1294" s="126" t="s">
        <v>2664</v>
      </c>
      <c r="D1294" s="119">
        <v>5</v>
      </c>
      <c r="E1294" s="120" t="s">
        <v>79</v>
      </c>
      <c r="F1294" s="18">
        <v>646958</v>
      </c>
      <c r="G1294" s="19">
        <v>394260</v>
      </c>
      <c r="H1294" s="19">
        <v>328486</v>
      </c>
      <c r="I1294" s="19">
        <v>0</v>
      </c>
      <c r="J1294" s="19">
        <v>0</v>
      </c>
      <c r="K1294" s="19">
        <v>0</v>
      </c>
      <c r="L1294" s="19">
        <v>0</v>
      </c>
      <c r="M1294" s="19">
        <v>16137</v>
      </c>
      <c r="N1294" s="19">
        <v>14950</v>
      </c>
      <c r="O1294" s="19">
        <v>11743</v>
      </c>
      <c r="P1294" s="19">
        <v>352087</v>
      </c>
      <c r="Q1294" s="19">
        <v>55878</v>
      </c>
      <c r="R1294" s="19">
        <v>101548</v>
      </c>
      <c r="S1294" s="19">
        <v>68640</v>
      </c>
      <c r="T1294" s="20">
        <v>189318</v>
      </c>
      <c r="U1294" s="49">
        <v>24245</v>
      </c>
      <c r="V1294" s="19">
        <v>35168</v>
      </c>
      <c r="W1294" s="19">
        <v>69372</v>
      </c>
      <c r="X1294" s="19">
        <v>20563</v>
      </c>
      <c r="Y1294" s="20">
        <v>4207</v>
      </c>
      <c r="Z1294" s="19">
        <v>310944</v>
      </c>
      <c r="AA1294" s="30">
        <v>138670</v>
      </c>
      <c r="AB1294" s="19">
        <v>289213</v>
      </c>
      <c r="AC1294" s="19">
        <v>752993</v>
      </c>
      <c r="AD1294" s="19">
        <v>922152</v>
      </c>
      <c r="AE1294" s="19">
        <v>1138077</v>
      </c>
      <c r="AF1294" s="19">
        <v>608988</v>
      </c>
      <c r="AG1294" s="19">
        <v>190474</v>
      </c>
      <c r="AH1294" s="19">
        <v>263268</v>
      </c>
      <c r="AI1294" s="20">
        <v>134168</v>
      </c>
      <c r="AJ1294" s="24">
        <v>57765</v>
      </c>
      <c r="AK1294" s="24">
        <v>106041</v>
      </c>
      <c r="AL1294" s="24">
        <v>36808</v>
      </c>
      <c r="AM1294" s="21">
        <v>53883</v>
      </c>
      <c r="AN1294" s="19">
        <v>1178624</v>
      </c>
      <c r="AO1294" s="19">
        <v>146145</v>
      </c>
      <c r="AP1294" s="49">
        <v>8661773</v>
      </c>
      <c r="AQ1294" s="24">
        <v>102204</v>
      </c>
      <c r="AR1294" s="24">
        <v>193229</v>
      </c>
      <c r="AS1294" s="49">
        <v>168929</v>
      </c>
      <c r="AT1294" s="49">
        <v>55464</v>
      </c>
      <c r="AU1294" s="49">
        <v>147212</v>
      </c>
      <c r="AV1294" s="24">
        <f t="shared" si="101"/>
        <v>667038</v>
      </c>
      <c r="AW1294" s="155">
        <v>2554750</v>
      </c>
      <c r="AX1294" s="89">
        <f t="shared" si="100"/>
        <v>11883561</v>
      </c>
      <c r="AY1294" s="68"/>
      <c r="AZ1294" s="19">
        <v>817152</v>
      </c>
      <c r="BA1294" s="19">
        <v>384616</v>
      </c>
      <c r="BB1294" s="18">
        <f t="shared" si="102"/>
        <v>1201768</v>
      </c>
      <c r="BC1294" s="18">
        <v>13085329</v>
      </c>
      <c r="BE1294" s="19"/>
      <c r="BF1294" s="20">
        <v>12706708</v>
      </c>
      <c r="BH1294" s="68">
        <f t="shared" si="103"/>
        <v>13085329</v>
      </c>
      <c r="BI1294" s="68">
        <f t="shared" si="104"/>
        <v>0</v>
      </c>
      <c r="BJ1294" s="68"/>
      <c r="BK1294" s="68"/>
      <c r="BL1294" s="68"/>
      <c r="BM1294" s="68"/>
      <c r="BN1294" s="68"/>
    </row>
    <row r="1295" spans="1:66" ht="22.5" customHeight="1" x14ac:dyDescent="0.2">
      <c r="A1295" s="115" t="s">
        <v>2665</v>
      </c>
      <c r="B1295" s="116" t="s">
        <v>2649</v>
      </c>
      <c r="C1295" s="126" t="s">
        <v>2666</v>
      </c>
      <c r="D1295" s="119">
        <v>5</v>
      </c>
      <c r="E1295" s="120" t="s">
        <v>79</v>
      </c>
      <c r="F1295" s="18">
        <v>639951</v>
      </c>
      <c r="G1295" s="19">
        <v>487176</v>
      </c>
      <c r="H1295" s="19">
        <v>402019</v>
      </c>
      <c r="I1295" s="19">
        <v>0</v>
      </c>
      <c r="J1295" s="19">
        <v>0</v>
      </c>
      <c r="K1295" s="19">
        <v>0</v>
      </c>
      <c r="L1295" s="19">
        <v>0</v>
      </c>
      <c r="M1295" s="19">
        <v>12753</v>
      </c>
      <c r="N1295" s="19">
        <v>14542</v>
      </c>
      <c r="O1295" s="19">
        <v>11011</v>
      </c>
      <c r="P1295" s="19">
        <v>582678</v>
      </c>
      <c r="Q1295" s="19">
        <v>70359</v>
      </c>
      <c r="R1295" s="19">
        <v>141033</v>
      </c>
      <c r="S1295" s="19">
        <v>75680</v>
      </c>
      <c r="T1295" s="20">
        <v>214472</v>
      </c>
      <c r="U1295" s="49">
        <v>70269</v>
      </c>
      <c r="V1295" s="19">
        <v>40663</v>
      </c>
      <c r="W1295" s="19">
        <v>57810</v>
      </c>
      <c r="X1295" s="19">
        <v>0</v>
      </c>
      <c r="Y1295" s="20">
        <v>0</v>
      </c>
      <c r="Z1295" s="19">
        <v>2001791</v>
      </c>
      <c r="AA1295" s="30">
        <v>101338</v>
      </c>
      <c r="AB1295" s="19">
        <v>314863</v>
      </c>
      <c r="AC1295" s="19">
        <v>605777</v>
      </c>
      <c r="AD1295" s="19">
        <v>1098048</v>
      </c>
      <c r="AE1295" s="19">
        <v>1130938</v>
      </c>
      <c r="AF1295" s="19">
        <v>595374</v>
      </c>
      <c r="AG1295" s="19">
        <v>200016</v>
      </c>
      <c r="AH1295" s="19">
        <v>283559</v>
      </c>
      <c r="AI1295" s="20">
        <v>441997</v>
      </c>
      <c r="AJ1295" s="24">
        <v>56990</v>
      </c>
      <c r="AK1295" s="24">
        <v>97745</v>
      </c>
      <c r="AL1295" s="24">
        <v>32241</v>
      </c>
      <c r="AM1295" s="21">
        <v>48771</v>
      </c>
      <c r="AN1295" s="19">
        <v>1193956</v>
      </c>
      <c r="AO1295" s="19">
        <v>113843</v>
      </c>
      <c r="AP1295" s="49">
        <v>11137663</v>
      </c>
      <c r="AQ1295" s="24">
        <v>108418</v>
      </c>
      <c r="AR1295" s="24">
        <v>204962</v>
      </c>
      <c r="AS1295" s="49">
        <v>180527</v>
      </c>
      <c r="AT1295" s="49">
        <v>64709</v>
      </c>
      <c r="AU1295" s="49">
        <v>142708</v>
      </c>
      <c r="AV1295" s="24">
        <f t="shared" si="101"/>
        <v>701324</v>
      </c>
      <c r="AW1295" s="155">
        <v>2619742</v>
      </c>
      <c r="AX1295" s="89">
        <f t="shared" si="100"/>
        <v>14458729</v>
      </c>
      <c r="AY1295" s="68"/>
      <c r="AZ1295" s="19">
        <v>800397</v>
      </c>
      <c r="BA1295" s="19">
        <v>512500</v>
      </c>
      <c r="BB1295" s="18">
        <f t="shared" si="102"/>
        <v>1312897</v>
      </c>
      <c r="BC1295" s="18">
        <v>15771626</v>
      </c>
      <c r="BE1295" s="19"/>
      <c r="BF1295" s="20">
        <v>15356144</v>
      </c>
      <c r="BH1295" s="68">
        <f t="shared" si="103"/>
        <v>15771626</v>
      </c>
      <c r="BI1295" s="68">
        <f t="shared" si="104"/>
        <v>0</v>
      </c>
      <c r="BJ1295" s="68"/>
      <c r="BK1295" s="68"/>
      <c r="BL1295" s="68"/>
      <c r="BM1295" s="68"/>
      <c r="BN1295" s="68"/>
    </row>
    <row r="1296" spans="1:66" ht="22.5" customHeight="1" x14ac:dyDescent="0.2">
      <c r="A1296" s="115" t="s">
        <v>2667</v>
      </c>
      <c r="B1296" s="116" t="s">
        <v>2649</v>
      </c>
      <c r="C1296" s="126" t="s">
        <v>2668</v>
      </c>
      <c r="D1296" s="119">
        <v>5</v>
      </c>
      <c r="E1296" s="120" t="s">
        <v>79</v>
      </c>
      <c r="F1296" s="18">
        <v>622440</v>
      </c>
      <c r="G1296" s="19">
        <v>127386</v>
      </c>
      <c r="H1296" s="19">
        <v>102483</v>
      </c>
      <c r="I1296" s="19">
        <v>10546</v>
      </c>
      <c r="J1296" s="19">
        <v>25715</v>
      </c>
      <c r="K1296" s="19">
        <v>0</v>
      </c>
      <c r="L1296" s="19">
        <v>2515</v>
      </c>
      <c r="M1296" s="19">
        <v>29974</v>
      </c>
      <c r="N1296" s="19">
        <v>16713</v>
      </c>
      <c r="O1296" s="19">
        <v>9856</v>
      </c>
      <c r="P1296" s="19">
        <v>630786</v>
      </c>
      <c r="Q1296" s="19">
        <v>60118</v>
      </c>
      <c r="R1296" s="19">
        <v>118296</v>
      </c>
      <c r="S1296" s="19">
        <v>77440</v>
      </c>
      <c r="T1296" s="20">
        <v>132390</v>
      </c>
      <c r="U1296" s="49">
        <v>47986</v>
      </c>
      <c r="V1296" s="19">
        <v>42861</v>
      </c>
      <c r="W1296" s="19">
        <v>57810</v>
      </c>
      <c r="X1296" s="19">
        <v>13709</v>
      </c>
      <c r="Y1296" s="20">
        <v>6076</v>
      </c>
      <c r="Z1296" s="19">
        <v>290077</v>
      </c>
      <c r="AA1296" s="30">
        <v>133234</v>
      </c>
      <c r="AB1296" s="19">
        <v>359776</v>
      </c>
      <c r="AC1296" s="19">
        <v>802136</v>
      </c>
      <c r="AD1296" s="19">
        <v>1164576</v>
      </c>
      <c r="AE1296" s="19">
        <v>983002</v>
      </c>
      <c r="AF1296" s="19">
        <v>632325</v>
      </c>
      <c r="AG1296" s="19">
        <v>191335</v>
      </c>
      <c r="AH1296" s="19">
        <v>105266</v>
      </c>
      <c r="AI1296" s="20">
        <v>61133</v>
      </c>
      <c r="AJ1296" s="24">
        <v>61086</v>
      </c>
      <c r="AK1296" s="24">
        <v>101356</v>
      </c>
      <c r="AL1296" s="24">
        <v>31663</v>
      </c>
      <c r="AM1296" s="21">
        <v>54517</v>
      </c>
      <c r="AN1296" s="19">
        <v>890108</v>
      </c>
      <c r="AO1296" s="19">
        <v>77808</v>
      </c>
      <c r="AP1296" s="49">
        <v>8074498</v>
      </c>
      <c r="AQ1296" s="24">
        <v>116140</v>
      </c>
      <c r="AR1296" s="24">
        <v>204439</v>
      </c>
      <c r="AS1296" s="49">
        <v>164742</v>
      </c>
      <c r="AT1296" s="49">
        <v>55586</v>
      </c>
      <c r="AU1296" s="49">
        <v>136857</v>
      </c>
      <c r="AV1296" s="24">
        <f t="shared" si="101"/>
        <v>677764</v>
      </c>
      <c r="AW1296" s="155">
        <v>1655065</v>
      </c>
      <c r="AX1296" s="89">
        <f t="shared" si="100"/>
        <v>10407327</v>
      </c>
      <c r="AY1296" s="68"/>
      <c r="AZ1296" s="19">
        <v>889795</v>
      </c>
      <c r="BA1296" s="19">
        <v>179566</v>
      </c>
      <c r="BB1296" s="18">
        <f t="shared" si="102"/>
        <v>1069361</v>
      </c>
      <c r="BC1296" s="18">
        <v>11476688</v>
      </c>
      <c r="BE1296" s="19"/>
      <c r="BF1296" s="20">
        <v>11606809</v>
      </c>
      <c r="BH1296" s="68">
        <f t="shared" si="103"/>
        <v>11476688</v>
      </c>
      <c r="BI1296" s="68">
        <f t="shared" si="104"/>
        <v>0</v>
      </c>
      <c r="BJ1296" s="68"/>
      <c r="BK1296" s="68"/>
      <c r="BL1296" s="68"/>
      <c r="BM1296" s="68"/>
      <c r="BN1296" s="68"/>
    </row>
    <row r="1297" spans="1:66" ht="22.5" customHeight="1" x14ac:dyDescent="0.2">
      <c r="A1297" s="115" t="s">
        <v>2669</v>
      </c>
      <c r="B1297" s="116" t="s">
        <v>2649</v>
      </c>
      <c r="C1297" s="126" t="s">
        <v>2670</v>
      </c>
      <c r="D1297" s="119">
        <v>5</v>
      </c>
      <c r="E1297" s="120" t="s">
        <v>79</v>
      </c>
      <c r="F1297" s="18">
        <v>699010</v>
      </c>
      <c r="G1297" s="19">
        <v>179167</v>
      </c>
      <c r="H1297" s="19">
        <v>161927</v>
      </c>
      <c r="I1297" s="19">
        <v>21029</v>
      </c>
      <c r="J1297" s="19">
        <v>31793</v>
      </c>
      <c r="K1297" s="19">
        <v>0</v>
      </c>
      <c r="L1297" s="19">
        <v>3585</v>
      </c>
      <c r="M1297" s="19">
        <v>0</v>
      </c>
      <c r="N1297" s="19">
        <v>20246</v>
      </c>
      <c r="O1297" s="19">
        <v>0</v>
      </c>
      <c r="P1297" s="19">
        <v>440213</v>
      </c>
      <c r="Q1297" s="19">
        <v>69031</v>
      </c>
      <c r="R1297" s="19">
        <v>105576</v>
      </c>
      <c r="S1297" s="19">
        <v>139920</v>
      </c>
      <c r="T1297" s="20">
        <v>119151</v>
      </c>
      <c r="U1297" s="49">
        <v>47483</v>
      </c>
      <c r="V1297" s="19">
        <v>40663</v>
      </c>
      <c r="W1297" s="19">
        <v>34686</v>
      </c>
      <c r="X1297" s="19">
        <v>0</v>
      </c>
      <c r="Y1297" s="20">
        <v>0</v>
      </c>
      <c r="Z1297" s="19">
        <v>286085</v>
      </c>
      <c r="AA1297" s="30">
        <v>92037</v>
      </c>
      <c r="AB1297" s="19">
        <v>366062</v>
      </c>
      <c r="AC1297" s="19">
        <v>654596</v>
      </c>
      <c r="AD1297" s="19">
        <v>1444464</v>
      </c>
      <c r="AE1297" s="19">
        <v>1020317</v>
      </c>
      <c r="AF1297" s="19">
        <v>589982</v>
      </c>
      <c r="AG1297" s="19">
        <v>213946</v>
      </c>
      <c r="AH1297" s="19">
        <v>149144</v>
      </c>
      <c r="AI1297" s="20">
        <v>24345</v>
      </c>
      <c r="AJ1297" s="24">
        <v>68237</v>
      </c>
      <c r="AK1297" s="24">
        <v>90703</v>
      </c>
      <c r="AL1297" s="24">
        <v>26105</v>
      </c>
      <c r="AM1297" s="21">
        <v>52089</v>
      </c>
      <c r="AN1297" s="19">
        <v>789598</v>
      </c>
      <c r="AO1297" s="19">
        <v>43128</v>
      </c>
      <c r="AP1297" s="49">
        <v>8024318</v>
      </c>
      <c r="AQ1297" s="24">
        <v>127618</v>
      </c>
      <c r="AR1297" s="24">
        <v>184113</v>
      </c>
      <c r="AS1297" s="49">
        <v>137165</v>
      </c>
      <c r="AT1297" s="49">
        <v>35688</v>
      </c>
      <c r="AU1297" s="49">
        <v>132397</v>
      </c>
      <c r="AV1297" s="24">
        <f t="shared" si="101"/>
        <v>616981</v>
      </c>
      <c r="AW1297" s="155">
        <v>1473129</v>
      </c>
      <c r="AX1297" s="89">
        <f t="shared" si="100"/>
        <v>10114428</v>
      </c>
      <c r="AY1297" s="68"/>
      <c r="AZ1297" s="19">
        <v>1011091</v>
      </c>
      <c r="BA1297" s="19">
        <v>132388</v>
      </c>
      <c r="BB1297" s="18">
        <f t="shared" si="102"/>
        <v>1143479</v>
      </c>
      <c r="BC1297" s="18">
        <v>11257907</v>
      </c>
      <c r="BE1297" s="19"/>
      <c r="BF1297" s="20">
        <v>10558129</v>
      </c>
      <c r="BH1297" s="68">
        <f t="shared" si="103"/>
        <v>11257907</v>
      </c>
      <c r="BI1297" s="68">
        <f t="shared" si="104"/>
        <v>0</v>
      </c>
      <c r="BJ1297" s="68"/>
      <c r="BK1297" s="68"/>
      <c r="BL1297" s="68"/>
      <c r="BM1297" s="68"/>
      <c r="BN1297" s="68"/>
    </row>
    <row r="1298" spans="1:66" ht="22.5" customHeight="1" x14ac:dyDescent="0.2">
      <c r="A1298" s="115" t="s">
        <v>2671</v>
      </c>
      <c r="B1298" s="116" t="s">
        <v>2649</v>
      </c>
      <c r="C1298" s="126" t="s">
        <v>2672</v>
      </c>
      <c r="D1298" s="119">
        <v>5</v>
      </c>
      <c r="E1298" s="120" t="s">
        <v>79</v>
      </c>
      <c r="F1298" s="18">
        <v>828295</v>
      </c>
      <c r="G1298" s="19">
        <v>294450</v>
      </c>
      <c r="H1298" s="19">
        <v>215388</v>
      </c>
      <c r="I1298" s="19">
        <v>0</v>
      </c>
      <c r="J1298" s="19">
        <v>0</v>
      </c>
      <c r="K1298" s="19">
        <v>0</v>
      </c>
      <c r="L1298" s="19">
        <v>0</v>
      </c>
      <c r="M1298" s="19">
        <v>34058</v>
      </c>
      <c r="N1298" s="19">
        <v>23914</v>
      </c>
      <c r="O1298" s="19">
        <v>13283</v>
      </c>
      <c r="P1298" s="19">
        <v>534554</v>
      </c>
      <c r="Q1298" s="19">
        <v>75935</v>
      </c>
      <c r="R1298" s="19">
        <v>172939</v>
      </c>
      <c r="S1298" s="19">
        <v>128480</v>
      </c>
      <c r="T1298" s="20">
        <v>158868</v>
      </c>
      <c r="U1298" s="49">
        <v>64133</v>
      </c>
      <c r="V1298" s="19">
        <v>58247</v>
      </c>
      <c r="W1298" s="19">
        <v>57810</v>
      </c>
      <c r="X1298" s="19">
        <v>0</v>
      </c>
      <c r="Y1298" s="20">
        <v>0</v>
      </c>
      <c r="Z1298" s="19">
        <v>328317</v>
      </c>
      <c r="AA1298" s="30">
        <v>108707</v>
      </c>
      <c r="AB1298" s="19">
        <v>444849</v>
      </c>
      <c r="AC1298" s="19">
        <v>627113</v>
      </c>
      <c r="AD1298" s="19">
        <v>1397592</v>
      </c>
      <c r="AE1298" s="19">
        <v>973507</v>
      </c>
      <c r="AF1298" s="19">
        <v>676083</v>
      </c>
      <c r="AG1298" s="19">
        <v>256139</v>
      </c>
      <c r="AH1298" s="19">
        <v>201159</v>
      </c>
      <c r="AI1298" s="20">
        <v>45444</v>
      </c>
      <c r="AJ1298" s="24">
        <v>75843</v>
      </c>
      <c r="AK1298" s="24">
        <v>107090</v>
      </c>
      <c r="AL1298" s="24">
        <v>27842</v>
      </c>
      <c r="AM1298" s="21">
        <v>58245</v>
      </c>
      <c r="AN1298" s="19">
        <v>974152</v>
      </c>
      <c r="AO1298" s="19">
        <v>41365</v>
      </c>
      <c r="AP1298" s="49">
        <v>9003801</v>
      </c>
      <c r="AQ1298" s="24">
        <v>132296</v>
      </c>
      <c r="AR1298" s="24">
        <v>182383</v>
      </c>
      <c r="AS1298" s="49">
        <v>126641</v>
      </c>
      <c r="AT1298" s="49">
        <v>43571</v>
      </c>
      <c r="AU1298" s="49">
        <v>155348</v>
      </c>
      <c r="AV1298" s="24">
        <f t="shared" si="101"/>
        <v>640239</v>
      </c>
      <c r="AW1298" s="155">
        <v>1399516</v>
      </c>
      <c r="AX1298" s="89">
        <f t="shared" si="100"/>
        <v>11043556</v>
      </c>
      <c r="AY1298" s="68"/>
      <c r="AZ1298" s="19">
        <v>1129117</v>
      </c>
      <c r="BA1298" s="19">
        <v>186942</v>
      </c>
      <c r="BB1298" s="18">
        <f t="shared" si="102"/>
        <v>1316059</v>
      </c>
      <c r="BC1298" s="18">
        <v>12359615</v>
      </c>
      <c r="BE1298" s="19"/>
      <c r="BF1298" s="20">
        <v>11984644</v>
      </c>
      <c r="BH1298" s="68">
        <f t="shared" si="103"/>
        <v>12359615</v>
      </c>
      <c r="BI1298" s="68">
        <f t="shared" si="104"/>
        <v>0</v>
      </c>
      <c r="BJ1298" s="68"/>
      <c r="BK1298" s="68"/>
      <c r="BL1298" s="68"/>
      <c r="BM1298" s="68"/>
      <c r="BN1298" s="68"/>
    </row>
    <row r="1299" spans="1:66" ht="22.5" customHeight="1" x14ac:dyDescent="0.2">
      <c r="A1299" s="115" t="s">
        <v>2673</v>
      </c>
      <c r="B1299" s="116" t="s">
        <v>2649</v>
      </c>
      <c r="C1299" s="126" t="s">
        <v>2674</v>
      </c>
      <c r="D1299" s="119">
        <v>6</v>
      </c>
      <c r="E1299" s="120" t="s">
        <v>79</v>
      </c>
      <c r="F1299" s="18">
        <v>1002534</v>
      </c>
      <c r="G1299" s="19">
        <v>503339</v>
      </c>
      <c r="H1299" s="19">
        <v>247619</v>
      </c>
      <c r="I1299" s="19">
        <v>0</v>
      </c>
      <c r="J1299" s="19">
        <v>0</v>
      </c>
      <c r="K1299" s="19">
        <v>0</v>
      </c>
      <c r="L1299" s="19">
        <v>0</v>
      </c>
      <c r="M1299" s="19">
        <v>25813</v>
      </c>
      <c r="N1299" s="19">
        <v>22473</v>
      </c>
      <c r="O1299" s="19">
        <v>31339</v>
      </c>
      <c r="P1299" s="19">
        <v>465564</v>
      </c>
      <c r="Q1299" s="19">
        <v>74168</v>
      </c>
      <c r="R1299" s="19">
        <v>183327</v>
      </c>
      <c r="S1299" s="19">
        <v>132000</v>
      </c>
      <c r="T1299" s="20">
        <v>264780</v>
      </c>
      <c r="U1299" s="49">
        <v>89987</v>
      </c>
      <c r="V1299" s="19">
        <v>52752</v>
      </c>
      <c r="W1299" s="19">
        <v>69372</v>
      </c>
      <c r="X1299" s="19">
        <v>0</v>
      </c>
      <c r="Y1299" s="20">
        <v>0</v>
      </c>
      <c r="Z1299" s="19">
        <v>399999</v>
      </c>
      <c r="AA1299" s="30">
        <v>140095</v>
      </c>
      <c r="AB1299" s="19">
        <v>447535</v>
      </c>
      <c r="AC1299" s="19">
        <v>1164799</v>
      </c>
      <c r="AD1299" s="19">
        <v>1534176</v>
      </c>
      <c r="AE1299" s="19">
        <v>1411427</v>
      </c>
      <c r="AF1299" s="19">
        <v>833258</v>
      </c>
      <c r="AG1299" s="19">
        <v>290406</v>
      </c>
      <c r="AH1299" s="19">
        <v>415296</v>
      </c>
      <c r="AI1299" s="20">
        <v>538295</v>
      </c>
      <c r="AJ1299" s="24">
        <v>72861</v>
      </c>
      <c r="AK1299" s="24">
        <v>123486</v>
      </c>
      <c r="AL1299" s="24">
        <v>43297</v>
      </c>
      <c r="AM1299" s="21">
        <v>60548</v>
      </c>
      <c r="AN1299" s="19">
        <v>2369798</v>
      </c>
      <c r="AO1299" s="19">
        <v>130803</v>
      </c>
      <c r="AP1299" s="49">
        <v>13141146</v>
      </c>
      <c r="AQ1299" s="24">
        <v>148959</v>
      </c>
      <c r="AR1299" s="24">
        <v>240088</v>
      </c>
      <c r="AS1299" s="49">
        <v>228497</v>
      </c>
      <c r="AT1299" s="49">
        <v>75010</v>
      </c>
      <c r="AU1299" s="49">
        <v>227148</v>
      </c>
      <c r="AV1299" s="24">
        <f t="shared" si="101"/>
        <v>919702</v>
      </c>
      <c r="AW1299" s="155">
        <v>3454259</v>
      </c>
      <c r="AX1299" s="89">
        <f t="shared" si="100"/>
        <v>17515107</v>
      </c>
      <c r="AY1299" s="68"/>
      <c r="AZ1299" s="19">
        <v>1082659</v>
      </c>
      <c r="BA1299" s="19">
        <v>575120</v>
      </c>
      <c r="BB1299" s="18">
        <f t="shared" si="102"/>
        <v>1657779</v>
      </c>
      <c r="BC1299" s="18">
        <v>19172886</v>
      </c>
      <c r="BE1299" s="19"/>
      <c r="BF1299" s="20">
        <v>18572838</v>
      </c>
      <c r="BH1299" s="68">
        <f t="shared" si="103"/>
        <v>19172886</v>
      </c>
      <c r="BI1299" s="68">
        <f t="shared" si="104"/>
        <v>0</v>
      </c>
      <c r="BJ1299" s="68"/>
      <c r="BK1299" s="68"/>
      <c r="BL1299" s="68"/>
      <c r="BM1299" s="68"/>
      <c r="BN1299" s="68"/>
    </row>
    <row r="1300" spans="1:66" ht="22.5" customHeight="1" x14ac:dyDescent="0.2">
      <c r="A1300" s="115" t="s">
        <v>2675</v>
      </c>
      <c r="B1300" s="116" t="s">
        <v>2649</v>
      </c>
      <c r="C1300" s="126" t="s">
        <v>2676</v>
      </c>
      <c r="D1300" s="119">
        <v>6</v>
      </c>
      <c r="E1300" s="120" t="s">
        <v>79</v>
      </c>
      <c r="F1300" s="18">
        <v>632242</v>
      </c>
      <c r="G1300" s="19">
        <v>321873</v>
      </c>
      <c r="H1300" s="19">
        <v>196281</v>
      </c>
      <c r="I1300" s="19">
        <v>0</v>
      </c>
      <c r="J1300" s="19">
        <v>0</v>
      </c>
      <c r="K1300" s="19">
        <v>0</v>
      </c>
      <c r="L1300" s="19">
        <v>0</v>
      </c>
      <c r="M1300" s="19">
        <v>9188</v>
      </c>
      <c r="N1300" s="19">
        <v>13538</v>
      </c>
      <c r="O1300" s="19">
        <v>146724</v>
      </c>
      <c r="P1300" s="19">
        <v>926989</v>
      </c>
      <c r="Q1300" s="19">
        <v>55108</v>
      </c>
      <c r="R1300" s="19">
        <v>196577</v>
      </c>
      <c r="S1300" s="19">
        <v>63360</v>
      </c>
      <c r="T1300" s="20">
        <v>113855</v>
      </c>
      <c r="U1300" s="49">
        <v>57795</v>
      </c>
      <c r="V1300" s="19">
        <v>37366</v>
      </c>
      <c r="W1300" s="19">
        <v>57810</v>
      </c>
      <c r="X1300" s="19">
        <v>0</v>
      </c>
      <c r="Y1300" s="20">
        <v>0</v>
      </c>
      <c r="Z1300" s="19">
        <v>282694</v>
      </c>
      <c r="AA1300" s="30">
        <v>97737</v>
      </c>
      <c r="AB1300" s="19">
        <v>338704</v>
      </c>
      <c r="AC1300" s="19">
        <v>733433</v>
      </c>
      <c r="AD1300" s="19">
        <v>888888</v>
      </c>
      <c r="AE1300" s="19">
        <v>961805</v>
      </c>
      <c r="AF1300" s="19">
        <v>535085</v>
      </c>
      <c r="AG1300" s="19">
        <v>171825</v>
      </c>
      <c r="AH1300" s="19">
        <v>272229</v>
      </c>
      <c r="AI1300" s="20">
        <v>163382</v>
      </c>
      <c r="AJ1300" s="24">
        <v>55101</v>
      </c>
      <c r="AK1300" s="24">
        <v>93625</v>
      </c>
      <c r="AL1300" s="24">
        <v>33387</v>
      </c>
      <c r="AM1300" s="21">
        <v>46608</v>
      </c>
      <c r="AN1300" s="19">
        <v>1515806</v>
      </c>
      <c r="AO1300" s="19">
        <v>77537</v>
      </c>
      <c r="AP1300" s="49">
        <v>9096552</v>
      </c>
      <c r="AQ1300" s="24">
        <v>77884</v>
      </c>
      <c r="AR1300" s="24">
        <v>187109</v>
      </c>
      <c r="AS1300" s="49">
        <v>177783</v>
      </c>
      <c r="AT1300" s="49">
        <v>55130</v>
      </c>
      <c r="AU1300" s="49">
        <v>146488</v>
      </c>
      <c r="AV1300" s="24">
        <f t="shared" si="101"/>
        <v>644394</v>
      </c>
      <c r="AW1300" s="155">
        <v>2283861</v>
      </c>
      <c r="AX1300" s="89">
        <f t="shared" si="100"/>
        <v>12024807</v>
      </c>
      <c r="AY1300" s="68"/>
      <c r="AZ1300" s="19">
        <v>759674</v>
      </c>
      <c r="BA1300" s="19">
        <v>316205</v>
      </c>
      <c r="BB1300" s="18">
        <f t="shared" si="102"/>
        <v>1075879</v>
      </c>
      <c r="BC1300" s="18">
        <v>13100686</v>
      </c>
      <c r="BE1300" s="19"/>
      <c r="BF1300" s="20">
        <v>12726214</v>
      </c>
      <c r="BH1300" s="68">
        <f t="shared" si="103"/>
        <v>13100686</v>
      </c>
      <c r="BI1300" s="68">
        <f t="shared" si="104"/>
        <v>0</v>
      </c>
      <c r="BJ1300" s="68"/>
      <c r="BK1300" s="68"/>
      <c r="BL1300" s="68"/>
      <c r="BM1300" s="68"/>
      <c r="BN1300" s="68"/>
    </row>
    <row r="1301" spans="1:66" ht="22.5" customHeight="1" x14ac:dyDescent="0.2">
      <c r="A1301" s="115" t="s">
        <v>2677</v>
      </c>
      <c r="B1301" s="116" t="s">
        <v>2649</v>
      </c>
      <c r="C1301" s="126" t="s">
        <v>2678</v>
      </c>
      <c r="D1301" s="119">
        <v>6</v>
      </c>
      <c r="E1301" s="120" t="s">
        <v>79</v>
      </c>
      <c r="F1301" s="18">
        <v>638469</v>
      </c>
      <c r="G1301" s="19">
        <v>138952</v>
      </c>
      <c r="H1301" s="19">
        <v>129889</v>
      </c>
      <c r="I1301" s="19">
        <v>0</v>
      </c>
      <c r="J1301" s="19">
        <v>0</v>
      </c>
      <c r="K1301" s="19">
        <v>0</v>
      </c>
      <c r="L1301" s="19">
        <v>3689</v>
      </c>
      <c r="M1301" s="19">
        <v>30326</v>
      </c>
      <c r="N1301" s="19">
        <v>17694</v>
      </c>
      <c r="O1301" s="19">
        <v>11704</v>
      </c>
      <c r="P1301" s="19">
        <v>512228</v>
      </c>
      <c r="Q1301" s="19">
        <v>62908</v>
      </c>
      <c r="R1301" s="19">
        <v>72504</v>
      </c>
      <c r="S1301" s="19">
        <v>64240</v>
      </c>
      <c r="T1301" s="20">
        <v>92673</v>
      </c>
      <c r="U1301" s="49">
        <v>31689</v>
      </c>
      <c r="V1301" s="19">
        <v>32970</v>
      </c>
      <c r="W1301" s="19">
        <v>34686</v>
      </c>
      <c r="X1301" s="19">
        <v>0</v>
      </c>
      <c r="Y1301" s="20">
        <v>0</v>
      </c>
      <c r="Z1301" s="19">
        <v>212617</v>
      </c>
      <c r="AA1301" s="30">
        <v>120351</v>
      </c>
      <c r="AB1301" s="19">
        <v>288318</v>
      </c>
      <c r="AC1301" s="19">
        <v>422478</v>
      </c>
      <c r="AD1301" s="19">
        <v>1057056</v>
      </c>
      <c r="AE1301" s="19">
        <v>954077</v>
      </c>
      <c r="AF1301" s="19">
        <v>586622</v>
      </c>
      <c r="AG1301" s="19">
        <v>188506</v>
      </c>
      <c r="AH1301" s="19">
        <v>136166</v>
      </c>
      <c r="AI1301" s="20">
        <v>11361</v>
      </c>
      <c r="AJ1301" s="24">
        <v>62976</v>
      </c>
      <c r="AK1301" s="24">
        <v>75716</v>
      </c>
      <c r="AL1301" s="24">
        <v>24791</v>
      </c>
      <c r="AM1301" s="21">
        <v>45990</v>
      </c>
      <c r="AN1301" s="19">
        <v>767872</v>
      </c>
      <c r="AO1301" s="19">
        <v>25115</v>
      </c>
      <c r="AP1301" s="49">
        <v>6854633</v>
      </c>
      <c r="AQ1301" s="24">
        <v>101643</v>
      </c>
      <c r="AR1301" s="24">
        <v>197475</v>
      </c>
      <c r="AS1301" s="49">
        <v>123952</v>
      </c>
      <c r="AT1301" s="49">
        <v>35790</v>
      </c>
      <c r="AU1301" s="49">
        <v>123146</v>
      </c>
      <c r="AV1301" s="24">
        <f t="shared" si="101"/>
        <v>582006</v>
      </c>
      <c r="AW1301" s="155">
        <v>861203</v>
      </c>
      <c r="AX1301" s="89">
        <f t="shared" si="100"/>
        <v>8297842</v>
      </c>
      <c r="AY1301" s="68"/>
      <c r="AZ1301" s="19">
        <v>928435</v>
      </c>
      <c r="BA1301" s="19">
        <v>67607</v>
      </c>
      <c r="BB1301" s="18">
        <f t="shared" si="102"/>
        <v>996042</v>
      </c>
      <c r="BC1301" s="18">
        <v>9293884</v>
      </c>
      <c r="BE1301" s="19"/>
      <c r="BF1301" s="20">
        <v>9002787</v>
      </c>
      <c r="BH1301" s="68">
        <f t="shared" si="103"/>
        <v>9293884</v>
      </c>
      <c r="BI1301" s="68">
        <f t="shared" si="104"/>
        <v>0</v>
      </c>
      <c r="BJ1301" s="68"/>
      <c r="BK1301" s="68"/>
      <c r="BL1301" s="68"/>
      <c r="BM1301" s="68"/>
      <c r="BN1301" s="68"/>
    </row>
    <row r="1302" spans="1:66" ht="22.5" customHeight="1" x14ac:dyDescent="0.2">
      <c r="A1302" s="115" t="s">
        <v>2679</v>
      </c>
      <c r="B1302" s="116" t="s">
        <v>2649</v>
      </c>
      <c r="C1302" s="126" t="s">
        <v>2680</v>
      </c>
      <c r="D1302" s="119">
        <v>6</v>
      </c>
      <c r="E1302" s="120" t="s">
        <v>79</v>
      </c>
      <c r="F1302" s="18">
        <v>339183</v>
      </c>
      <c r="G1302" s="19">
        <v>95367</v>
      </c>
      <c r="H1302" s="19">
        <v>81253</v>
      </c>
      <c r="I1302" s="19">
        <v>0</v>
      </c>
      <c r="J1302" s="19">
        <v>0</v>
      </c>
      <c r="K1302" s="19">
        <v>0</v>
      </c>
      <c r="L1302" s="19">
        <v>0</v>
      </c>
      <c r="M1302" s="19">
        <v>11545</v>
      </c>
      <c r="N1302" s="19">
        <v>7204</v>
      </c>
      <c r="O1302" s="19">
        <v>0</v>
      </c>
      <c r="P1302" s="19">
        <v>316849</v>
      </c>
      <c r="Q1302" s="19">
        <v>33977</v>
      </c>
      <c r="R1302" s="19">
        <v>95082</v>
      </c>
      <c r="S1302" s="19">
        <v>27280</v>
      </c>
      <c r="T1302" s="20">
        <v>39717</v>
      </c>
      <c r="U1302" s="49">
        <v>12374</v>
      </c>
      <c r="V1302" s="19">
        <v>17584</v>
      </c>
      <c r="W1302" s="19">
        <v>23124</v>
      </c>
      <c r="X1302" s="19">
        <v>0</v>
      </c>
      <c r="Y1302" s="20">
        <v>0</v>
      </c>
      <c r="Z1302" s="19">
        <v>162118</v>
      </c>
      <c r="AA1302" s="30">
        <v>0</v>
      </c>
      <c r="AB1302" s="19">
        <v>168171</v>
      </c>
      <c r="AC1302" s="19">
        <v>280112</v>
      </c>
      <c r="AD1302" s="19">
        <v>423696</v>
      </c>
      <c r="AE1302" s="19">
        <v>475456</v>
      </c>
      <c r="AF1302" s="19">
        <v>277046</v>
      </c>
      <c r="AG1302" s="19">
        <v>87439</v>
      </c>
      <c r="AH1302" s="19">
        <v>122570</v>
      </c>
      <c r="AI1302" s="20">
        <v>25427</v>
      </c>
      <c r="AJ1302" s="24">
        <v>37628</v>
      </c>
      <c r="AK1302" s="24">
        <v>60934</v>
      </c>
      <c r="AL1302" s="24">
        <v>14049</v>
      </c>
      <c r="AM1302" s="21">
        <v>27711</v>
      </c>
      <c r="AN1302" s="19">
        <v>346888</v>
      </c>
      <c r="AO1302" s="19">
        <v>23363</v>
      </c>
      <c r="AP1302" s="49">
        <v>3633147</v>
      </c>
      <c r="AQ1302" s="24">
        <v>84267</v>
      </c>
      <c r="AR1302" s="24">
        <v>130733</v>
      </c>
      <c r="AS1302" s="49">
        <v>107648</v>
      </c>
      <c r="AT1302" s="49">
        <v>35633</v>
      </c>
      <c r="AU1302" s="49">
        <v>61630</v>
      </c>
      <c r="AV1302" s="24">
        <f t="shared" si="101"/>
        <v>419911</v>
      </c>
      <c r="AW1302" s="155">
        <v>689068</v>
      </c>
      <c r="AX1302" s="89">
        <f t="shared" si="100"/>
        <v>4742126</v>
      </c>
      <c r="AY1302" s="68"/>
      <c r="AZ1302" s="19">
        <v>552653</v>
      </c>
      <c r="BA1302" s="19">
        <v>104283</v>
      </c>
      <c r="BB1302" s="18">
        <f t="shared" si="102"/>
        <v>656936</v>
      </c>
      <c r="BC1302" s="18">
        <v>5399062</v>
      </c>
      <c r="BE1302" s="19"/>
      <c r="BF1302" s="20">
        <v>5243202</v>
      </c>
      <c r="BH1302" s="68">
        <f t="shared" si="103"/>
        <v>5399062</v>
      </c>
      <c r="BI1302" s="68">
        <f t="shared" si="104"/>
        <v>0</v>
      </c>
      <c r="BJ1302" s="68"/>
      <c r="BK1302" s="68"/>
      <c r="BL1302" s="68"/>
      <c r="BM1302" s="68"/>
      <c r="BN1302" s="68"/>
    </row>
    <row r="1303" spans="1:66" ht="22.5" customHeight="1" x14ac:dyDescent="0.2">
      <c r="A1303" s="115" t="s">
        <v>2681</v>
      </c>
      <c r="B1303" s="116" t="s">
        <v>2649</v>
      </c>
      <c r="C1303" s="126" t="s">
        <v>2682</v>
      </c>
      <c r="D1303" s="119">
        <v>6</v>
      </c>
      <c r="E1303" s="120" t="s">
        <v>79</v>
      </c>
      <c r="F1303" s="18">
        <v>295373</v>
      </c>
      <c r="G1303" s="19">
        <v>41977</v>
      </c>
      <c r="H1303" s="19">
        <v>24318</v>
      </c>
      <c r="I1303" s="19">
        <v>0</v>
      </c>
      <c r="J1303" s="19">
        <v>0</v>
      </c>
      <c r="K1303" s="19">
        <v>0</v>
      </c>
      <c r="L1303" s="19">
        <v>0</v>
      </c>
      <c r="M1303" s="19">
        <v>13357</v>
      </c>
      <c r="N1303" s="19">
        <v>7347</v>
      </c>
      <c r="O1303" s="19">
        <v>22715</v>
      </c>
      <c r="P1303" s="19">
        <v>37579</v>
      </c>
      <c r="Q1303" s="19">
        <v>42530</v>
      </c>
      <c r="R1303" s="19">
        <v>45898</v>
      </c>
      <c r="S1303" s="19">
        <v>30800</v>
      </c>
      <c r="T1303" s="20">
        <v>13239</v>
      </c>
      <c r="U1303" s="49">
        <v>18762</v>
      </c>
      <c r="V1303" s="19">
        <v>16485</v>
      </c>
      <c r="W1303" s="19">
        <v>11562</v>
      </c>
      <c r="X1303" s="19">
        <v>0</v>
      </c>
      <c r="Y1303" s="20">
        <v>0</v>
      </c>
      <c r="Z1303" s="19">
        <v>113031</v>
      </c>
      <c r="AA1303" s="30">
        <v>0</v>
      </c>
      <c r="AB1303" s="19">
        <v>137721</v>
      </c>
      <c r="AC1303" s="19">
        <v>135004</v>
      </c>
      <c r="AD1303" s="19">
        <v>494760</v>
      </c>
      <c r="AE1303" s="19">
        <v>308016</v>
      </c>
      <c r="AF1303" s="19">
        <v>169286</v>
      </c>
      <c r="AG1303" s="19">
        <v>70400</v>
      </c>
      <c r="AH1303" s="19">
        <v>26574</v>
      </c>
      <c r="AI1303" s="20">
        <v>1623</v>
      </c>
      <c r="AJ1303" s="24">
        <v>38079</v>
      </c>
      <c r="AK1303" s="24">
        <v>43148</v>
      </c>
      <c r="AL1303" s="24">
        <v>7658</v>
      </c>
      <c r="AM1303" s="21">
        <v>21838</v>
      </c>
      <c r="AN1303" s="19">
        <v>82482</v>
      </c>
      <c r="AO1303" s="19">
        <v>12474</v>
      </c>
      <c r="AP1303" s="49">
        <v>2284036</v>
      </c>
      <c r="AQ1303" s="24">
        <v>64105</v>
      </c>
      <c r="AR1303" s="24">
        <v>132433</v>
      </c>
      <c r="AS1303" s="49">
        <v>29587</v>
      </c>
      <c r="AT1303" s="49">
        <v>15646</v>
      </c>
      <c r="AU1303" s="49">
        <v>40199</v>
      </c>
      <c r="AV1303" s="24">
        <f t="shared" si="101"/>
        <v>281970</v>
      </c>
      <c r="AW1303" s="155">
        <v>267379</v>
      </c>
      <c r="AX1303" s="89">
        <f t="shared" si="100"/>
        <v>2833385</v>
      </c>
      <c r="AY1303" s="68"/>
      <c r="AZ1303" s="19">
        <v>556864</v>
      </c>
      <c r="BA1303" s="19">
        <v>10617</v>
      </c>
      <c r="BB1303" s="18">
        <f t="shared" si="102"/>
        <v>567481</v>
      </c>
      <c r="BC1303" s="18">
        <v>3400866</v>
      </c>
      <c r="BE1303" s="19"/>
      <c r="BF1303" s="20">
        <v>3201744</v>
      </c>
      <c r="BH1303" s="68">
        <f t="shared" si="103"/>
        <v>3400866</v>
      </c>
      <c r="BI1303" s="68">
        <f t="shared" si="104"/>
        <v>0</v>
      </c>
      <c r="BJ1303" s="68"/>
      <c r="BK1303" s="68"/>
      <c r="BL1303" s="68"/>
      <c r="BM1303" s="68"/>
      <c r="BN1303" s="68"/>
    </row>
    <row r="1304" spans="1:66" ht="22.5" customHeight="1" x14ac:dyDescent="0.2">
      <c r="A1304" s="115" t="s">
        <v>2683</v>
      </c>
      <c r="B1304" s="116" t="s">
        <v>2649</v>
      </c>
      <c r="C1304" s="126" t="s">
        <v>2684</v>
      </c>
      <c r="D1304" s="119">
        <v>6</v>
      </c>
      <c r="E1304" s="120" t="s">
        <v>79</v>
      </c>
      <c r="F1304" s="18">
        <v>265070</v>
      </c>
      <c r="G1304" s="19">
        <v>28955</v>
      </c>
      <c r="H1304" s="19">
        <v>32424</v>
      </c>
      <c r="I1304" s="19">
        <v>0</v>
      </c>
      <c r="J1304" s="19">
        <v>0</v>
      </c>
      <c r="K1304" s="19">
        <v>0</v>
      </c>
      <c r="L1304" s="19">
        <v>0</v>
      </c>
      <c r="M1304" s="19">
        <v>11826</v>
      </c>
      <c r="N1304" s="19">
        <v>6094</v>
      </c>
      <c r="O1304" s="19">
        <v>2811</v>
      </c>
      <c r="P1304" s="19">
        <v>165225</v>
      </c>
      <c r="Q1304" s="19">
        <v>30359</v>
      </c>
      <c r="R1304" s="19">
        <v>31482</v>
      </c>
      <c r="S1304" s="19">
        <v>27280</v>
      </c>
      <c r="T1304" s="20">
        <v>26478</v>
      </c>
      <c r="U1304" s="49">
        <v>15694</v>
      </c>
      <c r="V1304" s="19">
        <v>13188</v>
      </c>
      <c r="W1304" s="19">
        <v>11562</v>
      </c>
      <c r="X1304" s="19">
        <v>0</v>
      </c>
      <c r="Y1304" s="20">
        <v>0</v>
      </c>
      <c r="Z1304" s="19">
        <v>97566</v>
      </c>
      <c r="AA1304" s="30">
        <v>0</v>
      </c>
      <c r="AB1304" s="19">
        <v>128103</v>
      </c>
      <c r="AC1304" s="19">
        <v>132203</v>
      </c>
      <c r="AD1304" s="19">
        <v>327936</v>
      </c>
      <c r="AE1304" s="19">
        <v>303526</v>
      </c>
      <c r="AF1304" s="19">
        <v>167076</v>
      </c>
      <c r="AG1304" s="19">
        <v>74079</v>
      </c>
      <c r="AH1304" s="19">
        <v>45835</v>
      </c>
      <c r="AI1304" s="20">
        <v>1623</v>
      </c>
      <c r="AJ1304" s="24">
        <v>34069</v>
      </c>
      <c r="AK1304" s="24">
        <v>41606</v>
      </c>
      <c r="AL1304" s="24">
        <v>7701</v>
      </c>
      <c r="AM1304" s="21">
        <v>20472</v>
      </c>
      <c r="AN1304" s="19">
        <v>89260</v>
      </c>
      <c r="AO1304" s="19">
        <v>3974</v>
      </c>
      <c r="AP1304" s="49">
        <v>2143477</v>
      </c>
      <c r="AQ1304" s="24">
        <v>48551</v>
      </c>
      <c r="AR1304" s="24">
        <v>97675</v>
      </c>
      <c r="AS1304" s="49">
        <v>48368</v>
      </c>
      <c r="AT1304" s="49">
        <v>14620</v>
      </c>
      <c r="AU1304" s="49">
        <v>39238</v>
      </c>
      <c r="AV1304" s="24">
        <f t="shared" si="101"/>
        <v>248452</v>
      </c>
      <c r="AW1304" s="155">
        <v>236302</v>
      </c>
      <c r="AX1304" s="89">
        <f t="shared" si="100"/>
        <v>2628231</v>
      </c>
      <c r="AY1304" s="68"/>
      <c r="AZ1304" s="19">
        <v>516813</v>
      </c>
      <c r="BA1304" s="19">
        <v>15305</v>
      </c>
      <c r="BB1304" s="18">
        <f t="shared" si="102"/>
        <v>532118</v>
      </c>
      <c r="BC1304" s="18">
        <v>3160349</v>
      </c>
      <c r="BE1304" s="19"/>
      <c r="BF1304" s="20">
        <v>3034439</v>
      </c>
      <c r="BH1304" s="68">
        <f t="shared" si="103"/>
        <v>3160349</v>
      </c>
      <c r="BI1304" s="68">
        <f t="shared" si="104"/>
        <v>0</v>
      </c>
      <c r="BJ1304" s="68"/>
      <c r="BK1304" s="68"/>
      <c r="BL1304" s="68"/>
      <c r="BM1304" s="68"/>
      <c r="BN1304" s="68"/>
    </row>
    <row r="1305" spans="1:66" ht="22.5" customHeight="1" x14ac:dyDescent="0.2">
      <c r="A1305" s="115" t="s">
        <v>2685</v>
      </c>
      <c r="B1305" s="116" t="s">
        <v>2649</v>
      </c>
      <c r="C1305" s="126" t="s">
        <v>2686</v>
      </c>
      <c r="D1305" s="119">
        <v>6</v>
      </c>
      <c r="E1305" s="120" t="s">
        <v>79</v>
      </c>
      <c r="F1305" s="18">
        <v>310011</v>
      </c>
      <c r="G1305" s="19">
        <v>110074</v>
      </c>
      <c r="H1305" s="19">
        <v>73919</v>
      </c>
      <c r="I1305" s="19">
        <v>0</v>
      </c>
      <c r="J1305" s="19">
        <v>0</v>
      </c>
      <c r="K1305" s="19">
        <v>0</v>
      </c>
      <c r="L1305" s="19">
        <v>0</v>
      </c>
      <c r="M1305" s="19">
        <v>14487</v>
      </c>
      <c r="N1305" s="19">
        <v>7216</v>
      </c>
      <c r="O1305" s="19">
        <v>6391</v>
      </c>
      <c r="P1305" s="19">
        <v>163201</v>
      </c>
      <c r="Q1305" s="19">
        <v>39572</v>
      </c>
      <c r="R1305" s="19">
        <v>28991</v>
      </c>
      <c r="S1305" s="19">
        <v>43120</v>
      </c>
      <c r="T1305" s="20">
        <v>92673</v>
      </c>
      <c r="U1305" s="49">
        <v>11770</v>
      </c>
      <c r="V1305" s="19">
        <v>10990</v>
      </c>
      <c r="W1305" s="19">
        <v>11562</v>
      </c>
      <c r="X1305" s="19">
        <v>0</v>
      </c>
      <c r="Y1305" s="20">
        <v>0</v>
      </c>
      <c r="Z1305" s="19">
        <v>153759</v>
      </c>
      <c r="AA1305" s="30">
        <v>0</v>
      </c>
      <c r="AB1305" s="19">
        <v>140508</v>
      </c>
      <c r="AC1305" s="19">
        <v>330655</v>
      </c>
      <c r="AD1305" s="19">
        <v>638568</v>
      </c>
      <c r="AE1305" s="19">
        <v>451462</v>
      </c>
      <c r="AF1305" s="19">
        <v>254238</v>
      </c>
      <c r="AG1305" s="19">
        <v>86684</v>
      </c>
      <c r="AH1305" s="19">
        <v>138226</v>
      </c>
      <c r="AI1305" s="20">
        <v>27050</v>
      </c>
      <c r="AJ1305" s="24">
        <v>37670</v>
      </c>
      <c r="AK1305" s="24">
        <v>55804</v>
      </c>
      <c r="AL1305" s="24">
        <v>14515</v>
      </c>
      <c r="AM1305" s="21">
        <v>26152</v>
      </c>
      <c r="AN1305" s="19">
        <v>168536</v>
      </c>
      <c r="AO1305" s="19">
        <v>18910</v>
      </c>
      <c r="AP1305" s="49">
        <v>3466714</v>
      </c>
      <c r="AQ1305" s="24">
        <v>68806</v>
      </c>
      <c r="AR1305" s="24">
        <v>153003</v>
      </c>
      <c r="AS1305" s="49">
        <v>106449</v>
      </c>
      <c r="AT1305" s="49">
        <v>37746</v>
      </c>
      <c r="AU1305" s="49">
        <v>45638</v>
      </c>
      <c r="AV1305" s="24">
        <f t="shared" si="101"/>
        <v>411642</v>
      </c>
      <c r="AW1305" s="155">
        <v>853333</v>
      </c>
      <c r="AX1305" s="89">
        <f t="shared" si="100"/>
        <v>4731689</v>
      </c>
      <c r="AY1305" s="68"/>
      <c r="AZ1305" s="19">
        <v>552989</v>
      </c>
      <c r="BA1305" s="19">
        <v>76730</v>
      </c>
      <c r="BB1305" s="18">
        <f t="shared" si="102"/>
        <v>629719</v>
      </c>
      <c r="BC1305" s="18">
        <v>5361408</v>
      </c>
      <c r="BE1305" s="19"/>
      <c r="BF1305" s="20">
        <v>5193984</v>
      </c>
      <c r="BH1305" s="68">
        <f t="shared" si="103"/>
        <v>5361408</v>
      </c>
      <c r="BI1305" s="68">
        <f t="shared" si="104"/>
        <v>0</v>
      </c>
      <c r="BJ1305" s="68"/>
      <c r="BK1305" s="68"/>
      <c r="BL1305" s="68"/>
      <c r="BM1305" s="68"/>
      <c r="BN1305" s="68"/>
    </row>
    <row r="1306" spans="1:66" ht="22.5" customHeight="1" x14ac:dyDescent="0.2">
      <c r="A1306" s="115" t="s">
        <v>2687</v>
      </c>
      <c r="B1306" s="116" t="s">
        <v>2649</v>
      </c>
      <c r="C1306" s="126" t="s">
        <v>2688</v>
      </c>
      <c r="D1306" s="119">
        <v>6</v>
      </c>
      <c r="E1306" s="120" t="s">
        <v>79</v>
      </c>
      <c r="F1306" s="18">
        <v>37869</v>
      </c>
      <c r="G1306" s="19">
        <v>34240</v>
      </c>
      <c r="H1306" s="19">
        <v>9264</v>
      </c>
      <c r="I1306" s="19">
        <v>0</v>
      </c>
      <c r="J1306" s="19">
        <v>0</v>
      </c>
      <c r="K1306" s="19">
        <v>0</v>
      </c>
      <c r="L1306" s="19">
        <v>0</v>
      </c>
      <c r="M1306" s="19">
        <v>0</v>
      </c>
      <c r="N1306" s="19">
        <v>415</v>
      </c>
      <c r="O1306" s="19">
        <v>0</v>
      </c>
      <c r="P1306" s="19">
        <v>14107</v>
      </c>
      <c r="Q1306" s="19">
        <v>3754</v>
      </c>
      <c r="R1306" s="19">
        <v>8215</v>
      </c>
      <c r="S1306" s="19">
        <v>6160</v>
      </c>
      <c r="T1306" s="20">
        <v>13239</v>
      </c>
      <c r="U1306" s="49">
        <v>956</v>
      </c>
      <c r="V1306" s="19">
        <v>4396</v>
      </c>
      <c r="W1306" s="19">
        <v>11562</v>
      </c>
      <c r="X1306" s="19">
        <v>0</v>
      </c>
      <c r="Y1306" s="20">
        <v>0</v>
      </c>
      <c r="Z1306" s="19">
        <v>19076</v>
      </c>
      <c r="AA1306" s="30">
        <v>0</v>
      </c>
      <c r="AB1306" s="19">
        <v>9904</v>
      </c>
      <c r="AC1306" s="19">
        <v>41235</v>
      </c>
      <c r="AD1306" s="19">
        <v>56784</v>
      </c>
      <c r="AE1306" s="19">
        <v>49018</v>
      </c>
      <c r="AF1306" s="19">
        <v>19006</v>
      </c>
      <c r="AG1306" s="19">
        <v>7781</v>
      </c>
      <c r="AH1306" s="19">
        <v>31209</v>
      </c>
      <c r="AI1306" s="20">
        <v>45444</v>
      </c>
      <c r="AJ1306" s="24">
        <v>3768</v>
      </c>
      <c r="AK1306" s="24">
        <v>9805</v>
      </c>
      <c r="AL1306" s="24">
        <v>1668</v>
      </c>
      <c r="AM1306" s="21">
        <v>3370</v>
      </c>
      <c r="AN1306" s="19">
        <v>56788</v>
      </c>
      <c r="AO1306" s="19">
        <v>9804</v>
      </c>
      <c r="AP1306" s="49">
        <v>508837</v>
      </c>
      <c r="AQ1306" s="24">
        <v>28549</v>
      </c>
      <c r="AR1306" s="24">
        <v>51020</v>
      </c>
      <c r="AS1306" s="49">
        <v>29199</v>
      </c>
      <c r="AT1306" s="49">
        <v>32684</v>
      </c>
      <c r="AU1306" s="49">
        <v>10093</v>
      </c>
      <c r="AV1306" s="24">
        <f t="shared" si="101"/>
        <v>151545</v>
      </c>
      <c r="AW1306" s="155">
        <v>124107</v>
      </c>
      <c r="AX1306" s="89">
        <f t="shared" si="100"/>
        <v>784489</v>
      </c>
      <c r="AY1306" s="68"/>
      <c r="AZ1306" s="19">
        <v>120355</v>
      </c>
      <c r="BA1306" s="19">
        <v>41387</v>
      </c>
      <c r="BB1306" s="18">
        <f t="shared" si="102"/>
        <v>161742</v>
      </c>
      <c r="BC1306" s="18">
        <v>946231</v>
      </c>
      <c r="BE1306" s="19"/>
      <c r="BF1306" s="20">
        <v>958720</v>
      </c>
      <c r="BH1306" s="68">
        <f t="shared" si="103"/>
        <v>946231</v>
      </c>
      <c r="BI1306" s="68">
        <f t="shared" si="104"/>
        <v>0</v>
      </c>
      <c r="BJ1306" s="68"/>
      <c r="BK1306" s="68"/>
      <c r="BL1306" s="68"/>
      <c r="BM1306" s="68"/>
      <c r="BN1306" s="68"/>
    </row>
    <row r="1307" spans="1:66" ht="22.5" customHeight="1" x14ac:dyDescent="0.2">
      <c r="A1307" s="115" t="s">
        <v>2689</v>
      </c>
      <c r="B1307" s="116" t="s">
        <v>2649</v>
      </c>
      <c r="C1307" s="126" t="s">
        <v>2690</v>
      </c>
      <c r="D1307" s="119">
        <v>6</v>
      </c>
      <c r="E1307" s="120" t="s">
        <v>79</v>
      </c>
      <c r="F1307" s="18">
        <v>352209</v>
      </c>
      <c r="G1307" s="19">
        <v>206743</v>
      </c>
      <c r="H1307" s="19">
        <v>88008</v>
      </c>
      <c r="I1307" s="19">
        <v>0</v>
      </c>
      <c r="J1307" s="19">
        <v>0</v>
      </c>
      <c r="K1307" s="19">
        <v>0</v>
      </c>
      <c r="L1307" s="19">
        <v>0</v>
      </c>
      <c r="M1307" s="19">
        <v>6663</v>
      </c>
      <c r="N1307" s="19">
        <v>6501</v>
      </c>
      <c r="O1307" s="19">
        <v>1194</v>
      </c>
      <c r="P1307" s="19">
        <v>323830</v>
      </c>
      <c r="Q1307" s="19">
        <v>31537</v>
      </c>
      <c r="R1307" s="19">
        <v>68211</v>
      </c>
      <c r="S1307" s="19">
        <v>44000</v>
      </c>
      <c r="T1307" s="20">
        <v>82082</v>
      </c>
      <c r="U1307" s="49">
        <v>47131</v>
      </c>
      <c r="V1307" s="19">
        <v>30772</v>
      </c>
      <c r="W1307" s="19">
        <v>11562</v>
      </c>
      <c r="X1307" s="19">
        <v>0</v>
      </c>
      <c r="Y1307" s="20">
        <v>0</v>
      </c>
      <c r="Z1307" s="19">
        <v>184142</v>
      </c>
      <c r="AA1307" s="30">
        <v>0</v>
      </c>
      <c r="AB1307" s="19">
        <v>140038</v>
      </c>
      <c r="AC1307" s="19">
        <v>393521</v>
      </c>
      <c r="AD1307" s="19">
        <v>560616</v>
      </c>
      <c r="AE1307" s="19">
        <v>508061</v>
      </c>
      <c r="AF1307" s="19">
        <v>225066</v>
      </c>
      <c r="AG1307" s="19">
        <v>116294</v>
      </c>
      <c r="AH1307" s="19">
        <v>160371</v>
      </c>
      <c r="AI1307" s="20">
        <v>260221</v>
      </c>
      <c r="AJ1307" s="24">
        <v>35376</v>
      </c>
      <c r="AK1307" s="24">
        <v>60603</v>
      </c>
      <c r="AL1307" s="24">
        <v>15306</v>
      </c>
      <c r="AM1307" s="21">
        <v>25798</v>
      </c>
      <c r="AN1307" s="19">
        <v>504880</v>
      </c>
      <c r="AO1307" s="19">
        <v>58168</v>
      </c>
      <c r="AP1307" s="49">
        <v>4548904</v>
      </c>
      <c r="AQ1307" s="24">
        <v>63447</v>
      </c>
      <c r="AR1307" s="24">
        <v>175641</v>
      </c>
      <c r="AS1307" s="49">
        <v>109830</v>
      </c>
      <c r="AT1307" s="49">
        <v>30897</v>
      </c>
      <c r="AU1307" s="49">
        <v>75554</v>
      </c>
      <c r="AV1307" s="24">
        <f t="shared" si="101"/>
        <v>455369</v>
      </c>
      <c r="AW1307" s="155">
        <v>1023372</v>
      </c>
      <c r="AX1307" s="89">
        <f t="shared" si="100"/>
        <v>6027645</v>
      </c>
      <c r="AY1307" s="68"/>
      <c r="AZ1307" s="19">
        <v>530342</v>
      </c>
      <c r="BA1307" s="19">
        <v>274726</v>
      </c>
      <c r="BB1307" s="18">
        <f t="shared" si="102"/>
        <v>805068</v>
      </c>
      <c r="BC1307" s="18">
        <v>6832713</v>
      </c>
      <c r="BE1307" s="19"/>
      <c r="BF1307" s="20">
        <v>6602666</v>
      </c>
      <c r="BH1307" s="68">
        <f t="shared" si="103"/>
        <v>6832713</v>
      </c>
      <c r="BI1307" s="68">
        <f t="shared" si="104"/>
        <v>0</v>
      </c>
      <c r="BJ1307" s="68"/>
      <c r="BK1307" s="68"/>
      <c r="BL1307" s="68"/>
      <c r="BM1307" s="68"/>
      <c r="BN1307" s="68"/>
    </row>
    <row r="1308" spans="1:66" ht="22.5" customHeight="1" x14ac:dyDescent="0.2">
      <c r="A1308" s="115" t="s">
        <v>2691</v>
      </c>
      <c r="B1308" s="116" t="s">
        <v>2649</v>
      </c>
      <c r="C1308" s="126" t="s">
        <v>2692</v>
      </c>
      <c r="D1308" s="119">
        <v>6</v>
      </c>
      <c r="E1308" s="120" t="s">
        <v>79</v>
      </c>
      <c r="F1308" s="18">
        <v>268879</v>
      </c>
      <c r="G1308" s="19">
        <v>86098</v>
      </c>
      <c r="H1308" s="19">
        <v>49022</v>
      </c>
      <c r="I1308" s="19">
        <v>0</v>
      </c>
      <c r="J1308" s="19">
        <v>0</v>
      </c>
      <c r="K1308" s="19">
        <v>0</v>
      </c>
      <c r="L1308" s="19">
        <v>0</v>
      </c>
      <c r="M1308" s="19">
        <v>7176</v>
      </c>
      <c r="N1308" s="19">
        <v>6067</v>
      </c>
      <c r="O1308" s="19">
        <v>11281</v>
      </c>
      <c r="P1308" s="19">
        <v>269180</v>
      </c>
      <c r="Q1308" s="19">
        <v>30143</v>
      </c>
      <c r="R1308" s="19">
        <v>57187</v>
      </c>
      <c r="S1308" s="19">
        <v>36080</v>
      </c>
      <c r="T1308" s="20">
        <v>26478</v>
      </c>
      <c r="U1308" s="49">
        <v>14587</v>
      </c>
      <c r="V1308" s="19">
        <v>15386</v>
      </c>
      <c r="W1308" s="19">
        <v>11562</v>
      </c>
      <c r="X1308" s="19">
        <v>0</v>
      </c>
      <c r="Y1308" s="20">
        <v>0</v>
      </c>
      <c r="Z1308" s="19">
        <v>126987</v>
      </c>
      <c r="AA1308" s="30">
        <v>0</v>
      </c>
      <c r="AB1308" s="19">
        <v>110455</v>
      </c>
      <c r="AC1308" s="19">
        <v>175015</v>
      </c>
      <c r="AD1308" s="19">
        <v>574896</v>
      </c>
      <c r="AE1308" s="19">
        <v>335837</v>
      </c>
      <c r="AF1308" s="19">
        <v>164070</v>
      </c>
      <c r="AG1308" s="19">
        <v>79903</v>
      </c>
      <c r="AH1308" s="19">
        <v>121849</v>
      </c>
      <c r="AI1308" s="20">
        <v>25427</v>
      </c>
      <c r="AJ1308" s="24">
        <v>33976</v>
      </c>
      <c r="AK1308" s="24">
        <v>48360</v>
      </c>
      <c r="AL1308" s="24">
        <v>10341</v>
      </c>
      <c r="AM1308" s="21">
        <v>22086</v>
      </c>
      <c r="AN1308" s="19">
        <v>63242</v>
      </c>
      <c r="AO1308" s="19">
        <v>12433</v>
      </c>
      <c r="AP1308" s="49">
        <v>2794003</v>
      </c>
      <c r="AQ1308" s="24">
        <v>69332</v>
      </c>
      <c r="AR1308" s="24">
        <v>109103</v>
      </c>
      <c r="AS1308" s="49">
        <v>79285</v>
      </c>
      <c r="AT1308" s="49">
        <v>29182</v>
      </c>
      <c r="AU1308" s="49">
        <v>40289</v>
      </c>
      <c r="AV1308" s="24">
        <f t="shared" si="101"/>
        <v>327191</v>
      </c>
      <c r="AW1308" s="155">
        <v>261581</v>
      </c>
      <c r="AX1308" s="89">
        <f t="shared" si="100"/>
        <v>3382775</v>
      </c>
      <c r="AY1308" s="68"/>
      <c r="AZ1308" s="19">
        <v>515872</v>
      </c>
      <c r="BA1308" s="19">
        <v>60713</v>
      </c>
      <c r="BB1308" s="18">
        <f t="shared" si="102"/>
        <v>576585</v>
      </c>
      <c r="BC1308" s="18">
        <v>3959360</v>
      </c>
      <c r="BE1308" s="19"/>
      <c r="BF1308" s="20">
        <v>3879733</v>
      </c>
      <c r="BH1308" s="68">
        <f t="shared" si="103"/>
        <v>3959360</v>
      </c>
      <c r="BI1308" s="68">
        <f t="shared" si="104"/>
        <v>0</v>
      </c>
      <c r="BJ1308" s="68"/>
      <c r="BK1308" s="68"/>
      <c r="BL1308" s="68"/>
      <c r="BM1308" s="68"/>
      <c r="BN1308" s="68"/>
    </row>
    <row r="1309" spans="1:66" ht="22.5" customHeight="1" x14ac:dyDescent="0.2">
      <c r="A1309" s="115" t="s">
        <v>2693</v>
      </c>
      <c r="B1309" s="116" t="s">
        <v>2649</v>
      </c>
      <c r="C1309" s="126" t="s">
        <v>2694</v>
      </c>
      <c r="D1309" s="119">
        <v>6</v>
      </c>
      <c r="E1309" s="120" t="s">
        <v>79</v>
      </c>
      <c r="F1309" s="18">
        <v>189813</v>
      </c>
      <c r="G1309" s="19">
        <v>102184</v>
      </c>
      <c r="H1309" s="19">
        <v>53654</v>
      </c>
      <c r="I1309" s="19">
        <v>0</v>
      </c>
      <c r="J1309" s="19">
        <v>0</v>
      </c>
      <c r="K1309" s="19">
        <v>0</v>
      </c>
      <c r="L1309" s="19">
        <v>0</v>
      </c>
      <c r="M1309" s="19">
        <v>0</v>
      </c>
      <c r="N1309" s="19">
        <v>2978</v>
      </c>
      <c r="O1309" s="19">
        <v>0</v>
      </c>
      <c r="P1309" s="19">
        <v>91165</v>
      </c>
      <c r="Q1309" s="19">
        <v>22380</v>
      </c>
      <c r="R1309" s="19">
        <v>20670</v>
      </c>
      <c r="S1309" s="19">
        <v>14080</v>
      </c>
      <c r="T1309" s="20">
        <v>13239</v>
      </c>
      <c r="U1309" s="49">
        <v>7143</v>
      </c>
      <c r="V1309" s="19">
        <v>12089</v>
      </c>
      <c r="W1309" s="19">
        <v>11562</v>
      </c>
      <c r="X1309" s="19">
        <v>0</v>
      </c>
      <c r="Y1309" s="20">
        <v>0</v>
      </c>
      <c r="Z1309" s="19">
        <v>83775</v>
      </c>
      <c r="AA1309" s="30">
        <v>0</v>
      </c>
      <c r="AB1309" s="19">
        <v>61952</v>
      </c>
      <c r="AC1309" s="19">
        <v>120278</v>
      </c>
      <c r="AD1309" s="19">
        <v>319368</v>
      </c>
      <c r="AE1309" s="19">
        <v>245603</v>
      </c>
      <c r="AF1309" s="19">
        <v>93262</v>
      </c>
      <c r="AG1309" s="19">
        <v>43904</v>
      </c>
      <c r="AH1309" s="19">
        <v>85181</v>
      </c>
      <c r="AI1309" s="20">
        <v>51395</v>
      </c>
      <c r="AJ1309" s="24">
        <v>23480</v>
      </c>
      <c r="AK1309" s="24">
        <v>37769</v>
      </c>
      <c r="AL1309" s="24">
        <v>7303</v>
      </c>
      <c r="AM1309" s="21">
        <v>13942</v>
      </c>
      <c r="AN1309" s="19">
        <v>180948</v>
      </c>
      <c r="AO1309" s="19">
        <v>10628</v>
      </c>
      <c r="AP1309" s="49">
        <v>1919745</v>
      </c>
      <c r="AQ1309" s="24">
        <v>45793</v>
      </c>
      <c r="AR1309" s="24">
        <v>106519</v>
      </c>
      <c r="AS1309" s="49">
        <v>72380</v>
      </c>
      <c r="AT1309" s="49">
        <v>43006</v>
      </c>
      <c r="AU1309" s="49">
        <v>28946</v>
      </c>
      <c r="AV1309" s="24">
        <f t="shared" si="101"/>
        <v>296644</v>
      </c>
      <c r="AW1309" s="155">
        <v>429910</v>
      </c>
      <c r="AX1309" s="89">
        <f t="shared" si="100"/>
        <v>2646299</v>
      </c>
      <c r="AY1309" s="68"/>
      <c r="AZ1309" s="19">
        <v>366710</v>
      </c>
      <c r="BA1309" s="19">
        <v>58070</v>
      </c>
      <c r="BB1309" s="18">
        <f t="shared" si="102"/>
        <v>424780</v>
      </c>
      <c r="BC1309" s="18">
        <v>3071079</v>
      </c>
      <c r="BE1309" s="19"/>
      <c r="BF1309" s="20">
        <v>2887896</v>
      </c>
      <c r="BH1309" s="68">
        <f t="shared" si="103"/>
        <v>3071079</v>
      </c>
      <c r="BI1309" s="68">
        <f t="shared" si="104"/>
        <v>0</v>
      </c>
      <c r="BJ1309" s="68"/>
      <c r="BK1309" s="68"/>
      <c r="BL1309" s="68"/>
      <c r="BM1309" s="68"/>
      <c r="BN1309" s="68"/>
    </row>
    <row r="1310" spans="1:66" ht="22.5" customHeight="1" x14ac:dyDescent="0.2">
      <c r="A1310" s="115" t="s">
        <v>2695</v>
      </c>
      <c r="B1310" s="116" t="s">
        <v>2649</v>
      </c>
      <c r="C1310" s="126" t="s">
        <v>2696</v>
      </c>
      <c r="D1310" s="119">
        <v>2</v>
      </c>
      <c r="E1310" s="120" t="s">
        <v>79</v>
      </c>
      <c r="F1310" s="18">
        <v>61828</v>
      </c>
      <c r="G1310" s="19">
        <v>35006</v>
      </c>
      <c r="H1310" s="19">
        <v>7720</v>
      </c>
      <c r="I1310" s="19">
        <v>0</v>
      </c>
      <c r="J1310" s="19">
        <v>0</v>
      </c>
      <c r="K1310" s="19">
        <v>0</v>
      </c>
      <c r="L1310" s="19">
        <v>0</v>
      </c>
      <c r="M1310" s="19">
        <v>0</v>
      </c>
      <c r="N1310" s="19">
        <v>727</v>
      </c>
      <c r="O1310" s="19">
        <v>0</v>
      </c>
      <c r="P1310" s="19">
        <v>4911</v>
      </c>
      <c r="Q1310" s="19">
        <v>6574</v>
      </c>
      <c r="R1310" s="19">
        <v>9805</v>
      </c>
      <c r="S1310" s="19">
        <v>6160</v>
      </c>
      <c r="T1310" s="20">
        <v>13239</v>
      </c>
      <c r="U1310" s="49">
        <v>2213</v>
      </c>
      <c r="V1310" s="19">
        <v>5495</v>
      </c>
      <c r="W1310" s="19">
        <v>11562</v>
      </c>
      <c r="X1310" s="19">
        <v>0</v>
      </c>
      <c r="Y1310" s="20">
        <v>0</v>
      </c>
      <c r="Z1310" s="19">
        <v>27631</v>
      </c>
      <c r="AA1310" s="30">
        <v>33145</v>
      </c>
      <c r="AB1310" s="19">
        <v>28133</v>
      </c>
      <c r="AC1310" s="19">
        <v>50846</v>
      </c>
      <c r="AD1310" s="19">
        <v>98280</v>
      </c>
      <c r="AE1310" s="19">
        <v>69552</v>
      </c>
      <c r="AF1310" s="19">
        <v>22454</v>
      </c>
      <c r="AG1310" s="19">
        <v>11655</v>
      </c>
      <c r="AH1310" s="19">
        <v>28840</v>
      </c>
      <c r="AI1310" s="20">
        <v>82232</v>
      </c>
      <c r="AJ1310" s="24">
        <v>6597</v>
      </c>
      <c r="AK1310" s="24">
        <v>16779</v>
      </c>
      <c r="AL1310" s="24">
        <v>2749</v>
      </c>
      <c r="AM1310" s="21">
        <v>5750</v>
      </c>
      <c r="AN1310" s="19">
        <v>83058</v>
      </c>
      <c r="AO1310" s="19">
        <v>8636</v>
      </c>
      <c r="AP1310" s="49">
        <v>741577</v>
      </c>
      <c r="AQ1310" s="24">
        <v>39903</v>
      </c>
      <c r="AR1310" s="24">
        <v>102479</v>
      </c>
      <c r="AS1310" s="49">
        <v>35270</v>
      </c>
      <c r="AT1310" s="49">
        <v>27830</v>
      </c>
      <c r="AU1310" s="49">
        <v>11790</v>
      </c>
      <c r="AV1310" s="24">
        <f t="shared" si="101"/>
        <v>217272</v>
      </c>
      <c r="AW1310" s="155">
        <v>398705</v>
      </c>
      <c r="AX1310" s="89">
        <f t="shared" si="100"/>
        <v>1357554</v>
      </c>
      <c r="AY1310" s="68"/>
      <c r="AZ1310" s="19">
        <v>157898</v>
      </c>
      <c r="BA1310" s="19">
        <v>36262</v>
      </c>
      <c r="BB1310" s="18">
        <f t="shared" si="102"/>
        <v>194160</v>
      </c>
      <c r="BC1310" s="18">
        <v>1551714</v>
      </c>
      <c r="BE1310" s="19"/>
      <c r="BF1310" s="20">
        <v>1522683</v>
      </c>
      <c r="BH1310" s="68">
        <f t="shared" si="103"/>
        <v>1551714</v>
      </c>
      <c r="BI1310" s="68">
        <f t="shared" si="104"/>
        <v>0</v>
      </c>
      <c r="BJ1310" s="68"/>
      <c r="BK1310" s="68"/>
      <c r="BL1310" s="68"/>
      <c r="BM1310" s="68"/>
      <c r="BN1310" s="68"/>
    </row>
    <row r="1311" spans="1:66" ht="22.5" customHeight="1" x14ac:dyDescent="0.2">
      <c r="A1311" s="115" t="s">
        <v>2697</v>
      </c>
      <c r="B1311" s="116" t="s">
        <v>2649</v>
      </c>
      <c r="C1311" s="126" t="s">
        <v>2698</v>
      </c>
      <c r="D1311" s="119">
        <v>3</v>
      </c>
      <c r="E1311" s="120" t="s">
        <v>79</v>
      </c>
      <c r="F1311" s="18">
        <v>180440</v>
      </c>
      <c r="G1311" s="19">
        <v>88396</v>
      </c>
      <c r="H1311" s="19">
        <v>66971</v>
      </c>
      <c r="I1311" s="19">
        <v>0</v>
      </c>
      <c r="J1311" s="19">
        <v>0</v>
      </c>
      <c r="K1311" s="19">
        <v>0</v>
      </c>
      <c r="L1311" s="19">
        <v>0</v>
      </c>
      <c r="M1311" s="19">
        <v>0</v>
      </c>
      <c r="N1311" s="19">
        <v>2361</v>
      </c>
      <c r="O1311" s="19">
        <v>0</v>
      </c>
      <c r="P1311" s="19">
        <v>63210</v>
      </c>
      <c r="Q1311" s="19">
        <v>21172</v>
      </c>
      <c r="R1311" s="19">
        <v>32648</v>
      </c>
      <c r="S1311" s="19">
        <v>16720</v>
      </c>
      <c r="T1311" s="20">
        <v>39717</v>
      </c>
      <c r="U1311" s="49">
        <v>28168</v>
      </c>
      <c r="V1311" s="19">
        <v>5495</v>
      </c>
      <c r="W1311" s="19">
        <v>11562</v>
      </c>
      <c r="X1311" s="19">
        <v>0</v>
      </c>
      <c r="Y1311" s="20">
        <v>0</v>
      </c>
      <c r="Z1311" s="19">
        <v>77143</v>
      </c>
      <c r="AA1311" s="30">
        <v>0</v>
      </c>
      <c r="AB1311" s="19">
        <v>59543</v>
      </c>
      <c r="AC1311" s="19">
        <v>134768</v>
      </c>
      <c r="AD1311" s="19">
        <v>188160</v>
      </c>
      <c r="AE1311" s="19">
        <v>262310</v>
      </c>
      <c r="AF1311" s="19">
        <v>103251</v>
      </c>
      <c r="AG1311" s="19">
        <v>29733</v>
      </c>
      <c r="AH1311" s="19">
        <v>99292</v>
      </c>
      <c r="AI1311" s="20">
        <v>27050</v>
      </c>
      <c r="AJ1311" s="24">
        <v>21283</v>
      </c>
      <c r="AK1311" s="24">
        <v>37405</v>
      </c>
      <c r="AL1311" s="24">
        <v>7370</v>
      </c>
      <c r="AM1311" s="21">
        <v>13425</v>
      </c>
      <c r="AN1311" s="19">
        <v>94664</v>
      </c>
      <c r="AO1311" s="19">
        <v>14519</v>
      </c>
      <c r="AP1311" s="49">
        <v>1726776</v>
      </c>
      <c r="AQ1311" s="24">
        <v>50752</v>
      </c>
      <c r="AR1311" s="24">
        <v>108650</v>
      </c>
      <c r="AS1311" s="49">
        <v>76857</v>
      </c>
      <c r="AT1311" s="49">
        <v>31474</v>
      </c>
      <c r="AU1311" s="49">
        <v>26248</v>
      </c>
      <c r="AV1311" s="24">
        <f t="shared" si="101"/>
        <v>293981</v>
      </c>
      <c r="AW1311" s="155">
        <v>266978</v>
      </c>
      <c r="AX1311" s="89">
        <f t="shared" si="100"/>
        <v>2287735</v>
      </c>
      <c r="AY1311" s="68"/>
      <c r="AZ1311" s="19">
        <v>329034</v>
      </c>
      <c r="BA1311" s="19">
        <v>68756</v>
      </c>
      <c r="BB1311" s="18">
        <f t="shared" si="102"/>
        <v>397790</v>
      </c>
      <c r="BC1311" s="18">
        <v>2685525</v>
      </c>
      <c r="BE1311" s="19"/>
      <c r="BF1311" s="20">
        <v>2624494</v>
      </c>
      <c r="BH1311" s="68">
        <f t="shared" si="103"/>
        <v>2685525</v>
      </c>
      <c r="BI1311" s="68">
        <f t="shared" si="104"/>
        <v>0</v>
      </c>
      <c r="BJ1311" s="68"/>
      <c r="BK1311" s="68"/>
      <c r="BL1311" s="68"/>
      <c r="BM1311" s="68"/>
      <c r="BN1311" s="68"/>
    </row>
    <row r="1312" spans="1:66" ht="22.5" customHeight="1" x14ac:dyDescent="0.2">
      <c r="A1312" s="115" t="s">
        <v>2699</v>
      </c>
      <c r="B1312" s="116" t="s">
        <v>2649</v>
      </c>
      <c r="C1312" s="126" t="s">
        <v>2700</v>
      </c>
      <c r="D1312" s="119">
        <v>5</v>
      </c>
      <c r="E1312" s="120" t="s">
        <v>79</v>
      </c>
      <c r="F1312" s="18">
        <v>374010</v>
      </c>
      <c r="G1312" s="19">
        <v>255691</v>
      </c>
      <c r="H1312" s="19">
        <v>233723</v>
      </c>
      <c r="I1312" s="19">
        <v>0</v>
      </c>
      <c r="J1312" s="19">
        <v>0</v>
      </c>
      <c r="K1312" s="19">
        <v>0</v>
      </c>
      <c r="L1312" s="19">
        <v>0</v>
      </c>
      <c r="M1312" s="19">
        <v>0</v>
      </c>
      <c r="N1312" s="19">
        <v>6791</v>
      </c>
      <c r="O1312" s="19">
        <v>0</v>
      </c>
      <c r="P1312" s="19">
        <v>149251</v>
      </c>
      <c r="Q1312" s="19">
        <v>32454</v>
      </c>
      <c r="R1312" s="19">
        <v>141563</v>
      </c>
      <c r="S1312" s="19">
        <v>36960</v>
      </c>
      <c r="T1312" s="20">
        <v>64871</v>
      </c>
      <c r="U1312" s="49">
        <v>19869</v>
      </c>
      <c r="V1312" s="19">
        <v>29673</v>
      </c>
      <c r="W1312" s="19">
        <v>34686</v>
      </c>
      <c r="X1312" s="19">
        <v>0</v>
      </c>
      <c r="Y1312" s="20">
        <v>0</v>
      </c>
      <c r="Z1312" s="19">
        <v>172630</v>
      </c>
      <c r="AA1312" s="30">
        <v>0</v>
      </c>
      <c r="AB1312" s="19">
        <v>151234</v>
      </c>
      <c r="AC1312" s="19">
        <v>363046</v>
      </c>
      <c r="AD1312" s="19">
        <v>441840</v>
      </c>
      <c r="AE1312" s="19">
        <v>551411</v>
      </c>
      <c r="AF1312" s="19">
        <v>266614</v>
      </c>
      <c r="AG1312" s="19">
        <v>109989</v>
      </c>
      <c r="AH1312" s="19">
        <v>156148</v>
      </c>
      <c r="AI1312" s="20">
        <v>85478</v>
      </c>
      <c r="AJ1312" s="24">
        <v>36309</v>
      </c>
      <c r="AK1312" s="24">
        <v>62351</v>
      </c>
      <c r="AL1312" s="24">
        <v>17054</v>
      </c>
      <c r="AM1312" s="21">
        <v>27180</v>
      </c>
      <c r="AN1312" s="19">
        <v>595708</v>
      </c>
      <c r="AO1312" s="19">
        <v>39530</v>
      </c>
      <c r="AP1312" s="49">
        <v>4456064</v>
      </c>
      <c r="AQ1312" s="24">
        <v>64905</v>
      </c>
      <c r="AR1312" s="24">
        <v>141471</v>
      </c>
      <c r="AS1312" s="49">
        <v>130890</v>
      </c>
      <c r="AT1312" s="49">
        <v>29071</v>
      </c>
      <c r="AU1312" s="49">
        <v>77785</v>
      </c>
      <c r="AV1312" s="24">
        <f t="shared" si="101"/>
        <v>444122</v>
      </c>
      <c r="AW1312" s="155">
        <v>1072585</v>
      </c>
      <c r="AX1312" s="89">
        <f t="shared" si="100"/>
        <v>5972771</v>
      </c>
      <c r="AY1312" s="68"/>
      <c r="AZ1312" s="19">
        <v>539728</v>
      </c>
      <c r="BA1312" s="19">
        <v>183610</v>
      </c>
      <c r="BB1312" s="18">
        <f t="shared" si="102"/>
        <v>723338</v>
      </c>
      <c r="BC1312" s="18">
        <v>6696109</v>
      </c>
      <c r="BE1312" s="19"/>
      <c r="BF1312" s="20">
        <v>6646448</v>
      </c>
      <c r="BH1312" s="68">
        <f t="shared" si="103"/>
        <v>6696109</v>
      </c>
      <c r="BI1312" s="68">
        <f t="shared" si="104"/>
        <v>0</v>
      </c>
      <c r="BJ1312" s="68"/>
      <c r="BK1312" s="68"/>
      <c r="BL1312" s="68"/>
      <c r="BM1312" s="68"/>
      <c r="BN1312" s="68"/>
    </row>
    <row r="1313" spans="1:66" ht="22.5" customHeight="1" x14ac:dyDescent="0.2">
      <c r="A1313" s="115" t="s">
        <v>2701</v>
      </c>
      <c r="B1313" s="116" t="s">
        <v>2649</v>
      </c>
      <c r="C1313" s="126" t="s">
        <v>2702</v>
      </c>
      <c r="D1313" s="119">
        <v>5</v>
      </c>
      <c r="E1313" s="120" t="s">
        <v>79</v>
      </c>
      <c r="F1313" s="18">
        <v>318955</v>
      </c>
      <c r="G1313" s="19">
        <v>208352</v>
      </c>
      <c r="H1313" s="19">
        <v>192228</v>
      </c>
      <c r="I1313" s="19">
        <v>0</v>
      </c>
      <c r="J1313" s="19">
        <v>0</v>
      </c>
      <c r="K1313" s="19">
        <v>0</v>
      </c>
      <c r="L1313" s="19">
        <v>0</v>
      </c>
      <c r="M1313" s="19">
        <v>3933</v>
      </c>
      <c r="N1313" s="19">
        <v>5789</v>
      </c>
      <c r="O1313" s="19">
        <v>6276</v>
      </c>
      <c r="P1313" s="19">
        <v>45470</v>
      </c>
      <c r="Q1313" s="19">
        <v>30000</v>
      </c>
      <c r="R1313" s="19">
        <v>50562</v>
      </c>
      <c r="S1313" s="19">
        <v>45760</v>
      </c>
      <c r="T1313" s="20">
        <v>119151</v>
      </c>
      <c r="U1313" s="49">
        <v>48187</v>
      </c>
      <c r="V1313" s="19">
        <v>12089</v>
      </c>
      <c r="W1313" s="19">
        <v>11562</v>
      </c>
      <c r="X1313" s="19">
        <v>0</v>
      </c>
      <c r="Y1313" s="20">
        <v>0</v>
      </c>
      <c r="Z1313" s="19">
        <v>157463</v>
      </c>
      <c r="AA1313" s="30">
        <v>0</v>
      </c>
      <c r="AB1313" s="19">
        <v>174576</v>
      </c>
      <c r="AC1313" s="19">
        <v>345498</v>
      </c>
      <c r="AD1313" s="19">
        <v>477120</v>
      </c>
      <c r="AE1313" s="19">
        <v>439318</v>
      </c>
      <c r="AF1313" s="19">
        <v>227365</v>
      </c>
      <c r="AG1313" s="19">
        <v>76639</v>
      </c>
      <c r="AH1313" s="19">
        <v>176542</v>
      </c>
      <c r="AI1313" s="20">
        <v>60592</v>
      </c>
      <c r="AJ1313" s="24">
        <v>33093</v>
      </c>
      <c r="AK1313" s="24">
        <v>58409</v>
      </c>
      <c r="AL1313" s="24">
        <v>14443</v>
      </c>
      <c r="AM1313" s="21">
        <v>24218</v>
      </c>
      <c r="AN1313" s="19">
        <v>393308</v>
      </c>
      <c r="AO1313" s="19">
        <v>41626</v>
      </c>
      <c r="AP1313" s="49">
        <v>3798524</v>
      </c>
      <c r="AQ1313" s="24">
        <v>62099</v>
      </c>
      <c r="AR1313" s="24">
        <v>142803</v>
      </c>
      <c r="AS1313" s="49">
        <v>129049</v>
      </c>
      <c r="AT1313" s="49">
        <v>48544</v>
      </c>
      <c r="AU1313" s="49">
        <v>63497</v>
      </c>
      <c r="AV1313" s="24">
        <f t="shared" si="101"/>
        <v>445992</v>
      </c>
      <c r="AW1313" s="155">
        <v>543436</v>
      </c>
      <c r="AX1313" s="89">
        <f t="shared" si="100"/>
        <v>4787952</v>
      </c>
      <c r="AY1313" s="68"/>
      <c r="AZ1313" s="19">
        <v>506710</v>
      </c>
      <c r="BA1313" s="19">
        <v>206085</v>
      </c>
      <c r="BB1313" s="18">
        <f t="shared" si="102"/>
        <v>712795</v>
      </c>
      <c r="BC1313" s="18">
        <v>5500747</v>
      </c>
      <c r="BE1313" s="19"/>
      <c r="BF1313" s="20">
        <v>5319904</v>
      </c>
      <c r="BH1313" s="68">
        <f t="shared" si="103"/>
        <v>5500747</v>
      </c>
      <c r="BI1313" s="68">
        <f t="shared" si="104"/>
        <v>0</v>
      </c>
      <c r="BJ1313" s="68"/>
      <c r="BK1313" s="68"/>
      <c r="BL1313" s="68"/>
      <c r="BM1313" s="68"/>
      <c r="BN1313" s="68"/>
    </row>
    <row r="1314" spans="1:66" ht="22.5" customHeight="1" x14ac:dyDescent="0.2">
      <c r="A1314" s="115" t="s">
        <v>2703</v>
      </c>
      <c r="B1314" s="116" t="s">
        <v>2704</v>
      </c>
      <c r="C1314" s="126" t="s">
        <v>2705</v>
      </c>
      <c r="D1314" s="119">
        <v>5</v>
      </c>
      <c r="E1314" s="120" t="s">
        <v>79</v>
      </c>
      <c r="F1314" s="18">
        <v>14327014</v>
      </c>
      <c r="G1314" s="19">
        <v>4061485</v>
      </c>
      <c r="H1314" s="19">
        <v>6028934</v>
      </c>
      <c r="I1314" s="19">
        <v>11762</v>
      </c>
      <c r="J1314" s="19">
        <v>181415</v>
      </c>
      <c r="K1314" s="19">
        <v>2333</v>
      </c>
      <c r="L1314" s="19">
        <v>7295</v>
      </c>
      <c r="M1314" s="19">
        <v>1555634</v>
      </c>
      <c r="N1314" s="19">
        <v>911329</v>
      </c>
      <c r="O1314" s="19">
        <v>330061</v>
      </c>
      <c r="P1314" s="19">
        <v>10410178</v>
      </c>
      <c r="Q1314" s="19">
        <v>1876533</v>
      </c>
      <c r="R1314" s="19">
        <v>3040398</v>
      </c>
      <c r="S1314" s="19">
        <v>2561680</v>
      </c>
      <c r="T1314" s="20">
        <v>1864581</v>
      </c>
      <c r="U1314" s="49">
        <v>1418712</v>
      </c>
      <c r="V1314" s="19">
        <v>1234177</v>
      </c>
      <c r="W1314" s="19">
        <v>739968</v>
      </c>
      <c r="X1314" s="19">
        <v>4344647</v>
      </c>
      <c r="Y1314" s="20">
        <v>644233</v>
      </c>
      <c r="Z1314" s="19">
        <v>55652296</v>
      </c>
      <c r="AA1314" s="30">
        <v>11625936</v>
      </c>
      <c r="AB1314" s="19">
        <v>10107247</v>
      </c>
      <c r="AC1314" s="19">
        <v>18093748</v>
      </c>
      <c r="AD1314" s="19">
        <v>39661104</v>
      </c>
      <c r="AE1314" s="19">
        <v>22144915</v>
      </c>
      <c r="AF1314" s="19">
        <v>14400272</v>
      </c>
      <c r="AG1314" s="19">
        <v>10473044</v>
      </c>
      <c r="AH1314" s="19">
        <v>441458</v>
      </c>
      <c r="AI1314" s="20">
        <v>566427</v>
      </c>
      <c r="AJ1314" s="24">
        <v>1994045</v>
      </c>
      <c r="AK1314" s="24">
        <v>1699128</v>
      </c>
      <c r="AL1314" s="24">
        <v>409240</v>
      </c>
      <c r="AM1314" s="21">
        <v>872054</v>
      </c>
      <c r="AN1314" s="19">
        <v>15959022</v>
      </c>
      <c r="AO1314" s="19">
        <v>936061</v>
      </c>
      <c r="AP1314" s="49">
        <v>260588366</v>
      </c>
      <c r="AQ1314" s="24">
        <v>1423790</v>
      </c>
      <c r="AR1314" s="24">
        <v>1287556</v>
      </c>
      <c r="AS1314" s="49">
        <v>546408</v>
      </c>
      <c r="AT1314" s="49">
        <v>352325</v>
      </c>
      <c r="AU1314" s="49">
        <v>9966356</v>
      </c>
      <c r="AV1314" s="24">
        <f t="shared" si="101"/>
        <v>13576435</v>
      </c>
      <c r="AW1314" s="155">
        <v>34157759</v>
      </c>
      <c r="AX1314" s="89">
        <f t="shared" si="100"/>
        <v>308322560</v>
      </c>
      <c r="AY1314" s="68"/>
      <c r="AZ1314" s="19">
        <v>17070480</v>
      </c>
      <c r="BA1314" s="19">
        <v>710473</v>
      </c>
      <c r="BB1314" s="18">
        <f t="shared" si="102"/>
        <v>17780953</v>
      </c>
      <c r="BC1314" s="18">
        <v>326103513</v>
      </c>
      <c r="BE1314" s="19"/>
      <c r="BF1314" s="20">
        <v>304258508</v>
      </c>
      <c r="BH1314" s="68">
        <f t="shared" si="103"/>
        <v>326103513</v>
      </c>
      <c r="BI1314" s="68">
        <f t="shared" si="104"/>
        <v>0</v>
      </c>
      <c r="BJ1314" s="68"/>
      <c r="BK1314" s="68"/>
      <c r="BL1314" s="68"/>
      <c r="BM1314" s="68"/>
      <c r="BN1314" s="68"/>
    </row>
    <row r="1315" spans="1:66" ht="22.5" customHeight="1" x14ac:dyDescent="0.2">
      <c r="A1315" s="115" t="s">
        <v>2706</v>
      </c>
      <c r="B1315" s="116" t="s">
        <v>2704</v>
      </c>
      <c r="C1315" s="126" t="s">
        <v>2707</v>
      </c>
      <c r="D1315" s="119">
        <v>5</v>
      </c>
      <c r="E1315" s="120" t="s">
        <v>79</v>
      </c>
      <c r="F1315" s="18">
        <v>2738151</v>
      </c>
      <c r="G1315" s="19">
        <v>476069</v>
      </c>
      <c r="H1315" s="19">
        <v>634970</v>
      </c>
      <c r="I1315" s="19">
        <v>222862</v>
      </c>
      <c r="J1315" s="19">
        <v>285284</v>
      </c>
      <c r="K1315" s="19">
        <v>23465</v>
      </c>
      <c r="L1315" s="19">
        <v>69070</v>
      </c>
      <c r="M1315" s="19">
        <v>243612</v>
      </c>
      <c r="N1315" s="19">
        <v>122558</v>
      </c>
      <c r="O1315" s="19">
        <v>80234</v>
      </c>
      <c r="P1315" s="19">
        <v>1455405</v>
      </c>
      <c r="Q1315" s="19">
        <v>397641</v>
      </c>
      <c r="R1315" s="19">
        <v>464439</v>
      </c>
      <c r="S1315" s="19">
        <v>457600</v>
      </c>
      <c r="T1315" s="20">
        <v>463365</v>
      </c>
      <c r="U1315" s="49">
        <v>221270</v>
      </c>
      <c r="V1315" s="19">
        <v>258265</v>
      </c>
      <c r="W1315" s="19">
        <v>289050</v>
      </c>
      <c r="X1315" s="19">
        <v>337036</v>
      </c>
      <c r="Y1315" s="20">
        <v>53128</v>
      </c>
      <c r="Z1315" s="19">
        <v>910950</v>
      </c>
      <c r="AA1315" s="30">
        <v>1816287</v>
      </c>
      <c r="AB1315" s="19">
        <v>2037836</v>
      </c>
      <c r="AC1315" s="19">
        <v>2613092</v>
      </c>
      <c r="AD1315" s="19">
        <v>4443768</v>
      </c>
      <c r="AE1315" s="19">
        <v>5126240</v>
      </c>
      <c r="AF1315" s="19">
        <v>3692910</v>
      </c>
      <c r="AG1315" s="19">
        <v>1133479</v>
      </c>
      <c r="AH1315" s="19">
        <v>217227</v>
      </c>
      <c r="AI1315" s="20">
        <v>114692</v>
      </c>
      <c r="AJ1315" s="24">
        <v>296943</v>
      </c>
      <c r="AK1315" s="24">
        <v>339884</v>
      </c>
      <c r="AL1315" s="24">
        <v>140373</v>
      </c>
      <c r="AM1315" s="21">
        <v>182462</v>
      </c>
      <c r="AN1315" s="19">
        <v>4750694</v>
      </c>
      <c r="AO1315" s="19">
        <v>173388</v>
      </c>
      <c r="AP1315" s="49">
        <v>37283699</v>
      </c>
      <c r="AQ1315" s="24">
        <v>558100</v>
      </c>
      <c r="AR1315" s="24">
        <v>465909</v>
      </c>
      <c r="AS1315" s="49">
        <v>396893</v>
      </c>
      <c r="AT1315" s="49">
        <v>131366</v>
      </c>
      <c r="AU1315" s="49">
        <v>657201</v>
      </c>
      <c r="AV1315" s="24">
        <f t="shared" si="101"/>
        <v>2209469</v>
      </c>
      <c r="AW1315" s="155">
        <v>6844890</v>
      </c>
      <c r="AX1315" s="89">
        <f t="shared" si="100"/>
        <v>46338058</v>
      </c>
      <c r="AY1315" s="68"/>
      <c r="AZ1315" s="19">
        <v>3717750</v>
      </c>
      <c r="BA1315" s="19">
        <v>309747</v>
      </c>
      <c r="BB1315" s="18">
        <f t="shared" si="102"/>
        <v>4027497</v>
      </c>
      <c r="BC1315" s="18">
        <v>50365555</v>
      </c>
      <c r="BE1315" s="19"/>
      <c r="BF1315" s="20">
        <v>49008743</v>
      </c>
      <c r="BH1315" s="68">
        <f t="shared" si="103"/>
        <v>50365555</v>
      </c>
      <c r="BI1315" s="68">
        <f t="shared" si="104"/>
        <v>0</v>
      </c>
      <c r="BJ1315" s="68"/>
      <c r="BK1315" s="68"/>
      <c r="BL1315" s="68"/>
      <c r="BM1315" s="68"/>
      <c r="BN1315" s="68"/>
    </row>
    <row r="1316" spans="1:66" ht="22.5" customHeight="1" x14ac:dyDescent="0.2">
      <c r="A1316" s="115" t="s">
        <v>2708</v>
      </c>
      <c r="B1316" s="116" t="s">
        <v>2704</v>
      </c>
      <c r="C1316" s="126" t="s">
        <v>2709</v>
      </c>
      <c r="D1316" s="119">
        <v>5</v>
      </c>
      <c r="E1316" s="120" t="s">
        <v>79</v>
      </c>
      <c r="F1316" s="18">
        <v>415753</v>
      </c>
      <c r="G1316" s="19">
        <v>90848</v>
      </c>
      <c r="H1316" s="19">
        <v>71796</v>
      </c>
      <c r="I1316" s="19">
        <v>0</v>
      </c>
      <c r="J1316" s="19">
        <v>39537</v>
      </c>
      <c r="K1316" s="19">
        <v>4655</v>
      </c>
      <c r="L1316" s="19">
        <v>5561</v>
      </c>
      <c r="M1316" s="19">
        <v>26457</v>
      </c>
      <c r="N1316" s="19">
        <v>12706</v>
      </c>
      <c r="O1316" s="19">
        <v>19173</v>
      </c>
      <c r="P1316" s="19">
        <v>101487</v>
      </c>
      <c r="Q1316" s="19">
        <v>50960</v>
      </c>
      <c r="R1316" s="19">
        <v>37948</v>
      </c>
      <c r="S1316" s="19">
        <v>61600</v>
      </c>
      <c r="T1316" s="20">
        <v>119151</v>
      </c>
      <c r="U1316" s="49">
        <v>18158</v>
      </c>
      <c r="V1316" s="19">
        <v>34069</v>
      </c>
      <c r="W1316" s="19">
        <v>46248</v>
      </c>
      <c r="X1316" s="19">
        <v>0</v>
      </c>
      <c r="Y1316" s="20">
        <v>0</v>
      </c>
      <c r="Z1316" s="19">
        <v>230707</v>
      </c>
      <c r="AA1316" s="30">
        <v>154374</v>
      </c>
      <c r="AB1316" s="19">
        <v>292379</v>
      </c>
      <c r="AC1316" s="19">
        <v>261679</v>
      </c>
      <c r="AD1316" s="19">
        <v>637728</v>
      </c>
      <c r="AE1316" s="19">
        <v>842941</v>
      </c>
      <c r="AF1316" s="19">
        <v>498222</v>
      </c>
      <c r="AG1316" s="19">
        <v>148006</v>
      </c>
      <c r="AH1316" s="19">
        <v>86623</v>
      </c>
      <c r="AI1316" s="20">
        <v>35165</v>
      </c>
      <c r="AJ1316" s="24">
        <v>54272</v>
      </c>
      <c r="AK1316" s="24">
        <v>81353</v>
      </c>
      <c r="AL1316" s="24">
        <v>24268</v>
      </c>
      <c r="AM1316" s="21">
        <v>44861</v>
      </c>
      <c r="AN1316" s="19">
        <v>285438</v>
      </c>
      <c r="AO1316" s="19">
        <v>74606</v>
      </c>
      <c r="AP1316" s="49">
        <v>4908729</v>
      </c>
      <c r="AQ1316" s="24">
        <v>82508</v>
      </c>
      <c r="AR1316" s="24">
        <v>152748</v>
      </c>
      <c r="AS1316" s="49">
        <v>116497</v>
      </c>
      <c r="AT1316" s="49">
        <v>37514</v>
      </c>
      <c r="AU1316" s="49">
        <v>75992</v>
      </c>
      <c r="AV1316" s="24">
        <f t="shared" si="101"/>
        <v>465259</v>
      </c>
      <c r="AW1316" s="155">
        <v>947666</v>
      </c>
      <c r="AX1316" s="89">
        <f t="shared" si="100"/>
        <v>6321654</v>
      </c>
      <c r="AY1316" s="68"/>
      <c r="AZ1316" s="19">
        <v>725155</v>
      </c>
      <c r="BA1316" s="19">
        <v>86635</v>
      </c>
      <c r="BB1316" s="18">
        <f t="shared" si="102"/>
        <v>811790</v>
      </c>
      <c r="BC1316" s="18">
        <v>7133444</v>
      </c>
      <c r="BE1316" s="19"/>
      <c r="BF1316" s="20">
        <v>6882270</v>
      </c>
      <c r="BH1316" s="68">
        <f t="shared" si="103"/>
        <v>7133444</v>
      </c>
      <c r="BI1316" s="68">
        <f t="shared" si="104"/>
        <v>0</v>
      </c>
      <c r="BJ1316" s="68"/>
      <c r="BK1316" s="68"/>
      <c r="BL1316" s="68"/>
      <c r="BM1316" s="68"/>
      <c r="BN1316" s="68"/>
    </row>
    <row r="1317" spans="1:66" ht="22.5" customHeight="1" x14ac:dyDescent="0.2">
      <c r="A1317" s="115" t="s">
        <v>2710</v>
      </c>
      <c r="B1317" s="116" t="s">
        <v>2704</v>
      </c>
      <c r="C1317" s="126" t="s">
        <v>2711</v>
      </c>
      <c r="D1317" s="119">
        <v>5</v>
      </c>
      <c r="E1317" s="120" t="s">
        <v>79</v>
      </c>
      <c r="F1317" s="18">
        <v>1370135</v>
      </c>
      <c r="G1317" s="19">
        <v>502113</v>
      </c>
      <c r="H1317" s="19">
        <v>435022</v>
      </c>
      <c r="I1317" s="19">
        <v>2246</v>
      </c>
      <c r="J1317" s="19">
        <v>61131</v>
      </c>
      <c r="K1317" s="19">
        <v>11235</v>
      </c>
      <c r="L1317" s="19">
        <v>7831</v>
      </c>
      <c r="M1317" s="19">
        <v>73651</v>
      </c>
      <c r="N1317" s="19">
        <v>49544</v>
      </c>
      <c r="O1317" s="19">
        <v>16478</v>
      </c>
      <c r="P1317" s="19">
        <v>341341</v>
      </c>
      <c r="Q1317" s="19">
        <v>191067</v>
      </c>
      <c r="R1317" s="19">
        <v>339836</v>
      </c>
      <c r="S1317" s="19">
        <v>196240</v>
      </c>
      <c r="T1317" s="20">
        <v>264780</v>
      </c>
      <c r="U1317" s="49">
        <v>111767</v>
      </c>
      <c r="V1317" s="19">
        <v>138474</v>
      </c>
      <c r="W1317" s="19">
        <v>115620</v>
      </c>
      <c r="X1317" s="19">
        <v>0</v>
      </c>
      <c r="Y1317" s="20">
        <v>0</v>
      </c>
      <c r="Z1317" s="19">
        <v>574522</v>
      </c>
      <c r="AA1317" s="30">
        <v>577392</v>
      </c>
      <c r="AB1317" s="19">
        <v>884502</v>
      </c>
      <c r="AC1317" s="19">
        <v>978368</v>
      </c>
      <c r="AD1317" s="19">
        <v>2418024</v>
      </c>
      <c r="AE1317" s="19">
        <v>2532061</v>
      </c>
      <c r="AF1317" s="19">
        <v>1517298</v>
      </c>
      <c r="AG1317" s="19">
        <v>598538</v>
      </c>
      <c r="AH1317" s="19">
        <v>292726</v>
      </c>
      <c r="AI1317" s="20">
        <v>114692</v>
      </c>
      <c r="AJ1317" s="24">
        <v>130507</v>
      </c>
      <c r="AK1317" s="24">
        <v>228253</v>
      </c>
      <c r="AL1317" s="24">
        <v>65502</v>
      </c>
      <c r="AM1317" s="21">
        <v>102675</v>
      </c>
      <c r="AN1317" s="19">
        <v>1721224</v>
      </c>
      <c r="AO1317" s="19">
        <v>102485</v>
      </c>
      <c r="AP1317" s="49">
        <v>17067280</v>
      </c>
      <c r="AQ1317" s="24">
        <v>229921</v>
      </c>
      <c r="AR1317" s="24">
        <v>279313</v>
      </c>
      <c r="AS1317" s="49">
        <v>256573</v>
      </c>
      <c r="AT1317" s="49">
        <v>77818</v>
      </c>
      <c r="AU1317" s="49">
        <v>294491</v>
      </c>
      <c r="AV1317" s="24">
        <f t="shared" si="101"/>
        <v>1138116</v>
      </c>
      <c r="AW1317" s="155">
        <v>4592854</v>
      </c>
      <c r="AX1317" s="89">
        <f t="shared" si="100"/>
        <v>22798250</v>
      </c>
      <c r="AY1317" s="68"/>
      <c r="AZ1317" s="19">
        <v>1937914</v>
      </c>
      <c r="BA1317" s="19">
        <v>375103</v>
      </c>
      <c r="BB1317" s="18">
        <f t="shared" si="102"/>
        <v>2313017</v>
      </c>
      <c r="BC1317" s="18">
        <v>25111267</v>
      </c>
      <c r="BE1317" s="19"/>
      <c r="BF1317" s="20">
        <v>24451587</v>
      </c>
      <c r="BH1317" s="68">
        <f t="shared" si="103"/>
        <v>25111267</v>
      </c>
      <c r="BI1317" s="68">
        <f t="shared" si="104"/>
        <v>0</v>
      </c>
      <c r="BJ1317" s="68"/>
      <c r="BK1317" s="68"/>
      <c r="BL1317" s="68"/>
      <c r="BM1317" s="68"/>
      <c r="BN1317" s="68"/>
    </row>
    <row r="1318" spans="1:66" ht="22.5" customHeight="1" x14ac:dyDescent="0.2">
      <c r="A1318" s="115" t="s">
        <v>2712</v>
      </c>
      <c r="B1318" s="116" t="s">
        <v>2704</v>
      </c>
      <c r="C1318" s="126" t="s">
        <v>2713</v>
      </c>
      <c r="D1318" s="119">
        <v>5</v>
      </c>
      <c r="E1318" s="120" t="s">
        <v>79</v>
      </c>
      <c r="F1318" s="18">
        <v>1864876</v>
      </c>
      <c r="G1318" s="19">
        <v>437922</v>
      </c>
      <c r="H1318" s="19">
        <v>445251</v>
      </c>
      <c r="I1318" s="19">
        <v>8268</v>
      </c>
      <c r="J1318" s="19">
        <v>178019</v>
      </c>
      <c r="K1318" s="19">
        <v>17163</v>
      </c>
      <c r="L1318" s="19">
        <v>31725</v>
      </c>
      <c r="M1318" s="19">
        <v>137551</v>
      </c>
      <c r="N1318" s="19">
        <v>71969</v>
      </c>
      <c r="O1318" s="19">
        <v>19558</v>
      </c>
      <c r="P1318" s="19">
        <v>306805</v>
      </c>
      <c r="Q1318" s="19">
        <v>239084</v>
      </c>
      <c r="R1318" s="19">
        <v>305174</v>
      </c>
      <c r="S1318" s="19">
        <v>281600</v>
      </c>
      <c r="T1318" s="20">
        <v>312440</v>
      </c>
      <c r="U1318" s="49">
        <v>138677</v>
      </c>
      <c r="V1318" s="19">
        <v>147266</v>
      </c>
      <c r="W1318" s="19">
        <v>185108</v>
      </c>
      <c r="X1318" s="19">
        <v>14074</v>
      </c>
      <c r="Y1318" s="20">
        <v>7323</v>
      </c>
      <c r="Z1318" s="19">
        <v>1392459</v>
      </c>
      <c r="AA1318" s="30">
        <v>836295</v>
      </c>
      <c r="AB1318" s="19">
        <v>1318515</v>
      </c>
      <c r="AC1318" s="19">
        <v>2142872</v>
      </c>
      <c r="AD1318" s="19">
        <v>3209472</v>
      </c>
      <c r="AE1318" s="19">
        <v>3741309</v>
      </c>
      <c r="AF1318" s="19">
        <v>2292654</v>
      </c>
      <c r="AG1318" s="19">
        <v>681477</v>
      </c>
      <c r="AH1318" s="19">
        <v>316931</v>
      </c>
      <c r="AI1318" s="20">
        <v>87642</v>
      </c>
      <c r="AJ1318" s="24">
        <v>175140</v>
      </c>
      <c r="AK1318" s="24">
        <v>251547</v>
      </c>
      <c r="AL1318" s="24">
        <v>90972</v>
      </c>
      <c r="AM1318" s="21">
        <v>121177</v>
      </c>
      <c r="AN1318" s="19">
        <v>2389830</v>
      </c>
      <c r="AO1318" s="19">
        <v>120759</v>
      </c>
      <c r="AP1318" s="49">
        <v>24318904</v>
      </c>
      <c r="AQ1318" s="24">
        <v>308129</v>
      </c>
      <c r="AR1318" s="24">
        <v>383398</v>
      </c>
      <c r="AS1318" s="49">
        <v>329248</v>
      </c>
      <c r="AT1318" s="49">
        <v>113197</v>
      </c>
      <c r="AU1318" s="49">
        <v>403390</v>
      </c>
      <c r="AV1318" s="24">
        <f t="shared" si="101"/>
        <v>1537362</v>
      </c>
      <c r="AW1318" s="155">
        <v>5237232</v>
      </c>
      <c r="AX1318" s="89">
        <f t="shared" si="100"/>
        <v>31093498</v>
      </c>
      <c r="AY1318" s="68"/>
      <c r="AZ1318" s="19">
        <v>2569056</v>
      </c>
      <c r="BA1318" s="19">
        <v>254366</v>
      </c>
      <c r="BB1318" s="18">
        <f t="shared" si="102"/>
        <v>2823422</v>
      </c>
      <c r="BC1318" s="18">
        <v>33916920</v>
      </c>
      <c r="BE1318" s="19"/>
      <c r="BF1318" s="20">
        <v>32601647</v>
      </c>
      <c r="BH1318" s="68">
        <f t="shared" si="103"/>
        <v>33916920</v>
      </c>
      <c r="BI1318" s="68">
        <f t="shared" si="104"/>
        <v>0</v>
      </c>
      <c r="BJ1318" s="68"/>
      <c r="BK1318" s="68"/>
      <c r="BL1318" s="68"/>
      <c r="BM1318" s="68"/>
      <c r="BN1318" s="68"/>
    </row>
    <row r="1319" spans="1:66" ht="22.5" customHeight="1" x14ac:dyDescent="0.2">
      <c r="A1319" s="115" t="s">
        <v>2714</v>
      </c>
      <c r="B1319" s="116" t="s">
        <v>2704</v>
      </c>
      <c r="C1319" s="126" t="s">
        <v>2715</v>
      </c>
      <c r="D1319" s="119">
        <v>5</v>
      </c>
      <c r="E1319" s="120" t="s">
        <v>79</v>
      </c>
      <c r="F1319" s="18">
        <v>5451082</v>
      </c>
      <c r="G1319" s="19">
        <v>1369072</v>
      </c>
      <c r="H1319" s="19">
        <v>1594759</v>
      </c>
      <c r="I1319" s="19">
        <v>11638</v>
      </c>
      <c r="J1319" s="19">
        <v>169317</v>
      </c>
      <c r="K1319" s="19">
        <v>17313</v>
      </c>
      <c r="L1319" s="19">
        <v>32780</v>
      </c>
      <c r="M1319" s="19">
        <v>546712</v>
      </c>
      <c r="N1319" s="19">
        <v>293701</v>
      </c>
      <c r="O1319" s="19">
        <v>119889</v>
      </c>
      <c r="P1319" s="19">
        <v>2096224</v>
      </c>
      <c r="Q1319" s="19">
        <v>728313</v>
      </c>
      <c r="R1319" s="19">
        <v>1218470</v>
      </c>
      <c r="S1319" s="19">
        <v>1106160</v>
      </c>
      <c r="T1319" s="20">
        <v>959695</v>
      </c>
      <c r="U1319" s="49">
        <v>564567</v>
      </c>
      <c r="V1319" s="19">
        <v>546203</v>
      </c>
      <c r="W1319" s="19">
        <v>384090</v>
      </c>
      <c r="X1319" s="19">
        <v>351985</v>
      </c>
      <c r="Y1319" s="20">
        <v>45805</v>
      </c>
      <c r="Z1319" s="19">
        <v>2492865</v>
      </c>
      <c r="AA1319" s="30">
        <v>3396822</v>
      </c>
      <c r="AB1319" s="19">
        <v>3939309</v>
      </c>
      <c r="AC1319" s="19">
        <v>5671584</v>
      </c>
      <c r="AD1319" s="19">
        <v>14440608</v>
      </c>
      <c r="AE1319" s="19">
        <v>9523178</v>
      </c>
      <c r="AF1319" s="19">
        <v>6226719</v>
      </c>
      <c r="AG1319" s="19">
        <v>3062163</v>
      </c>
      <c r="AH1319" s="19">
        <v>502537</v>
      </c>
      <c r="AI1319" s="20">
        <v>155808</v>
      </c>
      <c r="AJ1319" s="24">
        <v>629974</v>
      </c>
      <c r="AK1319" s="24">
        <v>612248</v>
      </c>
      <c r="AL1319" s="24">
        <v>203270</v>
      </c>
      <c r="AM1319" s="21">
        <v>336396</v>
      </c>
      <c r="AN1319" s="19">
        <v>5313368</v>
      </c>
      <c r="AO1319" s="19">
        <v>468224</v>
      </c>
      <c r="AP1319" s="49">
        <v>74582848</v>
      </c>
      <c r="AQ1319" s="24">
        <v>870510</v>
      </c>
      <c r="AR1319" s="24">
        <v>655238</v>
      </c>
      <c r="AS1319" s="49">
        <v>473610</v>
      </c>
      <c r="AT1319" s="49">
        <v>229241</v>
      </c>
      <c r="AU1319" s="49">
        <v>1043879</v>
      </c>
      <c r="AV1319" s="24">
        <f t="shared" si="101"/>
        <v>3272478</v>
      </c>
      <c r="AW1319" s="155">
        <v>13097049</v>
      </c>
      <c r="AX1319" s="89">
        <f t="shared" si="100"/>
        <v>90952375</v>
      </c>
      <c r="AY1319" s="68"/>
      <c r="AZ1319" s="19">
        <v>7667856</v>
      </c>
      <c r="BA1319" s="19">
        <v>501493</v>
      </c>
      <c r="BB1319" s="18">
        <f t="shared" si="102"/>
        <v>8169349</v>
      </c>
      <c r="BC1319" s="18">
        <v>99121724</v>
      </c>
      <c r="BE1319" s="19"/>
      <c r="BF1319" s="20">
        <v>94219129</v>
      </c>
      <c r="BH1319" s="68">
        <f t="shared" si="103"/>
        <v>99121724</v>
      </c>
      <c r="BI1319" s="68">
        <f t="shared" si="104"/>
        <v>0</v>
      </c>
      <c r="BJ1319" s="68"/>
      <c r="BK1319" s="68"/>
      <c r="BL1319" s="68"/>
      <c r="BM1319" s="68"/>
      <c r="BN1319" s="68"/>
    </row>
    <row r="1320" spans="1:66" ht="22.5" customHeight="1" x14ac:dyDescent="0.2">
      <c r="A1320" s="115" t="s">
        <v>2716</v>
      </c>
      <c r="B1320" s="116" t="s">
        <v>2704</v>
      </c>
      <c r="C1320" s="126" t="s">
        <v>1354</v>
      </c>
      <c r="D1320" s="119">
        <v>5</v>
      </c>
      <c r="E1320" s="120" t="s">
        <v>79</v>
      </c>
      <c r="F1320" s="18">
        <v>626860</v>
      </c>
      <c r="G1320" s="19">
        <v>178401</v>
      </c>
      <c r="H1320" s="19">
        <v>122169</v>
      </c>
      <c r="I1320" s="19">
        <v>0</v>
      </c>
      <c r="J1320" s="19">
        <v>0</v>
      </c>
      <c r="K1320" s="19">
        <v>0</v>
      </c>
      <c r="L1320" s="19">
        <v>0</v>
      </c>
      <c r="M1320" s="19">
        <v>36315</v>
      </c>
      <c r="N1320" s="19">
        <v>19475</v>
      </c>
      <c r="O1320" s="19">
        <v>12821</v>
      </c>
      <c r="P1320" s="19">
        <v>100387</v>
      </c>
      <c r="Q1320" s="19">
        <v>75930</v>
      </c>
      <c r="R1320" s="19">
        <v>85065</v>
      </c>
      <c r="S1320" s="19">
        <v>81840</v>
      </c>
      <c r="T1320" s="20">
        <v>105912</v>
      </c>
      <c r="U1320" s="49">
        <v>36669</v>
      </c>
      <c r="V1320" s="19">
        <v>40663</v>
      </c>
      <c r="W1320" s="19">
        <v>46248</v>
      </c>
      <c r="X1320" s="19">
        <v>0</v>
      </c>
      <c r="Y1320" s="20">
        <v>0</v>
      </c>
      <c r="Z1320" s="19">
        <v>303663</v>
      </c>
      <c r="AA1320" s="30">
        <v>185186</v>
      </c>
      <c r="AB1320" s="19">
        <v>429066</v>
      </c>
      <c r="AC1320" s="19">
        <v>979628</v>
      </c>
      <c r="AD1320" s="19">
        <v>870072</v>
      </c>
      <c r="AE1320" s="19">
        <v>1222717</v>
      </c>
      <c r="AF1320" s="19">
        <v>697918</v>
      </c>
      <c r="AG1320" s="19">
        <v>216238</v>
      </c>
      <c r="AH1320" s="19">
        <v>138947</v>
      </c>
      <c r="AI1320" s="20">
        <v>91429</v>
      </c>
      <c r="AJ1320" s="24">
        <v>67599</v>
      </c>
      <c r="AK1320" s="24">
        <v>104245</v>
      </c>
      <c r="AL1320" s="24">
        <v>34195</v>
      </c>
      <c r="AM1320" s="21">
        <v>57262</v>
      </c>
      <c r="AN1320" s="19">
        <v>764646</v>
      </c>
      <c r="AO1320" s="19">
        <v>32990</v>
      </c>
      <c r="AP1320" s="49">
        <v>7764556</v>
      </c>
      <c r="AQ1320" s="24">
        <v>94576</v>
      </c>
      <c r="AR1320" s="24">
        <v>200229</v>
      </c>
      <c r="AS1320" s="49">
        <v>124786</v>
      </c>
      <c r="AT1320" s="49">
        <v>59938</v>
      </c>
      <c r="AU1320" s="49">
        <v>130480</v>
      </c>
      <c r="AV1320" s="24">
        <f t="shared" si="101"/>
        <v>610009</v>
      </c>
      <c r="AW1320" s="155">
        <v>1818320</v>
      </c>
      <c r="AX1320" s="89">
        <f t="shared" si="100"/>
        <v>10192885</v>
      </c>
      <c r="AY1320" s="68"/>
      <c r="AZ1320" s="19">
        <v>986003</v>
      </c>
      <c r="BA1320" s="19">
        <v>139971</v>
      </c>
      <c r="BB1320" s="18">
        <f t="shared" si="102"/>
        <v>1125974</v>
      </c>
      <c r="BC1320" s="18">
        <v>11318859</v>
      </c>
      <c r="BE1320" s="19"/>
      <c r="BF1320" s="20">
        <v>10865427</v>
      </c>
      <c r="BH1320" s="68">
        <f t="shared" si="103"/>
        <v>11318859</v>
      </c>
      <c r="BI1320" s="68">
        <f t="shared" si="104"/>
        <v>0</v>
      </c>
      <c r="BJ1320" s="68"/>
      <c r="BK1320" s="68"/>
      <c r="BL1320" s="68"/>
      <c r="BM1320" s="68"/>
      <c r="BN1320" s="68"/>
    </row>
    <row r="1321" spans="1:66" ht="22.5" customHeight="1" x14ac:dyDescent="0.2">
      <c r="A1321" s="115" t="s">
        <v>2717</v>
      </c>
      <c r="B1321" s="116" t="s">
        <v>2704</v>
      </c>
      <c r="C1321" s="126" t="s">
        <v>2718</v>
      </c>
      <c r="D1321" s="119">
        <v>5</v>
      </c>
      <c r="E1321" s="120" t="s">
        <v>79</v>
      </c>
      <c r="F1321" s="18">
        <v>1024725</v>
      </c>
      <c r="G1321" s="19">
        <v>918434</v>
      </c>
      <c r="H1321" s="19">
        <v>531715</v>
      </c>
      <c r="I1321" s="19">
        <v>0</v>
      </c>
      <c r="J1321" s="19">
        <v>0</v>
      </c>
      <c r="K1321" s="19">
        <v>0</v>
      </c>
      <c r="L1321" s="19">
        <v>0</v>
      </c>
      <c r="M1321" s="19">
        <v>36212</v>
      </c>
      <c r="N1321" s="19">
        <v>27207</v>
      </c>
      <c r="O1321" s="19">
        <v>17325</v>
      </c>
      <c r="P1321" s="19">
        <v>434441</v>
      </c>
      <c r="Q1321" s="19">
        <v>105865</v>
      </c>
      <c r="R1321" s="19">
        <v>183910</v>
      </c>
      <c r="S1321" s="19">
        <v>163680</v>
      </c>
      <c r="T1321" s="20">
        <v>278019</v>
      </c>
      <c r="U1321" s="49">
        <v>57292</v>
      </c>
      <c r="V1321" s="19">
        <v>82425</v>
      </c>
      <c r="W1321" s="19">
        <v>138744</v>
      </c>
      <c r="X1321" s="19">
        <v>0</v>
      </c>
      <c r="Y1321" s="20">
        <v>0</v>
      </c>
      <c r="Z1321" s="19">
        <v>438092</v>
      </c>
      <c r="AA1321" s="30">
        <v>279175</v>
      </c>
      <c r="AB1321" s="19">
        <v>571466</v>
      </c>
      <c r="AC1321" s="19">
        <v>1225403</v>
      </c>
      <c r="AD1321" s="19">
        <v>1778448</v>
      </c>
      <c r="AE1321" s="19">
        <v>1754550</v>
      </c>
      <c r="AF1321" s="19">
        <v>904862</v>
      </c>
      <c r="AG1321" s="19">
        <v>341672</v>
      </c>
      <c r="AH1321" s="19">
        <v>338561</v>
      </c>
      <c r="AI1321" s="20">
        <v>251565</v>
      </c>
      <c r="AJ1321" s="24">
        <v>83755</v>
      </c>
      <c r="AK1321" s="24">
        <v>156255</v>
      </c>
      <c r="AL1321" s="24">
        <v>48455</v>
      </c>
      <c r="AM1321" s="21">
        <v>72328</v>
      </c>
      <c r="AN1321" s="19">
        <v>1794252</v>
      </c>
      <c r="AO1321" s="19">
        <v>134338</v>
      </c>
      <c r="AP1321" s="49">
        <v>14173171</v>
      </c>
      <c r="AQ1321" s="24">
        <v>164776</v>
      </c>
      <c r="AR1321" s="24">
        <v>264204</v>
      </c>
      <c r="AS1321" s="49">
        <v>217482</v>
      </c>
      <c r="AT1321" s="49">
        <v>94184</v>
      </c>
      <c r="AU1321" s="49">
        <v>223841</v>
      </c>
      <c r="AV1321" s="24">
        <f t="shared" si="101"/>
        <v>964487</v>
      </c>
      <c r="AW1321" s="155">
        <v>4332869</v>
      </c>
      <c r="AX1321" s="89">
        <f t="shared" si="100"/>
        <v>19470527</v>
      </c>
      <c r="AY1321" s="68"/>
      <c r="AZ1321" s="19">
        <v>1234509</v>
      </c>
      <c r="BA1321" s="19">
        <v>561241</v>
      </c>
      <c r="BB1321" s="18">
        <f t="shared" si="102"/>
        <v>1795750</v>
      </c>
      <c r="BC1321" s="18">
        <v>21266277</v>
      </c>
      <c r="BE1321" s="19"/>
      <c r="BF1321" s="20">
        <v>20659286</v>
      </c>
      <c r="BH1321" s="68">
        <f t="shared" si="103"/>
        <v>21266277</v>
      </c>
      <c r="BI1321" s="68">
        <f t="shared" si="104"/>
        <v>0</v>
      </c>
      <c r="BJ1321" s="68"/>
      <c r="BK1321" s="68"/>
      <c r="BL1321" s="68"/>
      <c r="BM1321" s="68"/>
      <c r="BN1321" s="68"/>
    </row>
    <row r="1322" spans="1:66" ht="22.5" customHeight="1" x14ac:dyDescent="0.2">
      <c r="A1322" s="115" t="s">
        <v>2719</v>
      </c>
      <c r="B1322" s="116" t="s">
        <v>2704</v>
      </c>
      <c r="C1322" s="126" t="s">
        <v>2720</v>
      </c>
      <c r="D1322" s="119">
        <v>5</v>
      </c>
      <c r="E1322" s="120" t="s">
        <v>79</v>
      </c>
      <c r="F1322" s="18">
        <v>798018</v>
      </c>
      <c r="G1322" s="19">
        <v>816250</v>
      </c>
      <c r="H1322" s="19">
        <v>283710</v>
      </c>
      <c r="I1322" s="19">
        <v>0</v>
      </c>
      <c r="J1322" s="19">
        <v>0</v>
      </c>
      <c r="K1322" s="19">
        <v>0</v>
      </c>
      <c r="L1322" s="19">
        <v>0</v>
      </c>
      <c r="M1322" s="19">
        <v>19294</v>
      </c>
      <c r="N1322" s="19">
        <v>17285</v>
      </c>
      <c r="O1322" s="19">
        <v>14322</v>
      </c>
      <c r="P1322" s="19">
        <v>350156</v>
      </c>
      <c r="Q1322" s="19">
        <v>108063</v>
      </c>
      <c r="R1322" s="19">
        <v>208873</v>
      </c>
      <c r="S1322" s="19">
        <v>103840</v>
      </c>
      <c r="T1322" s="20">
        <v>198585</v>
      </c>
      <c r="U1322" s="49">
        <v>72935</v>
      </c>
      <c r="V1322" s="19">
        <v>56049</v>
      </c>
      <c r="W1322" s="19">
        <v>80934</v>
      </c>
      <c r="X1322" s="19">
        <v>0</v>
      </c>
      <c r="Y1322" s="20">
        <v>0</v>
      </c>
      <c r="Z1322" s="19">
        <v>395041</v>
      </c>
      <c r="AA1322" s="30">
        <v>169570</v>
      </c>
      <c r="AB1322" s="19">
        <v>405963</v>
      </c>
      <c r="AC1322" s="19">
        <v>771337</v>
      </c>
      <c r="AD1322" s="19">
        <v>1239168</v>
      </c>
      <c r="AE1322" s="19">
        <v>1451760</v>
      </c>
      <c r="AF1322" s="19">
        <v>746538</v>
      </c>
      <c r="AG1322" s="19">
        <v>254138</v>
      </c>
      <c r="AH1322" s="19">
        <v>389546</v>
      </c>
      <c r="AI1322" s="20">
        <v>445784</v>
      </c>
      <c r="AJ1322" s="24">
        <v>63045</v>
      </c>
      <c r="AK1322" s="24">
        <v>114040</v>
      </c>
      <c r="AL1322" s="24">
        <v>43711</v>
      </c>
      <c r="AM1322" s="21">
        <v>58151</v>
      </c>
      <c r="AN1322" s="19">
        <v>1809800</v>
      </c>
      <c r="AO1322" s="19">
        <v>174723</v>
      </c>
      <c r="AP1322" s="49">
        <v>11660629</v>
      </c>
      <c r="AQ1322" s="24">
        <v>115920</v>
      </c>
      <c r="AR1322" s="24">
        <v>235783</v>
      </c>
      <c r="AS1322" s="49">
        <v>211357</v>
      </c>
      <c r="AT1322" s="49">
        <v>82642</v>
      </c>
      <c r="AU1322" s="49">
        <v>187685</v>
      </c>
      <c r="AV1322" s="24">
        <f t="shared" si="101"/>
        <v>833387</v>
      </c>
      <c r="AW1322" s="155">
        <v>3116868</v>
      </c>
      <c r="AX1322" s="89">
        <f t="shared" si="100"/>
        <v>15610884</v>
      </c>
      <c r="AY1322" s="68"/>
      <c r="AZ1322" s="19">
        <v>912934</v>
      </c>
      <c r="BA1322" s="19">
        <v>815629</v>
      </c>
      <c r="BB1322" s="18">
        <f t="shared" si="102"/>
        <v>1728563</v>
      </c>
      <c r="BC1322" s="18">
        <v>17339447</v>
      </c>
      <c r="BE1322" s="19"/>
      <c r="BF1322" s="20">
        <v>16940869</v>
      </c>
      <c r="BH1322" s="68">
        <f t="shared" si="103"/>
        <v>17339447</v>
      </c>
      <c r="BI1322" s="68">
        <f t="shared" si="104"/>
        <v>0</v>
      </c>
      <c r="BJ1322" s="68"/>
      <c r="BK1322" s="68"/>
      <c r="BL1322" s="68"/>
      <c r="BM1322" s="68"/>
      <c r="BN1322" s="68"/>
    </row>
    <row r="1323" spans="1:66" ht="22.5" customHeight="1" x14ac:dyDescent="0.2">
      <c r="A1323" s="115" t="s">
        <v>2721</v>
      </c>
      <c r="B1323" s="116" t="s">
        <v>2704</v>
      </c>
      <c r="C1323" s="126" t="s">
        <v>2722</v>
      </c>
      <c r="D1323" s="119">
        <v>5</v>
      </c>
      <c r="E1323" s="120" t="s">
        <v>79</v>
      </c>
      <c r="F1323" s="18">
        <v>496743</v>
      </c>
      <c r="G1323" s="19">
        <v>85332</v>
      </c>
      <c r="H1323" s="19">
        <v>37635</v>
      </c>
      <c r="I1323" s="19">
        <v>0</v>
      </c>
      <c r="J1323" s="19">
        <v>18875</v>
      </c>
      <c r="K1323" s="19">
        <v>18811</v>
      </c>
      <c r="L1323" s="19">
        <v>13276</v>
      </c>
      <c r="M1323" s="19">
        <v>27903</v>
      </c>
      <c r="N1323" s="19">
        <v>14397</v>
      </c>
      <c r="O1323" s="19">
        <v>11165</v>
      </c>
      <c r="P1323" s="19">
        <v>157630</v>
      </c>
      <c r="Q1323" s="19">
        <v>59391</v>
      </c>
      <c r="R1323" s="19">
        <v>75578</v>
      </c>
      <c r="S1323" s="19">
        <v>89760</v>
      </c>
      <c r="T1323" s="20">
        <v>39717</v>
      </c>
      <c r="U1323" s="49">
        <v>33600</v>
      </c>
      <c r="V1323" s="19">
        <v>49455</v>
      </c>
      <c r="W1323" s="19">
        <v>34686</v>
      </c>
      <c r="X1323" s="19">
        <v>0</v>
      </c>
      <c r="Y1323" s="20">
        <v>0</v>
      </c>
      <c r="Z1323" s="19">
        <v>224002</v>
      </c>
      <c r="AA1323" s="30">
        <v>126802</v>
      </c>
      <c r="AB1323" s="19">
        <v>281690</v>
      </c>
      <c r="AC1323" s="19">
        <v>254538</v>
      </c>
      <c r="AD1323" s="19">
        <v>716856</v>
      </c>
      <c r="AE1323" s="19">
        <v>784355</v>
      </c>
      <c r="AF1323" s="19">
        <v>453315</v>
      </c>
      <c r="AG1323" s="19">
        <v>224070</v>
      </c>
      <c r="AH1323" s="19">
        <v>42127</v>
      </c>
      <c r="AI1323" s="20">
        <v>40575</v>
      </c>
      <c r="AJ1323" s="24">
        <v>57511</v>
      </c>
      <c r="AK1323" s="24">
        <v>79284</v>
      </c>
      <c r="AL1323" s="24">
        <v>20150</v>
      </c>
      <c r="AM1323" s="21">
        <v>45402</v>
      </c>
      <c r="AN1323" s="19">
        <v>258206</v>
      </c>
      <c r="AO1323" s="19">
        <v>50012</v>
      </c>
      <c r="AP1323" s="49">
        <v>4922849</v>
      </c>
      <c r="AQ1323" s="24">
        <v>78460</v>
      </c>
      <c r="AR1323" s="24">
        <v>150283</v>
      </c>
      <c r="AS1323" s="49">
        <v>57974</v>
      </c>
      <c r="AT1323" s="49">
        <v>35426</v>
      </c>
      <c r="AU1323" s="49">
        <v>76883</v>
      </c>
      <c r="AV1323" s="24">
        <f t="shared" si="101"/>
        <v>399026</v>
      </c>
      <c r="AW1323" s="155">
        <v>883991</v>
      </c>
      <c r="AX1323" s="89">
        <f t="shared" si="100"/>
        <v>6205866</v>
      </c>
      <c r="AY1323" s="68"/>
      <c r="AZ1323" s="19">
        <v>794618</v>
      </c>
      <c r="BA1323" s="19">
        <v>58162</v>
      </c>
      <c r="BB1323" s="18">
        <f t="shared" si="102"/>
        <v>852780</v>
      </c>
      <c r="BC1323" s="18">
        <v>7058646</v>
      </c>
      <c r="BE1323" s="19"/>
      <c r="BF1323" s="20">
        <v>6726152</v>
      </c>
      <c r="BH1323" s="68">
        <f t="shared" si="103"/>
        <v>7058646</v>
      </c>
      <c r="BI1323" s="68">
        <f t="shared" si="104"/>
        <v>0</v>
      </c>
      <c r="BJ1323" s="68"/>
      <c r="BK1323" s="68"/>
      <c r="BL1323" s="68"/>
      <c r="BM1323" s="68"/>
      <c r="BN1323" s="68"/>
    </row>
    <row r="1324" spans="1:66" ht="22.5" customHeight="1" x14ac:dyDescent="0.2">
      <c r="A1324" s="115" t="s">
        <v>2723</v>
      </c>
      <c r="B1324" s="116" t="s">
        <v>2704</v>
      </c>
      <c r="C1324" s="126" t="s">
        <v>2724</v>
      </c>
      <c r="D1324" s="119">
        <v>5</v>
      </c>
      <c r="E1324" s="120" t="s">
        <v>79</v>
      </c>
      <c r="F1324" s="18">
        <v>2655276</v>
      </c>
      <c r="G1324" s="19">
        <v>810581</v>
      </c>
      <c r="H1324" s="19">
        <v>740927</v>
      </c>
      <c r="I1324" s="19">
        <v>20998</v>
      </c>
      <c r="J1324" s="19">
        <v>43658</v>
      </c>
      <c r="K1324" s="19">
        <v>6773</v>
      </c>
      <c r="L1324" s="19">
        <v>8916</v>
      </c>
      <c r="M1324" s="19">
        <v>214203</v>
      </c>
      <c r="N1324" s="19">
        <v>121950</v>
      </c>
      <c r="O1324" s="19">
        <v>49049</v>
      </c>
      <c r="P1324" s="19">
        <v>1277518</v>
      </c>
      <c r="Q1324" s="19">
        <v>355118</v>
      </c>
      <c r="R1324" s="19">
        <v>677605</v>
      </c>
      <c r="S1324" s="19">
        <v>565840</v>
      </c>
      <c r="T1324" s="20">
        <v>444830</v>
      </c>
      <c r="U1324" s="49">
        <v>262113</v>
      </c>
      <c r="V1324" s="19">
        <v>259364</v>
      </c>
      <c r="W1324" s="19">
        <v>173430</v>
      </c>
      <c r="X1324" s="19">
        <v>0</v>
      </c>
      <c r="Y1324" s="20">
        <v>0</v>
      </c>
      <c r="Z1324" s="19">
        <v>1029685</v>
      </c>
      <c r="AA1324" s="30">
        <v>904732</v>
      </c>
      <c r="AB1324" s="19">
        <v>1454703</v>
      </c>
      <c r="AC1324" s="19">
        <v>1898866</v>
      </c>
      <c r="AD1324" s="19">
        <v>6303192</v>
      </c>
      <c r="AE1324" s="19">
        <v>2925232</v>
      </c>
      <c r="AF1324" s="19">
        <v>2199304</v>
      </c>
      <c r="AG1324" s="19">
        <v>1242746</v>
      </c>
      <c r="AH1324" s="19">
        <v>461646</v>
      </c>
      <c r="AI1324" s="20">
        <v>194219</v>
      </c>
      <c r="AJ1324" s="24">
        <v>269613</v>
      </c>
      <c r="AK1324" s="24">
        <v>358440</v>
      </c>
      <c r="AL1324" s="24">
        <v>85565</v>
      </c>
      <c r="AM1324" s="21">
        <v>181098</v>
      </c>
      <c r="AN1324" s="19">
        <v>2375998</v>
      </c>
      <c r="AO1324" s="19">
        <v>364393</v>
      </c>
      <c r="AP1324" s="49">
        <v>30937581</v>
      </c>
      <c r="AQ1324" s="24">
        <v>590079</v>
      </c>
      <c r="AR1324" s="24">
        <v>423827</v>
      </c>
      <c r="AS1324" s="49">
        <v>319718</v>
      </c>
      <c r="AT1324" s="49">
        <v>94290</v>
      </c>
      <c r="AU1324" s="49">
        <v>518000</v>
      </c>
      <c r="AV1324" s="24">
        <f t="shared" si="101"/>
        <v>1945914</v>
      </c>
      <c r="AW1324" s="155">
        <v>5750874</v>
      </c>
      <c r="AX1324" s="89">
        <f t="shared" si="100"/>
        <v>38634369</v>
      </c>
      <c r="AY1324" s="68"/>
      <c r="AZ1324" s="19">
        <v>3828272</v>
      </c>
      <c r="BA1324" s="19">
        <v>542351</v>
      </c>
      <c r="BB1324" s="18">
        <f t="shared" si="102"/>
        <v>4370623</v>
      </c>
      <c r="BC1324" s="18">
        <v>43004992</v>
      </c>
      <c r="BE1324" s="19"/>
      <c r="BF1324" s="20">
        <v>40470121</v>
      </c>
      <c r="BH1324" s="68">
        <f t="shared" si="103"/>
        <v>43004992</v>
      </c>
      <c r="BI1324" s="68">
        <f t="shared" si="104"/>
        <v>0</v>
      </c>
      <c r="BJ1324" s="68"/>
      <c r="BK1324" s="68"/>
      <c r="BL1324" s="68"/>
      <c r="BM1324" s="68"/>
      <c r="BN1324" s="68"/>
    </row>
    <row r="1325" spans="1:66" ht="22.5" customHeight="1" x14ac:dyDescent="0.2">
      <c r="A1325" s="115" t="s">
        <v>2725</v>
      </c>
      <c r="B1325" s="116" t="s">
        <v>2704</v>
      </c>
      <c r="C1325" s="126" t="s">
        <v>2726</v>
      </c>
      <c r="D1325" s="119">
        <v>6</v>
      </c>
      <c r="E1325" s="120" t="s">
        <v>79</v>
      </c>
      <c r="F1325" s="18">
        <v>1729000</v>
      </c>
      <c r="G1325" s="19">
        <v>402073</v>
      </c>
      <c r="H1325" s="19">
        <v>188561</v>
      </c>
      <c r="I1325" s="19">
        <v>6022</v>
      </c>
      <c r="J1325" s="19">
        <v>33142</v>
      </c>
      <c r="K1325" s="19">
        <v>7351</v>
      </c>
      <c r="L1325" s="19">
        <v>10457</v>
      </c>
      <c r="M1325" s="19">
        <v>125726</v>
      </c>
      <c r="N1325" s="19">
        <v>69172</v>
      </c>
      <c r="O1325" s="19">
        <v>34997</v>
      </c>
      <c r="P1325" s="19">
        <v>876939</v>
      </c>
      <c r="Q1325" s="19">
        <v>226664</v>
      </c>
      <c r="R1325" s="19">
        <v>324784</v>
      </c>
      <c r="S1325" s="19">
        <v>310640</v>
      </c>
      <c r="T1325" s="20">
        <v>225063</v>
      </c>
      <c r="U1325" s="49">
        <v>145820</v>
      </c>
      <c r="V1325" s="19">
        <v>154959</v>
      </c>
      <c r="W1325" s="19">
        <v>115620</v>
      </c>
      <c r="X1325" s="19">
        <v>0</v>
      </c>
      <c r="Y1325" s="20">
        <v>0</v>
      </c>
      <c r="Z1325" s="19">
        <v>727710</v>
      </c>
      <c r="AA1325" s="30">
        <v>460008</v>
      </c>
      <c r="AB1325" s="19">
        <v>1102560</v>
      </c>
      <c r="AC1325" s="19">
        <v>1107276</v>
      </c>
      <c r="AD1325" s="19">
        <v>3895920</v>
      </c>
      <c r="AE1325" s="19">
        <v>2547443</v>
      </c>
      <c r="AF1325" s="19">
        <v>1643621</v>
      </c>
      <c r="AG1325" s="19">
        <v>702792</v>
      </c>
      <c r="AH1325" s="19">
        <v>136681</v>
      </c>
      <c r="AI1325" s="20">
        <v>253188</v>
      </c>
      <c r="AJ1325" s="24">
        <v>169673</v>
      </c>
      <c r="AK1325" s="24">
        <v>254718</v>
      </c>
      <c r="AL1325" s="24">
        <v>58128</v>
      </c>
      <c r="AM1325" s="21">
        <v>115028</v>
      </c>
      <c r="AN1325" s="19">
        <v>1823938</v>
      </c>
      <c r="AO1325" s="19">
        <v>76535</v>
      </c>
      <c r="AP1325" s="49">
        <v>20062209</v>
      </c>
      <c r="AQ1325" s="24">
        <v>401918</v>
      </c>
      <c r="AR1325" s="24">
        <v>389395</v>
      </c>
      <c r="AS1325" s="49">
        <v>145612</v>
      </c>
      <c r="AT1325" s="49">
        <v>83014</v>
      </c>
      <c r="AU1325" s="49">
        <v>328350</v>
      </c>
      <c r="AV1325" s="24">
        <f t="shared" si="101"/>
        <v>1348289</v>
      </c>
      <c r="AW1325" s="155">
        <v>4352664</v>
      </c>
      <c r="AX1325" s="89">
        <f t="shared" si="100"/>
        <v>25763162</v>
      </c>
      <c r="AY1325" s="68"/>
      <c r="AZ1325" s="19">
        <v>2432506</v>
      </c>
      <c r="BA1325" s="19">
        <v>309288</v>
      </c>
      <c r="BB1325" s="18">
        <f t="shared" si="102"/>
        <v>2741794</v>
      </c>
      <c r="BC1325" s="18">
        <v>28504956</v>
      </c>
      <c r="BE1325" s="19"/>
      <c r="BF1325" s="20">
        <v>27268331</v>
      </c>
      <c r="BH1325" s="68">
        <f t="shared" si="103"/>
        <v>28504956</v>
      </c>
      <c r="BI1325" s="68">
        <f t="shared" si="104"/>
        <v>0</v>
      </c>
      <c r="BJ1325" s="68"/>
      <c r="BK1325" s="68"/>
      <c r="BL1325" s="68"/>
      <c r="BM1325" s="68"/>
      <c r="BN1325" s="68"/>
    </row>
    <row r="1326" spans="1:66" ht="22.5" customHeight="1" x14ac:dyDescent="0.2">
      <c r="A1326" s="115" t="s">
        <v>2727</v>
      </c>
      <c r="B1326" s="116" t="s">
        <v>2704</v>
      </c>
      <c r="C1326" s="126" t="s">
        <v>2728</v>
      </c>
      <c r="D1326" s="119">
        <v>6</v>
      </c>
      <c r="E1326" s="120" t="s">
        <v>79</v>
      </c>
      <c r="F1326" s="18">
        <v>695760</v>
      </c>
      <c r="G1326" s="19">
        <v>278288</v>
      </c>
      <c r="H1326" s="19">
        <v>156716</v>
      </c>
      <c r="I1326" s="19">
        <v>0</v>
      </c>
      <c r="J1326" s="19">
        <v>0</v>
      </c>
      <c r="K1326" s="19">
        <v>0</v>
      </c>
      <c r="L1326" s="19">
        <v>0</v>
      </c>
      <c r="M1326" s="19">
        <v>5914</v>
      </c>
      <c r="N1326" s="19">
        <v>14457</v>
      </c>
      <c r="O1326" s="19">
        <v>0</v>
      </c>
      <c r="P1326" s="19">
        <v>199349</v>
      </c>
      <c r="Q1326" s="19">
        <v>56517</v>
      </c>
      <c r="R1326" s="19">
        <v>88139</v>
      </c>
      <c r="S1326" s="19">
        <v>62480</v>
      </c>
      <c r="T1326" s="20">
        <v>104588</v>
      </c>
      <c r="U1326" s="49">
        <v>26760</v>
      </c>
      <c r="V1326" s="19">
        <v>37366</v>
      </c>
      <c r="W1326" s="19">
        <v>69372</v>
      </c>
      <c r="X1326" s="19">
        <v>0</v>
      </c>
      <c r="Y1326" s="20">
        <v>0</v>
      </c>
      <c r="Z1326" s="19">
        <v>311071</v>
      </c>
      <c r="AA1326" s="30">
        <v>167189</v>
      </c>
      <c r="AB1326" s="19">
        <v>360782</v>
      </c>
      <c r="AC1326" s="19">
        <v>546965</v>
      </c>
      <c r="AD1326" s="19">
        <v>732144</v>
      </c>
      <c r="AE1326" s="19">
        <v>1019875</v>
      </c>
      <c r="AF1326" s="19">
        <v>548610</v>
      </c>
      <c r="AG1326" s="19">
        <v>187092</v>
      </c>
      <c r="AH1326" s="19">
        <v>270478</v>
      </c>
      <c r="AI1326" s="20">
        <v>143906</v>
      </c>
      <c r="AJ1326" s="24">
        <v>57642</v>
      </c>
      <c r="AK1326" s="24">
        <v>97639</v>
      </c>
      <c r="AL1326" s="24">
        <v>34298</v>
      </c>
      <c r="AM1326" s="21">
        <v>48644</v>
      </c>
      <c r="AN1326" s="19">
        <v>1230770</v>
      </c>
      <c r="AO1326" s="19">
        <v>92681</v>
      </c>
      <c r="AP1326" s="49">
        <v>7645492</v>
      </c>
      <c r="AQ1326" s="24">
        <v>91753</v>
      </c>
      <c r="AR1326" s="24">
        <v>178687</v>
      </c>
      <c r="AS1326" s="49">
        <v>174601</v>
      </c>
      <c r="AT1326" s="49">
        <v>59482</v>
      </c>
      <c r="AU1326" s="49">
        <v>162868</v>
      </c>
      <c r="AV1326" s="24">
        <f t="shared" si="101"/>
        <v>667391</v>
      </c>
      <c r="AW1326" s="155">
        <v>1860166</v>
      </c>
      <c r="AX1326" s="89">
        <f t="shared" si="100"/>
        <v>10173049</v>
      </c>
      <c r="AY1326" s="68"/>
      <c r="AZ1326" s="19">
        <v>797395</v>
      </c>
      <c r="BA1326" s="19">
        <v>386547</v>
      </c>
      <c r="BB1326" s="18">
        <f t="shared" si="102"/>
        <v>1183942</v>
      </c>
      <c r="BC1326" s="18">
        <v>11356991</v>
      </c>
      <c r="BE1326" s="19"/>
      <c r="BF1326" s="20">
        <v>11237677</v>
      </c>
      <c r="BH1326" s="68">
        <f t="shared" si="103"/>
        <v>11356991</v>
      </c>
      <c r="BI1326" s="68">
        <f t="shared" si="104"/>
        <v>0</v>
      </c>
      <c r="BJ1326" s="68"/>
      <c r="BK1326" s="68"/>
      <c r="BL1326" s="68"/>
      <c r="BM1326" s="68"/>
      <c r="BN1326" s="68"/>
    </row>
    <row r="1327" spans="1:66" ht="22.5" customHeight="1" x14ac:dyDescent="0.2">
      <c r="A1327" s="115" t="s">
        <v>2729</v>
      </c>
      <c r="B1327" s="116" t="s">
        <v>2704</v>
      </c>
      <c r="C1327" s="126" t="s">
        <v>2730</v>
      </c>
      <c r="D1327" s="119">
        <v>6</v>
      </c>
      <c r="E1327" s="120" t="s">
        <v>79</v>
      </c>
      <c r="F1327" s="18">
        <v>579046</v>
      </c>
      <c r="G1327" s="19">
        <v>83571</v>
      </c>
      <c r="H1327" s="19">
        <v>59251</v>
      </c>
      <c r="I1327" s="19">
        <v>38501</v>
      </c>
      <c r="J1327" s="19">
        <v>93850</v>
      </c>
      <c r="K1327" s="19">
        <v>50237</v>
      </c>
      <c r="L1327" s="19">
        <v>38278</v>
      </c>
      <c r="M1327" s="19">
        <v>15887</v>
      </c>
      <c r="N1327" s="19">
        <v>11530</v>
      </c>
      <c r="O1327" s="19">
        <v>6314</v>
      </c>
      <c r="P1327" s="19">
        <v>198554</v>
      </c>
      <c r="Q1327" s="19">
        <v>45857</v>
      </c>
      <c r="R1327" s="19">
        <v>48707</v>
      </c>
      <c r="S1327" s="19">
        <v>54560</v>
      </c>
      <c r="T1327" s="20">
        <v>79434</v>
      </c>
      <c r="U1327" s="49">
        <v>29778</v>
      </c>
      <c r="V1327" s="19">
        <v>23079</v>
      </c>
      <c r="W1327" s="19">
        <v>46248</v>
      </c>
      <c r="X1327" s="19">
        <v>0</v>
      </c>
      <c r="Y1327" s="20">
        <v>0</v>
      </c>
      <c r="Z1327" s="19">
        <v>211202</v>
      </c>
      <c r="AA1327" s="30">
        <v>193277</v>
      </c>
      <c r="AB1327" s="19">
        <v>253677</v>
      </c>
      <c r="AC1327" s="19">
        <v>378626</v>
      </c>
      <c r="AD1327" s="19">
        <v>558096</v>
      </c>
      <c r="AE1327" s="19">
        <v>739754</v>
      </c>
      <c r="AF1327" s="19">
        <v>476211</v>
      </c>
      <c r="AG1327" s="19">
        <v>128581</v>
      </c>
      <c r="AH1327" s="19">
        <v>88168</v>
      </c>
      <c r="AI1327" s="20">
        <v>69248</v>
      </c>
      <c r="AJ1327" s="24">
        <v>51866</v>
      </c>
      <c r="AK1327" s="24">
        <v>77914</v>
      </c>
      <c r="AL1327" s="24">
        <v>29852</v>
      </c>
      <c r="AM1327" s="21">
        <v>42891</v>
      </c>
      <c r="AN1327" s="19">
        <v>1004378</v>
      </c>
      <c r="AO1327" s="19">
        <v>21590</v>
      </c>
      <c r="AP1327" s="49">
        <v>5828013</v>
      </c>
      <c r="AQ1327" s="24">
        <v>76927</v>
      </c>
      <c r="AR1327" s="24">
        <v>218304</v>
      </c>
      <c r="AS1327" s="49">
        <v>139257</v>
      </c>
      <c r="AT1327" s="49">
        <v>57791</v>
      </c>
      <c r="AU1327" s="49">
        <v>120496</v>
      </c>
      <c r="AV1327" s="24">
        <f t="shared" si="101"/>
        <v>612775</v>
      </c>
      <c r="AW1327" s="155">
        <v>1333392</v>
      </c>
      <c r="AX1327" s="89">
        <f t="shared" si="100"/>
        <v>7774180</v>
      </c>
      <c r="AY1327" s="68"/>
      <c r="AZ1327" s="19">
        <v>678877</v>
      </c>
      <c r="BA1327" s="19">
        <v>91966</v>
      </c>
      <c r="BB1327" s="18">
        <f t="shared" si="102"/>
        <v>770843</v>
      </c>
      <c r="BC1327" s="18">
        <v>8545023</v>
      </c>
      <c r="BE1327" s="19"/>
      <c r="BF1327" s="20">
        <v>8333864</v>
      </c>
      <c r="BH1327" s="68">
        <f t="shared" si="103"/>
        <v>8545023</v>
      </c>
      <c r="BI1327" s="68">
        <f t="shared" si="104"/>
        <v>0</v>
      </c>
      <c r="BJ1327" s="68"/>
      <c r="BK1327" s="68"/>
      <c r="BL1327" s="68"/>
      <c r="BM1327" s="68"/>
      <c r="BN1327" s="68"/>
    </row>
    <row r="1328" spans="1:66" ht="22.5" customHeight="1" x14ac:dyDescent="0.2">
      <c r="A1328" s="115" t="s">
        <v>2731</v>
      </c>
      <c r="B1328" s="116" t="s">
        <v>2704</v>
      </c>
      <c r="C1328" s="126" t="s">
        <v>2732</v>
      </c>
      <c r="D1328" s="119">
        <v>6</v>
      </c>
      <c r="E1328" s="120" t="s">
        <v>79</v>
      </c>
      <c r="F1328" s="18">
        <v>783614</v>
      </c>
      <c r="G1328" s="19">
        <v>44811</v>
      </c>
      <c r="H1328" s="19">
        <v>53847</v>
      </c>
      <c r="I1328" s="19">
        <v>0</v>
      </c>
      <c r="J1328" s="19">
        <v>0</v>
      </c>
      <c r="K1328" s="19">
        <v>0</v>
      </c>
      <c r="L1328" s="19">
        <v>0</v>
      </c>
      <c r="M1328" s="19">
        <v>57347</v>
      </c>
      <c r="N1328" s="19">
        <v>31464</v>
      </c>
      <c r="O1328" s="19">
        <v>9279</v>
      </c>
      <c r="P1328" s="19">
        <v>226300</v>
      </c>
      <c r="Q1328" s="19">
        <v>93568</v>
      </c>
      <c r="R1328" s="19">
        <v>161120</v>
      </c>
      <c r="S1328" s="19">
        <v>117920</v>
      </c>
      <c r="T1328" s="20">
        <v>66195</v>
      </c>
      <c r="U1328" s="49">
        <v>65289</v>
      </c>
      <c r="V1328" s="19">
        <v>62643</v>
      </c>
      <c r="W1328" s="19">
        <v>23124</v>
      </c>
      <c r="X1328" s="19">
        <v>0</v>
      </c>
      <c r="Y1328" s="20">
        <v>0</v>
      </c>
      <c r="Z1328" s="19">
        <v>318898</v>
      </c>
      <c r="AA1328" s="30">
        <v>331391</v>
      </c>
      <c r="AB1328" s="19">
        <v>417390</v>
      </c>
      <c r="AC1328" s="19">
        <v>400464</v>
      </c>
      <c r="AD1328" s="19">
        <v>1295448</v>
      </c>
      <c r="AE1328" s="19">
        <v>939062</v>
      </c>
      <c r="AF1328" s="19">
        <v>587506</v>
      </c>
      <c r="AG1328" s="19">
        <v>315483</v>
      </c>
      <c r="AH1328" s="19">
        <v>8034</v>
      </c>
      <c r="AI1328" s="20">
        <v>11361</v>
      </c>
      <c r="AJ1328" s="24">
        <v>92975</v>
      </c>
      <c r="AK1328" s="24">
        <v>116373</v>
      </c>
      <c r="AL1328" s="24">
        <v>21363</v>
      </c>
      <c r="AM1328" s="21">
        <v>63721</v>
      </c>
      <c r="AN1328" s="19">
        <v>254118</v>
      </c>
      <c r="AO1328" s="19">
        <v>11546</v>
      </c>
      <c r="AP1328" s="49">
        <v>6981654</v>
      </c>
      <c r="AQ1328" s="24">
        <v>176215</v>
      </c>
      <c r="AR1328" s="24">
        <v>210168</v>
      </c>
      <c r="AS1328" s="49">
        <v>29560</v>
      </c>
      <c r="AT1328" s="49">
        <v>27360</v>
      </c>
      <c r="AU1328" s="49">
        <v>122813</v>
      </c>
      <c r="AV1328" s="24">
        <f t="shared" si="101"/>
        <v>566116</v>
      </c>
      <c r="AW1328" s="155">
        <v>1181613</v>
      </c>
      <c r="AX1328" s="89">
        <f t="shared" si="100"/>
        <v>8729383</v>
      </c>
      <c r="AY1328" s="68"/>
      <c r="AZ1328" s="19">
        <v>1321533</v>
      </c>
      <c r="BA1328" s="19">
        <v>11444</v>
      </c>
      <c r="BB1328" s="18">
        <f t="shared" si="102"/>
        <v>1332977</v>
      </c>
      <c r="BC1328" s="18">
        <v>10062360</v>
      </c>
      <c r="BE1328" s="19"/>
      <c r="BF1328" s="20">
        <v>9550098</v>
      </c>
      <c r="BH1328" s="68">
        <f t="shared" si="103"/>
        <v>10062360</v>
      </c>
      <c r="BI1328" s="68">
        <f t="shared" si="104"/>
        <v>0</v>
      </c>
      <c r="BJ1328" s="68"/>
      <c r="BK1328" s="68"/>
      <c r="BL1328" s="68"/>
      <c r="BM1328" s="68"/>
      <c r="BN1328" s="68"/>
    </row>
    <row r="1329" spans="1:66" ht="22.5" customHeight="1" x14ac:dyDescent="0.2">
      <c r="A1329" s="115" t="s">
        <v>2733</v>
      </c>
      <c r="B1329" s="116" t="s">
        <v>2704</v>
      </c>
      <c r="C1329" s="126" t="s">
        <v>2734</v>
      </c>
      <c r="D1329" s="119">
        <v>6</v>
      </c>
      <c r="E1329" s="120" t="s">
        <v>79</v>
      </c>
      <c r="F1329" s="18">
        <v>530075</v>
      </c>
      <c r="G1329" s="19">
        <v>37994</v>
      </c>
      <c r="H1329" s="19">
        <v>42460</v>
      </c>
      <c r="I1329" s="19">
        <v>0</v>
      </c>
      <c r="J1329" s="19">
        <v>614</v>
      </c>
      <c r="K1329" s="19">
        <v>0</v>
      </c>
      <c r="L1329" s="19">
        <v>0</v>
      </c>
      <c r="M1329" s="19">
        <v>33479</v>
      </c>
      <c r="N1329" s="19">
        <v>18373</v>
      </c>
      <c r="O1329" s="19">
        <v>6545</v>
      </c>
      <c r="P1329" s="19">
        <v>224700</v>
      </c>
      <c r="Q1329" s="19">
        <v>64673</v>
      </c>
      <c r="R1329" s="19">
        <v>100329</v>
      </c>
      <c r="S1329" s="19">
        <v>70400</v>
      </c>
      <c r="T1329" s="20">
        <v>52956</v>
      </c>
      <c r="U1329" s="49">
        <v>37675</v>
      </c>
      <c r="V1329" s="19">
        <v>30772</v>
      </c>
      <c r="W1329" s="19">
        <v>23124</v>
      </c>
      <c r="X1329" s="19">
        <v>0</v>
      </c>
      <c r="Y1329" s="20">
        <v>0</v>
      </c>
      <c r="Z1329" s="19">
        <v>217604</v>
      </c>
      <c r="AA1329" s="30">
        <v>152207</v>
      </c>
      <c r="AB1329" s="19">
        <v>247392</v>
      </c>
      <c r="AC1329" s="19">
        <v>250462</v>
      </c>
      <c r="AD1329" s="19">
        <v>962136</v>
      </c>
      <c r="AE1329" s="19">
        <v>519174</v>
      </c>
      <c r="AF1329" s="19">
        <v>327434</v>
      </c>
      <c r="AG1329" s="19">
        <v>194510</v>
      </c>
      <c r="AH1329" s="19">
        <v>19158</v>
      </c>
      <c r="AI1329" s="20">
        <v>7574</v>
      </c>
      <c r="AJ1329" s="24">
        <v>63561</v>
      </c>
      <c r="AK1329" s="24">
        <v>78173</v>
      </c>
      <c r="AL1329" s="24">
        <v>14320</v>
      </c>
      <c r="AM1329" s="21">
        <v>47761</v>
      </c>
      <c r="AN1329" s="19">
        <v>221514</v>
      </c>
      <c r="AO1329" s="19">
        <v>4391</v>
      </c>
      <c r="AP1329" s="49">
        <v>4601540</v>
      </c>
      <c r="AQ1329" s="24">
        <v>89248</v>
      </c>
      <c r="AR1329" s="24">
        <v>199118</v>
      </c>
      <c r="AS1329" s="49">
        <v>20742</v>
      </c>
      <c r="AT1329" s="49">
        <v>31557</v>
      </c>
      <c r="AU1329" s="49">
        <v>76140</v>
      </c>
      <c r="AV1329" s="24">
        <f t="shared" si="101"/>
        <v>416805</v>
      </c>
      <c r="AW1329" s="155">
        <v>617067</v>
      </c>
      <c r="AX1329" s="89">
        <f t="shared" si="100"/>
        <v>5635412</v>
      </c>
      <c r="AY1329" s="68"/>
      <c r="AZ1329" s="19">
        <v>923462</v>
      </c>
      <c r="BA1329" s="19">
        <v>12317</v>
      </c>
      <c r="BB1329" s="18">
        <f t="shared" si="102"/>
        <v>935779</v>
      </c>
      <c r="BC1329" s="18">
        <v>6571191</v>
      </c>
      <c r="BE1329" s="19"/>
      <c r="BF1329" s="20">
        <v>6224080</v>
      </c>
      <c r="BH1329" s="68">
        <f t="shared" si="103"/>
        <v>6571191</v>
      </c>
      <c r="BI1329" s="68">
        <f t="shared" si="104"/>
        <v>0</v>
      </c>
      <c r="BJ1329" s="68"/>
      <c r="BK1329" s="68"/>
      <c r="BL1329" s="68"/>
      <c r="BM1329" s="68"/>
      <c r="BN1329" s="68"/>
    </row>
    <row r="1330" spans="1:66" ht="22.5" customHeight="1" x14ac:dyDescent="0.2">
      <c r="A1330" s="115" t="s">
        <v>2735</v>
      </c>
      <c r="B1330" s="116" t="s">
        <v>2704</v>
      </c>
      <c r="C1330" s="126" t="s">
        <v>2736</v>
      </c>
      <c r="D1330" s="119">
        <v>6</v>
      </c>
      <c r="E1330" s="120" t="s">
        <v>79</v>
      </c>
      <c r="F1330" s="18">
        <v>402376</v>
      </c>
      <c r="G1330" s="19">
        <v>54769</v>
      </c>
      <c r="H1330" s="19">
        <v>56356</v>
      </c>
      <c r="I1330" s="19">
        <v>0</v>
      </c>
      <c r="J1330" s="19">
        <v>0</v>
      </c>
      <c r="K1330" s="19">
        <v>0</v>
      </c>
      <c r="L1330" s="19">
        <v>0</v>
      </c>
      <c r="M1330" s="19">
        <v>25179</v>
      </c>
      <c r="N1330" s="19">
        <v>13108</v>
      </c>
      <c r="O1330" s="19">
        <v>2426</v>
      </c>
      <c r="P1330" s="19">
        <v>123781</v>
      </c>
      <c r="Q1330" s="19">
        <v>50458</v>
      </c>
      <c r="R1330" s="19">
        <v>61003</v>
      </c>
      <c r="S1330" s="19">
        <v>53680</v>
      </c>
      <c r="T1330" s="20">
        <v>52956</v>
      </c>
      <c r="U1330" s="49">
        <v>31085</v>
      </c>
      <c r="V1330" s="19">
        <v>26376</v>
      </c>
      <c r="W1330" s="19">
        <v>23124</v>
      </c>
      <c r="X1330" s="19">
        <v>0</v>
      </c>
      <c r="Y1330" s="20">
        <v>0</v>
      </c>
      <c r="Z1330" s="19">
        <v>175909</v>
      </c>
      <c r="AA1330" s="30">
        <v>159264</v>
      </c>
      <c r="AB1330" s="19">
        <v>267864</v>
      </c>
      <c r="AC1330" s="19">
        <v>208925</v>
      </c>
      <c r="AD1330" s="19">
        <v>805560</v>
      </c>
      <c r="AE1330" s="19">
        <v>595792</v>
      </c>
      <c r="AF1330" s="19">
        <v>404960</v>
      </c>
      <c r="AG1330" s="19">
        <v>138017</v>
      </c>
      <c r="AH1330" s="19">
        <v>69216</v>
      </c>
      <c r="AI1330" s="20">
        <v>11361</v>
      </c>
      <c r="AJ1330" s="24">
        <v>55068</v>
      </c>
      <c r="AK1330" s="24">
        <v>63994</v>
      </c>
      <c r="AL1330" s="24">
        <v>14278</v>
      </c>
      <c r="AM1330" s="21">
        <v>37335</v>
      </c>
      <c r="AN1330" s="19">
        <v>136646</v>
      </c>
      <c r="AO1330" s="19">
        <v>11796</v>
      </c>
      <c r="AP1330" s="49">
        <v>4132662</v>
      </c>
      <c r="AQ1330" s="24">
        <v>73992</v>
      </c>
      <c r="AR1330" s="24">
        <v>199101</v>
      </c>
      <c r="AS1330" s="49">
        <v>70598</v>
      </c>
      <c r="AT1330" s="49">
        <v>28436</v>
      </c>
      <c r="AU1330" s="49">
        <v>63823</v>
      </c>
      <c r="AV1330" s="24">
        <f t="shared" si="101"/>
        <v>435950</v>
      </c>
      <c r="AW1330" s="155">
        <v>469412</v>
      </c>
      <c r="AX1330" s="89">
        <f t="shared" si="100"/>
        <v>5038024</v>
      </c>
      <c r="AY1330" s="68"/>
      <c r="AZ1330" s="19">
        <v>741574</v>
      </c>
      <c r="BA1330" s="19">
        <v>28403</v>
      </c>
      <c r="BB1330" s="18">
        <f t="shared" si="102"/>
        <v>769977</v>
      </c>
      <c r="BC1330" s="18">
        <v>5808001</v>
      </c>
      <c r="BE1330" s="19"/>
      <c r="BF1330" s="20">
        <v>5488291</v>
      </c>
      <c r="BH1330" s="68">
        <f t="shared" si="103"/>
        <v>5808001</v>
      </c>
      <c r="BI1330" s="68">
        <f t="shared" si="104"/>
        <v>0</v>
      </c>
      <c r="BJ1330" s="68"/>
      <c r="BK1330" s="68"/>
      <c r="BL1330" s="68"/>
      <c r="BM1330" s="68"/>
      <c r="BN1330" s="68"/>
    </row>
    <row r="1331" spans="1:66" ht="22.5" customHeight="1" x14ac:dyDescent="0.2">
      <c r="A1331" s="115" t="s">
        <v>2737</v>
      </c>
      <c r="B1331" s="116" t="s">
        <v>2704</v>
      </c>
      <c r="C1331" s="126" t="s">
        <v>2738</v>
      </c>
      <c r="D1331" s="119">
        <v>6</v>
      </c>
      <c r="E1331" s="120" t="s">
        <v>79</v>
      </c>
      <c r="F1331" s="18">
        <v>293540</v>
      </c>
      <c r="G1331" s="19">
        <v>28112</v>
      </c>
      <c r="H1331" s="19">
        <v>21616</v>
      </c>
      <c r="I1331" s="19">
        <v>562</v>
      </c>
      <c r="J1331" s="19">
        <v>27778</v>
      </c>
      <c r="K1331" s="19">
        <v>0</v>
      </c>
      <c r="L1331" s="19">
        <v>0</v>
      </c>
      <c r="M1331" s="19">
        <v>14010</v>
      </c>
      <c r="N1331" s="19">
        <v>7187</v>
      </c>
      <c r="O1331" s="19">
        <v>4235</v>
      </c>
      <c r="P1331" s="19">
        <v>116715</v>
      </c>
      <c r="Q1331" s="19">
        <v>35127</v>
      </c>
      <c r="R1331" s="19">
        <v>35351</v>
      </c>
      <c r="S1331" s="19">
        <v>34320</v>
      </c>
      <c r="T1331" s="20">
        <v>39717</v>
      </c>
      <c r="U1331" s="49">
        <v>15392</v>
      </c>
      <c r="V1331" s="19">
        <v>15386</v>
      </c>
      <c r="W1331" s="19">
        <v>11562</v>
      </c>
      <c r="X1331" s="19">
        <v>0</v>
      </c>
      <c r="Y1331" s="20">
        <v>0</v>
      </c>
      <c r="Z1331" s="19">
        <v>111601</v>
      </c>
      <c r="AA1331" s="30">
        <v>86298</v>
      </c>
      <c r="AB1331" s="19">
        <v>126469</v>
      </c>
      <c r="AC1331" s="19">
        <v>148771</v>
      </c>
      <c r="AD1331" s="19">
        <v>326424</v>
      </c>
      <c r="AE1331" s="19">
        <v>307942</v>
      </c>
      <c r="AF1331" s="19">
        <v>176800</v>
      </c>
      <c r="AG1331" s="19">
        <v>78880</v>
      </c>
      <c r="AH1331" s="19">
        <v>9167</v>
      </c>
      <c r="AI1331" s="20">
        <v>11361</v>
      </c>
      <c r="AJ1331" s="24">
        <v>37579</v>
      </c>
      <c r="AK1331" s="24">
        <v>46841</v>
      </c>
      <c r="AL1331" s="24">
        <v>9652</v>
      </c>
      <c r="AM1331" s="21">
        <v>24765</v>
      </c>
      <c r="AN1331" s="19">
        <v>257130</v>
      </c>
      <c r="AO1331" s="19">
        <v>4349</v>
      </c>
      <c r="AP1331" s="49">
        <v>2464639</v>
      </c>
      <c r="AQ1331" s="24">
        <v>60720</v>
      </c>
      <c r="AR1331" s="24">
        <v>123648</v>
      </c>
      <c r="AS1331" s="49">
        <v>31764</v>
      </c>
      <c r="AT1331" s="49">
        <v>16386</v>
      </c>
      <c r="AU1331" s="49">
        <v>46052</v>
      </c>
      <c r="AV1331" s="24">
        <f t="shared" si="101"/>
        <v>278570</v>
      </c>
      <c r="AW1331" s="155">
        <v>507417</v>
      </c>
      <c r="AX1331" s="89">
        <f t="shared" si="100"/>
        <v>3250626</v>
      </c>
      <c r="AY1331" s="68"/>
      <c r="AZ1331" s="19">
        <v>547568</v>
      </c>
      <c r="BA1331" s="19">
        <v>13191</v>
      </c>
      <c r="BB1331" s="18">
        <f t="shared" si="102"/>
        <v>560759</v>
      </c>
      <c r="BC1331" s="18">
        <v>3811385</v>
      </c>
      <c r="BE1331" s="19"/>
      <c r="BF1331" s="20">
        <v>3717941</v>
      </c>
      <c r="BH1331" s="68">
        <f t="shared" si="103"/>
        <v>3811385</v>
      </c>
      <c r="BI1331" s="68">
        <f t="shared" si="104"/>
        <v>0</v>
      </c>
      <c r="BJ1331" s="68"/>
      <c r="BK1331" s="68"/>
      <c r="BL1331" s="68"/>
      <c r="BM1331" s="68"/>
      <c r="BN1331" s="68"/>
    </row>
    <row r="1332" spans="1:66" ht="22.5" customHeight="1" x14ac:dyDescent="0.2">
      <c r="A1332" s="115" t="s">
        <v>2739</v>
      </c>
      <c r="B1332" s="116" t="s">
        <v>2704</v>
      </c>
      <c r="C1332" s="126" t="s">
        <v>2740</v>
      </c>
      <c r="D1332" s="119">
        <v>6</v>
      </c>
      <c r="E1332" s="120" t="s">
        <v>79</v>
      </c>
      <c r="F1332" s="18">
        <v>232050</v>
      </c>
      <c r="G1332" s="19">
        <v>142476</v>
      </c>
      <c r="H1332" s="19">
        <v>47285</v>
      </c>
      <c r="I1332" s="19">
        <v>0</v>
      </c>
      <c r="J1332" s="19">
        <v>0</v>
      </c>
      <c r="K1332" s="19">
        <v>0</v>
      </c>
      <c r="L1332" s="19">
        <v>0</v>
      </c>
      <c r="M1332" s="19">
        <v>0</v>
      </c>
      <c r="N1332" s="19">
        <v>2950</v>
      </c>
      <c r="O1332" s="19">
        <v>0</v>
      </c>
      <c r="P1332" s="19">
        <v>82787</v>
      </c>
      <c r="Q1332" s="19">
        <v>24062</v>
      </c>
      <c r="R1332" s="19">
        <v>34344</v>
      </c>
      <c r="S1332" s="19">
        <v>18480</v>
      </c>
      <c r="T1332" s="20">
        <v>43689</v>
      </c>
      <c r="U1332" s="49">
        <v>17454</v>
      </c>
      <c r="V1332" s="19">
        <v>15386</v>
      </c>
      <c r="W1332" s="19">
        <v>23124</v>
      </c>
      <c r="X1332" s="19">
        <v>0</v>
      </c>
      <c r="Y1332" s="20">
        <v>0</v>
      </c>
      <c r="Z1332" s="19">
        <v>115724</v>
      </c>
      <c r="AA1332" s="30">
        <v>61625</v>
      </c>
      <c r="AB1332" s="19">
        <v>88580</v>
      </c>
      <c r="AC1332" s="19">
        <v>360680</v>
      </c>
      <c r="AD1332" s="19">
        <v>211848</v>
      </c>
      <c r="AE1332" s="19">
        <v>351146</v>
      </c>
      <c r="AF1332" s="19">
        <v>161418</v>
      </c>
      <c r="AG1332" s="19">
        <v>49214</v>
      </c>
      <c r="AH1332" s="19">
        <v>96099</v>
      </c>
      <c r="AI1332" s="20">
        <v>166628</v>
      </c>
      <c r="AJ1332" s="24">
        <v>23701</v>
      </c>
      <c r="AK1332" s="24">
        <v>47713</v>
      </c>
      <c r="AL1332" s="24">
        <v>13128</v>
      </c>
      <c r="AM1332" s="21">
        <v>17684</v>
      </c>
      <c r="AN1332" s="19">
        <v>455378</v>
      </c>
      <c r="AO1332" s="19">
        <v>48583</v>
      </c>
      <c r="AP1332" s="49">
        <v>2953236</v>
      </c>
      <c r="AQ1332" s="24">
        <v>45211</v>
      </c>
      <c r="AR1332" s="24">
        <v>136802</v>
      </c>
      <c r="AS1332" s="49">
        <v>98229</v>
      </c>
      <c r="AT1332" s="49">
        <v>52951</v>
      </c>
      <c r="AU1332" s="49">
        <v>54304</v>
      </c>
      <c r="AV1332" s="24">
        <f t="shared" si="101"/>
        <v>387497</v>
      </c>
      <c r="AW1332" s="155">
        <v>841232</v>
      </c>
      <c r="AX1332" s="89">
        <f t="shared" si="100"/>
        <v>4181965</v>
      </c>
      <c r="AY1332" s="68"/>
      <c r="AZ1332" s="19">
        <v>364874</v>
      </c>
      <c r="BA1332" s="19">
        <v>206705</v>
      </c>
      <c r="BB1332" s="18">
        <f t="shared" si="102"/>
        <v>571579</v>
      </c>
      <c r="BC1332" s="18">
        <v>4753544</v>
      </c>
      <c r="BE1332" s="19"/>
      <c r="BF1332" s="20">
        <v>4685517</v>
      </c>
      <c r="BH1332" s="68">
        <f t="shared" si="103"/>
        <v>4753544</v>
      </c>
      <c r="BI1332" s="68">
        <f t="shared" si="104"/>
        <v>0</v>
      </c>
      <c r="BJ1332" s="68"/>
      <c r="BK1332" s="68"/>
      <c r="BL1332" s="68"/>
      <c r="BM1332" s="68"/>
      <c r="BN1332" s="68"/>
    </row>
    <row r="1333" spans="1:66" ht="22.5" customHeight="1" x14ac:dyDescent="0.2">
      <c r="A1333" s="115" t="s">
        <v>2741</v>
      </c>
      <c r="B1333" s="116" t="s">
        <v>2704</v>
      </c>
      <c r="C1333" s="126" t="s">
        <v>2742</v>
      </c>
      <c r="D1333" s="119">
        <v>6</v>
      </c>
      <c r="E1333" s="120" t="s">
        <v>79</v>
      </c>
      <c r="F1333" s="18">
        <v>488644</v>
      </c>
      <c r="G1333" s="19">
        <v>447650</v>
      </c>
      <c r="H1333" s="19">
        <v>143978</v>
      </c>
      <c r="I1333" s="19">
        <v>0</v>
      </c>
      <c r="J1333" s="19">
        <v>0</v>
      </c>
      <c r="K1333" s="19">
        <v>0</v>
      </c>
      <c r="L1333" s="19">
        <v>0</v>
      </c>
      <c r="M1333" s="19">
        <v>7417</v>
      </c>
      <c r="N1333" s="19">
        <v>9305</v>
      </c>
      <c r="O1333" s="19">
        <v>4505</v>
      </c>
      <c r="P1333" s="19">
        <v>263686</v>
      </c>
      <c r="Q1333" s="19">
        <v>41028</v>
      </c>
      <c r="R1333" s="19">
        <v>33602</v>
      </c>
      <c r="S1333" s="19">
        <v>55440</v>
      </c>
      <c r="T1333" s="20">
        <v>105912</v>
      </c>
      <c r="U1333" s="49">
        <v>15543</v>
      </c>
      <c r="V1333" s="19">
        <v>29673</v>
      </c>
      <c r="W1333" s="19">
        <v>46248</v>
      </c>
      <c r="X1333" s="19">
        <v>0</v>
      </c>
      <c r="Y1333" s="20">
        <v>0</v>
      </c>
      <c r="Z1333" s="19">
        <v>248124</v>
      </c>
      <c r="AA1333" s="30">
        <v>125348</v>
      </c>
      <c r="AB1333" s="19">
        <v>201925</v>
      </c>
      <c r="AC1333" s="19">
        <v>408667</v>
      </c>
      <c r="AD1333" s="19">
        <v>507192</v>
      </c>
      <c r="AE1333" s="19">
        <v>749395</v>
      </c>
      <c r="AF1333" s="19">
        <v>347324</v>
      </c>
      <c r="AG1333" s="19">
        <v>134853</v>
      </c>
      <c r="AH1333" s="19">
        <v>222892</v>
      </c>
      <c r="AI1333" s="20">
        <v>209908</v>
      </c>
      <c r="AJ1333" s="24">
        <v>44785</v>
      </c>
      <c r="AK1333" s="24">
        <v>79025</v>
      </c>
      <c r="AL1333" s="24">
        <v>22951</v>
      </c>
      <c r="AM1333" s="21">
        <v>37230</v>
      </c>
      <c r="AN1333" s="19">
        <v>895428</v>
      </c>
      <c r="AO1333" s="19">
        <v>99377</v>
      </c>
      <c r="AP1333" s="49">
        <v>6027055</v>
      </c>
      <c r="AQ1333" s="24">
        <v>65709</v>
      </c>
      <c r="AR1333" s="24">
        <v>136306</v>
      </c>
      <c r="AS1333" s="49">
        <v>141623</v>
      </c>
      <c r="AT1333" s="49">
        <v>68984</v>
      </c>
      <c r="AU1333" s="49">
        <v>110062</v>
      </c>
      <c r="AV1333" s="24">
        <f t="shared" si="101"/>
        <v>522684</v>
      </c>
      <c r="AW1333" s="155">
        <v>1410179</v>
      </c>
      <c r="AX1333" s="89">
        <f t="shared" si="100"/>
        <v>7959918</v>
      </c>
      <c r="AY1333" s="68"/>
      <c r="AZ1333" s="19">
        <v>613894</v>
      </c>
      <c r="BA1333" s="19">
        <v>433449</v>
      </c>
      <c r="BB1333" s="18">
        <f t="shared" si="102"/>
        <v>1047343</v>
      </c>
      <c r="BC1333" s="18">
        <v>9007261</v>
      </c>
      <c r="BE1333" s="19"/>
      <c r="BF1333" s="20">
        <v>8752058</v>
      </c>
      <c r="BH1333" s="68">
        <f t="shared" si="103"/>
        <v>9007261</v>
      </c>
      <c r="BI1333" s="68">
        <f t="shared" si="104"/>
        <v>0</v>
      </c>
      <c r="BJ1333" s="68"/>
      <c r="BK1333" s="68"/>
      <c r="BL1333" s="68"/>
      <c r="BM1333" s="68"/>
      <c r="BN1333" s="68"/>
    </row>
    <row r="1334" spans="1:66" ht="22.5" customHeight="1" x14ac:dyDescent="0.2">
      <c r="A1334" s="115" t="s">
        <v>2743</v>
      </c>
      <c r="B1334" s="116" t="s">
        <v>2704</v>
      </c>
      <c r="C1334" s="126" t="s">
        <v>2744</v>
      </c>
      <c r="D1334" s="119">
        <v>6</v>
      </c>
      <c r="E1334" s="120" t="s">
        <v>79</v>
      </c>
      <c r="F1334" s="18">
        <v>229632</v>
      </c>
      <c r="G1334" s="19">
        <v>63195</v>
      </c>
      <c r="H1334" s="19">
        <v>31073</v>
      </c>
      <c r="I1334" s="19">
        <v>0</v>
      </c>
      <c r="J1334" s="19">
        <v>52630</v>
      </c>
      <c r="K1334" s="19">
        <v>0</v>
      </c>
      <c r="L1334" s="19">
        <v>9950</v>
      </c>
      <c r="M1334" s="19">
        <v>0</v>
      </c>
      <c r="N1334" s="19">
        <v>3839</v>
      </c>
      <c r="O1334" s="19">
        <v>0</v>
      </c>
      <c r="P1334" s="19">
        <v>70853</v>
      </c>
      <c r="Q1334" s="19">
        <v>26130</v>
      </c>
      <c r="R1334" s="19">
        <v>21200</v>
      </c>
      <c r="S1334" s="19">
        <v>17600</v>
      </c>
      <c r="T1334" s="20">
        <v>39717</v>
      </c>
      <c r="U1334" s="49">
        <v>3873</v>
      </c>
      <c r="V1334" s="19">
        <v>5495</v>
      </c>
      <c r="W1334" s="19">
        <v>11562</v>
      </c>
      <c r="X1334" s="19">
        <v>0</v>
      </c>
      <c r="Y1334" s="20">
        <v>0</v>
      </c>
      <c r="Z1334" s="19">
        <v>93291</v>
      </c>
      <c r="AA1334" s="30">
        <v>63908</v>
      </c>
      <c r="AB1334" s="19">
        <v>113889</v>
      </c>
      <c r="AC1334" s="19">
        <v>210907</v>
      </c>
      <c r="AD1334" s="19">
        <v>175392</v>
      </c>
      <c r="AE1334" s="19">
        <v>341798</v>
      </c>
      <c r="AF1334" s="19">
        <v>175562</v>
      </c>
      <c r="AG1334" s="19">
        <v>42406</v>
      </c>
      <c r="AH1334" s="19">
        <v>64066</v>
      </c>
      <c r="AI1334" s="20">
        <v>7033</v>
      </c>
      <c r="AJ1334" s="24">
        <v>26904</v>
      </c>
      <c r="AK1334" s="24">
        <v>48058</v>
      </c>
      <c r="AL1334" s="24">
        <v>11240</v>
      </c>
      <c r="AM1334" s="21">
        <v>20281</v>
      </c>
      <c r="AN1334" s="19">
        <v>480402</v>
      </c>
      <c r="AO1334" s="19">
        <v>8365</v>
      </c>
      <c r="AP1334" s="49">
        <v>2470251</v>
      </c>
      <c r="AQ1334" s="24">
        <v>40417</v>
      </c>
      <c r="AR1334" s="24">
        <v>122533</v>
      </c>
      <c r="AS1334" s="49">
        <v>89928</v>
      </c>
      <c r="AT1334" s="49">
        <v>45591</v>
      </c>
      <c r="AU1334" s="49">
        <v>53925</v>
      </c>
      <c r="AV1334" s="24">
        <f t="shared" si="101"/>
        <v>352394</v>
      </c>
      <c r="AW1334" s="155">
        <v>919436</v>
      </c>
      <c r="AX1334" s="89">
        <f t="shared" si="100"/>
        <v>3742081</v>
      </c>
      <c r="AY1334" s="68"/>
      <c r="AZ1334" s="19">
        <v>419238</v>
      </c>
      <c r="BA1334" s="19">
        <v>42697</v>
      </c>
      <c r="BB1334" s="18">
        <f t="shared" si="102"/>
        <v>461935</v>
      </c>
      <c r="BC1334" s="18">
        <v>4204016</v>
      </c>
      <c r="BE1334" s="19"/>
      <c r="BF1334" s="20">
        <v>4062640</v>
      </c>
      <c r="BH1334" s="68">
        <f t="shared" si="103"/>
        <v>4204016</v>
      </c>
      <c r="BI1334" s="68">
        <f t="shared" si="104"/>
        <v>0</v>
      </c>
      <c r="BJ1334" s="68"/>
      <c r="BK1334" s="68"/>
      <c r="BL1334" s="68"/>
      <c r="BM1334" s="68"/>
      <c r="BN1334" s="68"/>
    </row>
    <row r="1335" spans="1:66" ht="22.5" customHeight="1" x14ac:dyDescent="0.2">
      <c r="A1335" s="115" t="s">
        <v>2745</v>
      </c>
      <c r="B1335" s="116" t="s">
        <v>2704</v>
      </c>
      <c r="C1335" s="126" t="s">
        <v>2746</v>
      </c>
      <c r="D1335" s="119">
        <v>6</v>
      </c>
      <c r="E1335" s="120" t="s">
        <v>79</v>
      </c>
      <c r="F1335" s="18">
        <v>408148</v>
      </c>
      <c r="G1335" s="19">
        <v>282041</v>
      </c>
      <c r="H1335" s="19">
        <v>150154</v>
      </c>
      <c r="I1335" s="19">
        <v>0</v>
      </c>
      <c r="J1335" s="19">
        <v>0</v>
      </c>
      <c r="K1335" s="19">
        <v>0</v>
      </c>
      <c r="L1335" s="19">
        <v>0</v>
      </c>
      <c r="M1335" s="19">
        <v>6762</v>
      </c>
      <c r="N1335" s="19">
        <v>7955</v>
      </c>
      <c r="O1335" s="19">
        <v>0</v>
      </c>
      <c r="P1335" s="19">
        <v>64050</v>
      </c>
      <c r="Q1335" s="19">
        <v>36295</v>
      </c>
      <c r="R1335" s="19">
        <v>106583</v>
      </c>
      <c r="S1335" s="19">
        <v>42240</v>
      </c>
      <c r="T1335" s="20">
        <v>52956</v>
      </c>
      <c r="U1335" s="49">
        <v>15945</v>
      </c>
      <c r="V1335" s="19">
        <v>30772</v>
      </c>
      <c r="W1335" s="19">
        <v>34686</v>
      </c>
      <c r="X1335" s="19">
        <v>0</v>
      </c>
      <c r="Y1335" s="20">
        <v>0</v>
      </c>
      <c r="Z1335" s="19">
        <v>198679</v>
      </c>
      <c r="AA1335" s="30">
        <v>78304</v>
      </c>
      <c r="AB1335" s="19">
        <v>183557</v>
      </c>
      <c r="AC1335" s="19">
        <v>497615</v>
      </c>
      <c r="AD1335" s="19">
        <v>415128</v>
      </c>
      <c r="AE1335" s="19">
        <v>569443</v>
      </c>
      <c r="AF1335" s="19">
        <v>312406</v>
      </c>
      <c r="AG1335" s="19">
        <v>101118</v>
      </c>
      <c r="AH1335" s="19">
        <v>205794</v>
      </c>
      <c r="AI1335" s="20">
        <v>87642</v>
      </c>
      <c r="AJ1335" s="24">
        <v>40526</v>
      </c>
      <c r="AK1335" s="24">
        <v>69460</v>
      </c>
      <c r="AL1335" s="24">
        <v>18582</v>
      </c>
      <c r="AM1335" s="21">
        <v>31425</v>
      </c>
      <c r="AN1335" s="19">
        <v>612564</v>
      </c>
      <c r="AO1335" s="19">
        <v>51983</v>
      </c>
      <c r="AP1335" s="49">
        <v>4712813</v>
      </c>
      <c r="AQ1335" s="24">
        <v>77228</v>
      </c>
      <c r="AR1335" s="24">
        <v>154217</v>
      </c>
      <c r="AS1335" s="49">
        <v>132220</v>
      </c>
      <c r="AT1335" s="49">
        <v>75858</v>
      </c>
      <c r="AU1335" s="49">
        <v>88402</v>
      </c>
      <c r="AV1335" s="24">
        <f t="shared" si="101"/>
        <v>527925</v>
      </c>
      <c r="AW1335" s="155">
        <v>844729</v>
      </c>
      <c r="AX1335" s="89">
        <f t="shared" si="100"/>
        <v>6085467</v>
      </c>
      <c r="AY1335" s="68"/>
      <c r="AZ1335" s="19">
        <v>574515</v>
      </c>
      <c r="BA1335" s="19">
        <v>219597</v>
      </c>
      <c r="BB1335" s="18">
        <f t="shared" si="102"/>
        <v>794112</v>
      </c>
      <c r="BC1335" s="18">
        <v>6879579</v>
      </c>
      <c r="BE1335" s="19"/>
      <c r="BF1335" s="20">
        <v>6831876</v>
      </c>
      <c r="BH1335" s="68">
        <f t="shared" si="103"/>
        <v>6879579</v>
      </c>
      <c r="BI1335" s="68">
        <f t="shared" si="104"/>
        <v>0</v>
      </c>
      <c r="BJ1335" s="68"/>
      <c r="BK1335" s="68"/>
      <c r="BL1335" s="68"/>
      <c r="BM1335" s="68"/>
      <c r="BN1335" s="68"/>
    </row>
    <row r="1336" spans="1:66" ht="22.5" customHeight="1" x14ac:dyDescent="0.2">
      <c r="A1336" s="115" t="s">
        <v>2747</v>
      </c>
      <c r="B1336" s="116" t="s">
        <v>2704</v>
      </c>
      <c r="C1336" s="126" t="s">
        <v>2748</v>
      </c>
      <c r="D1336" s="119">
        <v>6</v>
      </c>
      <c r="E1336" s="120" t="s">
        <v>79</v>
      </c>
      <c r="F1336" s="18">
        <v>289224</v>
      </c>
      <c r="G1336" s="19">
        <v>302187</v>
      </c>
      <c r="H1336" s="19">
        <v>250707</v>
      </c>
      <c r="I1336" s="19">
        <v>0</v>
      </c>
      <c r="J1336" s="19">
        <v>0</v>
      </c>
      <c r="K1336" s="19">
        <v>0</v>
      </c>
      <c r="L1336" s="19">
        <v>0</v>
      </c>
      <c r="M1336" s="19">
        <v>0</v>
      </c>
      <c r="N1336" s="19">
        <v>4243</v>
      </c>
      <c r="O1336" s="19">
        <v>0</v>
      </c>
      <c r="P1336" s="19">
        <v>55148</v>
      </c>
      <c r="Q1336" s="19">
        <v>25612</v>
      </c>
      <c r="R1336" s="19">
        <v>69324</v>
      </c>
      <c r="S1336" s="19">
        <v>35200</v>
      </c>
      <c r="T1336" s="20">
        <v>66195</v>
      </c>
      <c r="U1336" s="49">
        <v>51809</v>
      </c>
      <c r="V1336" s="19">
        <v>12089</v>
      </c>
      <c r="W1336" s="19">
        <v>23124</v>
      </c>
      <c r="X1336" s="19">
        <v>0</v>
      </c>
      <c r="Y1336" s="20">
        <v>0</v>
      </c>
      <c r="Z1336" s="19">
        <v>142081</v>
      </c>
      <c r="AA1336" s="30">
        <v>65597</v>
      </c>
      <c r="AB1336" s="19">
        <v>114147</v>
      </c>
      <c r="AC1336" s="19">
        <v>385672</v>
      </c>
      <c r="AD1336" s="19">
        <v>308448</v>
      </c>
      <c r="AE1336" s="19">
        <v>403475</v>
      </c>
      <c r="AF1336" s="19">
        <v>213221</v>
      </c>
      <c r="AG1336" s="19">
        <v>65878</v>
      </c>
      <c r="AH1336" s="19">
        <v>166036</v>
      </c>
      <c r="AI1336" s="20">
        <v>137955</v>
      </c>
      <c r="AJ1336" s="24">
        <v>28358</v>
      </c>
      <c r="AK1336" s="24">
        <v>54553</v>
      </c>
      <c r="AL1336" s="24">
        <v>14950</v>
      </c>
      <c r="AM1336" s="21">
        <v>20967</v>
      </c>
      <c r="AN1336" s="19">
        <v>702738</v>
      </c>
      <c r="AO1336" s="19">
        <v>51691</v>
      </c>
      <c r="AP1336" s="49">
        <v>4060629</v>
      </c>
      <c r="AQ1336" s="24">
        <v>49836</v>
      </c>
      <c r="AR1336" s="24">
        <v>156454</v>
      </c>
      <c r="AS1336" s="49">
        <v>123593</v>
      </c>
      <c r="AT1336" s="49">
        <v>67579</v>
      </c>
      <c r="AU1336" s="49">
        <v>72906</v>
      </c>
      <c r="AV1336" s="24">
        <f t="shared" si="101"/>
        <v>470368</v>
      </c>
      <c r="AW1336" s="155">
        <v>980439</v>
      </c>
      <c r="AX1336" s="89">
        <f t="shared" si="100"/>
        <v>5511436</v>
      </c>
      <c r="AY1336" s="68"/>
      <c r="AZ1336" s="19">
        <v>443834</v>
      </c>
      <c r="BA1336" s="19">
        <v>248368</v>
      </c>
      <c r="BB1336" s="18">
        <f t="shared" si="102"/>
        <v>692202</v>
      </c>
      <c r="BC1336" s="18">
        <v>6203638</v>
      </c>
      <c r="BE1336" s="19"/>
      <c r="BF1336" s="20">
        <v>6092984</v>
      </c>
      <c r="BH1336" s="68">
        <f t="shared" si="103"/>
        <v>6203638</v>
      </c>
      <c r="BI1336" s="68">
        <f t="shared" si="104"/>
        <v>0</v>
      </c>
      <c r="BJ1336" s="68"/>
      <c r="BK1336" s="68"/>
      <c r="BL1336" s="68"/>
      <c r="BM1336" s="68"/>
      <c r="BN1336" s="68"/>
    </row>
    <row r="1337" spans="1:66" ht="22.5" customHeight="1" x14ac:dyDescent="0.2">
      <c r="A1337" s="115" t="s">
        <v>2749</v>
      </c>
      <c r="B1337" s="116" t="s">
        <v>2750</v>
      </c>
      <c r="C1337" s="126" t="s">
        <v>2751</v>
      </c>
      <c r="D1337" s="119">
        <v>2</v>
      </c>
      <c r="E1337" s="120" t="s">
        <v>79</v>
      </c>
      <c r="F1337" s="18">
        <v>3108053</v>
      </c>
      <c r="G1337" s="19">
        <v>811730</v>
      </c>
      <c r="H1337" s="19">
        <v>769684</v>
      </c>
      <c r="I1337" s="19">
        <v>191412</v>
      </c>
      <c r="J1337" s="19">
        <v>214308</v>
      </c>
      <c r="K1337" s="19">
        <v>91710</v>
      </c>
      <c r="L1337" s="19">
        <v>65319</v>
      </c>
      <c r="M1337" s="19">
        <v>281066</v>
      </c>
      <c r="N1337" s="19">
        <v>150877</v>
      </c>
      <c r="O1337" s="19">
        <v>141757</v>
      </c>
      <c r="P1337" s="19">
        <v>832486</v>
      </c>
      <c r="Q1337" s="19">
        <v>430660</v>
      </c>
      <c r="R1337" s="19">
        <v>605419</v>
      </c>
      <c r="S1337" s="19">
        <v>465520</v>
      </c>
      <c r="T1337" s="20">
        <v>560142</v>
      </c>
      <c r="U1337" s="49">
        <v>294507</v>
      </c>
      <c r="V1337" s="19">
        <v>281344</v>
      </c>
      <c r="W1337" s="19">
        <v>277488</v>
      </c>
      <c r="X1337" s="19">
        <v>320848</v>
      </c>
      <c r="Y1337" s="20">
        <v>41443</v>
      </c>
      <c r="Z1337" s="19">
        <v>2667779</v>
      </c>
      <c r="AA1337" s="30">
        <v>2089645</v>
      </c>
      <c r="AB1337" s="19">
        <v>2312115</v>
      </c>
      <c r="AC1337" s="19">
        <v>3727436</v>
      </c>
      <c r="AD1337" s="19">
        <v>6336792</v>
      </c>
      <c r="AE1337" s="19">
        <v>6082893</v>
      </c>
      <c r="AF1337" s="19">
        <v>4248769</v>
      </c>
      <c r="AG1337" s="19">
        <v>1638334</v>
      </c>
      <c r="AH1337" s="19">
        <v>335265</v>
      </c>
      <c r="AI1337" s="20">
        <v>329469</v>
      </c>
      <c r="AJ1337" s="24">
        <v>351101</v>
      </c>
      <c r="AK1337" s="24">
        <v>413300</v>
      </c>
      <c r="AL1337" s="24">
        <v>145674</v>
      </c>
      <c r="AM1337" s="21">
        <v>219965</v>
      </c>
      <c r="AN1337" s="19">
        <v>3571710</v>
      </c>
      <c r="AO1337" s="19">
        <v>470862</v>
      </c>
      <c r="AP1337" s="49">
        <v>44876882</v>
      </c>
      <c r="AQ1337" s="24">
        <v>636174</v>
      </c>
      <c r="AR1337" s="24">
        <v>568609</v>
      </c>
      <c r="AS1337" s="49">
        <v>460179</v>
      </c>
      <c r="AT1337" s="49">
        <v>141629</v>
      </c>
      <c r="AU1337" s="49">
        <v>683997</v>
      </c>
      <c r="AV1337" s="24">
        <f t="shared" si="101"/>
        <v>2490588</v>
      </c>
      <c r="AW1337" s="155">
        <v>7832231</v>
      </c>
      <c r="AX1337" s="89">
        <f t="shared" si="100"/>
        <v>55199701</v>
      </c>
      <c r="AY1337" s="68"/>
      <c r="AZ1337" s="19">
        <v>4465507</v>
      </c>
      <c r="BA1337" s="19">
        <v>605155</v>
      </c>
      <c r="BB1337" s="18">
        <f t="shared" si="102"/>
        <v>5070662</v>
      </c>
      <c r="BC1337" s="18">
        <v>60270363</v>
      </c>
      <c r="BE1337" s="19"/>
      <c r="BF1337" s="20">
        <v>57700495</v>
      </c>
      <c r="BH1337" s="68">
        <f t="shared" si="103"/>
        <v>60270363</v>
      </c>
      <c r="BI1337" s="68">
        <f t="shared" si="104"/>
        <v>0</v>
      </c>
      <c r="BJ1337" s="68"/>
      <c r="BK1337" s="68"/>
      <c r="BL1337" s="68"/>
      <c r="BM1337" s="68"/>
      <c r="BN1337" s="68"/>
    </row>
    <row r="1338" spans="1:66" ht="22.5" customHeight="1" x14ac:dyDescent="0.2">
      <c r="A1338" s="115" t="s">
        <v>2752</v>
      </c>
      <c r="B1338" s="116" t="s">
        <v>2750</v>
      </c>
      <c r="C1338" s="126" t="s">
        <v>2753</v>
      </c>
      <c r="D1338" s="119">
        <v>3</v>
      </c>
      <c r="E1338" s="120" t="s">
        <v>79</v>
      </c>
      <c r="F1338" s="18">
        <v>1976611</v>
      </c>
      <c r="G1338" s="19">
        <v>397784</v>
      </c>
      <c r="H1338" s="19">
        <v>220213</v>
      </c>
      <c r="I1338" s="19">
        <v>0</v>
      </c>
      <c r="J1338" s="19">
        <v>45669</v>
      </c>
      <c r="K1338" s="19">
        <v>21999</v>
      </c>
      <c r="L1338" s="19">
        <v>15439</v>
      </c>
      <c r="M1338" s="19">
        <v>177432</v>
      </c>
      <c r="N1338" s="19">
        <v>95132</v>
      </c>
      <c r="O1338" s="19">
        <v>94402</v>
      </c>
      <c r="P1338" s="19">
        <v>855488</v>
      </c>
      <c r="Q1338" s="19">
        <v>281050</v>
      </c>
      <c r="R1338" s="19">
        <v>377519</v>
      </c>
      <c r="S1338" s="19">
        <v>352880</v>
      </c>
      <c r="T1338" s="20">
        <v>317736</v>
      </c>
      <c r="U1338" s="49">
        <v>207437</v>
      </c>
      <c r="V1338" s="19">
        <v>191226</v>
      </c>
      <c r="W1338" s="19">
        <v>138744</v>
      </c>
      <c r="X1338" s="19">
        <v>0</v>
      </c>
      <c r="Y1338" s="20">
        <v>0</v>
      </c>
      <c r="Z1338" s="19">
        <v>701720</v>
      </c>
      <c r="AA1338" s="30">
        <v>1451166</v>
      </c>
      <c r="AB1338" s="19">
        <v>1523282</v>
      </c>
      <c r="AC1338" s="19">
        <v>1401015</v>
      </c>
      <c r="AD1338" s="19">
        <v>3495240</v>
      </c>
      <c r="AE1338" s="19">
        <v>3931270</v>
      </c>
      <c r="AF1338" s="19">
        <v>2536196</v>
      </c>
      <c r="AG1338" s="19">
        <v>887530</v>
      </c>
      <c r="AH1338" s="19">
        <v>147290</v>
      </c>
      <c r="AI1338" s="20">
        <v>125512</v>
      </c>
      <c r="AJ1338" s="24">
        <v>215871</v>
      </c>
      <c r="AK1338" s="24">
        <v>280617</v>
      </c>
      <c r="AL1338" s="24">
        <v>84351</v>
      </c>
      <c r="AM1338" s="21">
        <v>142345</v>
      </c>
      <c r="AN1338" s="19">
        <v>1226156</v>
      </c>
      <c r="AO1338" s="19">
        <v>142641</v>
      </c>
      <c r="AP1338" s="49">
        <v>24058963</v>
      </c>
      <c r="AQ1338" s="24">
        <v>454269</v>
      </c>
      <c r="AR1338" s="24">
        <v>397460</v>
      </c>
      <c r="AS1338" s="49">
        <v>277719</v>
      </c>
      <c r="AT1338" s="49">
        <v>96656</v>
      </c>
      <c r="AU1338" s="49">
        <v>400922</v>
      </c>
      <c r="AV1338" s="24">
        <f t="shared" si="101"/>
        <v>1627026</v>
      </c>
      <c r="AW1338" s="155">
        <v>4047232</v>
      </c>
      <c r="AX1338" s="89">
        <f t="shared" si="100"/>
        <v>29733221</v>
      </c>
      <c r="AY1338" s="68"/>
      <c r="AZ1338" s="19">
        <v>3090931</v>
      </c>
      <c r="BA1338" s="19">
        <v>273577</v>
      </c>
      <c r="BB1338" s="18">
        <f t="shared" si="102"/>
        <v>3364508</v>
      </c>
      <c r="BC1338" s="18">
        <v>33097729</v>
      </c>
      <c r="BE1338" s="19"/>
      <c r="BF1338" s="20">
        <v>32081314</v>
      </c>
      <c r="BH1338" s="68">
        <f t="shared" si="103"/>
        <v>33097729</v>
      </c>
      <c r="BI1338" s="68">
        <f t="shared" si="104"/>
        <v>0</v>
      </c>
      <c r="BJ1338" s="68"/>
      <c r="BK1338" s="68"/>
      <c r="BL1338" s="68"/>
      <c r="BM1338" s="68"/>
      <c r="BN1338" s="68"/>
    </row>
    <row r="1339" spans="1:66" ht="22.5" customHeight="1" x14ac:dyDescent="0.2">
      <c r="A1339" s="115" t="s">
        <v>2754</v>
      </c>
      <c r="B1339" s="116" t="s">
        <v>2750</v>
      </c>
      <c r="C1339" s="126" t="s">
        <v>2755</v>
      </c>
      <c r="D1339" s="119">
        <v>5</v>
      </c>
      <c r="E1339" s="120" t="s">
        <v>79</v>
      </c>
      <c r="F1339" s="18">
        <v>2676219</v>
      </c>
      <c r="G1339" s="19">
        <v>642138</v>
      </c>
      <c r="H1339" s="19">
        <v>467639</v>
      </c>
      <c r="I1339" s="19">
        <v>3026</v>
      </c>
      <c r="J1339" s="19">
        <v>82625</v>
      </c>
      <c r="K1339" s="19">
        <v>21710</v>
      </c>
      <c r="L1339" s="19">
        <v>30125</v>
      </c>
      <c r="M1339" s="19">
        <v>200197</v>
      </c>
      <c r="N1339" s="19">
        <v>119780</v>
      </c>
      <c r="O1339" s="19">
        <v>45276</v>
      </c>
      <c r="P1339" s="19">
        <v>1825969</v>
      </c>
      <c r="Q1339" s="19">
        <v>359805</v>
      </c>
      <c r="R1339" s="19">
        <v>504454</v>
      </c>
      <c r="S1339" s="19">
        <v>442640</v>
      </c>
      <c r="T1339" s="20">
        <v>434239</v>
      </c>
      <c r="U1339" s="49">
        <v>248029</v>
      </c>
      <c r="V1339" s="19">
        <v>218701</v>
      </c>
      <c r="W1339" s="19">
        <v>208116</v>
      </c>
      <c r="X1339" s="19">
        <v>0</v>
      </c>
      <c r="Y1339" s="20">
        <v>0</v>
      </c>
      <c r="Z1339" s="19">
        <v>1120780</v>
      </c>
      <c r="AA1339" s="30">
        <v>968368</v>
      </c>
      <c r="AB1339" s="19">
        <v>1529236</v>
      </c>
      <c r="AC1339" s="19">
        <v>1882128</v>
      </c>
      <c r="AD1339" s="19">
        <v>4728696</v>
      </c>
      <c r="AE1339" s="19">
        <v>4055802</v>
      </c>
      <c r="AF1339" s="19">
        <v>2624154</v>
      </c>
      <c r="AG1339" s="19">
        <v>1299815</v>
      </c>
      <c r="AH1339" s="19">
        <v>452994</v>
      </c>
      <c r="AI1339" s="20">
        <v>546951</v>
      </c>
      <c r="AJ1339" s="24">
        <v>260907</v>
      </c>
      <c r="AK1339" s="24">
        <v>371292</v>
      </c>
      <c r="AL1339" s="24">
        <v>101330</v>
      </c>
      <c r="AM1339" s="21">
        <v>181299</v>
      </c>
      <c r="AN1339" s="19">
        <v>2834860</v>
      </c>
      <c r="AO1339" s="19">
        <v>198472</v>
      </c>
      <c r="AP1339" s="49">
        <v>31687772</v>
      </c>
      <c r="AQ1339" s="24">
        <v>477472</v>
      </c>
      <c r="AR1339" s="24">
        <v>424106</v>
      </c>
      <c r="AS1339" s="49">
        <v>314537</v>
      </c>
      <c r="AT1339" s="49">
        <v>110618</v>
      </c>
      <c r="AU1339" s="49">
        <v>522803</v>
      </c>
      <c r="AV1339" s="24">
        <f t="shared" si="101"/>
        <v>1849536</v>
      </c>
      <c r="AW1339" s="155">
        <v>6273902</v>
      </c>
      <c r="AX1339" s="89">
        <f t="shared" si="100"/>
        <v>39811210</v>
      </c>
      <c r="AY1339" s="68"/>
      <c r="AZ1339" s="19">
        <v>3698464</v>
      </c>
      <c r="BA1339" s="19">
        <v>783871</v>
      </c>
      <c r="BB1339" s="18">
        <f t="shared" si="102"/>
        <v>4482335</v>
      </c>
      <c r="BC1339" s="18">
        <v>44293545</v>
      </c>
      <c r="BE1339" s="19"/>
      <c r="BF1339" s="20">
        <v>42882878</v>
      </c>
      <c r="BH1339" s="68">
        <f t="shared" si="103"/>
        <v>44293545</v>
      </c>
      <c r="BI1339" s="68">
        <f t="shared" si="104"/>
        <v>0</v>
      </c>
      <c r="BJ1339" s="68"/>
      <c r="BK1339" s="68"/>
      <c r="BL1339" s="68"/>
      <c r="BM1339" s="68"/>
      <c r="BN1339" s="68"/>
    </row>
    <row r="1340" spans="1:66" ht="22.5" customHeight="1" x14ac:dyDescent="0.2">
      <c r="A1340" s="115" t="s">
        <v>2756</v>
      </c>
      <c r="B1340" s="116" t="s">
        <v>2750</v>
      </c>
      <c r="C1340" s="126" t="s">
        <v>2757</v>
      </c>
      <c r="D1340" s="119">
        <v>5</v>
      </c>
      <c r="E1340" s="120" t="s">
        <v>79</v>
      </c>
      <c r="F1340" s="18">
        <v>853411</v>
      </c>
      <c r="G1340" s="19">
        <v>350215</v>
      </c>
      <c r="H1340" s="19">
        <v>186438</v>
      </c>
      <c r="I1340" s="19">
        <v>1248</v>
      </c>
      <c r="J1340" s="19">
        <v>6480</v>
      </c>
      <c r="K1340" s="19">
        <v>61343</v>
      </c>
      <c r="L1340" s="19">
        <v>27672</v>
      </c>
      <c r="M1340" s="19">
        <v>33358</v>
      </c>
      <c r="N1340" s="19">
        <v>23235</v>
      </c>
      <c r="O1340" s="19">
        <v>20059</v>
      </c>
      <c r="P1340" s="19">
        <v>428700</v>
      </c>
      <c r="Q1340" s="19">
        <v>98090</v>
      </c>
      <c r="R1340" s="19">
        <v>89888</v>
      </c>
      <c r="S1340" s="19">
        <v>106480</v>
      </c>
      <c r="T1340" s="20">
        <v>225063</v>
      </c>
      <c r="U1340" s="49">
        <v>63328</v>
      </c>
      <c r="V1340" s="19">
        <v>70336</v>
      </c>
      <c r="W1340" s="19">
        <v>150306</v>
      </c>
      <c r="X1340" s="19">
        <v>0</v>
      </c>
      <c r="Y1340" s="20">
        <v>0</v>
      </c>
      <c r="Z1340" s="19">
        <v>392196</v>
      </c>
      <c r="AA1340" s="30">
        <v>243863</v>
      </c>
      <c r="AB1340" s="19">
        <v>512274</v>
      </c>
      <c r="AC1340" s="19">
        <v>1004288</v>
      </c>
      <c r="AD1340" s="19">
        <v>1033872</v>
      </c>
      <c r="AE1340" s="19">
        <v>1390083</v>
      </c>
      <c r="AF1340" s="19">
        <v>931736</v>
      </c>
      <c r="AG1340" s="19">
        <v>291127</v>
      </c>
      <c r="AH1340" s="19">
        <v>235252</v>
      </c>
      <c r="AI1340" s="20">
        <v>366257</v>
      </c>
      <c r="AJ1340" s="24">
        <v>74394</v>
      </c>
      <c r="AK1340" s="24">
        <v>148662</v>
      </c>
      <c r="AL1340" s="24">
        <v>50088</v>
      </c>
      <c r="AM1340" s="21">
        <v>69225</v>
      </c>
      <c r="AN1340" s="19">
        <v>1854902</v>
      </c>
      <c r="AO1340" s="19">
        <v>117734</v>
      </c>
      <c r="AP1340" s="49">
        <v>11511603</v>
      </c>
      <c r="AQ1340" s="24">
        <v>104585</v>
      </c>
      <c r="AR1340" s="24">
        <v>257016</v>
      </c>
      <c r="AS1340" s="49">
        <v>184103</v>
      </c>
      <c r="AT1340" s="49">
        <v>87026</v>
      </c>
      <c r="AU1340" s="49">
        <v>197971</v>
      </c>
      <c r="AV1340" s="24">
        <f t="shared" si="101"/>
        <v>830701</v>
      </c>
      <c r="AW1340" s="155">
        <v>2427611</v>
      </c>
      <c r="AX1340" s="89">
        <f t="shared" si="100"/>
        <v>14769915</v>
      </c>
      <c r="AY1340" s="68"/>
      <c r="AZ1340" s="19">
        <v>1106874</v>
      </c>
      <c r="BA1340" s="19">
        <v>495288</v>
      </c>
      <c r="BB1340" s="18">
        <f t="shared" si="102"/>
        <v>1602162</v>
      </c>
      <c r="BC1340" s="18">
        <v>16372077</v>
      </c>
      <c r="BE1340" s="19"/>
      <c r="BF1340" s="20">
        <v>16240547</v>
      </c>
      <c r="BH1340" s="68">
        <f t="shared" si="103"/>
        <v>16372077</v>
      </c>
      <c r="BI1340" s="68">
        <f t="shared" si="104"/>
        <v>0</v>
      </c>
      <c r="BJ1340" s="68"/>
      <c r="BK1340" s="68"/>
      <c r="BL1340" s="68"/>
      <c r="BM1340" s="68"/>
      <c r="BN1340" s="68"/>
    </row>
    <row r="1341" spans="1:66" ht="22.5" customHeight="1" x14ac:dyDescent="0.2">
      <c r="A1341" s="115" t="s">
        <v>2758</v>
      </c>
      <c r="B1341" s="116" t="s">
        <v>2750</v>
      </c>
      <c r="C1341" s="126" t="s">
        <v>2759</v>
      </c>
      <c r="D1341" s="119">
        <v>5</v>
      </c>
      <c r="E1341" s="120" t="s">
        <v>79</v>
      </c>
      <c r="F1341" s="18">
        <v>1423552</v>
      </c>
      <c r="G1341" s="19">
        <v>318886</v>
      </c>
      <c r="H1341" s="19">
        <v>210949</v>
      </c>
      <c r="I1341" s="19">
        <v>0</v>
      </c>
      <c r="J1341" s="19">
        <v>48657</v>
      </c>
      <c r="K1341" s="19">
        <v>34047</v>
      </c>
      <c r="L1341" s="19">
        <v>26638</v>
      </c>
      <c r="M1341" s="19">
        <v>121389</v>
      </c>
      <c r="N1341" s="19">
        <v>67026</v>
      </c>
      <c r="O1341" s="19">
        <v>38231</v>
      </c>
      <c r="P1341" s="19">
        <v>497132</v>
      </c>
      <c r="Q1341" s="19">
        <v>219982</v>
      </c>
      <c r="R1341" s="19">
        <v>298708</v>
      </c>
      <c r="S1341" s="19">
        <v>302720</v>
      </c>
      <c r="T1341" s="20">
        <v>225063</v>
      </c>
      <c r="U1341" s="49">
        <v>137721</v>
      </c>
      <c r="V1341" s="19">
        <v>147266</v>
      </c>
      <c r="W1341" s="19">
        <v>127182</v>
      </c>
      <c r="X1341" s="19">
        <v>0</v>
      </c>
      <c r="Y1341" s="20">
        <v>0</v>
      </c>
      <c r="Z1341" s="19">
        <v>553656</v>
      </c>
      <c r="AA1341" s="30">
        <v>401585</v>
      </c>
      <c r="AB1341" s="19">
        <v>915524</v>
      </c>
      <c r="AC1341" s="19">
        <v>951791</v>
      </c>
      <c r="AD1341" s="19">
        <v>2905224</v>
      </c>
      <c r="AE1341" s="19">
        <v>2436822</v>
      </c>
      <c r="AF1341" s="19">
        <v>1656351</v>
      </c>
      <c r="AG1341" s="19">
        <v>734179</v>
      </c>
      <c r="AH1341" s="19">
        <v>160680</v>
      </c>
      <c r="AI1341" s="20">
        <v>78445</v>
      </c>
      <c r="AJ1341" s="24">
        <v>163229</v>
      </c>
      <c r="AK1341" s="24">
        <v>222563</v>
      </c>
      <c r="AL1341" s="24">
        <v>62351</v>
      </c>
      <c r="AM1341" s="21">
        <v>106941</v>
      </c>
      <c r="AN1341" s="19">
        <v>544884</v>
      </c>
      <c r="AO1341" s="19">
        <v>101526</v>
      </c>
      <c r="AP1341" s="49">
        <v>16240900</v>
      </c>
      <c r="AQ1341" s="24">
        <v>310355</v>
      </c>
      <c r="AR1341" s="24">
        <v>362239</v>
      </c>
      <c r="AS1341" s="49">
        <v>172665</v>
      </c>
      <c r="AT1341" s="49">
        <v>78043</v>
      </c>
      <c r="AU1341" s="49">
        <v>259121</v>
      </c>
      <c r="AV1341" s="24">
        <f t="shared" si="101"/>
        <v>1182423</v>
      </c>
      <c r="AW1341" s="155">
        <v>2554771</v>
      </c>
      <c r="AX1341" s="89">
        <f t="shared" si="100"/>
        <v>19978094</v>
      </c>
      <c r="AY1341" s="68"/>
      <c r="AZ1341" s="19">
        <v>2396352</v>
      </c>
      <c r="BA1341" s="19">
        <v>184782</v>
      </c>
      <c r="BB1341" s="18">
        <f t="shared" si="102"/>
        <v>2581134</v>
      </c>
      <c r="BC1341" s="18">
        <v>22559228</v>
      </c>
      <c r="BE1341" s="19"/>
      <c r="BF1341" s="20">
        <v>21675797</v>
      </c>
      <c r="BH1341" s="68">
        <f t="shared" si="103"/>
        <v>22559228</v>
      </c>
      <c r="BI1341" s="68">
        <f t="shared" si="104"/>
        <v>0</v>
      </c>
      <c r="BJ1341" s="68"/>
      <c r="BK1341" s="68"/>
      <c r="BL1341" s="68"/>
      <c r="BM1341" s="68"/>
      <c r="BN1341" s="68"/>
    </row>
    <row r="1342" spans="1:66" ht="22.5" customHeight="1" x14ac:dyDescent="0.2">
      <c r="A1342" s="115" t="s">
        <v>2760</v>
      </c>
      <c r="B1342" s="116" t="s">
        <v>2750</v>
      </c>
      <c r="C1342" s="126" t="s">
        <v>2761</v>
      </c>
      <c r="D1342" s="119">
        <v>3</v>
      </c>
      <c r="E1342" s="120" t="s">
        <v>79</v>
      </c>
      <c r="F1342" s="18">
        <v>804414</v>
      </c>
      <c r="G1342" s="19">
        <v>144085</v>
      </c>
      <c r="H1342" s="19">
        <v>92447</v>
      </c>
      <c r="I1342" s="19">
        <v>0</v>
      </c>
      <c r="J1342" s="19">
        <v>30470</v>
      </c>
      <c r="K1342" s="19">
        <v>0</v>
      </c>
      <c r="L1342" s="19">
        <v>0</v>
      </c>
      <c r="M1342" s="19">
        <v>59907</v>
      </c>
      <c r="N1342" s="19">
        <v>32407</v>
      </c>
      <c r="O1342" s="19">
        <v>20829</v>
      </c>
      <c r="P1342" s="19">
        <v>185257</v>
      </c>
      <c r="Q1342" s="19">
        <v>99578</v>
      </c>
      <c r="R1342" s="19">
        <v>163399</v>
      </c>
      <c r="S1342" s="19">
        <v>153120</v>
      </c>
      <c r="T1342" s="20">
        <v>92673</v>
      </c>
      <c r="U1342" s="49">
        <v>84102</v>
      </c>
      <c r="V1342" s="19">
        <v>87920</v>
      </c>
      <c r="W1342" s="19">
        <v>34686</v>
      </c>
      <c r="X1342" s="19">
        <v>0</v>
      </c>
      <c r="Y1342" s="20">
        <v>0</v>
      </c>
      <c r="Z1342" s="19">
        <v>309221</v>
      </c>
      <c r="AA1342" s="30">
        <v>224060</v>
      </c>
      <c r="AB1342" s="19">
        <v>414630</v>
      </c>
      <c r="AC1342" s="19">
        <v>444278</v>
      </c>
      <c r="AD1342" s="19">
        <v>1601712</v>
      </c>
      <c r="AE1342" s="19">
        <v>1194086</v>
      </c>
      <c r="AF1342" s="19">
        <v>780749</v>
      </c>
      <c r="AG1342" s="19">
        <v>335747</v>
      </c>
      <c r="AH1342" s="19">
        <v>71894</v>
      </c>
      <c r="AI1342" s="20">
        <v>37329</v>
      </c>
      <c r="AJ1342" s="24">
        <v>93227</v>
      </c>
      <c r="AK1342" s="24">
        <v>127634</v>
      </c>
      <c r="AL1342" s="24">
        <v>31591</v>
      </c>
      <c r="AM1342" s="21">
        <v>67798</v>
      </c>
      <c r="AN1342" s="19">
        <v>202040</v>
      </c>
      <c r="AO1342" s="19">
        <v>21653</v>
      </c>
      <c r="AP1342" s="49">
        <v>8042943</v>
      </c>
      <c r="AQ1342" s="24">
        <v>163099</v>
      </c>
      <c r="AR1342" s="24">
        <v>237901</v>
      </c>
      <c r="AS1342" s="49">
        <v>72784</v>
      </c>
      <c r="AT1342" s="49">
        <v>33399</v>
      </c>
      <c r="AU1342" s="49">
        <v>121043</v>
      </c>
      <c r="AV1342" s="24">
        <f t="shared" si="101"/>
        <v>628226</v>
      </c>
      <c r="AW1342" s="155">
        <v>1090871</v>
      </c>
      <c r="AX1342" s="89">
        <f t="shared" si="100"/>
        <v>9762040</v>
      </c>
      <c r="AY1342" s="68"/>
      <c r="AZ1342" s="19">
        <v>1394714</v>
      </c>
      <c r="BA1342" s="19">
        <v>75007</v>
      </c>
      <c r="BB1342" s="18">
        <f t="shared" si="102"/>
        <v>1469721</v>
      </c>
      <c r="BC1342" s="18">
        <v>11231761</v>
      </c>
      <c r="BE1342" s="19"/>
      <c r="BF1342" s="20">
        <v>10832165</v>
      </c>
      <c r="BH1342" s="68">
        <f t="shared" si="103"/>
        <v>11231761</v>
      </c>
      <c r="BI1342" s="68">
        <f t="shared" si="104"/>
        <v>0</v>
      </c>
      <c r="BJ1342" s="68"/>
      <c r="BK1342" s="68"/>
      <c r="BL1342" s="68"/>
      <c r="BM1342" s="68"/>
      <c r="BN1342" s="68"/>
    </row>
    <row r="1343" spans="1:66" ht="22.5" customHeight="1" x14ac:dyDescent="0.2">
      <c r="A1343" s="115" t="s">
        <v>2762</v>
      </c>
      <c r="B1343" s="116" t="s">
        <v>2750</v>
      </c>
      <c r="C1343" s="126" t="s">
        <v>2763</v>
      </c>
      <c r="D1343" s="119">
        <v>5</v>
      </c>
      <c r="E1343" s="120" t="s">
        <v>79</v>
      </c>
      <c r="F1343" s="18">
        <v>1999777</v>
      </c>
      <c r="G1343" s="19">
        <v>550754</v>
      </c>
      <c r="H1343" s="19">
        <v>454708</v>
      </c>
      <c r="I1343" s="19">
        <v>39655</v>
      </c>
      <c r="J1343" s="19">
        <v>61369</v>
      </c>
      <c r="K1343" s="19">
        <v>10315</v>
      </c>
      <c r="L1343" s="19">
        <v>9506</v>
      </c>
      <c r="M1343" s="19">
        <v>127738</v>
      </c>
      <c r="N1343" s="19">
        <v>72022</v>
      </c>
      <c r="O1343" s="19">
        <v>67221</v>
      </c>
      <c r="P1343" s="19">
        <v>635530</v>
      </c>
      <c r="Q1343" s="19">
        <v>232911</v>
      </c>
      <c r="R1343" s="19">
        <v>324042</v>
      </c>
      <c r="S1343" s="19">
        <v>261360</v>
      </c>
      <c r="T1343" s="20">
        <v>412924</v>
      </c>
      <c r="U1343" s="49">
        <v>192548</v>
      </c>
      <c r="V1343" s="19">
        <v>141771</v>
      </c>
      <c r="W1343" s="19">
        <v>161868</v>
      </c>
      <c r="X1343" s="19">
        <v>0</v>
      </c>
      <c r="Y1343" s="20">
        <v>0</v>
      </c>
      <c r="Z1343" s="19">
        <v>795050</v>
      </c>
      <c r="AA1343" s="30">
        <v>1041382</v>
      </c>
      <c r="AB1343" s="19">
        <v>1121740</v>
      </c>
      <c r="AC1343" s="19">
        <v>1649443</v>
      </c>
      <c r="AD1343" s="19">
        <v>3289944</v>
      </c>
      <c r="AE1343" s="19">
        <v>3271814</v>
      </c>
      <c r="AF1343" s="19">
        <v>2223083</v>
      </c>
      <c r="AG1343" s="19">
        <v>773645</v>
      </c>
      <c r="AH1343" s="19">
        <v>294786</v>
      </c>
      <c r="AI1343" s="20">
        <v>396553</v>
      </c>
      <c r="AJ1343" s="24">
        <v>172497</v>
      </c>
      <c r="AK1343" s="24">
        <v>302359</v>
      </c>
      <c r="AL1343" s="24">
        <v>93574</v>
      </c>
      <c r="AM1343" s="21">
        <v>132566</v>
      </c>
      <c r="AN1343" s="19">
        <v>3475620</v>
      </c>
      <c r="AO1343" s="19">
        <v>170145</v>
      </c>
      <c r="AP1343" s="49">
        <v>24960220</v>
      </c>
      <c r="AQ1343" s="24">
        <v>331081</v>
      </c>
      <c r="AR1343" s="24">
        <v>385958</v>
      </c>
      <c r="AS1343" s="49">
        <v>312330</v>
      </c>
      <c r="AT1343" s="49">
        <v>98872</v>
      </c>
      <c r="AU1343" s="49">
        <v>454158</v>
      </c>
      <c r="AV1343" s="24">
        <f t="shared" si="101"/>
        <v>1582399</v>
      </c>
      <c r="AW1343" s="155">
        <v>5246778</v>
      </c>
      <c r="AX1343" s="89">
        <f t="shared" si="100"/>
        <v>31789397</v>
      </c>
      <c r="AY1343" s="68"/>
      <c r="AZ1343" s="19">
        <v>2556198</v>
      </c>
      <c r="BA1343" s="19">
        <v>617496</v>
      </c>
      <c r="BB1343" s="18">
        <f t="shared" si="102"/>
        <v>3173694</v>
      </c>
      <c r="BC1343" s="18">
        <v>34963091</v>
      </c>
      <c r="BE1343" s="19"/>
      <c r="BF1343" s="20">
        <v>34045881</v>
      </c>
      <c r="BH1343" s="68">
        <f t="shared" si="103"/>
        <v>34963091</v>
      </c>
      <c r="BI1343" s="68">
        <f t="shared" si="104"/>
        <v>0</v>
      </c>
      <c r="BJ1343" s="68"/>
      <c r="BK1343" s="68"/>
      <c r="BL1343" s="68"/>
      <c r="BM1343" s="68"/>
      <c r="BN1343" s="68"/>
    </row>
    <row r="1344" spans="1:66" ht="22.5" customHeight="1" x14ac:dyDescent="0.2">
      <c r="A1344" s="115" t="s">
        <v>2764</v>
      </c>
      <c r="B1344" s="116" t="s">
        <v>2750</v>
      </c>
      <c r="C1344" s="126" t="s">
        <v>2765</v>
      </c>
      <c r="D1344" s="119">
        <v>5</v>
      </c>
      <c r="E1344" s="120" t="s">
        <v>79</v>
      </c>
      <c r="F1344" s="18">
        <v>760071</v>
      </c>
      <c r="G1344" s="19">
        <v>156111</v>
      </c>
      <c r="H1344" s="19">
        <v>80867</v>
      </c>
      <c r="I1344" s="19">
        <v>0</v>
      </c>
      <c r="J1344" s="19">
        <v>12146</v>
      </c>
      <c r="K1344" s="19">
        <v>19271</v>
      </c>
      <c r="L1344" s="19">
        <v>16819</v>
      </c>
      <c r="M1344" s="19">
        <v>53754</v>
      </c>
      <c r="N1344" s="19">
        <v>27056</v>
      </c>
      <c r="O1344" s="19">
        <v>22831</v>
      </c>
      <c r="P1344" s="19">
        <v>257648</v>
      </c>
      <c r="Q1344" s="19">
        <v>84504</v>
      </c>
      <c r="R1344" s="19">
        <v>112837</v>
      </c>
      <c r="S1344" s="19">
        <v>92400</v>
      </c>
      <c r="T1344" s="20">
        <v>145629</v>
      </c>
      <c r="U1344" s="49">
        <v>47886</v>
      </c>
      <c r="V1344" s="19">
        <v>47257</v>
      </c>
      <c r="W1344" s="19">
        <v>57810</v>
      </c>
      <c r="X1344" s="19">
        <v>0</v>
      </c>
      <c r="Y1344" s="20">
        <v>0</v>
      </c>
      <c r="Z1344" s="19">
        <v>274466</v>
      </c>
      <c r="AA1344" s="30">
        <v>228345</v>
      </c>
      <c r="AB1344" s="19">
        <v>444720</v>
      </c>
      <c r="AC1344" s="19">
        <v>1076919</v>
      </c>
      <c r="AD1344" s="19">
        <v>1211616</v>
      </c>
      <c r="AE1344" s="19">
        <v>1261357</v>
      </c>
      <c r="AF1344" s="19">
        <v>867204</v>
      </c>
      <c r="AG1344" s="19">
        <v>289020</v>
      </c>
      <c r="AH1344" s="19">
        <v>109489</v>
      </c>
      <c r="AI1344" s="20">
        <v>33542</v>
      </c>
      <c r="AJ1344" s="24">
        <v>82338</v>
      </c>
      <c r="AK1344" s="24">
        <v>113475</v>
      </c>
      <c r="AL1344" s="24">
        <v>31892</v>
      </c>
      <c r="AM1344" s="21">
        <v>62176</v>
      </c>
      <c r="AN1344" s="19">
        <v>550110</v>
      </c>
      <c r="AO1344" s="19">
        <v>37016</v>
      </c>
      <c r="AP1344" s="49">
        <v>8668582</v>
      </c>
      <c r="AQ1344" s="24">
        <v>122604</v>
      </c>
      <c r="AR1344" s="24">
        <v>185558</v>
      </c>
      <c r="AS1344" s="49">
        <v>122413</v>
      </c>
      <c r="AT1344" s="49">
        <v>46145</v>
      </c>
      <c r="AU1344" s="49">
        <v>183230</v>
      </c>
      <c r="AV1344" s="24">
        <f t="shared" si="101"/>
        <v>659950</v>
      </c>
      <c r="AW1344" s="155">
        <v>1670234</v>
      </c>
      <c r="AX1344" s="89">
        <f t="shared" si="100"/>
        <v>10998766</v>
      </c>
      <c r="AY1344" s="68"/>
      <c r="AZ1344" s="19">
        <v>1229760</v>
      </c>
      <c r="BA1344" s="19">
        <v>88611</v>
      </c>
      <c r="BB1344" s="18">
        <f t="shared" si="102"/>
        <v>1318371</v>
      </c>
      <c r="BC1344" s="18">
        <v>12317137</v>
      </c>
      <c r="BE1344" s="19"/>
      <c r="BF1344" s="20">
        <v>11884270</v>
      </c>
      <c r="BH1344" s="68">
        <f t="shared" si="103"/>
        <v>12317137</v>
      </c>
      <c r="BI1344" s="68">
        <f t="shared" si="104"/>
        <v>0</v>
      </c>
      <c r="BJ1344" s="68"/>
      <c r="BK1344" s="68"/>
      <c r="BL1344" s="68"/>
      <c r="BM1344" s="68"/>
      <c r="BN1344" s="68"/>
    </row>
    <row r="1345" spans="1:66" ht="22.5" customHeight="1" x14ac:dyDescent="0.2">
      <c r="A1345" s="115" t="s">
        <v>2766</v>
      </c>
      <c r="B1345" s="116" t="s">
        <v>2750</v>
      </c>
      <c r="C1345" s="126" t="s">
        <v>2767</v>
      </c>
      <c r="D1345" s="119">
        <v>5</v>
      </c>
      <c r="E1345" s="120" t="s">
        <v>79</v>
      </c>
      <c r="F1345" s="18">
        <v>678795</v>
      </c>
      <c r="G1345" s="19">
        <v>227272</v>
      </c>
      <c r="H1345" s="19">
        <v>125257</v>
      </c>
      <c r="I1345" s="19">
        <v>0</v>
      </c>
      <c r="J1345" s="19">
        <v>11167</v>
      </c>
      <c r="K1345" s="19">
        <v>92673</v>
      </c>
      <c r="L1345" s="19">
        <v>43231</v>
      </c>
      <c r="M1345" s="19">
        <v>25567</v>
      </c>
      <c r="N1345" s="19">
        <v>16838</v>
      </c>
      <c r="O1345" s="19">
        <v>6430</v>
      </c>
      <c r="P1345" s="19">
        <v>280578</v>
      </c>
      <c r="Q1345" s="19">
        <v>70514</v>
      </c>
      <c r="R1345" s="19">
        <v>97891</v>
      </c>
      <c r="S1345" s="19">
        <v>73920</v>
      </c>
      <c r="T1345" s="20">
        <v>145629</v>
      </c>
      <c r="U1345" s="49">
        <v>55632</v>
      </c>
      <c r="V1345" s="19">
        <v>39564</v>
      </c>
      <c r="W1345" s="19">
        <v>57810</v>
      </c>
      <c r="X1345" s="19">
        <v>0</v>
      </c>
      <c r="Y1345" s="20">
        <v>0</v>
      </c>
      <c r="Z1345" s="19">
        <v>301096</v>
      </c>
      <c r="AA1345" s="30">
        <v>176998</v>
      </c>
      <c r="AB1345" s="19">
        <v>347288</v>
      </c>
      <c r="AC1345" s="19">
        <v>539307</v>
      </c>
      <c r="AD1345" s="19">
        <v>811440</v>
      </c>
      <c r="AE1345" s="19">
        <v>1145510</v>
      </c>
      <c r="AF1345" s="19">
        <v>671752</v>
      </c>
      <c r="AG1345" s="19">
        <v>204041</v>
      </c>
      <c r="AH1345" s="19">
        <v>171083</v>
      </c>
      <c r="AI1345" s="20">
        <v>188809</v>
      </c>
      <c r="AJ1345" s="24">
        <v>61328</v>
      </c>
      <c r="AK1345" s="24">
        <v>108465</v>
      </c>
      <c r="AL1345" s="24">
        <v>34310</v>
      </c>
      <c r="AM1345" s="21">
        <v>56398</v>
      </c>
      <c r="AN1345" s="19">
        <v>1043776</v>
      </c>
      <c r="AO1345" s="19">
        <v>73375</v>
      </c>
      <c r="AP1345" s="49">
        <v>7983744</v>
      </c>
      <c r="AQ1345" s="24">
        <v>73600</v>
      </c>
      <c r="AR1345" s="24">
        <v>215074</v>
      </c>
      <c r="AS1345" s="49">
        <v>176257</v>
      </c>
      <c r="AT1345" s="49">
        <v>69714</v>
      </c>
      <c r="AU1345" s="49">
        <v>144413</v>
      </c>
      <c r="AV1345" s="24">
        <f t="shared" si="101"/>
        <v>679058</v>
      </c>
      <c r="AW1345" s="155">
        <v>2046337</v>
      </c>
      <c r="AX1345" s="89">
        <f t="shared" si="100"/>
        <v>10709139</v>
      </c>
      <c r="AY1345" s="68"/>
      <c r="AZ1345" s="19">
        <v>895126</v>
      </c>
      <c r="BA1345" s="19">
        <v>277185</v>
      </c>
      <c r="BB1345" s="18">
        <f t="shared" si="102"/>
        <v>1172311</v>
      </c>
      <c r="BC1345" s="18">
        <v>11881450</v>
      </c>
      <c r="BE1345" s="19"/>
      <c r="BF1345" s="20">
        <v>11653624</v>
      </c>
      <c r="BH1345" s="68">
        <f t="shared" si="103"/>
        <v>11881450</v>
      </c>
      <c r="BI1345" s="68">
        <f t="shared" si="104"/>
        <v>0</v>
      </c>
      <c r="BJ1345" s="68"/>
      <c r="BK1345" s="68"/>
      <c r="BL1345" s="68"/>
      <c r="BM1345" s="68"/>
      <c r="BN1345" s="68"/>
    </row>
    <row r="1346" spans="1:66" ht="22.5" customHeight="1" x14ac:dyDescent="0.2">
      <c r="A1346" s="115" t="s">
        <v>2768</v>
      </c>
      <c r="B1346" s="116" t="s">
        <v>2750</v>
      </c>
      <c r="C1346" s="126" t="s">
        <v>2769</v>
      </c>
      <c r="D1346" s="119">
        <v>5</v>
      </c>
      <c r="E1346" s="120" t="s">
        <v>79</v>
      </c>
      <c r="F1346" s="18">
        <v>554164</v>
      </c>
      <c r="G1346" s="19">
        <v>151362</v>
      </c>
      <c r="H1346" s="19">
        <v>108659</v>
      </c>
      <c r="I1346" s="19">
        <v>0</v>
      </c>
      <c r="J1346" s="19">
        <v>19224</v>
      </c>
      <c r="K1346" s="19">
        <v>34925</v>
      </c>
      <c r="L1346" s="19">
        <v>33477</v>
      </c>
      <c r="M1346" s="19">
        <v>30457</v>
      </c>
      <c r="N1346" s="19">
        <v>16663</v>
      </c>
      <c r="O1346" s="19">
        <v>14669</v>
      </c>
      <c r="P1346" s="19">
        <v>330579</v>
      </c>
      <c r="Q1346" s="19">
        <v>60805</v>
      </c>
      <c r="R1346" s="19">
        <v>83846</v>
      </c>
      <c r="S1346" s="19">
        <v>70400</v>
      </c>
      <c r="T1346" s="20">
        <v>145629</v>
      </c>
      <c r="U1346" s="49">
        <v>70370</v>
      </c>
      <c r="V1346" s="19">
        <v>34069</v>
      </c>
      <c r="W1346" s="19">
        <v>34686</v>
      </c>
      <c r="X1346" s="19">
        <v>0</v>
      </c>
      <c r="Y1346" s="20">
        <v>0</v>
      </c>
      <c r="Z1346" s="19">
        <v>266785</v>
      </c>
      <c r="AA1346" s="30">
        <v>191316</v>
      </c>
      <c r="AB1346" s="19">
        <v>316561</v>
      </c>
      <c r="AC1346" s="19">
        <v>515207</v>
      </c>
      <c r="AD1346" s="19">
        <v>772800</v>
      </c>
      <c r="AE1346" s="19">
        <v>984179</v>
      </c>
      <c r="AF1346" s="19">
        <v>576633</v>
      </c>
      <c r="AG1346" s="19">
        <v>217239</v>
      </c>
      <c r="AH1346" s="19">
        <v>140904</v>
      </c>
      <c r="AI1346" s="20">
        <v>43821</v>
      </c>
      <c r="AJ1346" s="24">
        <v>60986</v>
      </c>
      <c r="AK1346" s="24">
        <v>93827</v>
      </c>
      <c r="AL1346" s="24">
        <v>28656</v>
      </c>
      <c r="AM1346" s="21">
        <v>53430</v>
      </c>
      <c r="AN1346" s="19">
        <v>462406</v>
      </c>
      <c r="AO1346" s="19">
        <v>50846</v>
      </c>
      <c r="AP1346" s="49">
        <v>6569580</v>
      </c>
      <c r="AQ1346" s="24">
        <v>83738</v>
      </c>
      <c r="AR1346" s="24">
        <v>178310</v>
      </c>
      <c r="AS1346" s="49">
        <v>124242</v>
      </c>
      <c r="AT1346" s="49">
        <v>49020</v>
      </c>
      <c r="AU1346" s="49">
        <v>102126</v>
      </c>
      <c r="AV1346" s="24">
        <f t="shared" si="101"/>
        <v>537436</v>
      </c>
      <c r="AW1346" s="155">
        <v>1134788</v>
      </c>
      <c r="AX1346" s="89">
        <f t="shared" si="100"/>
        <v>8241804</v>
      </c>
      <c r="AY1346" s="68"/>
      <c r="AZ1346" s="19">
        <v>887757</v>
      </c>
      <c r="BA1346" s="19">
        <v>127884</v>
      </c>
      <c r="BB1346" s="18">
        <f t="shared" si="102"/>
        <v>1015641</v>
      </c>
      <c r="BC1346" s="18">
        <v>9257445</v>
      </c>
      <c r="BE1346" s="19"/>
      <c r="BF1346" s="20">
        <v>8865895</v>
      </c>
      <c r="BH1346" s="68">
        <f t="shared" si="103"/>
        <v>9257445</v>
      </c>
      <c r="BI1346" s="68">
        <f t="shared" si="104"/>
        <v>0</v>
      </c>
      <c r="BJ1346" s="68"/>
      <c r="BK1346" s="68"/>
      <c r="BL1346" s="68"/>
      <c r="BM1346" s="68"/>
      <c r="BN1346" s="68"/>
    </row>
    <row r="1347" spans="1:66" ht="22.5" customHeight="1" x14ac:dyDescent="0.2">
      <c r="A1347" s="115" t="s">
        <v>2770</v>
      </c>
      <c r="B1347" s="116" t="s">
        <v>2750</v>
      </c>
      <c r="C1347" s="126" t="s">
        <v>2771</v>
      </c>
      <c r="D1347" s="119">
        <v>5</v>
      </c>
      <c r="E1347" s="120" t="s">
        <v>79</v>
      </c>
      <c r="F1347" s="18">
        <v>518011</v>
      </c>
      <c r="G1347" s="19">
        <v>225970</v>
      </c>
      <c r="H1347" s="19">
        <v>126029</v>
      </c>
      <c r="I1347" s="19">
        <v>0</v>
      </c>
      <c r="J1347" s="19">
        <v>0</v>
      </c>
      <c r="K1347" s="19">
        <v>0</v>
      </c>
      <c r="L1347" s="19">
        <v>0</v>
      </c>
      <c r="M1347" s="19">
        <v>20118</v>
      </c>
      <c r="N1347" s="19">
        <v>11765</v>
      </c>
      <c r="O1347" s="19">
        <v>25641</v>
      </c>
      <c r="P1347" s="19">
        <v>105054</v>
      </c>
      <c r="Q1347" s="19">
        <v>45778</v>
      </c>
      <c r="R1347" s="19">
        <v>105470</v>
      </c>
      <c r="S1347" s="19">
        <v>58080</v>
      </c>
      <c r="T1347" s="20">
        <v>145629</v>
      </c>
      <c r="U1347" s="49">
        <v>55934</v>
      </c>
      <c r="V1347" s="19">
        <v>30772</v>
      </c>
      <c r="W1347" s="19">
        <v>64747</v>
      </c>
      <c r="X1347" s="19">
        <v>0</v>
      </c>
      <c r="Y1347" s="20">
        <v>0</v>
      </c>
      <c r="Z1347" s="19">
        <v>268380</v>
      </c>
      <c r="AA1347" s="30">
        <v>129769</v>
      </c>
      <c r="AB1347" s="19">
        <v>267384</v>
      </c>
      <c r="AC1347" s="19">
        <v>705965</v>
      </c>
      <c r="AD1347" s="19">
        <v>508200</v>
      </c>
      <c r="AE1347" s="19">
        <v>732835</v>
      </c>
      <c r="AF1347" s="19">
        <v>467901</v>
      </c>
      <c r="AG1347" s="19">
        <v>152137</v>
      </c>
      <c r="AH1347" s="19">
        <v>193331</v>
      </c>
      <c r="AI1347" s="20">
        <v>198006</v>
      </c>
      <c r="AJ1347" s="24">
        <v>51763</v>
      </c>
      <c r="AK1347" s="24">
        <v>86809</v>
      </c>
      <c r="AL1347" s="24">
        <v>26514</v>
      </c>
      <c r="AM1347" s="21">
        <v>42114</v>
      </c>
      <c r="AN1347" s="19">
        <v>865630</v>
      </c>
      <c r="AO1347" s="19">
        <v>96039</v>
      </c>
      <c r="AP1347" s="49">
        <v>6331775</v>
      </c>
      <c r="AQ1347" s="24">
        <v>78999</v>
      </c>
      <c r="AR1347" s="24">
        <v>166301</v>
      </c>
      <c r="AS1347" s="49">
        <v>170134</v>
      </c>
      <c r="AT1347" s="49">
        <v>51768</v>
      </c>
      <c r="AU1347" s="49">
        <v>112611</v>
      </c>
      <c r="AV1347" s="24">
        <f t="shared" si="101"/>
        <v>579813</v>
      </c>
      <c r="AW1347" s="155">
        <v>1230132</v>
      </c>
      <c r="AX1347" s="89">
        <f t="shared" si="100"/>
        <v>8141720</v>
      </c>
      <c r="AY1347" s="68"/>
      <c r="AZ1347" s="19">
        <v>686806</v>
      </c>
      <c r="BA1347" s="19">
        <v>339323</v>
      </c>
      <c r="BB1347" s="18">
        <f t="shared" si="102"/>
        <v>1026129</v>
      </c>
      <c r="BC1347" s="18">
        <v>9167849</v>
      </c>
      <c r="BE1347" s="19"/>
      <c r="BF1347" s="20">
        <v>8936883</v>
      </c>
      <c r="BH1347" s="68">
        <f t="shared" si="103"/>
        <v>9167849</v>
      </c>
      <c r="BI1347" s="68">
        <f t="shared" si="104"/>
        <v>0</v>
      </c>
      <c r="BJ1347" s="68"/>
      <c r="BK1347" s="68"/>
      <c r="BL1347" s="68"/>
      <c r="BM1347" s="68"/>
      <c r="BN1347" s="68"/>
    </row>
    <row r="1348" spans="1:66" ht="22.5" customHeight="1" x14ac:dyDescent="0.2">
      <c r="A1348" s="115" t="s">
        <v>2772</v>
      </c>
      <c r="B1348" s="116" t="s">
        <v>2750</v>
      </c>
      <c r="C1348" s="126" t="s">
        <v>2773</v>
      </c>
      <c r="D1348" s="119">
        <v>5</v>
      </c>
      <c r="E1348" s="120" t="s">
        <v>79</v>
      </c>
      <c r="F1348" s="18">
        <v>2080845</v>
      </c>
      <c r="G1348" s="19">
        <v>485261</v>
      </c>
      <c r="H1348" s="19">
        <v>357822</v>
      </c>
      <c r="I1348" s="19">
        <v>1622</v>
      </c>
      <c r="J1348" s="19">
        <v>50763</v>
      </c>
      <c r="K1348" s="19">
        <v>43624</v>
      </c>
      <c r="L1348" s="19">
        <v>35742</v>
      </c>
      <c r="M1348" s="19">
        <v>139966</v>
      </c>
      <c r="N1348" s="19">
        <v>81602</v>
      </c>
      <c r="O1348" s="19">
        <v>71071</v>
      </c>
      <c r="P1348" s="19">
        <v>642489</v>
      </c>
      <c r="Q1348" s="19">
        <v>246290</v>
      </c>
      <c r="R1348" s="19">
        <v>308884</v>
      </c>
      <c r="S1348" s="19">
        <v>293920</v>
      </c>
      <c r="T1348" s="20">
        <v>357453</v>
      </c>
      <c r="U1348" s="49">
        <v>165638</v>
      </c>
      <c r="V1348" s="19">
        <v>164850</v>
      </c>
      <c r="W1348" s="19">
        <v>150306</v>
      </c>
      <c r="X1348" s="19">
        <v>0</v>
      </c>
      <c r="Y1348" s="20">
        <v>0</v>
      </c>
      <c r="Z1348" s="19">
        <v>2765286</v>
      </c>
      <c r="AA1348" s="30">
        <v>746542</v>
      </c>
      <c r="AB1348" s="19">
        <v>1012383</v>
      </c>
      <c r="AC1348" s="19">
        <v>1691201</v>
      </c>
      <c r="AD1348" s="19">
        <v>3506496</v>
      </c>
      <c r="AE1348" s="19">
        <v>2821603</v>
      </c>
      <c r="AF1348" s="19">
        <v>2069267</v>
      </c>
      <c r="AG1348" s="19">
        <v>894031</v>
      </c>
      <c r="AH1348" s="19">
        <v>218978</v>
      </c>
      <c r="AI1348" s="20">
        <v>286730</v>
      </c>
      <c r="AJ1348" s="24">
        <v>191516</v>
      </c>
      <c r="AK1348" s="24">
        <v>300122</v>
      </c>
      <c r="AL1348" s="24">
        <v>83378</v>
      </c>
      <c r="AM1348" s="21">
        <v>138239</v>
      </c>
      <c r="AN1348" s="19">
        <v>1811886</v>
      </c>
      <c r="AO1348" s="19">
        <v>129092</v>
      </c>
      <c r="AP1348" s="49">
        <v>24344898</v>
      </c>
      <c r="AQ1348" s="24">
        <v>393015</v>
      </c>
      <c r="AR1348" s="24">
        <v>394784</v>
      </c>
      <c r="AS1348" s="49">
        <v>269145</v>
      </c>
      <c r="AT1348" s="49">
        <v>93484</v>
      </c>
      <c r="AU1348" s="49">
        <v>434016</v>
      </c>
      <c r="AV1348" s="24">
        <f t="shared" si="101"/>
        <v>1584444</v>
      </c>
      <c r="AW1348" s="155">
        <v>4898660</v>
      </c>
      <c r="AX1348" s="89">
        <f t="shared" si="100"/>
        <v>30828002</v>
      </c>
      <c r="AY1348" s="68"/>
      <c r="AZ1348" s="19">
        <v>2742006</v>
      </c>
      <c r="BA1348" s="19">
        <v>479248</v>
      </c>
      <c r="BB1348" s="18">
        <f t="shared" si="102"/>
        <v>3221254</v>
      </c>
      <c r="BC1348" s="18">
        <v>34049256</v>
      </c>
      <c r="BE1348" s="19"/>
      <c r="BF1348" s="20">
        <v>32468848</v>
      </c>
      <c r="BH1348" s="68">
        <f t="shared" si="103"/>
        <v>34049256</v>
      </c>
      <c r="BI1348" s="68">
        <f t="shared" si="104"/>
        <v>0</v>
      </c>
      <c r="BJ1348" s="68"/>
      <c r="BK1348" s="68"/>
      <c r="BL1348" s="68"/>
      <c r="BM1348" s="68"/>
      <c r="BN1348" s="68"/>
    </row>
    <row r="1349" spans="1:66" ht="22.5" customHeight="1" x14ac:dyDescent="0.2">
      <c r="A1349" s="115" t="s">
        <v>2774</v>
      </c>
      <c r="B1349" s="116" t="s">
        <v>2750</v>
      </c>
      <c r="C1349" s="126" t="s">
        <v>2775</v>
      </c>
      <c r="D1349" s="119">
        <v>5</v>
      </c>
      <c r="E1349" s="120" t="s">
        <v>79</v>
      </c>
      <c r="F1349" s="18">
        <v>1020773</v>
      </c>
      <c r="G1349" s="19">
        <v>168367</v>
      </c>
      <c r="H1349" s="19">
        <v>70252</v>
      </c>
      <c r="I1349" s="19">
        <v>0</v>
      </c>
      <c r="J1349" s="19">
        <v>22964</v>
      </c>
      <c r="K1349" s="19">
        <v>25370</v>
      </c>
      <c r="L1349" s="19">
        <v>15204</v>
      </c>
      <c r="M1349" s="19">
        <v>65152</v>
      </c>
      <c r="N1349" s="19">
        <v>33037</v>
      </c>
      <c r="O1349" s="19">
        <v>115154</v>
      </c>
      <c r="P1349" s="19">
        <v>506481</v>
      </c>
      <c r="Q1349" s="19">
        <v>122705</v>
      </c>
      <c r="R1349" s="19">
        <v>147075</v>
      </c>
      <c r="S1349" s="19">
        <v>138160</v>
      </c>
      <c r="T1349" s="20">
        <v>162840</v>
      </c>
      <c r="U1349" s="49">
        <v>70973</v>
      </c>
      <c r="V1349" s="19">
        <v>75831</v>
      </c>
      <c r="W1349" s="19">
        <v>80934</v>
      </c>
      <c r="X1349" s="19">
        <v>0</v>
      </c>
      <c r="Y1349" s="20">
        <v>0</v>
      </c>
      <c r="Z1349" s="19">
        <v>4020632</v>
      </c>
      <c r="AA1349" s="30">
        <v>388145</v>
      </c>
      <c r="AB1349" s="19">
        <v>526332</v>
      </c>
      <c r="AC1349" s="19">
        <v>883891</v>
      </c>
      <c r="AD1349" s="19">
        <v>1501248</v>
      </c>
      <c r="AE1349" s="19">
        <v>1657251</v>
      </c>
      <c r="AF1349" s="19">
        <v>940311</v>
      </c>
      <c r="AG1349" s="19">
        <v>322554</v>
      </c>
      <c r="AH1349" s="19">
        <v>99807</v>
      </c>
      <c r="AI1349" s="20">
        <v>36247</v>
      </c>
      <c r="AJ1349" s="24">
        <v>94636</v>
      </c>
      <c r="AK1349" s="24">
        <v>135303</v>
      </c>
      <c r="AL1349" s="24">
        <v>39230</v>
      </c>
      <c r="AM1349" s="21">
        <v>70117</v>
      </c>
      <c r="AN1349" s="19">
        <v>637894</v>
      </c>
      <c r="AO1349" s="19">
        <v>53485</v>
      </c>
      <c r="AP1349" s="49">
        <v>14248355</v>
      </c>
      <c r="AQ1349" s="24">
        <v>180910</v>
      </c>
      <c r="AR1349" s="24">
        <v>203497</v>
      </c>
      <c r="AS1349" s="49">
        <v>156645</v>
      </c>
      <c r="AT1349" s="49">
        <v>51321</v>
      </c>
      <c r="AU1349" s="49">
        <v>172701</v>
      </c>
      <c r="AV1349" s="24">
        <f t="shared" si="101"/>
        <v>765074</v>
      </c>
      <c r="AW1349" s="155">
        <v>2032226</v>
      </c>
      <c r="AX1349" s="89">
        <f t="shared" si="100"/>
        <v>17045655</v>
      </c>
      <c r="AY1349" s="68"/>
      <c r="AZ1349" s="19">
        <v>1423050</v>
      </c>
      <c r="BA1349" s="19">
        <v>125907</v>
      </c>
      <c r="BB1349" s="18">
        <f t="shared" si="102"/>
        <v>1548957</v>
      </c>
      <c r="BC1349" s="18">
        <v>18594612</v>
      </c>
      <c r="BE1349" s="19"/>
      <c r="BF1349" s="20">
        <v>17610466</v>
      </c>
      <c r="BH1349" s="68">
        <f t="shared" si="103"/>
        <v>18594612</v>
      </c>
      <c r="BI1349" s="68">
        <f t="shared" si="104"/>
        <v>0</v>
      </c>
      <c r="BJ1349" s="68"/>
      <c r="BK1349" s="68"/>
      <c r="BL1349" s="68"/>
      <c r="BM1349" s="68"/>
      <c r="BN1349" s="68"/>
    </row>
    <row r="1350" spans="1:66" ht="22.5" customHeight="1" x14ac:dyDescent="0.2">
      <c r="A1350" s="115" t="s">
        <v>2776</v>
      </c>
      <c r="B1350" s="116" t="s">
        <v>2750</v>
      </c>
      <c r="C1350" s="126" t="s">
        <v>2777</v>
      </c>
      <c r="D1350" s="119">
        <v>5</v>
      </c>
      <c r="E1350" s="120" t="s">
        <v>79</v>
      </c>
      <c r="F1350" s="18">
        <v>402883</v>
      </c>
      <c r="G1350" s="19">
        <v>152434</v>
      </c>
      <c r="H1350" s="19">
        <v>94377</v>
      </c>
      <c r="I1350" s="19">
        <v>468</v>
      </c>
      <c r="J1350" s="19">
        <v>45653</v>
      </c>
      <c r="K1350" s="19">
        <v>92833</v>
      </c>
      <c r="L1350" s="19">
        <v>81077</v>
      </c>
      <c r="M1350" s="19">
        <v>5815</v>
      </c>
      <c r="N1350" s="19">
        <v>7507</v>
      </c>
      <c r="O1350" s="19">
        <v>0</v>
      </c>
      <c r="P1350" s="19">
        <v>152546</v>
      </c>
      <c r="Q1350" s="19">
        <v>34700</v>
      </c>
      <c r="R1350" s="19">
        <v>48760</v>
      </c>
      <c r="S1350" s="19">
        <v>39600</v>
      </c>
      <c r="T1350" s="20">
        <v>113855</v>
      </c>
      <c r="U1350" s="49">
        <v>59404</v>
      </c>
      <c r="V1350" s="19">
        <v>15386</v>
      </c>
      <c r="W1350" s="19">
        <v>23124</v>
      </c>
      <c r="X1350" s="19">
        <v>0</v>
      </c>
      <c r="Y1350" s="20">
        <v>0</v>
      </c>
      <c r="Z1350" s="19">
        <v>165788</v>
      </c>
      <c r="AA1350" s="30">
        <v>130599</v>
      </c>
      <c r="AB1350" s="19">
        <v>170017</v>
      </c>
      <c r="AC1350" s="19">
        <v>880265</v>
      </c>
      <c r="AD1350" s="19">
        <v>295344</v>
      </c>
      <c r="AE1350" s="19">
        <v>811440</v>
      </c>
      <c r="AF1350" s="19">
        <v>428210</v>
      </c>
      <c r="AG1350" s="19">
        <v>88451</v>
      </c>
      <c r="AH1350" s="19">
        <v>136578</v>
      </c>
      <c r="AI1350" s="20">
        <v>38952</v>
      </c>
      <c r="AJ1350" s="24">
        <v>38565</v>
      </c>
      <c r="AK1350" s="24">
        <v>70681</v>
      </c>
      <c r="AL1350" s="24">
        <v>31989</v>
      </c>
      <c r="AM1350" s="21">
        <v>34038</v>
      </c>
      <c r="AN1350" s="19">
        <v>982792</v>
      </c>
      <c r="AO1350" s="19">
        <v>28662</v>
      </c>
      <c r="AP1350" s="49">
        <v>5702793</v>
      </c>
      <c r="AQ1350" s="24">
        <v>63253</v>
      </c>
      <c r="AR1350" s="24">
        <v>201256</v>
      </c>
      <c r="AS1350" s="49">
        <v>135753</v>
      </c>
      <c r="AT1350" s="49">
        <v>45155</v>
      </c>
      <c r="AU1350" s="49">
        <v>95581</v>
      </c>
      <c r="AV1350" s="24">
        <f t="shared" si="101"/>
        <v>540998</v>
      </c>
      <c r="AW1350" s="155">
        <v>1496097</v>
      </c>
      <c r="AX1350" s="89">
        <f t="shared" ref="AX1350:AX1413" si="105">AP1350+AV1350+AW1350</f>
        <v>7739888</v>
      </c>
      <c r="AY1350" s="68"/>
      <c r="AZ1350" s="19">
        <v>561456</v>
      </c>
      <c r="BA1350" s="19">
        <v>139581</v>
      </c>
      <c r="BB1350" s="18">
        <f t="shared" si="102"/>
        <v>701037</v>
      </c>
      <c r="BC1350" s="18">
        <v>8440925</v>
      </c>
      <c r="BE1350" s="19"/>
      <c r="BF1350" s="20">
        <v>8319836</v>
      </c>
      <c r="BH1350" s="68">
        <f t="shared" si="103"/>
        <v>8440925</v>
      </c>
      <c r="BI1350" s="68">
        <f t="shared" si="104"/>
        <v>0</v>
      </c>
      <c r="BJ1350" s="68"/>
      <c r="BK1350" s="68"/>
      <c r="BL1350" s="68"/>
      <c r="BM1350" s="68"/>
      <c r="BN1350" s="68"/>
    </row>
    <row r="1351" spans="1:66" ht="22.5" customHeight="1" x14ac:dyDescent="0.2">
      <c r="A1351" s="115" t="s">
        <v>2778</v>
      </c>
      <c r="B1351" s="116" t="s">
        <v>2750</v>
      </c>
      <c r="C1351" s="126" t="s">
        <v>2779</v>
      </c>
      <c r="D1351" s="119">
        <v>6</v>
      </c>
      <c r="E1351" s="120" t="s">
        <v>79</v>
      </c>
      <c r="F1351" s="18">
        <v>285272</v>
      </c>
      <c r="G1351" s="19">
        <v>18384</v>
      </c>
      <c r="H1351" s="19">
        <v>8685</v>
      </c>
      <c r="I1351" s="19">
        <v>0</v>
      </c>
      <c r="J1351" s="19">
        <v>1867</v>
      </c>
      <c r="K1351" s="19">
        <v>0</v>
      </c>
      <c r="L1351" s="19">
        <v>0</v>
      </c>
      <c r="M1351" s="19">
        <v>6517</v>
      </c>
      <c r="N1351" s="19">
        <v>3175</v>
      </c>
      <c r="O1351" s="19">
        <v>12166</v>
      </c>
      <c r="P1351" s="19">
        <v>36483</v>
      </c>
      <c r="Q1351" s="19">
        <v>27726</v>
      </c>
      <c r="R1351" s="19">
        <v>18391</v>
      </c>
      <c r="S1351" s="19">
        <v>22880</v>
      </c>
      <c r="T1351" s="20">
        <v>13239</v>
      </c>
      <c r="U1351" s="49">
        <v>9456</v>
      </c>
      <c r="V1351" s="19">
        <v>20881</v>
      </c>
      <c r="W1351" s="19">
        <v>11562</v>
      </c>
      <c r="X1351" s="19">
        <v>0</v>
      </c>
      <c r="Y1351" s="20">
        <v>0</v>
      </c>
      <c r="Z1351" s="19">
        <v>58931</v>
      </c>
      <c r="AA1351" s="30">
        <v>0</v>
      </c>
      <c r="AB1351" s="19">
        <v>61878</v>
      </c>
      <c r="AC1351" s="19">
        <v>107713</v>
      </c>
      <c r="AD1351" s="19">
        <v>276864</v>
      </c>
      <c r="AE1351" s="19">
        <v>174726</v>
      </c>
      <c r="AF1351" s="19">
        <v>73637</v>
      </c>
      <c r="AG1351" s="19">
        <v>57230</v>
      </c>
      <c r="AH1351" s="19">
        <v>4429</v>
      </c>
      <c r="AI1351" s="20">
        <v>0</v>
      </c>
      <c r="AJ1351" s="24">
        <v>24177</v>
      </c>
      <c r="AK1351" s="24">
        <v>32534</v>
      </c>
      <c r="AL1351" s="24">
        <v>4617</v>
      </c>
      <c r="AM1351" s="21">
        <v>14346</v>
      </c>
      <c r="AN1351" s="19">
        <v>79718</v>
      </c>
      <c r="AO1351" s="19">
        <v>3609</v>
      </c>
      <c r="AP1351" s="49">
        <v>1471093</v>
      </c>
      <c r="AQ1351" s="24">
        <v>39850</v>
      </c>
      <c r="AR1351" s="24">
        <v>86476</v>
      </c>
      <c r="AS1351" s="49">
        <v>36896</v>
      </c>
      <c r="AT1351" s="49">
        <v>16178</v>
      </c>
      <c r="AU1351" s="49">
        <v>31661</v>
      </c>
      <c r="AV1351" s="24">
        <f t="shared" ref="AV1351:AV1414" si="106">SUM(AQ1351:AU1351)</f>
        <v>211061</v>
      </c>
      <c r="AW1351" s="155">
        <v>186469</v>
      </c>
      <c r="AX1351" s="89">
        <f t="shared" si="105"/>
        <v>1868623</v>
      </c>
      <c r="AY1351" s="68"/>
      <c r="AZ1351" s="19">
        <v>378650</v>
      </c>
      <c r="BA1351" s="19">
        <v>9192</v>
      </c>
      <c r="BB1351" s="18">
        <f t="shared" ref="BB1351:BB1414" si="107">SUM(AZ1351:BA1351)</f>
        <v>387842</v>
      </c>
      <c r="BC1351" s="18">
        <v>2256465</v>
      </c>
      <c r="BE1351" s="19"/>
      <c r="BF1351" s="20">
        <v>2163067</v>
      </c>
      <c r="BH1351" s="68">
        <f t="shared" ref="BH1351:BH1414" si="108">AX1351+BB1351</f>
        <v>2256465</v>
      </c>
      <c r="BI1351" s="68">
        <f t="shared" ref="BI1351:BI1414" si="109">BC1351-BH1351</f>
        <v>0</v>
      </c>
      <c r="BJ1351" s="68"/>
      <c r="BK1351" s="68"/>
      <c r="BL1351" s="68"/>
      <c r="BM1351" s="68"/>
      <c r="BN1351" s="68"/>
    </row>
    <row r="1352" spans="1:66" ht="22.5" customHeight="1" x14ac:dyDescent="0.2">
      <c r="A1352" s="115" t="s">
        <v>2780</v>
      </c>
      <c r="B1352" s="116" t="s">
        <v>2750</v>
      </c>
      <c r="C1352" s="126" t="s">
        <v>2781</v>
      </c>
      <c r="D1352" s="119">
        <v>6</v>
      </c>
      <c r="E1352" s="120" t="s">
        <v>79</v>
      </c>
      <c r="F1352" s="18">
        <v>84734</v>
      </c>
      <c r="G1352" s="19">
        <v>28419</v>
      </c>
      <c r="H1352" s="19">
        <v>24704</v>
      </c>
      <c r="I1352" s="19">
        <v>343</v>
      </c>
      <c r="J1352" s="19">
        <v>2523</v>
      </c>
      <c r="K1352" s="19">
        <v>41826</v>
      </c>
      <c r="L1352" s="19">
        <v>23590</v>
      </c>
      <c r="M1352" s="19">
        <v>0</v>
      </c>
      <c r="N1352" s="19">
        <v>1106</v>
      </c>
      <c r="O1352" s="19">
        <v>0</v>
      </c>
      <c r="P1352" s="19">
        <v>4477</v>
      </c>
      <c r="Q1352" s="19">
        <v>10160</v>
      </c>
      <c r="R1352" s="19">
        <v>8745</v>
      </c>
      <c r="S1352" s="19">
        <v>9680</v>
      </c>
      <c r="T1352" s="20">
        <v>26478</v>
      </c>
      <c r="U1352" s="49">
        <v>7294</v>
      </c>
      <c r="V1352" s="19">
        <v>5495</v>
      </c>
      <c r="W1352" s="19">
        <v>11562</v>
      </c>
      <c r="X1352" s="19">
        <v>0</v>
      </c>
      <c r="Y1352" s="20">
        <v>0</v>
      </c>
      <c r="Z1352" s="19">
        <v>35614</v>
      </c>
      <c r="AA1352" s="30">
        <v>0</v>
      </c>
      <c r="AB1352" s="19">
        <v>32951</v>
      </c>
      <c r="AC1352" s="19">
        <v>149058</v>
      </c>
      <c r="AD1352" s="19">
        <v>54768</v>
      </c>
      <c r="AE1352" s="19">
        <v>173328</v>
      </c>
      <c r="AF1352" s="19">
        <v>72311</v>
      </c>
      <c r="AG1352" s="19">
        <v>13779</v>
      </c>
      <c r="AH1352" s="19">
        <v>21939</v>
      </c>
      <c r="AI1352" s="20">
        <v>11361</v>
      </c>
      <c r="AJ1352" s="24">
        <v>10031</v>
      </c>
      <c r="AK1352" s="24">
        <v>31293</v>
      </c>
      <c r="AL1352" s="24">
        <v>7530</v>
      </c>
      <c r="AM1352" s="21">
        <v>10967</v>
      </c>
      <c r="AN1352" s="19">
        <v>215022</v>
      </c>
      <c r="AO1352" s="19">
        <v>5789</v>
      </c>
      <c r="AP1352" s="49">
        <v>1136877</v>
      </c>
      <c r="AQ1352" s="24">
        <v>37793</v>
      </c>
      <c r="AR1352" s="24">
        <v>153279</v>
      </c>
      <c r="AS1352" s="49">
        <v>47079</v>
      </c>
      <c r="AT1352" s="49">
        <v>38230</v>
      </c>
      <c r="AU1352" s="49">
        <v>18939</v>
      </c>
      <c r="AV1352" s="24">
        <f t="shared" si="106"/>
        <v>295320</v>
      </c>
      <c r="AW1352" s="155">
        <v>258820</v>
      </c>
      <c r="AX1352" s="89">
        <f t="shared" si="105"/>
        <v>1691017</v>
      </c>
      <c r="AY1352" s="68"/>
      <c r="AZ1352" s="19">
        <v>203504</v>
      </c>
      <c r="BA1352" s="19">
        <v>30563</v>
      </c>
      <c r="BB1352" s="18">
        <f t="shared" si="107"/>
        <v>234067</v>
      </c>
      <c r="BC1352" s="18">
        <v>1925084</v>
      </c>
      <c r="BE1352" s="19"/>
      <c r="BF1352" s="20">
        <v>1896823</v>
      </c>
      <c r="BH1352" s="68">
        <f t="shared" si="108"/>
        <v>1925084</v>
      </c>
      <c r="BI1352" s="68">
        <f t="shared" si="109"/>
        <v>0</v>
      </c>
      <c r="BJ1352" s="68"/>
      <c r="BK1352" s="68"/>
      <c r="BL1352" s="68"/>
      <c r="BM1352" s="68"/>
      <c r="BN1352" s="68"/>
    </row>
    <row r="1353" spans="1:66" ht="22.5" customHeight="1" x14ac:dyDescent="0.2">
      <c r="A1353" s="115" t="s">
        <v>2782</v>
      </c>
      <c r="B1353" s="116" t="s">
        <v>2750</v>
      </c>
      <c r="C1353" s="126" t="s">
        <v>2783</v>
      </c>
      <c r="D1353" s="119">
        <v>6</v>
      </c>
      <c r="E1353" s="120" t="s">
        <v>79</v>
      </c>
      <c r="F1353" s="18">
        <v>307697</v>
      </c>
      <c r="G1353" s="19">
        <v>68787</v>
      </c>
      <c r="H1353" s="19">
        <v>33389</v>
      </c>
      <c r="I1353" s="19">
        <v>0</v>
      </c>
      <c r="J1353" s="19">
        <v>10580</v>
      </c>
      <c r="K1353" s="19">
        <v>7886</v>
      </c>
      <c r="L1353" s="19">
        <v>6073</v>
      </c>
      <c r="M1353" s="19">
        <v>15642</v>
      </c>
      <c r="N1353" s="19">
        <v>7823</v>
      </c>
      <c r="O1353" s="19">
        <v>809</v>
      </c>
      <c r="P1353" s="19">
        <v>141280</v>
      </c>
      <c r="Q1353" s="19">
        <v>36506</v>
      </c>
      <c r="R1353" s="19">
        <v>39379</v>
      </c>
      <c r="S1353" s="19">
        <v>43120</v>
      </c>
      <c r="T1353" s="20">
        <v>52956</v>
      </c>
      <c r="U1353" s="49">
        <v>14939</v>
      </c>
      <c r="V1353" s="19">
        <v>15386</v>
      </c>
      <c r="W1353" s="19">
        <v>11562</v>
      </c>
      <c r="X1353" s="19">
        <v>0</v>
      </c>
      <c r="Y1353" s="20">
        <v>0</v>
      </c>
      <c r="Z1353" s="19">
        <v>146683</v>
      </c>
      <c r="AA1353" s="30">
        <v>0</v>
      </c>
      <c r="AB1353" s="19">
        <v>153929</v>
      </c>
      <c r="AC1353" s="19">
        <v>189844</v>
      </c>
      <c r="AD1353" s="19">
        <v>342720</v>
      </c>
      <c r="AE1353" s="19">
        <v>439613</v>
      </c>
      <c r="AF1353" s="19">
        <v>247520</v>
      </c>
      <c r="AG1353" s="19">
        <v>84387</v>
      </c>
      <c r="AH1353" s="19">
        <v>78383</v>
      </c>
      <c r="AI1353" s="20">
        <v>15148</v>
      </c>
      <c r="AJ1353" s="24">
        <v>39559</v>
      </c>
      <c r="AK1353" s="24">
        <v>54539</v>
      </c>
      <c r="AL1353" s="24">
        <v>12706</v>
      </c>
      <c r="AM1353" s="21">
        <v>27834</v>
      </c>
      <c r="AN1353" s="19">
        <v>93416</v>
      </c>
      <c r="AO1353" s="19">
        <v>12704</v>
      </c>
      <c r="AP1353" s="49">
        <v>2752799</v>
      </c>
      <c r="AQ1353" s="24">
        <v>51207</v>
      </c>
      <c r="AR1353" s="24">
        <v>116725</v>
      </c>
      <c r="AS1353" s="49">
        <v>91681</v>
      </c>
      <c r="AT1353" s="49">
        <v>29401</v>
      </c>
      <c r="AU1353" s="49">
        <v>47936</v>
      </c>
      <c r="AV1353" s="24">
        <f t="shared" si="106"/>
        <v>336950</v>
      </c>
      <c r="AW1353" s="155">
        <v>323132</v>
      </c>
      <c r="AX1353" s="89">
        <f t="shared" si="105"/>
        <v>3412881</v>
      </c>
      <c r="AY1353" s="68"/>
      <c r="AZ1353" s="19">
        <v>570685</v>
      </c>
      <c r="BA1353" s="19">
        <v>50671</v>
      </c>
      <c r="BB1353" s="18">
        <f t="shared" si="107"/>
        <v>621356</v>
      </c>
      <c r="BC1353" s="18">
        <v>4034237</v>
      </c>
      <c r="BE1353" s="19"/>
      <c r="BF1353" s="20">
        <v>3892801</v>
      </c>
      <c r="BH1353" s="68">
        <f t="shared" si="108"/>
        <v>4034237</v>
      </c>
      <c r="BI1353" s="68">
        <f t="shared" si="109"/>
        <v>0</v>
      </c>
      <c r="BJ1353" s="68"/>
      <c r="BK1353" s="68"/>
      <c r="BL1353" s="68"/>
      <c r="BM1353" s="68"/>
      <c r="BN1353" s="68"/>
    </row>
    <row r="1354" spans="1:66" ht="22.5" customHeight="1" x14ac:dyDescent="0.2">
      <c r="A1354" s="115" t="s">
        <v>2784</v>
      </c>
      <c r="B1354" s="116" t="s">
        <v>2750</v>
      </c>
      <c r="C1354" s="126" t="s">
        <v>2785</v>
      </c>
      <c r="D1354" s="119">
        <v>6</v>
      </c>
      <c r="E1354" s="120" t="s">
        <v>79</v>
      </c>
      <c r="F1354" s="18">
        <v>268216</v>
      </c>
      <c r="G1354" s="19">
        <v>42666</v>
      </c>
      <c r="H1354" s="19">
        <v>27985</v>
      </c>
      <c r="I1354" s="19">
        <v>2933</v>
      </c>
      <c r="J1354" s="19">
        <v>10522</v>
      </c>
      <c r="K1354" s="19">
        <v>16253</v>
      </c>
      <c r="L1354" s="19">
        <v>23077</v>
      </c>
      <c r="M1354" s="19">
        <v>12867</v>
      </c>
      <c r="N1354" s="19">
        <v>6302</v>
      </c>
      <c r="O1354" s="19">
        <v>154</v>
      </c>
      <c r="P1354" s="19">
        <v>174628</v>
      </c>
      <c r="Q1354" s="19">
        <v>31542</v>
      </c>
      <c r="R1354" s="19">
        <v>19133</v>
      </c>
      <c r="S1354" s="19">
        <v>19360</v>
      </c>
      <c r="T1354" s="20">
        <v>26478</v>
      </c>
      <c r="U1354" s="49">
        <v>9859</v>
      </c>
      <c r="V1354" s="19">
        <v>13188</v>
      </c>
      <c r="W1354" s="19">
        <v>11562</v>
      </c>
      <c r="X1354" s="19">
        <v>0</v>
      </c>
      <c r="Y1354" s="20">
        <v>0</v>
      </c>
      <c r="Z1354" s="19">
        <v>119062</v>
      </c>
      <c r="AA1354" s="30">
        <v>0</v>
      </c>
      <c r="AB1354" s="19">
        <v>120415</v>
      </c>
      <c r="AC1354" s="19">
        <v>174647</v>
      </c>
      <c r="AD1354" s="19">
        <v>262080</v>
      </c>
      <c r="AE1354" s="19">
        <v>377421</v>
      </c>
      <c r="AF1354" s="19">
        <v>263520</v>
      </c>
      <c r="AG1354" s="19">
        <v>66957</v>
      </c>
      <c r="AH1354" s="19">
        <v>52118</v>
      </c>
      <c r="AI1354" s="20">
        <v>10820</v>
      </c>
      <c r="AJ1354" s="24">
        <v>34739</v>
      </c>
      <c r="AK1354" s="24">
        <v>48393</v>
      </c>
      <c r="AL1354" s="24">
        <v>11256</v>
      </c>
      <c r="AM1354" s="21">
        <v>23842</v>
      </c>
      <c r="AN1354" s="19">
        <v>134110</v>
      </c>
      <c r="AO1354" s="19">
        <v>10253</v>
      </c>
      <c r="AP1354" s="49">
        <v>2426358</v>
      </c>
      <c r="AQ1354" s="24">
        <v>64348</v>
      </c>
      <c r="AR1354" s="24">
        <v>110911</v>
      </c>
      <c r="AS1354" s="49">
        <v>81161</v>
      </c>
      <c r="AT1354" s="49">
        <v>32598</v>
      </c>
      <c r="AU1354" s="49">
        <v>42846</v>
      </c>
      <c r="AV1354" s="24">
        <f t="shared" si="106"/>
        <v>331864</v>
      </c>
      <c r="AW1354" s="155">
        <v>242821</v>
      </c>
      <c r="AX1354" s="89">
        <f t="shared" si="105"/>
        <v>3001043</v>
      </c>
      <c r="AY1354" s="68"/>
      <c r="AZ1354" s="19">
        <v>523802</v>
      </c>
      <c r="BA1354" s="19">
        <v>33643</v>
      </c>
      <c r="BB1354" s="18">
        <f t="shared" si="107"/>
        <v>557445</v>
      </c>
      <c r="BC1354" s="18">
        <v>3558488</v>
      </c>
      <c r="BE1354" s="19"/>
      <c r="BF1354" s="20">
        <v>3400527</v>
      </c>
      <c r="BH1354" s="68">
        <f t="shared" si="108"/>
        <v>3558488</v>
      </c>
      <c r="BI1354" s="68">
        <f t="shared" si="109"/>
        <v>0</v>
      </c>
      <c r="BJ1354" s="68"/>
      <c r="BK1354" s="68"/>
      <c r="BL1354" s="68"/>
      <c r="BM1354" s="68"/>
      <c r="BN1354" s="68"/>
    </row>
    <row r="1355" spans="1:66" ht="22.5" customHeight="1" x14ac:dyDescent="0.2">
      <c r="A1355" s="115" t="s">
        <v>2786</v>
      </c>
      <c r="B1355" s="116" t="s">
        <v>2750</v>
      </c>
      <c r="C1355" s="126" t="s">
        <v>2787</v>
      </c>
      <c r="D1355" s="119">
        <v>6</v>
      </c>
      <c r="E1355" s="120" t="s">
        <v>79</v>
      </c>
      <c r="F1355" s="18">
        <v>131833</v>
      </c>
      <c r="G1355" s="19">
        <v>47262</v>
      </c>
      <c r="H1355" s="19">
        <v>25090</v>
      </c>
      <c r="I1355" s="19">
        <v>0</v>
      </c>
      <c r="J1355" s="19">
        <v>0</v>
      </c>
      <c r="K1355" s="19">
        <v>22631</v>
      </c>
      <c r="L1355" s="19">
        <v>10019</v>
      </c>
      <c r="M1355" s="19">
        <v>0</v>
      </c>
      <c r="N1355" s="19">
        <v>1580</v>
      </c>
      <c r="O1355" s="19">
        <v>0</v>
      </c>
      <c r="P1355" s="19">
        <v>21153</v>
      </c>
      <c r="Q1355" s="19">
        <v>14527</v>
      </c>
      <c r="R1355" s="19">
        <v>4028</v>
      </c>
      <c r="S1355" s="19">
        <v>8800</v>
      </c>
      <c r="T1355" s="20">
        <v>26478</v>
      </c>
      <c r="U1355" s="49">
        <v>8853</v>
      </c>
      <c r="V1355" s="19">
        <v>6594</v>
      </c>
      <c r="W1355" s="19">
        <v>11562</v>
      </c>
      <c r="X1355" s="19">
        <v>0</v>
      </c>
      <c r="Y1355" s="20">
        <v>0</v>
      </c>
      <c r="Z1355" s="19">
        <v>58848</v>
      </c>
      <c r="AA1355" s="30">
        <v>0</v>
      </c>
      <c r="AB1355" s="19">
        <v>48365</v>
      </c>
      <c r="AC1355" s="19">
        <v>98102</v>
      </c>
      <c r="AD1355" s="19">
        <v>128688</v>
      </c>
      <c r="AE1355" s="19">
        <v>235299</v>
      </c>
      <c r="AF1355" s="19">
        <v>74875</v>
      </c>
      <c r="AG1355" s="19">
        <v>23830</v>
      </c>
      <c r="AH1355" s="19">
        <v>47174</v>
      </c>
      <c r="AI1355" s="20">
        <v>48690</v>
      </c>
      <c r="AJ1355" s="24">
        <v>14335</v>
      </c>
      <c r="AK1355" s="24">
        <v>33128</v>
      </c>
      <c r="AL1355" s="24">
        <v>5856</v>
      </c>
      <c r="AM1355" s="21">
        <v>11637</v>
      </c>
      <c r="AN1355" s="19">
        <v>131404</v>
      </c>
      <c r="AO1355" s="19">
        <v>16615</v>
      </c>
      <c r="AP1355" s="49">
        <v>1317256</v>
      </c>
      <c r="AQ1355" s="24">
        <v>33965</v>
      </c>
      <c r="AR1355" s="24">
        <v>144384</v>
      </c>
      <c r="AS1355" s="49">
        <v>55885</v>
      </c>
      <c r="AT1355" s="49">
        <v>40484</v>
      </c>
      <c r="AU1355" s="49">
        <v>22865</v>
      </c>
      <c r="AV1355" s="24">
        <f t="shared" si="106"/>
        <v>297583</v>
      </c>
      <c r="AW1355" s="155">
        <v>241856</v>
      </c>
      <c r="AX1355" s="89">
        <f t="shared" si="105"/>
        <v>1856695</v>
      </c>
      <c r="AY1355" s="68"/>
      <c r="AZ1355" s="19">
        <v>252067</v>
      </c>
      <c r="BA1355" s="19">
        <v>79373</v>
      </c>
      <c r="BB1355" s="18">
        <f t="shared" si="107"/>
        <v>331440</v>
      </c>
      <c r="BC1355" s="18">
        <v>2188135</v>
      </c>
      <c r="BE1355" s="19"/>
      <c r="BF1355" s="20">
        <v>2156458</v>
      </c>
      <c r="BH1355" s="68">
        <f t="shared" si="108"/>
        <v>2188135</v>
      </c>
      <c r="BI1355" s="68">
        <f t="shared" si="109"/>
        <v>0</v>
      </c>
      <c r="BJ1355" s="68"/>
      <c r="BK1355" s="68"/>
      <c r="BL1355" s="68"/>
      <c r="BM1355" s="68"/>
      <c r="BN1355" s="68"/>
    </row>
    <row r="1356" spans="1:66" ht="22.5" customHeight="1" x14ac:dyDescent="0.2">
      <c r="A1356" s="115" t="s">
        <v>2788</v>
      </c>
      <c r="B1356" s="116" t="s">
        <v>2789</v>
      </c>
      <c r="C1356" s="126" t="s">
        <v>2790</v>
      </c>
      <c r="D1356" s="119">
        <v>6</v>
      </c>
      <c r="E1356" s="120" t="s">
        <v>79</v>
      </c>
      <c r="F1356" s="18">
        <v>2773563</v>
      </c>
      <c r="G1356" s="19">
        <v>557725</v>
      </c>
      <c r="H1356" s="19">
        <v>797669</v>
      </c>
      <c r="I1356" s="19">
        <v>0</v>
      </c>
      <c r="J1356" s="19">
        <v>17076</v>
      </c>
      <c r="K1356" s="19">
        <v>0</v>
      </c>
      <c r="L1356" s="19">
        <v>0</v>
      </c>
      <c r="M1356" s="19">
        <v>290573</v>
      </c>
      <c r="N1356" s="19">
        <v>158809</v>
      </c>
      <c r="O1356" s="19">
        <v>86356</v>
      </c>
      <c r="P1356" s="19">
        <v>939223</v>
      </c>
      <c r="Q1356" s="19">
        <v>431659</v>
      </c>
      <c r="R1356" s="19">
        <v>570227</v>
      </c>
      <c r="S1356" s="19">
        <v>544720</v>
      </c>
      <c r="T1356" s="20">
        <v>397170</v>
      </c>
      <c r="U1356" s="49">
        <v>270513</v>
      </c>
      <c r="V1356" s="19">
        <v>268156</v>
      </c>
      <c r="W1356" s="19">
        <v>173430</v>
      </c>
      <c r="X1356" s="19">
        <v>483678</v>
      </c>
      <c r="Y1356" s="20">
        <v>72914</v>
      </c>
      <c r="Z1356" s="19">
        <v>1051742</v>
      </c>
      <c r="AA1356" s="30">
        <v>3122292</v>
      </c>
      <c r="AB1356" s="19">
        <v>2543317</v>
      </c>
      <c r="AC1356" s="19">
        <v>2755695</v>
      </c>
      <c r="AD1356" s="19">
        <v>7688016</v>
      </c>
      <c r="AE1356" s="19">
        <v>5201238</v>
      </c>
      <c r="AF1356" s="19">
        <v>3323928</v>
      </c>
      <c r="AG1356" s="19">
        <v>1591529</v>
      </c>
      <c r="AH1356" s="19">
        <v>241535</v>
      </c>
      <c r="AI1356" s="20">
        <v>138496</v>
      </c>
      <c r="AJ1356" s="24">
        <v>332054</v>
      </c>
      <c r="AK1356" s="24">
        <v>396133</v>
      </c>
      <c r="AL1356" s="24">
        <v>119021</v>
      </c>
      <c r="AM1356" s="21">
        <v>221253</v>
      </c>
      <c r="AN1356" s="19">
        <v>1278180</v>
      </c>
      <c r="AO1356" s="19">
        <v>101004</v>
      </c>
      <c r="AP1356" s="49">
        <v>38938894</v>
      </c>
      <c r="AQ1356" s="24">
        <v>539778</v>
      </c>
      <c r="AR1356" s="24">
        <v>567202</v>
      </c>
      <c r="AS1356" s="49">
        <v>340349</v>
      </c>
      <c r="AT1356" s="49">
        <v>148840</v>
      </c>
      <c r="AU1356" s="49">
        <v>562890</v>
      </c>
      <c r="AV1356" s="24">
        <f t="shared" si="106"/>
        <v>2159059</v>
      </c>
      <c r="AW1356" s="155">
        <v>4304831</v>
      </c>
      <c r="AX1356" s="89">
        <f t="shared" si="105"/>
        <v>45402784</v>
      </c>
      <c r="AY1356" s="68"/>
      <c r="AZ1356" s="19">
        <v>4514474</v>
      </c>
      <c r="BA1356" s="19">
        <v>223526</v>
      </c>
      <c r="BB1356" s="18">
        <f t="shared" si="107"/>
        <v>4738000</v>
      </c>
      <c r="BC1356" s="18">
        <v>50140784</v>
      </c>
      <c r="BE1356" s="19"/>
      <c r="BF1356" s="20">
        <v>48320451</v>
      </c>
      <c r="BH1356" s="68">
        <f t="shared" si="108"/>
        <v>50140784</v>
      </c>
      <c r="BI1356" s="68">
        <f t="shared" si="109"/>
        <v>0</v>
      </c>
      <c r="BJ1356" s="68"/>
      <c r="BK1356" s="68"/>
      <c r="BL1356" s="68"/>
      <c r="BM1356" s="68"/>
      <c r="BN1356" s="68"/>
    </row>
    <row r="1357" spans="1:66" ht="22.5" customHeight="1" x14ac:dyDescent="0.2">
      <c r="A1357" s="115" t="s">
        <v>2791</v>
      </c>
      <c r="B1357" s="116" t="s">
        <v>2789</v>
      </c>
      <c r="C1357" s="126" t="s">
        <v>2792</v>
      </c>
      <c r="D1357" s="119">
        <v>6</v>
      </c>
      <c r="E1357" s="120" t="s">
        <v>79</v>
      </c>
      <c r="F1357" s="18">
        <v>775138</v>
      </c>
      <c r="G1357" s="19">
        <v>227425</v>
      </c>
      <c r="H1357" s="19">
        <v>146101</v>
      </c>
      <c r="I1357" s="19">
        <v>1123</v>
      </c>
      <c r="J1357" s="19">
        <v>0</v>
      </c>
      <c r="K1357" s="19">
        <v>21550</v>
      </c>
      <c r="L1357" s="19">
        <v>26090</v>
      </c>
      <c r="M1357" s="19">
        <v>57486</v>
      </c>
      <c r="N1357" s="19">
        <v>29813</v>
      </c>
      <c r="O1357" s="19">
        <v>13860</v>
      </c>
      <c r="P1357" s="19">
        <v>256814</v>
      </c>
      <c r="Q1357" s="19">
        <v>89546</v>
      </c>
      <c r="R1357" s="19">
        <v>126564</v>
      </c>
      <c r="S1357" s="19">
        <v>123200</v>
      </c>
      <c r="T1357" s="20">
        <v>170783</v>
      </c>
      <c r="U1357" s="49">
        <v>62925</v>
      </c>
      <c r="V1357" s="19">
        <v>81326</v>
      </c>
      <c r="W1357" s="19">
        <v>69372</v>
      </c>
      <c r="X1357" s="19">
        <v>0</v>
      </c>
      <c r="Y1357" s="20">
        <v>0</v>
      </c>
      <c r="Z1357" s="19">
        <v>318630</v>
      </c>
      <c r="AA1357" s="30">
        <v>394119</v>
      </c>
      <c r="AB1357" s="19">
        <v>529147</v>
      </c>
      <c r="AC1357" s="19">
        <v>568876</v>
      </c>
      <c r="AD1357" s="19">
        <v>1508976</v>
      </c>
      <c r="AE1357" s="19">
        <v>1502986</v>
      </c>
      <c r="AF1357" s="19">
        <v>876663</v>
      </c>
      <c r="AG1357" s="19">
        <v>307629</v>
      </c>
      <c r="AH1357" s="19">
        <v>138947</v>
      </c>
      <c r="AI1357" s="20">
        <v>31919</v>
      </c>
      <c r="AJ1357" s="24">
        <v>88326</v>
      </c>
      <c r="AK1357" s="24">
        <v>122926</v>
      </c>
      <c r="AL1357" s="24">
        <v>37805</v>
      </c>
      <c r="AM1357" s="21">
        <v>64711</v>
      </c>
      <c r="AN1357" s="19">
        <v>406460</v>
      </c>
      <c r="AO1357" s="19">
        <v>44693</v>
      </c>
      <c r="AP1357" s="49">
        <v>9221929</v>
      </c>
      <c r="AQ1357" s="24">
        <v>125152</v>
      </c>
      <c r="AR1357" s="24">
        <v>206373</v>
      </c>
      <c r="AS1357" s="49">
        <v>160969</v>
      </c>
      <c r="AT1357" s="49">
        <v>61235</v>
      </c>
      <c r="AU1357" s="49">
        <v>143679</v>
      </c>
      <c r="AV1357" s="24">
        <f t="shared" si="106"/>
        <v>697408</v>
      </c>
      <c r="AW1357" s="155">
        <v>1164209</v>
      </c>
      <c r="AX1357" s="89">
        <f t="shared" si="105"/>
        <v>11083546</v>
      </c>
      <c r="AY1357" s="68"/>
      <c r="AZ1357" s="19">
        <v>1318486</v>
      </c>
      <c r="BA1357" s="19">
        <v>127838</v>
      </c>
      <c r="BB1357" s="18">
        <f t="shared" si="107"/>
        <v>1446324</v>
      </c>
      <c r="BC1357" s="18">
        <v>12529870</v>
      </c>
      <c r="BE1357" s="19"/>
      <c r="BF1357" s="20">
        <v>12074990</v>
      </c>
      <c r="BH1357" s="68">
        <f t="shared" si="108"/>
        <v>12529870</v>
      </c>
      <c r="BI1357" s="68">
        <f t="shared" si="109"/>
        <v>0</v>
      </c>
      <c r="BJ1357" s="68"/>
      <c r="BK1357" s="68"/>
      <c r="BL1357" s="68"/>
      <c r="BM1357" s="68"/>
      <c r="BN1357" s="68"/>
    </row>
    <row r="1358" spans="1:66" ht="22.5" customHeight="1" x14ac:dyDescent="0.2">
      <c r="A1358" s="115" t="s">
        <v>2793</v>
      </c>
      <c r="B1358" s="116" t="s">
        <v>2789</v>
      </c>
      <c r="C1358" s="126" t="s">
        <v>2794</v>
      </c>
      <c r="D1358" s="119">
        <v>6</v>
      </c>
      <c r="E1358" s="120" t="s">
        <v>79</v>
      </c>
      <c r="F1358" s="18">
        <v>563433</v>
      </c>
      <c r="G1358" s="19">
        <v>85639</v>
      </c>
      <c r="H1358" s="19">
        <v>71796</v>
      </c>
      <c r="I1358" s="19">
        <v>0</v>
      </c>
      <c r="J1358" s="19">
        <v>0</v>
      </c>
      <c r="K1358" s="19">
        <v>0</v>
      </c>
      <c r="L1358" s="19">
        <v>0</v>
      </c>
      <c r="M1358" s="19">
        <v>39041</v>
      </c>
      <c r="N1358" s="19">
        <v>19852</v>
      </c>
      <c r="O1358" s="19">
        <v>809</v>
      </c>
      <c r="P1358" s="19">
        <v>131176</v>
      </c>
      <c r="Q1358" s="19">
        <v>68772</v>
      </c>
      <c r="R1358" s="19">
        <v>63017</v>
      </c>
      <c r="S1358" s="19">
        <v>94160</v>
      </c>
      <c r="T1358" s="20">
        <v>145629</v>
      </c>
      <c r="U1358" s="49">
        <v>31840</v>
      </c>
      <c r="V1358" s="19">
        <v>58247</v>
      </c>
      <c r="W1358" s="19">
        <v>23124</v>
      </c>
      <c r="X1358" s="19">
        <v>0</v>
      </c>
      <c r="Y1358" s="20">
        <v>0</v>
      </c>
      <c r="Z1358" s="19">
        <v>224446</v>
      </c>
      <c r="AA1358" s="30">
        <v>350023</v>
      </c>
      <c r="AB1358" s="19">
        <v>417611</v>
      </c>
      <c r="AC1358" s="19">
        <v>355750</v>
      </c>
      <c r="AD1358" s="19">
        <v>898800</v>
      </c>
      <c r="AE1358" s="19">
        <v>1039158</v>
      </c>
      <c r="AF1358" s="19">
        <v>580876</v>
      </c>
      <c r="AG1358" s="19">
        <v>233914</v>
      </c>
      <c r="AH1358" s="19">
        <v>136990</v>
      </c>
      <c r="AI1358" s="20">
        <v>28673</v>
      </c>
      <c r="AJ1358" s="24">
        <v>67460</v>
      </c>
      <c r="AK1358" s="24">
        <v>86378</v>
      </c>
      <c r="AL1358" s="24">
        <v>24424</v>
      </c>
      <c r="AM1358" s="21">
        <v>51403</v>
      </c>
      <c r="AN1358" s="19">
        <v>213816</v>
      </c>
      <c r="AO1358" s="19">
        <v>16427</v>
      </c>
      <c r="AP1358" s="49">
        <v>6122684</v>
      </c>
      <c r="AQ1358" s="24">
        <v>123155</v>
      </c>
      <c r="AR1358" s="24">
        <v>191971</v>
      </c>
      <c r="AS1358" s="49">
        <v>107252</v>
      </c>
      <c r="AT1358" s="49">
        <v>45594</v>
      </c>
      <c r="AU1358" s="49">
        <v>95997</v>
      </c>
      <c r="AV1358" s="24">
        <f t="shared" si="106"/>
        <v>563969</v>
      </c>
      <c r="AW1358" s="155">
        <v>624172</v>
      </c>
      <c r="AX1358" s="89">
        <f t="shared" si="105"/>
        <v>7310825</v>
      </c>
      <c r="AY1358" s="68"/>
      <c r="AZ1358" s="19">
        <v>998256</v>
      </c>
      <c r="BA1358" s="19">
        <v>67194</v>
      </c>
      <c r="BB1358" s="18">
        <f t="shared" si="107"/>
        <v>1065450</v>
      </c>
      <c r="BC1358" s="18">
        <v>8376275</v>
      </c>
      <c r="BE1358" s="19"/>
      <c r="BF1358" s="20">
        <v>8117241</v>
      </c>
      <c r="BH1358" s="68">
        <f t="shared" si="108"/>
        <v>8376275</v>
      </c>
      <c r="BI1358" s="68">
        <f t="shared" si="109"/>
        <v>0</v>
      </c>
      <c r="BJ1358" s="68"/>
      <c r="BK1358" s="68"/>
      <c r="BL1358" s="68"/>
      <c r="BM1358" s="68"/>
      <c r="BN1358" s="68"/>
    </row>
    <row r="1359" spans="1:66" ht="22.5" customHeight="1" x14ac:dyDescent="0.2">
      <c r="A1359" s="115" t="s">
        <v>2795</v>
      </c>
      <c r="B1359" s="116" t="s">
        <v>2789</v>
      </c>
      <c r="C1359" s="126" t="s">
        <v>2796</v>
      </c>
      <c r="D1359" s="119">
        <v>6</v>
      </c>
      <c r="E1359" s="120" t="s">
        <v>79</v>
      </c>
      <c r="F1359" s="18">
        <v>1094275</v>
      </c>
      <c r="G1359" s="19">
        <v>263964</v>
      </c>
      <c r="H1359" s="19">
        <v>200141</v>
      </c>
      <c r="I1359" s="19">
        <v>0</v>
      </c>
      <c r="J1359" s="19">
        <v>3476</v>
      </c>
      <c r="K1359" s="19">
        <v>9009</v>
      </c>
      <c r="L1359" s="19">
        <v>21194</v>
      </c>
      <c r="M1359" s="19">
        <v>63045</v>
      </c>
      <c r="N1359" s="19">
        <v>37727</v>
      </c>
      <c r="O1359" s="19">
        <v>12012</v>
      </c>
      <c r="P1359" s="19">
        <v>170412</v>
      </c>
      <c r="Q1359" s="19">
        <v>110762</v>
      </c>
      <c r="R1359" s="19">
        <v>158364</v>
      </c>
      <c r="S1359" s="19">
        <v>182160</v>
      </c>
      <c r="T1359" s="20">
        <v>281991</v>
      </c>
      <c r="U1359" s="49">
        <v>84102</v>
      </c>
      <c r="V1359" s="19">
        <v>95613</v>
      </c>
      <c r="W1359" s="19">
        <v>107527</v>
      </c>
      <c r="X1359" s="19">
        <v>0</v>
      </c>
      <c r="Y1359" s="20">
        <v>0</v>
      </c>
      <c r="Z1359" s="19">
        <v>437570</v>
      </c>
      <c r="AA1359" s="30">
        <v>567456</v>
      </c>
      <c r="AB1359" s="19">
        <v>740560</v>
      </c>
      <c r="AC1359" s="19">
        <v>774631</v>
      </c>
      <c r="AD1359" s="19">
        <v>2549232</v>
      </c>
      <c r="AE1359" s="19">
        <v>1916986</v>
      </c>
      <c r="AF1359" s="19">
        <v>1070524</v>
      </c>
      <c r="AG1359" s="19">
        <v>410954</v>
      </c>
      <c r="AH1359" s="19">
        <v>328158</v>
      </c>
      <c r="AI1359" s="20">
        <v>103872</v>
      </c>
      <c r="AJ1359" s="24">
        <v>104649</v>
      </c>
      <c r="AK1359" s="24">
        <v>158769</v>
      </c>
      <c r="AL1359" s="24">
        <v>48515</v>
      </c>
      <c r="AM1359" s="21">
        <v>77639</v>
      </c>
      <c r="AN1359" s="19">
        <v>1006226</v>
      </c>
      <c r="AO1359" s="19">
        <v>58231</v>
      </c>
      <c r="AP1359" s="49">
        <v>13249746</v>
      </c>
      <c r="AQ1359" s="24">
        <v>180766</v>
      </c>
      <c r="AR1359" s="24">
        <v>258519</v>
      </c>
      <c r="AS1359" s="49">
        <v>227380</v>
      </c>
      <c r="AT1359" s="49">
        <v>64833</v>
      </c>
      <c r="AU1359" s="49">
        <v>245372</v>
      </c>
      <c r="AV1359" s="24">
        <f t="shared" si="106"/>
        <v>976870</v>
      </c>
      <c r="AW1359" s="155">
        <v>2228100</v>
      </c>
      <c r="AX1359" s="89">
        <f t="shared" si="105"/>
        <v>16454716</v>
      </c>
      <c r="AY1359" s="68"/>
      <c r="AZ1359" s="19">
        <v>1574406</v>
      </c>
      <c r="BA1359" s="19">
        <v>256870</v>
      </c>
      <c r="BB1359" s="18">
        <f t="shared" si="107"/>
        <v>1831276</v>
      </c>
      <c r="BC1359" s="18">
        <v>18285992</v>
      </c>
      <c r="BE1359" s="19"/>
      <c r="BF1359" s="20">
        <v>17705116</v>
      </c>
      <c r="BH1359" s="68">
        <f t="shared" si="108"/>
        <v>18285992</v>
      </c>
      <c r="BI1359" s="68">
        <f t="shared" si="109"/>
        <v>0</v>
      </c>
      <c r="BJ1359" s="68"/>
      <c r="BK1359" s="68"/>
      <c r="BL1359" s="68"/>
      <c r="BM1359" s="68"/>
      <c r="BN1359" s="68"/>
    </row>
    <row r="1360" spans="1:66" ht="22.5" customHeight="1" x14ac:dyDescent="0.2">
      <c r="A1360" s="115" t="s">
        <v>2797</v>
      </c>
      <c r="B1360" s="116" t="s">
        <v>2789</v>
      </c>
      <c r="C1360" s="126" t="s">
        <v>2798</v>
      </c>
      <c r="D1360" s="119">
        <v>3</v>
      </c>
      <c r="E1360" s="120" t="s">
        <v>79</v>
      </c>
      <c r="F1360" s="18">
        <v>725699</v>
      </c>
      <c r="G1360" s="19">
        <v>206897</v>
      </c>
      <c r="H1360" s="19">
        <v>213844</v>
      </c>
      <c r="I1360" s="19">
        <v>0</v>
      </c>
      <c r="J1360" s="19">
        <v>0</v>
      </c>
      <c r="K1360" s="19">
        <v>0</v>
      </c>
      <c r="L1360" s="19">
        <v>0</v>
      </c>
      <c r="M1360" s="19">
        <v>23913</v>
      </c>
      <c r="N1360" s="19">
        <v>20765</v>
      </c>
      <c r="O1360" s="19">
        <v>5159</v>
      </c>
      <c r="P1360" s="19">
        <v>259486</v>
      </c>
      <c r="Q1360" s="19">
        <v>69286</v>
      </c>
      <c r="R1360" s="19">
        <v>100594</v>
      </c>
      <c r="S1360" s="19">
        <v>107360</v>
      </c>
      <c r="T1360" s="20">
        <v>140333</v>
      </c>
      <c r="U1360" s="49">
        <v>41598</v>
      </c>
      <c r="V1360" s="19">
        <v>48356</v>
      </c>
      <c r="W1360" s="19">
        <v>46248</v>
      </c>
      <c r="X1360" s="19">
        <v>0</v>
      </c>
      <c r="Y1360" s="20">
        <v>0</v>
      </c>
      <c r="Z1360" s="19">
        <v>290462</v>
      </c>
      <c r="AA1360" s="30">
        <v>382075</v>
      </c>
      <c r="AB1360" s="19">
        <v>457162</v>
      </c>
      <c r="AC1360" s="19">
        <v>532217</v>
      </c>
      <c r="AD1360" s="19">
        <v>1128456</v>
      </c>
      <c r="AE1360" s="19">
        <v>1361158</v>
      </c>
      <c r="AF1360" s="19">
        <v>687752</v>
      </c>
      <c r="AG1360" s="19">
        <v>239107</v>
      </c>
      <c r="AH1360" s="19">
        <v>194361</v>
      </c>
      <c r="AI1360" s="20">
        <v>51936</v>
      </c>
      <c r="AJ1360" s="24">
        <v>69306</v>
      </c>
      <c r="AK1360" s="24">
        <v>98894</v>
      </c>
      <c r="AL1360" s="24">
        <v>31952</v>
      </c>
      <c r="AM1360" s="21">
        <v>55158</v>
      </c>
      <c r="AN1360" s="19">
        <v>953612</v>
      </c>
      <c r="AO1360" s="19">
        <v>30372</v>
      </c>
      <c r="AP1360" s="49">
        <v>8573518</v>
      </c>
      <c r="AQ1360" s="24">
        <v>153467</v>
      </c>
      <c r="AR1360" s="24">
        <v>213857</v>
      </c>
      <c r="AS1360" s="49">
        <v>140264</v>
      </c>
      <c r="AT1360" s="49">
        <v>50625</v>
      </c>
      <c r="AU1360" s="49">
        <v>147005</v>
      </c>
      <c r="AV1360" s="24">
        <f t="shared" si="106"/>
        <v>705218</v>
      </c>
      <c r="AW1360" s="155">
        <v>1527375</v>
      </c>
      <c r="AX1360" s="89">
        <f t="shared" si="105"/>
        <v>10806111</v>
      </c>
      <c r="AY1360" s="68"/>
      <c r="AZ1360" s="19">
        <v>1027421</v>
      </c>
      <c r="BA1360" s="19">
        <v>135260</v>
      </c>
      <c r="BB1360" s="18">
        <f t="shared" si="107"/>
        <v>1162681</v>
      </c>
      <c r="BC1360" s="18">
        <v>11968792</v>
      </c>
      <c r="BE1360" s="19"/>
      <c r="BF1360" s="20">
        <v>11629657</v>
      </c>
      <c r="BH1360" s="68">
        <f t="shared" si="108"/>
        <v>11968792</v>
      </c>
      <c r="BI1360" s="68">
        <f t="shared" si="109"/>
        <v>0</v>
      </c>
      <c r="BJ1360" s="68"/>
      <c r="BK1360" s="68"/>
      <c r="BL1360" s="68"/>
      <c r="BM1360" s="68"/>
      <c r="BN1360" s="68"/>
    </row>
    <row r="1361" spans="1:66" ht="22.5" customHeight="1" x14ac:dyDescent="0.2">
      <c r="A1361" s="115" t="s">
        <v>2799</v>
      </c>
      <c r="B1361" s="116" t="s">
        <v>2789</v>
      </c>
      <c r="C1361" s="126" t="s">
        <v>2800</v>
      </c>
      <c r="D1361" s="119">
        <v>5</v>
      </c>
      <c r="E1361" s="120" t="s">
        <v>79</v>
      </c>
      <c r="F1361" s="18">
        <v>717600</v>
      </c>
      <c r="G1361" s="19">
        <v>306860</v>
      </c>
      <c r="H1361" s="19">
        <v>230056</v>
      </c>
      <c r="I1361" s="19">
        <v>0</v>
      </c>
      <c r="J1361" s="19">
        <v>0</v>
      </c>
      <c r="K1361" s="19">
        <v>0</v>
      </c>
      <c r="L1361" s="19">
        <v>0</v>
      </c>
      <c r="M1361" s="19">
        <v>0</v>
      </c>
      <c r="N1361" s="19">
        <v>18432</v>
      </c>
      <c r="O1361" s="19">
        <v>0</v>
      </c>
      <c r="P1361" s="19">
        <v>42758</v>
      </c>
      <c r="Q1361" s="19">
        <v>66587</v>
      </c>
      <c r="R1361" s="19">
        <v>81567</v>
      </c>
      <c r="S1361" s="19">
        <v>95920</v>
      </c>
      <c r="T1361" s="20">
        <v>132390</v>
      </c>
      <c r="U1361" s="49">
        <v>34707</v>
      </c>
      <c r="V1361" s="19">
        <v>48356</v>
      </c>
      <c r="W1361" s="19">
        <v>46248</v>
      </c>
      <c r="X1361" s="19">
        <v>0</v>
      </c>
      <c r="Y1361" s="20">
        <v>0</v>
      </c>
      <c r="Z1361" s="19">
        <v>293864</v>
      </c>
      <c r="AA1361" s="30">
        <v>334221</v>
      </c>
      <c r="AB1361" s="19">
        <v>382491</v>
      </c>
      <c r="AC1361" s="19">
        <v>544061</v>
      </c>
      <c r="AD1361" s="19">
        <v>1064280</v>
      </c>
      <c r="AE1361" s="19">
        <v>1122253</v>
      </c>
      <c r="AF1361" s="19">
        <v>598733</v>
      </c>
      <c r="AG1361" s="19">
        <v>209591</v>
      </c>
      <c r="AH1361" s="19">
        <v>303541</v>
      </c>
      <c r="AI1361" s="20">
        <v>44903</v>
      </c>
      <c r="AJ1361" s="24">
        <v>64489</v>
      </c>
      <c r="AK1361" s="24">
        <v>92739</v>
      </c>
      <c r="AL1361" s="24">
        <v>30025</v>
      </c>
      <c r="AM1361" s="21">
        <v>51868</v>
      </c>
      <c r="AN1361" s="19">
        <v>1073894</v>
      </c>
      <c r="AO1361" s="19">
        <v>43973</v>
      </c>
      <c r="AP1361" s="49">
        <v>8076407</v>
      </c>
      <c r="AQ1361" s="24">
        <v>90708</v>
      </c>
      <c r="AR1361" s="24">
        <v>196265</v>
      </c>
      <c r="AS1361" s="49">
        <v>162107</v>
      </c>
      <c r="AT1361" s="49">
        <v>54680</v>
      </c>
      <c r="AU1361" s="49">
        <v>148325</v>
      </c>
      <c r="AV1361" s="24">
        <f t="shared" si="106"/>
        <v>652085</v>
      </c>
      <c r="AW1361" s="155">
        <v>1373424</v>
      </c>
      <c r="AX1361" s="89">
        <f t="shared" si="105"/>
        <v>10101916</v>
      </c>
      <c r="AY1361" s="68"/>
      <c r="AZ1361" s="19">
        <v>952291</v>
      </c>
      <c r="BA1361" s="19">
        <v>179543</v>
      </c>
      <c r="BB1361" s="18">
        <f t="shared" si="107"/>
        <v>1131834</v>
      </c>
      <c r="BC1361" s="18">
        <v>11233750</v>
      </c>
      <c r="BE1361" s="19"/>
      <c r="BF1361" s="20">
        <v>10946131</v>
      </c>
      <c r="BH1361" s="68">
        <f t="shared" si="108"/>
        <v>11233750</v>
      </c>
      <c r="BI1361" s="68">
        <f t="shared" si="109"/>
        <v>0</v>
      </c>
      <c r="BJ1361" s="68"/>
      <c r="BK1361" s="68"/>
      <c r="BL1361" s="68"/>
      <c r="BM1361" s="68"/>
      <c r="BN1361" s="68"/>
    </row>
    <row r="1362" spans="1:66" ht="22.5" customHeight="1" x14ac:dyDescent="0.2">
      <c r="A1362" s="115" t="s">
        <v>2801</v>
      </c>
      <c r="B1362" s="116" t="s">
        <v>2789</v>
      </c>
      <c r="C1362" s="126" t="s">
        <v>2802</v>
      </c>
      <c r="D1362" s="119">
        <v>5</v>
      </c>
      <c r="E1362" s="120" t="s">
        <v>79</v>
      </c>
      <c r="F1362" s="18">
        <v>619697</v>
      </c>
      <c r="G1362" s="19">
        <v>295906</v>
      </c>
      <c r="H1362" s="19">
        <v>267691</v>
      </c>
      <c r="I1362" s="19">
        <v>0</v>
      </c>
      <c r="J1362" s="19">
        <v>0</v>
      </c>
      <c r="K1362" s="19">
        <v>0</v>
      </c>
      <c r="L1362" s="19">
        <v>0</v>
      </c>
      <c r="M1362" s="19">
        <v>14664</v>
      </c>
      <c r="N1362" s="19">
        <v>14903</v>
      </c>
      <c r="O1362" s="19">
        <v>1463</v>
      </c>
      <c r="P1362" s="19">
        <v>74511</v>
      </c>
      <c r="Q1362" s="19">
        <v>54693</v>
      </c>
      <c r="R1362" s="19">
        <v>101389</v>
      </c>
      <c r="S1362" s="19">
        <v>66880</v>
      </c>
      <c r="T1362" s="20">
        <v>105912</v>
      </c>
      <c r="U1362" s="49">
        <v>32444</v>
      </c>
      <c r="V1362" s="19">
        <v>41762</v>
      </c>
      <c r="W1362" s="19">
        <v>79778</v>
      </c>
      <c r="X1362" s="19">
        <v>0</v>
      </c>
      <c r="Y1362" s="20">
        <v>0</v>
      </c>
      <c r="Z1362" s="19">
        <v>284807</v>
      </c>
      <c r="AA1362" s="30">
        <v>286924</v>
      </c>
      <c r="AB1362" s="19">
        <v>373806</v>
      </c>
      <c r="AC1362" s="19">
        <v>477900</v>
      </c>
      <c r="AD1362" s="19">
        <v>951384</v>
      </c>
      <c r="AE1362" s="19">
        <v>955254</v>
      </c>
      <c r="AF1362" s="19">
        <v>509184</v>
      </c>
      <c r="AG1362" s="19">
        <v>180166</v>
      </c>
      <c r="AH1362" s="19">
        <v>215167</v>
      </c>
      <c r="AI1362" s="20">
        <v>175825</v>
      </c>
      <c r="AJ1362" s="24">
        <v>57695</v>
      </c>
      <c r="AK1362" s="24">
        <v>93822</v>
      </c>
      <c r="AL1362" s="24">
        <v>30185</v>
      </c>
      <c r="AM1362" s="21">
        <v>47812</v>
      </c>
      <c r="AN1362" s="19">
        <v>1133810</v>
      </c>
      <c r="AO1362" s="19">
        <v>58867</v>
      </c>
      <c r="AP1362" s="49">
        <v>7604301</v>
      </c>
      <c r="AQ1362" s="24">
        <v>89226</v>
      </c>
      <c r="AR1362" s="24">
        <v>200685</v>
      </c>
      <c r="AS1362" s="49">
        <v>146648</v>
      </c>
      <c r="AT1362" s="49">
        <v>54758</v>
      </c>
      <c r="AU1362" s="49">
        <v>124958</v>
      </c>
      <c r="AV1362" s="24">
        <f t="shared" si="106"/>
        <v>616275</v>
      </c>
      <c r="AW1362" s="155">
        <v>2160060</v>
      </c>
      <c r="AX1362" s="89">
        <f t="shared" si="105"/>
        <v>10380636</v>
      </c>
      <c r="AY1362" s="68"/>
      <c r="AZ1362" s="19">
        <v>815718</v>
      </c>
      <c r="BA1362" s="19">
        <v>264477</v>
      </c>
      <c r="BB1362" s="18">
        <f t="shared" si="107"/>
        <v>1080195</v>
      </c>
      <c r="BC1362" s="18">
        <v>11460831</v>
      </c>
      <c r="BE1362" s="19"/>
      <c r="BF1362" s="20">
        <v>11031188</v>
      </c>
      <c r="BH1362" s="68">
        <f t="shared" si="108"/>
        <v>11460831</v>
      </c>
      <c r="BI1362" s="68">
        <f t="shared" si="109"/>
        <v>0</v>
      </c>
      <c r="BJ1362" s="68"/>
      <c r="BK1362" s="68"/>
      <c r="BL1362" s="68"/>
      <c r="BM1362" s="68"/>
      <c r="BN1362" s="68"/>
    </row>
    <row r="1363" spans="1:66" ht="22.5" customHeight="1" x14ac:dyDescent="0.2">
      <c r="A1363" s="115" t="s">
        <v>2803</v>
      </c>
      <c r="B1363" s="116" t="s">
        <v>2789</v>
      </c>
      <c r="C1363" s="126" t="s">
        <v>2804</v>
      </c>
      <c r="D1363" s="119">
        <v>5</v>
      </c>
      <c r="E1363" s="120" t="s">
        <v>79</v>
      </c>
      <c r="F1363" s="18">
        <v>589303</v>
      </c>
      <c r="G1363" s="19">
        <v>314749</v>
      </c>
      <c r="H1363" s="19">
        <v>317485</v>
      </c>
      <c r="I1363" s="19">
        <v>0</v>
      </c>
      <c r="J1363" s="19">
        <v>0</v>
      </c>
      <c r="K1363" s="19">
        <v>0</v>
      </c>
      <c r="L1363" s="19">
        <v>0</v>
      </c>
      <c r="M1363" s="19">
        <v>9448</v>
      </c>
      <c r="N1363" s="19">
        <v>12001</v>
      </c>
      <c r="O1363" s="19">
        <v>5737</v>
      </c>
      <c r="P1363" s="19">
        <v>24708</v>
      </c>
      <c r="Q1363" s="19">
        <v>52443</v>
      </c>
      <c r="R1363" s="19">
        <v>41658</v>
      </c>
      <c r="S1363" s="19">
        <v>73040</v>
      </c>
      <c r="T1363" s="20">
        <v>176079</v>
      </c>
      <c r="U1363" s="49">
        <v>173434</v>
      </c>
      <c r="V1363" s="19">
        <v>35168</v>
      </c>
      <c r="W1363" s="19">
        <v>68216</v>
      </c>
      <c r="X1363" s="19">
        <v>0</v>
      </c>
      <c r="Y1363" s="20">
        <v>0</v>
      </c>
      <c r="Z1363" s="19">
        <v>290306</v>
      </c>
      <c r="AA1363" s="30">
        <v>201163</v>
      </c>
      <c r="AB1363" s="19">
        <v>345950</v>
      </c>
      <c r="AC1363" s="19">
        <v>635169</v>
      </c>
      <c r="AD1363" s="19">
        <v>660912</v>
      </c>
      <c r="AE1363" s="19">
        <v>1207850</v>
      </c>
      <c r="AF1363" s="19">
        <v>549141</v>
      </c>
      <c r="AG1363" s="19">
        <v>169204</v>
      </c>
      <c r="AH1363" s="19">
        <v>174688</v>
      </c>
      <c r="AI1363" s="20">
        <v>416029</v>
      </c>
      <c r="AJ1363" s="24">
        <v>52198</v>
      </c>
      <c r="AK1363" s="24">
        <v>92337</v>
      </c>
      <c r="AL1363" s="24">
        <v>33899</v>
      </c>
      <c r="AM1363" s="21">
        <v>45481</v>
      </c>
      <c r="AN1363" s="19">
        <v>1565874</v>
      </c>
      <c r="AO1363" s="19">
        <v>97447</v>
      </c>
      <c r="AP1363" s="49">
        <v>8431117</v>
      </c>
      <c r="AQ1363" s="24">
        <v>95141</v>
      </c>
      <c r="AR1363" s="24">
        <v>220640</v>
      </c>
      <c r="AS1363" s="49">
        <v>155474</v>
      </c>
      <c r="AT1363" s="49">
        <v>60807</v>
      </c>
      <c r="AU1363" s="49">
        <v>150978</v>
      </c>
      <c r="AV1363" s="24">
        <f t="shared" si="106"/>
        <v>683040</v>
      </c>
      <c r="AW1363" s="155">
        <v>2670830</v>
      </c>
      <c r="AX1363" s="89">
        <f t="shared" si="105"/>
        <v>11784987</v>
      </c>
      <c r="AY1363" s="68"/>
      <c r="AZ1363" s="19">
        <v>696438</v>
      </c>
      <c r="BA1363" s="19">
        <v>447283</v>
      </c>
      <c r="BB1363" s="18">
        <f t="shared" si="107"/>
        <v>1143721</v>
      </c>
      <c r="BC1363" s="18">
        <v>12928708</v>
      </c>
      <c r="BE1363" s="19"/>
      <c r="BF1363" s="20">
        <v>12505793</v>
      </c>
      <c r="BH1363" s="68">
        <f t="shared" si="108"/>
        <v>12928708</v>
      </c>
      <c r="BI1363" s="68">
        <f t="shared" si="109"/>
        <v>0</v>
      </c>
      <c r="BJ1363" s="68"/>
      <c r="BK1363" s="68"/>
      <c r="BL1363" s="68"/>
      <c r="BM1363" s="68"/>
      <c r="BN1363" s="68"/>
    </row>
    <row r="1364" spans="1:66" ht="22.5" customHeight="1" x14ac:dyDescent="0.2">
      <c r="A1364" s="115" t="s">
        <v>2805</v>
      </c>
      <c r="B1364" s="116" t="s">
        <v>2789</v>
      </c>
      <c r="C1364" s="126" t="s">
        <v>2806</v>
      </c>
      <c r="D1364" s="119">
        <v>5</v>
      </c>
      <c r="E1364" s="120" t="s">
        <v>79</v>
      </c>
      <c r="F1364" s="18">
        <v>184249</v>
      </c>
      <c r="G1364" s="19">
        <v>52854</v>
      </c>
      <c r="H1364" s="19">
        <v>56935</v>
      </c>
      <c r="I1364" s="19">
        <v>0</v>
      </c>
      <c r="J1364" s="19">
        <v>0</v>
      </c>
      <c r="K1364" s="19">
        <v>0</v>
      </c>
      <c r="L1364" s="19">
        <v>0</v>
      </c>
      <c r="M1364" s="19">
        <v>0</v>
      </c>
      <c r="N1364" s="19">
        <v>2488</v>
      </c>
      <c r="O1364" s="19">
        <v>0</v>
      </c>
      <c r="P1364" s="19">
        <v>3320</v>
      </c>
      <c r="Q1364" s="19">
        <v>21420</v>
      </c>
      <c r="R1364" s="19">
        <v>14840</v>
      </c>
      <c r="S1364" s="19">
        <v>14960</v>
      </c>
      <c r="T1364" s="20">
        <v>26478</v>
      </c>
      <c r="U1364" s="49">
        <v>4477</v>
      </c>
      <c r="V1364" s="19">
        <v>6594</v>
      </c>
      <c r="W1364" s="19">
        <v>11562</v>
      </c>
      <c r="X1364" s="19">
        <v>0</v>
      </c>
      <c r="Y1364" s="20">
        <v>0</v>
      </c>
      <c r="Z1364" s="19">
        <v>76709</v>
      </c>
      <c r="AA1364" s="30">
        <v>0</v>
      </c>
      <c r="AB1364" s="19">
        <v>57568</v>
      </c>
      <c r="AC1364" s="19">
        <v>217164</v>
      </c>
      <c r="AD1364" s="19">
        <v>123312</v>
      </c>
      <c r="AE1364" s="19">
        <v>234490</v>
      </c>
      <c r="AF1364" s="19">
        <v>106522</v>
      </c>
      <c r="AG1364" s="19">
        <v>30577</v>
      </c>
      <c r="AH1364" s="19">
        <v>91052</v>
      </c>
      <c r="AI1364" s="20">
        <v>25968</v>
      </c>
      <c r="AJ1364" s="24">
        <v>21735</v>
      </c>
      <c r="AK1364" s="24">
        <v>37324</v>
      </c>
      <c r="AL1364" s="24">
        <v>6580</v>
      </c>
      <c r="AM1364" s="21">
        <v>13593</v>
      </c>
      <c r="AN1364" s="19">
        <v>103722</v>
      </c>
      <c r="AO1364" s="19">
        <v>10169</v>
      </c>
      <c r="AP1364" s="49">
        <v>1556662</v>
      </c>
      <c r="AQ1364" s="24">
        <v>55063</v>
      </c>
      <c r="AR1364" s="24">
        <v>105964</v>
      </c>
      <c r="AS1364" s="49">
        <v>71099</v>
      </c>
      <c r="AT1364" s="49">
        <v>41422</v>
      </c>
      <c r="AU1364" s="49">
        <v>27519</v>
      </c>
      <c r="AV1364" s="24">
        <f t="shared" si="106"/>
        <v>301067</v>
      </c>
      <c r="AW1364" s="155">
        <v>355143</v>
      </c>
      <c r="AX1364" s="89">
        <f t="shared" si="105"/>
        <v>2212872</v>
      </c>
      <c r="AY1364" s="68"/>
      <c r="AZ1364" s="19">
        <v>336762</v>
      </c>
      <c r="BA1364" s="19">
        <v>53291</v>
      </c>
      <c r="BB1364" s="18">
        <f t="shared" si="107"/>
        <v>390053</v>
      </c>
      <c r="BC1364" s="18">
        <v>2602925</v>
      </c>
      <c r="BE1364" s="19"/>
      <c r="BF1364" s="20">
        <v>2512530</v>
      </c>
      <c r="BH1364" s="68">
        <f t="shared" si="108"/>
        <v>2602925</v>
      </c>
      <c r="BI1364" s="68">
        <f t="shared" si="109"/>
        <v>0</v>
      </c>
      <c r="BJ1364" s="68"/>
      <c r="BK1364" s="68"/>
      <c r="BL1364" s="68"/>
      <c r="BM1364" s="68"/>
      <c r="BN1364" s="68"/>
    </row>
    <row r="1365" spans="1:66" ht="22.5" customHeight="1" x14ac:dyDescent="0.2">
      <c r="A1365" s="115" t="s">
        <v>2807</v>
      </c>
      <c r="B1365" s="116" t="s">
        <v>2789</v>
      </c>
      <c r="C1365" s="126" t="s">
        <v>2808</v>
      </c>
      <c r="D1365" s="119">
        <v>5</v>
      </c>
      <c r="E1365" s="120" t="s">
        <v>79</v>
      </c>
      <c r="F1365" s="18">
        <v>65494</v>
      </c>
      <c r="G1365" s="19">
        <v>56684</v>
      </c>
      <c r="H1365" s="19">
        <v>42074</v>
      </c>
      <c r="I1365" s="19">
        <v>0</v>
      </c>
      <c r="J1365" s="19">
        <v>0</v>
      </c>
      <c r="K1365" s="19">
        <v>0</v>
      </c>
      <c r="L1365" s="19">
        <v>0</v>
      </c>
      <c r="M1365" s="19">
        <v>0</v>
      </c>
      <c r="N1365" s="19">
        <v>697</v>
      </c>
      <c r="O1365" s="19">
        <v>0</v>
      </c>
      <c r="P1365" s="19">
        <v>38</v>
      </c>
      <c r="Q1365" s="19">
        <v>6299</v>
      </c>
      <c r="R1365" s="19">
        <v>21412</v>
      </c>
      <c r="S1365" s="19">
        <v>7040</v>
      </c>
      <c r="T1365" s="20">
        <v>13239</v>
      </c>
      <c r="U1365" s="49">
        <v>7092</v>
      </c>
      <c r="V1365" s="19">
        <v>5495</v>
      </c>
      <c r="W1365" s="19">
        <v>11562</v>
      </c>
      <c r="X1365" s="19">
        <v>0</v>
      </c>
      <c r="Y1365" s="20">
        <v>0</v>
      </c>
      <c r="Z1365" s="19">
        <v>32008</v>
      </c>
      <c r="AA1365" s="30">
        <v>0</v>
      </c>
      <c r="AB1365" s="19">
        <v>20648</v>
      </c>
      <c r="AC1365" s="19">
        <v>57066</v>
      </c>
      <c r="AD1365" s="19">
        <v>72912</v>
      </c>
      <c r="AE1365" s="19">
        <v>151910</v>
      </c>
      <c r="AF1365" s="19">
        <v>46852</v>
      </c>
      <c r="AG1365" s="19">
        <v>13539</v>
      </c>
      <c r="AH1365" s="19">
        <v>49543</v>
      </c>
      <c r="AI1365" s="20">
        <v>72494</v>
      </c>
      <c r="AJ1365" s="24">
        <v>6322</v>
      </c>
      <c r="AK1365" s="24">
        <v>18897</v>
      </c>
      <c r="AL1365" s="24">
        <v>3405</v>
      </c>
      <c r="AM1365" s="21">
        <v>6496</v>
      </c>
      <c r="AN1365" s="19">
        <v>85974</v>
      </c>
      <c r="AO1365" s="19">
        <v>15718</v>
      </c>
      <c r="AP1365" s="49">
        <v>890910</v>
      </c>
      <c r="AQ1365" s="24">
        <v>44386</v>
      </c>
      <c r="AR1365" s="24">
        <v>127163</v>
      </c>
      <c r="AS1365" s="49">
        <v>41385</v>
      </c>
      <c r="AT1365" s="49">
        <v>40485</v>
      </c>
      <c r="AU1365" s="49">
        <v>14067</v>
      </c>
      <c r="AV1365" s="24">
        <f t="shared" si="106"/>
        <v>267486</v>
      </c>
      <c r="AW1365" s="155">
        <v>336239</v>
      </c>
      <c r="AX1365" s="89">
        <f t="shared" si="105"/>
        <v>1494635</v>
      </c>
      <c r="AY1365" s="68"/>
      <c r="AZ1365" s="19">
        <v>154246</v>
      </c>
      <c r="BA1365" s="19">
        <v>67860</v>
      </c>
      <c r="BB1365" s="18">
        <f t="shared" si="107"/>
        <v>222106</v>
      </c>
      <c r="BC1365" s="18">
        <v>1716741</v>
      </c>
      <c r="BE1365" s="19"/>
      <c r="BF1365" s="20">
        <v>1748548</v>
      </c>
      <c r="BH1365" s="68">
        <f t="shared" si="108"/>
        <v>1716741</v>
      </c>
      <c r="BI1365" s="68">
        <f t="shared" si="109"/>
        <v>0</v>
      </c>
      <c r="BJ1365" s="68"/>
      <c r="BK1365" s="68"/>
      <c r="BL1365" s="68"/>
      <c r="BM1365" s="68"/>
      <c r="BN1365" s="68"/>
    </row>
    <row r="1366" spans="1:66" ht="22.5" customHeight="1" x14ac:dyDescent="0.2">
      <c r="A1366" s="115" t="s">
        <v>2809</v>
      </c>
      <c r="B1366" s="116" t="s">
        <v>2789</v>
      </c>
      <c r="C1366" s="126" t="s">
        <v>2810</v>
      </c>
      <c r="D1366" s="119">
        <v>5</v>
      </c>
      <c r="E1366" s="120" t="s">
        <v>79</v>
      </c>
      <c r="F1366" s="18">
        <v>87035</v>
      </c>
      <c r="G1366" s="19">
        <v>59059</v>
      </c>
      <c r="H1366" s="19">
        <v>60795</v>
      </c>
      <c r="I1366" s="19">
        <v>0</v>
      </c>
      <c r="J1366" s="19">
        <v>0</v>
      </c>
      <c r="K1366" s="19">
        <v>0</v>
      </c>
      <c r="L1366" s="19">
        <v>0</v>
      </c>
      <c r="M1366" s="19">
        <v>0</v>
      </c>
      <c r="N1366" s="19">
        <v>1090</v>
      </c>
      <c r="O1366" s="19">
        <v>0</v>
      </c>
      <c r="P1366" s="19">
        <v>68758</v>
      </c>
      <c r="Q1366" s="19">
        <v>9853</v>
      </c>
      <c r="R1366" s="19">
        <v>3657</v>
      </c>
      <c r="S1366" s="19">
        <v>7040</v>
      </c>
      <c r="T1366" s="20">
        <v>13239</v>
      </c>
      <c r="U1366" s="49">
        <v>2264</v>
      </c>
      <c r="V1366" s="19">
        <v>5495</v>
      </c>
      <c r="W1366" s="19">
        <v>11562</v>
      </c>
      <c r="X1366" s="19">
        <v>0</v>
      </c>
      <c r="Y1366" s="20">
        <v>0</v>
      </c>
      <c r="Z1366" s="19">
        <v>36478</v>
      </c>
      <c r="AA1366" s="30">
        <v>0</v>
      </c>
      <c r="AB1366" s="19">
        <v>28659</v>
      </c>
      <c r="AC1366" s="19">
        <v>69425</v>
      </c>
      <c r="AD1366" s="19">
        <v>77448</v>
      </c>
      <c r="AE1366" s="19">
        <v>138957</v>
      </c>
      <c r="AF1366" s="19">
        <v>47382</v>
      </c>
      <c r="AG1366" s="19">
        <v>14031</v>
      </c>
      <c r="AH1366" s="19">
        <v>71173</v>
      </c>
      <c r="AI1366" s="20">
        <v>0</v>
      </c>
      <c r="AJ1366" s="24">
        <v>9889</v>
      </c>
      <c r="AK1366" s="24">
        <v>22288</v>
      </c>
      <c r="AL1366" s="24">
        <v>3498</v>
      </c>
      <c r="AM1366" s="21">
        <v>7624</v>
      </c>
      <c r="AN1366" s="19">
        <v>96898</v>
      </c>
      <c r="AO1366" s="19">
        <v>5903</v>
      </c>
      <c r="AP1366" s="49">
        <v>959500</v>
      </c>
      <c r="AQ1366" s="24">
        <v>42625</v>
      </c>
      <c r="AR1366" s="24">
        <v>153377</v>
      </c>
      <c r="AS1366" s="49">
        <v>49639</v>
      </c>
      <c r="AT1366" s="49">
        <v>23852</v>
      </c>
      <c r="AU1366" s="49">
        <v>15812</v>
      </c>
      <c r="AV1366" s="24">
        <f t="shared" si="106"/>
        <v>285305</v>
      </c>
      <c r="AW1366" s="155">
        <v>190038</v>
      </c>
      <c r="AX1366" s="89">
        <f t="shared" si="105"/>
        <v>1434843</v>
      </c>
      <c r="AY1366" s="68"/>
      <c r="AZ1366" s="19">
        <v>201600</v>
      </c>
      <c r="BA1366" s="19">
        <v>29254</v>
      </c>
      <c r="BB1366" s="18">
        <f t="shared" si="107"/>
        <v>230854</v>
      </c>
      <c r="BC1366" s="18">
        <v>1665697</v>
      </c>
      <c r="BE1366" s="19"/>
      <c r="BF1366" s="20">
        <v>1613064</v>
      </c>
      <c r="BH1366" s="68">
        <f t="shared" si="108"/>
        <v>1665697</v>
      </c>
      <c r="BI1366" s="68">
        <f t="shared" si="109"/>
        <v>0</v>
      </c>
      <c r="BJ1366" s="68"/>
      <c r="BK1366" s="68"/>
      <c r="BL1366" s="68"/>
      <c r="BM1366" s="68"/>
      <c r="BN1366" s="68"/>
    </row>
    <row r="1367" spans="1:66" ht="22.5" customHeight="1" x14ac:dyDescent="0.2">
      <c r="A1367" s="115" t="s">
        <v>2811</v>
      </c>
      <c r="B1367" s="116" t="s">
        <v>2789</v>
      </c>
      <c r="C1367" s="126" t="s">
        <v>2812</v>
      </c>
      <c r="D1367" s="119">
        <v>5</v>
      </c>
      <c r="E1367" s="120" t="s">
        <v>79</v>
      </c>
      <c r="F1367" s="18">
        <v>428818</v>
      </c>
      <c r="G1367" s="19">
        <v>81426</v>
      </c>
      <c r="H1367" s="19">
        <v>89359</v>
      </c>
      <c r="I1367" s="19">
        <v>0</v>
      </c>
      <c r="J1367" s="19">
        <v>0</v>
      </c>
      <c r="K1367" s="19">
        <v>0</v>
      </c>
      <c r="L1367" s="19">
        <v>0</v>
      </c>
      <c r="M1367" s="19">
        <v>26820</v>
      </c>
      <c r="N1367" s="19">
        <v>13809</v>
      </c>
      <c r="O1367" s="19">
        <v>4659</v>
      </c>
      <c r="P1367" s="19">
        <v>1516</v>
      </c>
      <c r="Q1367" s="19">
        <v>51469</v>
      </c>
      <c r="R1367" s="19">
        <v>59413</v>
      </c>
      <c r="S1367" s="19">
        <v>70400</v>
      </c>
      <c r="T1367" s="20">
        <v>66195</v>
      </c>
      <c r="U1367" s="49">
        <v>30985</v>
      </c>
      <c r="V1367" s="19">
        <v>30772</v>
      </c>
      <c r="W1367" s="19">
        <v>23124</v>
      </c>
      <c r="X1367" s="19">
        <v>0</v>
      </c>
      <c r="Y1367" s="20">
        <v>0</v>
      </c>
      <c r="Z1367" s="19">
        <v>178281</v>
      </c>
      <c r="AA1367" s="30">
        <v>0</v>
      </c>
      <c r="AB1367" s="19">
        <v>302283</v>
      </c>
      <c r="AC1367" s="19">
        <v>256004</v>
      </c>
      <c r="AD1367" s="19">
        <v>1147440</v>
      </c>
      <c r="AE1367" s="19">
        <v>684922</v>
      </c>
      <c r="AF1367" s="19">
        <v>381534</v>
      </c>
      <c r="AG1367" s="19">
        <v>132181</v>
      </c>
      <c r="AH1367" s="19">
        <v>134003</v>
      </c>
      <c r="AI1367" s="20">
        <v>12443</v>
      </c>
      <c r="AJ1367" s="24">
        <v>55616</v>
      </c>
      <c r="AK1367" s="24">
        <v>63664</v>
      </c>
      <c r="AL1367" s="24">
        <v>16090</v>
      </c>
      <c r="AM1367" s="21">
        <v>37194</v>
      </c>
      <c r="AN1367" s="19">
        <v>133648</v>
      </c>
      <c r="AO1367" s="19">
        <v>9074</v>
      </c>
      <c r="AP1367" s="49">
        <v>4523142</v>
      </c>
      <c r="AQ1367" s="24">
        <v>83275</v>
      </c>
      <c r="AR1367" s="24">
        <v>145034</v>
      </c>
      <c r="AS1367" s="49">
        <v>84197</v>
      </c>
      <c r="AT1367" s="49">
        <v>39447</v>
      </c>
      <c r="AU1367" s="49">
        <v>64851</v>
      </c>
      <c r="AV1367" s="24">
        <f t="shared" si="106"/>
        <v>416804</v>
      </c>
      <c r="AW1367" s="155">
        <v>349529</v>
      </c>
      <c r="AX1367" s="89">
        <f t="shared" si="105"/>
        <v>5289475</v>
      </c>
      <c r="AY1367" s="68"/>
      <c r="AZ1367" s="19">
        <v>770672</v>
      </c>
      <c r="BA1367" s="19">
        <v>42490</v>
      </c>
      <c r="BB1367" s="18">
        <f t="shared" si="107"/>
        <v>813162</v>
      </c>
      <c r="BC1367" s="18">
        <v>6102637</v>
      </c>
      <c r="BE1367" s="19"/>
      <c r="BF1367" s="20">
        <v>5821768</v>
      </c>
      <c r="BH1367" s="68">
        <f t="shared" si="108"/>
        <v>6102637</v>
      </c>
      <c r="BI1367" s="68">
        <f t="shared" si="109"/>
        <v>0</v>
      </c>
      <c r="BJ1367" s="68"/>
      <c r="BK1367" s="68"/>
      <c r="BL1367" s="68"/>
      <c r="BM1367" s="68"/>
      <c r="BN1367" s="68"/>
    </row>
    <row r="1368" spans="1:66" ht="22.5" customHeight="1" x14ac:dyDescent="0.2">
      <c r="A1368" s="115" t="s">
        <v>2813</v>
      </c>
      <c r="B1368" s="116" t="s">
        <v>2789</v>
      </c>
      <c r="C1368" s="126" t="s">
        <v>2814</v>
      </c>
      <c r="D1368" s="119">
        <v>5</v>
      </c>
      <c r="E1368" s="120" t="s">
        <v>79</v>
      </c>
      <c r="F1368" s="18">
        <v>198757</v>
      </c>
      <c r="G1368" s="19">
        <v>106857</v>
      </c>
      <c r="H1368" s="19">
        <v>103062</v>
      </c>
      <c r="I1368" s="19">
        <v>0</v>
      </c>
      <c r="J1368" s="19">
        <v>0</v>
      </c>
      <c r="K1368" s="19">
        <v>0</v>
      </c>
      <c r="L1368" s="19">
        <v>0</v>
      </c>
      <c r="M1368" s="19">
        <v>0</v>
      </c>
      <c r="N1368" s="19">
        <v>2438</v>
      </c>
      <c r="O1368" s="19">
        <v>0</v>
      </c>
      <c r="P1368" s="19">
        <v>136</v>
      </c>
      <c r="Q1368" s="19">
        <v>21323</v>
      </c>
      <c r="R1368" s="19">
        <v>33178</v>
      </c>
      <c r="S1368" s="19">
        <v>13200</v>
      </c>
      <c r="T1368" s="20">
        <v>26478</v>
      </c>
      <c r="U1368" s="49">
        <v>16297</v>
      </c>
      <c r="V1368" s="19">
        <v>5495</v>
      </c>
      <c r="W1368" s="19">
        <v>11562</v>
      </c>
      <c r="X1368" s="19">
        <v>0</v>
      </c>
      <c r="Y1368" s="20">
        <v>0</v>
      </c>
      <c r="Z1368" s="19">
        <v>89177</v>
      </c>
      <c r="AA1368" s="30">
        <v>0</v>
      </c>
      <c r="AB1368" s="19">
        <v>76378</v>
      </c>
      <c r="AC1368" s="19">
        <v>150466</v>
      </c>
      <c r="AD1368" s="19">
        <v>164304</v>
      </c>
      <c r="AE1368" s="19">
        <v>361450</v>
      </c>
      <c r="AF1368" s="19">
        <v>131539</v>
      </c>
      <c r="AG1368" s="19">
        <v>35357</v>
      </c>
      <c r="AH1368" s="19">
        <v>113197</v>
      </c>
      <c r="AI1368" s="20">
        <v>104413</v>
      </c>
      <c r="AJ1368" s="24">
        <v>21560</v>
      </c>
      <c r="AK1368" s="24">
        <v>40270</v>
      </c>
      <c r="AL1368" s="24">
        <v>9974</v>
      </c>
      <c r="AM1368" s="21">
        <v>14594</v>
      </c>
      <c r="AN1368" s="19">
        <v>129600</v>
      </c>
      <c r="AO1368" s="19">
        <v>25846</v>
      </c>
      <c r="AP1368" s="49">
        <v>2006908</v>
      </c>
      <c r="AQ1368" s="24">
        <v>47597</v>
      </c>
      <c r="AR1368" s="24">
        <v>186735</v>
      </c>
      <c r="AS1368" s="49">
        <v>93828</v>
      </c>
      <c r="AT1368" s="49">
        <v>44620</v>
      </c>
      <c r="AU1368" s="49">
        <v>31847</v>
      </c>
      <c r="AV1368" s="24">
        <f t="shared" si="106"/>
        <v>404627</v>
      </c>
      <c r="AW1368" s="155">
        <v>525365</v>
      </c>
      <c r="AX1368" s="89">
        <f t="shared" si="105"/>
        <v>2936900</v>
      </c>
      <c r="AY1368" s="68"/>
      <c r="AZ1368" s="19">
        <v>333670</v>
      </c>
      <c r="BA1368" s="19">
        <v>115865</v>
      </c>
      <c r="BB1368" s="18">
        <f t="shared" si="107"/>
        <v>449535</v>
      </c>
      <c r="BC1368" s="18">
        <v>3386435</v>
      </c>
      <c r="BE1368" s="19"/>
      <c r="BF1368" s="20">
        <v>3305012</v>
      </c>
      <c r="BH1368" s="68">
        <f t="shared" si="108"/>
        <v>3386435</v>
      </c>
      <c r="BI1368" s="68">
        <f t="shared" si="109"/>
        <v>0</v>
      </c>
      <c r="BJ1368" s="68"/>
      <c r="BK1368" s="68"/>
      <c r="BL1368" s="68"/>
      <c r="BM1368" s="68"/>
      <c r="BN1368" s="68"/>
    </row>
    <row r="1369" spans="1:66" ht="22.5" customHeight="1" x14ac:dyDescent="0.2">
      <c r="A1369" s="115" t="s">
        <v>2815</v>
      </c>
      <c r="B1369" s="116" t="s">
        <v>2789</v>
      </c>
      <c r="C1369" s="126" t="s">
        <v>2816</v>
      </c>
      <c r="D1369" s="119">
        <v>5</v>
      </c>
      <c r="E1369" s="120" t="s">
        <v>79</v>
      </c>
      <c r="F1369" s="18">
        <v>295893</v>
      </c>
      <c r="G1369" s="19">
        <v>125930</v>
      </c>
      <c r="H1369" s="19">
        <v>97465</v>
      </c>
      <c r="I1369" s="19">
        <v>0</v>
      </c>
      <c r="J1369" s="19">
        <v>0</v>
      </c>
      <c r="K1369" s="19">
        <v>0</v>
      </c>
      <c r="L1369" s="19">
        <v>0</v>
      </c>
      <c r="M1369" s="19">
        <v>0</v>
      </c>
      <c r="N1369" s="19">
        <v>3663</v>
      </c>
      <c r="O1369" s="19">
        <v>0</v>
      </c>
      <c r="P1369" s="19">
        <v>28308</v>
      </c>
      <c r="Q1369" s="19">
        <v>23729</v>
      </c>
      <c r="R1369" s="19">
        <v>49131</v>
      </c>
      <c r="S1369" s="19">
        <v>18480</v>
      </c>
      <c r="T1369" s="20">
        <v>47660</v>
      </c>
      <c r="U1369" s="49">
        <v>17605</v>
      </c>
      <c r="V1369" s="19">
        <v>13188</v>
      </c>
      <c r="W1369" s="19">
        <v>34686</v>
      </c>
      <c r="X1369" s="19">
        <v>0</v>
      </c>
      <c r="Y1369" s="20">
        <v>0</v>
      </c>
      <c r="Z1369" s="19">
        <v>158942</v>
      </c>
      <c r="AA1369" s="30">
        <v>0</v>
      </c>
      <c r="AB1369" s="19">
        <v>84288</v>
      </c>
      <c r="AC1369" s="19">
        <v>349043</v>
      </c>
      <c r="AD1369" s="19">
        <v>252840</v>
      </c>
      <c r="AE1369" s="19">
        <v>371606</v>
      </c>
      <c r="AF1369" s="19">
        <v>201817</v>
      </c>
      <c r="AG1369" s="19">
        <v>75102</v>
      </c>
      <c r="AH1369" s="19">
        <v>125145</v>
      </c>
      <c r="AI1369" s="20">
        <v>458227</v>
      </c>
      <c r="AJ1369" s="24">
        <v>25907</v>
      </c>
      <c r="AK1369" s="24">
        <v>53873</v>
      </c>
      <c r="AL1369" s="24">
        <v>12141</v>
      </c>
      <c r="AM1369" s="21">
        <v>20440</v>
      </c>
      <c r="AN1369" s="19">
        <v>934190</v>
      </c>
      <c r="AO1369" s="19">
        <v>92910</v>
      </c>
      <c r="AP1369" s="49">
        <v>3972209</v>
      </c>
      <c r="AQ1369" s="24">
        <v>48080</v>
      </c>
      <c r="AR1369" s="24">
        <v>138676</v>
      </c>
      <c r="AS1369" s="49">
        <v>108362</v>
      </c>
      <c r="AT1369" s="49">
        <v>50538</v>
      </c>
      <c r="AU1369" s="49">
        <v>79548</v>
      </c>
      <c r="AV1369" s="24">
        <f t="shared" si="106"/>
        <v>425204</v>
      </c>
      <c r="AW1369" s="155">
        <v>1181854</v>
      </c>
      <c r="AX1369" s="89">
        <f t="shared" si="105"/>
        <v>5579267</v>
      </c>
      <c r="AY1369" s="68"/>
      <c r="AZ1369" s="19">
        <v>408419</v>
      </c>
      <c r="BA1369" s="19">
        <v>407389</v>
      </c>
      <c r="BB1369" s="18">
        <f t="shared" si="107"/>
        <v>815808</v>
      </c>
      <c r="BC1369" s="18">
        <v>6395075</v>
      </c>
      <c r="BE1369" s="19"/>
      <c r="BF1369" s="20">
        <v>6182701</v>
      </c>
      <c r="BH1369" s="68">
        <f t="shared" si="108"/>
        <v>6395075</v>
      </c>
      <c r="BI1369" s="68">
        <f t="shared" si="109"/>
        <v>0</v>
      </c>
      <c r="BJ1369" s="68"/>
      <c r="BK1369" s="68"/>
      <c r="BL1369" s="68"/>
      <c r="BM1369" s="68"/>
      <c r="BN1369" s="68"/>
    </row>
    <row r="1370" spans="1:66" ht="22.5" customHeight="1" x14ac:dyDescent="0.2">
      <c r="A1370" s="115" t="s">
        <v>2817</v>
      </c>
      <c r="B1370" s="116" t="s">
        <v>2789</v>
      </c>
      <c r="C1370" s="126" t="s">
        <v>2818</v>
      </c>
      <c r="D1370" s="119">
        <v>5</v>
      </c>
      <c r="E1370" s="120" t="s">
        <v>79</v>
      </c>
      <c r="F1370" s="18">
        <v>143494</v>
      </c>
      <c r="G1370" s="19">
        <v>28572</v>
      </c>
      <c r="H1370" s="19">
        <v>15247</v>
      </c>
      <c r="I1370" s="19">
        <v>0</v>
      </c>
      <c r="J1370" s="19">
        <v>0</v>
      </c>
      <c r="K1370" s="19">
        <v>4676</v>
      </c>
      <c r="L1370" s="19">
        <v>5328</v>
      </c>
      <c r="M1370" s="19">
        <v>3954</v>
      </c>
      <c r="N1370" s="19">
        <v>1835</v>
      </c>
      <c r="O1370" s="19">
        <v>1848</v>
      </c>
      <c r="P1370" s="19">
        <v>103</v>
      </c>
      <c r="Q1370" s="19">
        <v>17833</v>
      </c>
      <c r="R1370" s="19">
        <v>16377</v>
      </c>
      <c r="S1370" s="19">
        <v>7040</v>
      </c>
      <c r="T1370" s="20">
        <v>13239</v>
      </c>
      <c r="U1370" s="49">
        <v>2062</v>
      </c>
      <c r="V1370" s="19">
        <v>5495</v>
      </c>
      <c r="W1370" s="19">
        <v>11562</v>
      </c>
      <c r="X1370" s="19">
        <v>0</v>
      </c>
      <c r="Y1370" s="20">
        <v>0</v>
      </c>
      <c r="Z1370" s="19">
        <v>59107</v>
      </c>
      <c r="AA1370" s="30">
        <v>0</v>
      </c>
      <c r="AB1370" s="19">
        <v>52168</v>
      </c>
      <c r="AC1370" s="19">
        <v>114854</v>
      </c>
      <c r="AD1370" s="19">
        <v>91560</v>
      </c>
      <c r="AE1370" s="19">
        <v>332378</v>
      </c>
      <c r="AF1370" s="19">
        <v>106876</v>
      </c>
      <c r="AG1370" s="19">
        <v>22869</v>
      </c>
      <c r="AH1370" s="19">
        <v>22969</v>
      </c>
      <c r="AI1370" s="20">
        <v>55723</v>
      </c>
      <c r="AJ1370" s="24">
        <v>16651</v>
      </c>
      <c r="AK1370" s="24">
        <v>36299</v>
      </c>
      <c r="AL1370" s="24">
        <v>6124</v>
      </c>
      <c r="AM1370" s="21">
        <v>13055</v>
      </c>
      <c r="AN1370" s="19">
        <v>192234</v>
      </c>
      <c r="AO1370" s="19">
        <v>8115</v>
      </c>
      <c r="AP1370" s="49">
        <v>1409647</v>
      </c>
      <c r="AQ1370" s="24">
        <v>31359</v>
      </c>
      <c r="AR1370" s="24">
        <v>127072</v>
      </c>
      <c r="AS1370" s="49">
        <v>59768</v>
      </c>
      <c r="AT1370" s="49">
        <v>41096</v>
      </c>
      <c r="AU1370" s="49">
        <v>24460</v>
      </c>
      <c r="AV1370" s="24">
        <f t="shared" si="106"/>
        <v>283755</v>
      </c>
      <c r="AW1370" s="155">
        <v>278317</v>
      </c>
      <c r="AX1370" s="89">
        <f t="shared" si="105"/>
        <v>1971719</v>
      </c>
      <c r="AY1370" s="68"/>
      <c r="AZ1370" s="19">
        <v>277514</v>
      </c>
      <c r="BA1370" s="19">
        <v>35619</v>
      </c>
      <c r="BB1370" s="18">
        <f t="shared" si="107"/>
        <v>313133</v>
      </c>
      <c r="BC1370" s="18">
        <v>2284852</v>
      </c>
      <c r="BE1370" s="19"/>
      <c r="BF1370" s="20">
        <v>2161698</v>
      </c>
      <c r="BH1370" s="68">
        <f t="shared" si="108"/>
        <v>2284852</v>
      </c>
      <c r="BI1370" s="68">
        <f t="shared" si="109"/>
        <v>0</v>
      </c>
      <c r="BJ1370" s="68"/>
      <c r="BK1370" s="68"/>
      <c r="BL1370" s="68"/>
      <c r="BM1370" s="68"/>
      <c r="BN1370" s="68"/>
    </row>
    <row r="1371" spans="1:66" ht="22.5" customHeight="1" x14ac:dyDescent="0.2">
      <c r="A1371" s="115" t="s">
        <v>2819</v>
      </c>
      <c r="B1371" s="116" t="s">
        <v>2789</v>
      </c>
      <c r="C1371" s="126" t="s">
        <v>2820</v>
      </c>
      <c r="D1371" s="119">
        <v>5</v>
      </c>
      <c r="E1371" s="120" t="s">
        <v>79</v>
      </c>
      <c r="F1371" s="18">
        <v>217022</v>
      </c>
      <c r="G1371" s="19">
        <v>41594</v>
      </c>
      <c r="H1371" s="19">
        <v>25283</v>
      </c>
      <c r="I1371" s="19">
        <v>0</v>
      </c>
      <c r="J1371" s="19">
        <v>0</v>
      </c>
      <c r="K1371" s="19">
        <v>7148</v>
      </c>
      <c r="L1371" s="19">
        <v>9235</v>
      </c>
      <c r="M1371" s="19">
        <v>3215</v>
      </c>
      <c r="N1371" s="19">
        <v>3171</v>
      </c>
      <c r="O1371" s="19">
        <v>501</v>
      </c>
      <c r="P1371" s="19">
        <v>31223</v>
      </c>
      <c r="Q1371" s="19">
        <v>22759</v>
      </c>
      <c r="R1371" s="19">
        <v>40280</v>
      </c>
      <c r="S1371" s="19">
        <v>16720</v>
      </c>
      <c r="T1371" s="20">
        <v>39717</v>
      </c>
      <c r="U1371" s="49">
        <v>16599</v>
      </c>
      <c r="V1371" s="19">
        <v>12089</v>
      </c>
      <c r="W1371" s="19">
        <v>34686</v>
      </c>
      <c r="X1371" s="19">
        <v>0</v>
      </c>
      <c r="Y1371" s="20">
        <v>0</v>
      </c>
      <c r="Z1371" s="19">
        <v>97946</v>
      </c>
      <c r="AA1371" s="30">
        <v>0</v>
      </c>
      <c r="AB1371" s="19">
        <v>89245</v>
      </c>
      <c r="AC1371" s="19">
        <v>260714</v>
      </c>
      <c r="AD1371" s="19">
        <v>244272</v>
      </c>
      <c r="AE1371" s="19">
        <v>371386</v>
      </c>
      <c r="AF1371" s="19">
        <v>164689</v>
      </c>
      <c r="AG1371" s="19">
        <v>41606</v>
      </c>
      <c r="AH1371" s="19">
        <v>44496</v>
      </c>
      <c r="AI1371" s="20">
        <v>90888</v>
      </c>
      <c r="AJ1371" s="24">
        <v>24158</v>
      </c>
      <c r="AK1371" s="24">
        <v>47177</v>
      </c>
      <c r="AL1371" s="24">
        <v>9723</v>
      </c>
      <c r="AM1371" s="21">
        <v>17444</v>
      </c>
      <c r="AN1371" s="19">
        <v>316760</v>
      </c>
      <c r="AO1371" s="19">
        <v>20818</v>
      </c>
      <c r="AP1371" s="49">
        <v>2362564</v>
      </c>
      <c r="AQ1371" s="24">
        <v>41166</v>
      </c>
      <c r="AR1371" s="24">
        <v>127310</v>
      </c>
      <c r="AS1371" s="49">
        <v>89117</v>
      </c>
      <c r="AT1371" s="49">
        <v>37849</v>
      </c>
      <c r="AU1371" s="49">
        <v>43245</v>
      </c>
      <c r="AV1371" s="24">
        <f t="shared" si="106"/>
        <v>338687</v>
      </c>
      <c r="AW1371" s="155">
        <v>704181</v>
      </c>
      <c r="AX1371" s="89">
        <f t="shared" si="105"/>
        <v>3405432</v>
      </c>
      <c r="AY1371" s="68"/>
      <c r="AZ1371" s="19">
        <v>378336</v>
      </c>
      <c r="BA1371" s="19">
        <v>89484</v>
      </c>
      <c r="BB1371" s="18">
        <f t="shared" si="107"/>
        <v>467820</v>
      </c>
      <c r="BC1371" s="18">
        <v>3873252</v>
      </c>
      <c r="BE1371" s="19"/>
      <c r="BF1371" s="20">
        <v>3731583</v>
      </c>
      <c r="BH1371" s="68">
        <f t="shared" si="108"/>
        <v>3873252</v>
      </c>
      <c r="BI1371" s="68">
        <f t="shared" si="109"/>
        <v>0</v>
      </c>
      <c r="BJ1371" s="68"/>
      <c r="BK1371" s="68"/>
      <c r="BL1371" s="68"/>
      <c r="BM1371" s="68"/>
      <c r="BN1371" s="68"/>
    </row>
    <row r="1372" spans="1:66" ht="22.5" customHeight="1" x14ac:dyDescent="0.2">
      <c r="A1372" s="115" t="s">
        <v>2821</v>
      </c>
      <c r="B1372" s="116" t="s">
        <v>2789</v>
      </c>
      <c r="C1372" s="126" t="s">
        <v>2822</v>
      </c>
      <c r="D1372" s="119">
        <v>5</v>
      </c>
      <c r="E1372" s="120" t="s">
        <v>79</v>
      </c>
      <c r="F1372" s="18">
        <v>276393</v>
      </c>
      <c r="G1372" s="19">
        <v>84949</v>
      </c>
      <c r="H1372" s="19">
        <v>54619</v>
      </c>
      <c r="I1372" s="19">
        <v>0</v>
      </c>
      <c r="J1372" s="19">
        <v>0</v>
      </c>
      <c r="K1372" s="19">
        <v>5371</v>
      </c>
      <c r="L1372" s="19">
        <v>4011</v>
      </c>
      <c r="M1372" s="19">
        <v>0</v>
      </c>
      <c r="N1372" s="19">
        <v>4316</v>
      </c>
      <c r="O1372" s="19">
        <v>0</v>
      </c>
      <c r="P1372" s="19">
        <v>52287</v>
      </c>
      <c r="Q1372" s="19">
        <v>25004</v>
      </c>
      <c r="R1372" s="19">
        <v>50827</v>
      </c>
      <c r="S1372" s="19">
        <v>25520</v>
      </c>
      <c r="T1372" s="20">
        <v>39717</v>
      </c>
      <c r="U1372" s="49">
        <v>6690</v>
      </c>
      <c r="V1372" s="19">
        <v>14287</v>
      </c>
      <c r="W1372" s="19">
        <v>23124</v>
      </c>
      <c r="X1372" s="19">
        <v>0</v>
      </c>
      <c r="Y1372" s="20">
        <v>0</v>
      </c>
      <c r="Z1372" s="19">
        <v>137074</v>
      </c>
      <c r="AA1372" s="30">
        <v>0</v>
      </c>
      <c r="AB1372" s="19">
        <v>101908</v>
      </c>
      <c r="AC1372" s="19">
        <v>303312</v>
      </c>
      <c r="AD1372" s="19">
        <v>281568</v>
      </c>
      <c r="AE1372" s="19">
        <v>387136</v>
      </c>
      <c r="AF1372" s="19">
        <v>191828</v>
      </c>
      <c r="AG1372" s="19">
        <v>64648</v>
      </c>
      <c r="AH1372" s="19">
        <v>83739</v>
      </c>
      <c r="AI1372" s="20">
        <v>241827</v>
      </c>
      <c r="AJ1372" s="24">
        <v>28223</v>
      </c>
      <c r="AK1372" s="24">
        <v>57260</v>
      </c>
      <c r="AL1372" s="24">
        <v>12093</v>
      </c>
      <c r="AM1372" s="21">
        <v>23288</v>
      </c>
      <c r="AN1372" s="19">
        <v>492574</v>
      </c>
      <c r="AO1372" s="19">
        <v>46852</v>
      </c>
      <c r="AP1372" s="49">
        <v>3120445</v>
      </c>
      <c r="AQ1372" s="24">
        <v>43134</v>
      </c>
      <c r="AR1372" s="24">
        <v>139046</v>
      </c>
      <c r="AS1372" s="49">
        <v>98179</v>
      </c>
      <c r="AT1372" s="49">
        <v>48703</v>
      </c>
      <c r="AU1372" s="49">
        <v>61778</v>
      </c>
      <c r="AV1372" s="24">
        <f t="shared" si="106"/>
        <v>390840</v>
      </c>
      <c r="AW1372" s="155">
        <v>866168</v>
      </c>
      <c r="AX1372" s="89">
        <f t="shared" si="105"/>
        <v>4377453</v>
      </c>
      <c r="AY1372" s="68"/>
      <c r="AZ1372" s="19">
        <v>448269</v>
      </c>
      <c r="BA1372" s="19">
        <v>201213</v>
      </c>
      <c r="BB1372" s="18">
        <f t="shared" si="107"/>
        <v>649482</v>
      </c>
      <c r="BC1372" s="18">
        <v>5026935</v>
      </c>
      <c r="BE1372" s="19"/>
      <c r="BF1372" s="20">
        <v>4802692</v>
      </c>
      <c r="BH1372" s="68">
        <f t="shared" si="108"/>
        <v>5026935</v>
      </c>
      <c r="BI1372" s="68">
        <f t="shared" si="109"/>
        <v>0</v>
      </c>
      <c r="BJ1372" s="68"/>
      <c r="BK1372" s="68"/>
      <c r="BL1372" s="68"/>
      <c r="BM1372" s="68"/>
      <c r="BN1372" s="68"/>
    </row>
    <row r="1373" spans="1:66" ht="22.5" customHeight="1" x14ac:dyDescent="0.2">
      <c r="A1373" s="115" t="s">
        <v>2823</v>
      </c>
      <c r="B1373" s="116" t="s">
        <v>2789</v>
      </c>
      <c r="C1373" s="126" t="s">
        <v>2824</v>
      </c>
      <c r="D1373" s="119">
        <v>6</v>
      </c>
      <c r="E1373" s="120" t="s">
        <v>79</v>
      </c>
      <c r="F1373" s="18">
        <v>307424</v>
      </c>
      <c r="G1373" s="19">
        <v>50326</v>
      </c>
      <c r="H1373" s="19">
        <v>25090</v>
      </c>
      <c r="I1373" s="19">
        <v>0</v>
      </c>
      <c r="J1373" s="19">
        <v>0</v>
      </c>
      <c r="K1373" s="19">
        <v>0</v>
      </c>
      <c r="L1373" s="19">
        <v>1258</v>
      </c>
      <c r="M1373" s="19">
        <v>15750</v>
      </c>
      <c r="N1373" s="19">
        <v>8230</v>
      </c>
      <c r="O1373" s="19">
        <v>1887</v>
      </c>
      <c r="P1373" s="19">
        <v>131672</v>
      </c>
      <c r="Q1373" s="19">
        <v>36437</v>
      </c>
      <c r="R1373" s="19">
        <v>32171</v>
      </c>
      <c r="S1373" s="19">
        <v>30800</v>
      </c>
      <c r="T1373" s="20">
        <v>39717</v>
      </c>
      <c r="U1373" s="49">
        <v>18158</v>
      </c>
      <c r="V1373" s="19">
        <v>15386</v>
      </c>
      <c r="W1373" s="19">
        <v>11562</v>
      </c>
      <c r="X1373" s="19">
        <v>0</v>
      </c>
      <c r="Y1373" s="20">
        <v>0</v>
      </c>
      <c r="Z1373" s="19">
        <v>122005</v>
      </c>
      <c r="AA1373" s="30">
        <v>0</v>
      </c>
      <c r="AB1373" s="19">
        <v>149461</v>
      </c>
      <c r="AC1373" s="19">
        <v>166392</v>
      </c>
      <c r="AD1373" s="19">
        <v>350952</v>
      </c>
      <c r="AE1373" s="19">
        <v>318762</v>
      </c>
      <c r="AF1373" s="19">
        <v>186612</v>
      </c>
      <c r="AG1373" s="19">
        <v>80356</v>
      </c>
      <c r="AH1373" s="19">
        <v>35741</v>
      </c>
      <c r="AI1373" s="20">
        <v>4328</v>
      </c>
      <c r="AJ1373" s="24">
        <v>40832</v>
      </c>
      <c r="AK1373" s="24">
        <v>48480</v>
      </c>
      <c r="AL1373" s="24">
        <v>7922</v>
      </c>
      <c r="AM1373" s="21">
        <v>26090</v>
      </c>
      <c r="AN1373" s="19">
        <v>78668</v>
      </c>
      <c r="AO1373" s="19">
        <v>4235</v>
      </c>
      <c r="AP1373" s="49">
        <v>2346704</v>
      </c>
      <c r="AQ1373" s="24">
        <v>59473</v>
      </c>
      <c r="AR1373" s="24">
        <v>88165</v>
      </c>
      <c r="AS1373" s="49">
        <v>48945</v>
      </c>
      <c r="AT1373" s="49">
        <v>25553</v>
      </c>
      <c r="AU1373" s="49">
        <v>45671</v>
      </c>
      <c r="AV1373" s="24">
        <f t="shared" si="106"/>
        <v>267807</v>
      </c>
      <c r="AW1373" s="155">
        <v>287073</v>
      </c>
      <c r="AX1373" s="89">
        <f t="shared" si="105"/>
        <v>2901584</v>
      </c>
      <c r="AY1373" s="68"/>
      <c r="AZ1373" s="19">
        <v>582758</v>
      </c>
      <c r="BA1373" s="19">
        <v>17258</v>
      </c>
      <c r="BB1373" s="18">
        <f t="shared" si="107"/>
        <v>600016</v>
      </c>
      <c r="BC1373" s="18">
        <v>3501600</v>
      </c>
      <c r="BE1373" s="19"/>
      <c r="BF1373" s="20">
        <v>3336911</v>
      </c>
      <c r="BH1373" s="68">
        <f t="shared" si="108"/>
        <v>3501600</v>
      </c>
      <c r="BI1373" s="68">
        <f t="shared" si="109"/>
        <v>0</v>
      </c>
      <c r="BJ1373" s="68"/>
      <c r="BK1373" s="68"/>
      <c r="BL1373" s="68"/>
      <c r="BM1373" s="68"/>
      <c r="BN1373" s="68"/>
    </row>
    <row r="1374" spans="1:66" ht="22.5" customHeight="1" x14ac:dyDescent="0.2">
      <c r="A1374" s="115" t="s">
        <v>2825</v>
      </c>
      <c r="B1374" s="116" t="s">
        <v>2789</v>
      </c>
      <c r="C1374" s="126" t="s">
        <v>2826</v>
      </c>
      <c r="D1374" s="119">
        <v>6</v>
      </c>
      <c r="E1374" s="120" t="s">
        <v>79</v>
      </c>
      <c r="F1374" s="18">
        <v>407641</v>
      </c>
      <c r="G1374" s="19">
        <v>62352</v>
      </c>
      <c r="H1374" s="19">
        <v>31845</v>
      </c>
      <c r="I1374" s="19">
        <v>0</v>
      </c>
      <c r="J1374" s="19">
        <v>0</v>
      </c>
      <c r="K1374" s="19">
        <v>0</v>
      </c>
      <c r="L1374" s="19">
        <v>0</v>
      </c>
      <c r="M1374" s="19">
        <v>24565</v>
      </c>
      <c r="N1374" s="19">
        <v>13377</v>
      </c>
      <c r="O1374" s="19">
        <v>4158</v>
      </c>
      <c r="P1374" s="19">
        <v>98338</v>
      </c>
      <c r="Q1374" s="19">
        <v>55810</v>
      </c>
      <c r="R1374" s="19">
        <v>73829</v>
      </c>
      <c r="S1374" s="19">
        <v>64240</v>
      </c>
      <c r="T1374" s="20">
        <v>39717</v>
      </c>
      <c r="U1374" s="49">
        <v>33198</v>
      </c>
      <c r="V1374" s="19">
        <v>27475</v>
      </c>
      <c r="W1374" s="19">
        <v>11562</v>
      </c>
      <c r="X1374" s="19">
        <v>0</v>
      </c>
      <c r="Y1374" s="20">
        <v>0</v>
      </c>
      <c r="Z1374" s="19">
        <v>175714</v>
      </c>
      <c r="AA1374" s="30">
        <v>0</v>
      </c>
      <c r="AB1374" s="19">
        <v>214376</v>
      </c>
      <c r="AC1374" s="19">
        <v>250175</v>
      </c>
      <c r="AD1374" s="19">
        <v>914256</v>
      </c>
      <c r="AE1374" s="19">
        <v>466477</v>
      </c>
      <c r="AF1374" s="19">
        <v>278018</v>
      </c>
      <c r="AG1374" s="19">
        <v>131242</v>
      </c>
      <c r="AH1374" s="19">
        <v>37904</v>
      </c>
      <c r="AI1374" s="20">
        <v>5951</v>
      </c>
      <c r="AJ1374" s="24">
        <v>54815</v>
      </c>
      <c r="AK1374" s="24">
        <v>62586</v>
      </c>
      <c r="AL1374" s="24">
        <v>11252</v>
      </c>
      <c r="AM1374" s="21">
        <v>36402</v>
      </c>
      <c r="AN1374" s="19">
        <v>114434</v>
      </c>
      <c r="AO1374" s="19">
        <v>7572</v>
      </c>
      <c r="AP1374" s="49">
        <v>3709281</v>
      </c>
      <c r="AQ1374" s="24">
        <v>86751</v>
      </c>
      <c r="AR1374" s="24">
        <v>168994</v>
      </c>
      <c r="AS1374" s="49">
        <v>27647</v>
      </c>
      <c r="AT1374" s="49">
        <v>29625</v>
      </c>
      <c r="AU1374" s="49">
        <v>57014</v>
      </c>
      <c r="AV1374" s="24">
        <f t="shared" si="106"/>
        <v>370031</v>
      </c>
      <c r="AW1374" s="155">
        <v>353932</v>
      </c>
      <c r="AX1374" s="89">
        <f t="shared" si="105"/>
        <v>4433244</v>
      </c>
      <c r="AY1374" s="68"/>
      <c r="AZ1374" s="19">
        <v>752685</v>
      </c>
      <c r="BA1374" s="19">
        <v>14592</v>
      </c>
      <c r="BB1374" s="18">
        <f t="shared" si="107"/>
        <v>767277</v>
      </c>
      <c r="BC1374" s="18">
        <v>5200521</v>
      </c>
      <c r="BE1374" s="19"/>
      <c r="BF1374" s="20">
        <v>4874384</v>
      </c>
      <c r="BH1374" s="68">
        <f t="shared" si="108"/>
        <v>5200521</v>
      </c>
      <c r="BI1374" s="68">
        <f t="shared" si="109"/>
        <v>0</v>
      </c>
      <c r="BJ1374" s="68"/>
      <c r="BK1374" s="68"/>
      <c r="BL1374" s="68"/>
      <c r="BM1374" s="68"/>
      <c r="BN1374" s="68"/>
    </row>
    <row r="1375" spans="1:66" ht="22.5" customHeight="1" x14ac:dyDescent="0.2">
      <c r="A1375" s="115" t="s">
        <v>2827</v>
      </c>
      <c r="B1375" s="116" t="s">
        <v>2789</v>
      </c>
      <c r="C1375" s="126" t="s">
        <v>2828</v>
      </c>
      <c r="D1375" s="119">
        <v>6</v>
      </c>
      <c r="E1375" s="120" t="s">
        <v>79</v>
      </c>
      <c r="F1375" s="18">
        <v>566319</v>
      </c>
      <c r="G1375" s="19">
        <v>87401</v>
      </c>
      <c r="H1375" s="19">
        <v>56163</v>
      </c>
      <c r="I1375" s="19">
        <v>0</v>
      </c>
      <c r="J1375" s="19">
        <v>0</v>
      </c>
      <c r="K1375" s="19">
        <v>0</v>
      </c>
      <c r="L1375" s="19">
        <v>0</v>
      </c>
      <c r="M1375" s="19">
        <v>38066</v>
      </c>
      <c r="N1375" s="19">
        <v>20418</v>
      </c>
      <c r="O1375" s="19">
        <v>0</v>
      </c>
      <c r="P1375" s="19">
        <v>121120</v>
      </c>
      <c r="Q1375" s="19">
        <v>69139</v>
      </c>
      <c r="R1375" s="19">
        <v>107431</v>
      </c>
      <c r="S1375" s="19">
        <v>96800</v>
      </c>
      <c r="T1375" s="20">
        <v>52956</v>
      </c>
      <c r="U1375" s="49">
        <v>51356</v>
      </c>
      <c r="V1375" s="19">
        <v>45059</v>
      </c>
      <c r="W1375" s="19">
        <v>23124</v>
      </c>
      <c r="X1375" s="19">
        <v>0</v>
      </c>
      <c r="Y1375" s="20">
        <v>0</v>
      </c>
      <c r="Z1375" s="19">
        <v>228623</v>
      </c>
      <c r="AA1375" s="30">
        <v>0</v>
      </c>
      <c r="AB1375" s="19">
        <v>303981</v>
      </c>
      <c r="AC1375" s="19">
        <v>336772</v>
      </c>
      <c r="AD1375" s="19">
        <v>1169616</v>
      </c>
      <c r="AE1375" s="19">
        <v>630090</v>
      </c>
      <c r="AF1375" s="19">
        <v>426176</v>
      </c>
      <c r="AG1375" s="19">
        <v>231398</v>
      </c>
      <c r="AH1375" s="19">
        <v>70349</v>
      </c>
      <c r="AI1375" s="20">
        <v>6492</v>
      </c>
      <c r="AJ1375" s="24">
        <v>68611</v>
      </c>
      <c r="AK1375" s="24">
        <v>81320</v>
      </c>
      <c r="AL1375" s="24">
        <v>16108</v>
      </c>
      <c r="AM1375" s="21">
        <v>49412</v>
      </c>
      <c r="AN1375" s="19">
        <v>127192</v>
      </c>
      <c r="AO1375" s="19">
        <v>7259</v>
      </c>
      <c r="AP1375" s="49">
        <v>5088751</v>
      </c>
      <c r="AQ1375" s="24">
        <v>120119</v>
      </c>
      <c r="AR1375" s="24">
        <v>162734</v>
      </c>
      <c r="AS1375" s="49">
        <v>49019</v>
      </c>
      <c r="AT1375" s="49">
        <v>34625</v>
      </c>
      <c r="AU1375" s="49">
        <v>76846</v>
      </c>
      <c r="AV1375" s="24">
        <f t="shared" si="106"/>
        <v>443343</v>
      </c>
      <c r="AW1375" s="155">
        <v>491020</v>
      </c>
      <c r="AX1375" s="89">
        <f t="shared" si="105"/>
        <v>6023114</v>
      </c>
      <c r="AY1375" s="68"/>
      <c r="AZ1375" s="19">
        <v>1016534</v>
      </c>
      <c r="BA1375" s="19">
        <v>26473</v>
      </c>
      <c r="BB1375" s="18">
        <f t="shared" si="107"/>
        <v>1043007</v>
      </c>
      <c r="BC1375" s="18">
        <v>7066121</v>
      </c>
      <c r="BE1375" s="19"/>
      <c r="BF1375" s="20">
        <v>6719465</v>
      </c>
      <c r="BH1375" s="68">
        <f t="shared" si="108"/>
        <v>7066121</v>
      </c>
      <c r="BI1375" s="68">
        <f t="shared" si="109"/>
        <v>0</v>
      </c>
      <c r="BJ1375" s="68"/>
      <c r="BK1375" s="68"/>
      <c r="BL1375" s="68"/>
      <c r="BM1375" s="68"/>
      <c r="BN1375" s="68"/>
    </row>
    <row r="1376" spans="1:66" ht="22.5" customHeight="1" x14ac:dyDescent="0.2">
      <c r="A1376" s="115" t="s">
        <v>2829</v>
      </c>
      <c r="B1376" s="116" t="s">
        <v>2789</v>
      </c>
      <c r="C1376" s="126" t="s">
        <v>2830</v>
      </c>
      <c r="D1376" s="119">
        <v>6</v>
      </c>
      <c r="E1376" s="120" t="s">
        <v>79</v>
      </c>
      <c r="F1376" s="18">
        <v>292500</v>
      </c>
      <c r="G1376" s="19">
        <v>92686</v>
      </c>
      <c r="H1376" s="19">
        <v>60216</v>
      </c>
      <c r="I1376" s="19">
        <v>0</v>
      </c>
      <c r="J1376" s="19">
        <v>0</v>
      </c>
      <c r="K1376" s="19">
        <v>0</v>
      </c>
      <c r="L1376" s="19">
        <v>0</v>
      </c>
      <c r="M1376" s="19">
        <v>0</v>
      </c>
      <c r="N1376" s="19">
        <v>7256</v>
      </c>
      <c r="O1376" s="19">
        <v>0</v>
      </c>
      <c r="P1376" s="19">
        <v>96235</v>
      </c>
      <c r="Q1376" s="19">
        <v>33785</v>
      </c>
      <c r="R1376" s="19">
        <v>29574</v>
      </c>
      <c r="S1376" s="19">
        <v>31680</v>
      </c>
      <c r="T1376" s="20">
        <v>52956</v>
      </c>
      <c r="U1376" s="49">
        <v>12827</v>
      </c>
      <c r="V1376" s="19">
        <v>13188</v>
      </c>
      <c r="W1376" s="19">
        <v>11562</v>
      </c>
      <c r="X1376" s="19">
        <v>0</v>
      </c>
      <c r="Y1376" s="20">
        <v>0</v>
      </c>
      <c r="Z1376" s="19">
        <v>128354</v>
      </c>
      <c r="AA1376" s="30">
        <v>0</v>
      </c>
      <c r="AB1376" s="19">
        <v>165937</v>
      </c>
      <c r="AC1376" s="19">
        <v>172967</v>
      </c>
      <c r="AD1376" s="19">
        <v>591528</v>
      </c>
      <c r="AE1376" s="19">
        <v>354237</v>
      </c>
      <c r="AF1376" s="19">
        <v>191298</v>
      </c>
      <c r="AG1376" s="19">
        <v>74453</v>
      </c>
      <c r="AH1376" s="19">
        <v>77250</v>
      </c>
      <c r="AI1376" s="20">
        <v>7033</v>
      </c>
      <c r="AJ1376" s="24">
        <v>37786</v>
      </c>
      <c r="AK1376" s="24">
        <v>48101</v>
      </c>
      <c r="AL1376" s="24">
        <v>10037</v>
      </c>
      <c r="AM1376" s="21">
        <v>24246</v>
      </c>
      <c r="AN1376" s="19">
        <v>84110</v>
      </c>
      <c r="AO1376" s="19">
        <v>9105</v>
      </c>
      <c r="AP1376" s="49">
        <v>2710907</v>
      </c>
      <c r="AQ1376" s="24">
        <v>53813</v>
      </c>
      <c r="AR1376" s="24">
        <v>151521</v>
      </c>
      <c r="AS1376" s="49">
        <v>72462</v>
      </c>
      <c r="AT1376" s="49">
        <v>27121</v>
      </c>
      <c r="AU1376" s="49">
        <v>44278</v>
      </c>
      <c r="AV1376" s="24">
        <f t="shared" si="106"/>
        <v>349195</v>
      </c>
      <c r="AW1376" s="155">
        <v>249519</v>
      </c>
      <c r="AX1376" s="89">
        <f t="shared" si="105"/>
        <v>3309621</v>
      </c>
      <c r="AY1376" s="68"/>
      <c r="AZ1376" s="19">
        <v>554086</v>
      </c>
      <c r="BA1376" s="19">
        <v>39158</v>
      </c>
      <c r="BB1376" s="18">
        <f t="shared" si="107"/>
        <v>593244</v>
      </c>
      <c r="BC1376" s="18">
        <v>3902865</v>
      </c>
      <c r="BE1376" s="19"/>
      <c r="BF1376" s="20">
        <v>3704829</v>
      </c>
      <c r="BH1376" s="68">
        <f t="shared" si="108"/>
        <v>3902865</v>
      </c>
      <c r="BI1376" s="68">
        <f t="shared" si="109"/>
        <v>0</v>
      </c>
      <c r="BJ1376" s="68"/>
      <c r="BK1376" s="68"/>
      <c r="BL1376" s="68"/>
      <c r="BM1376" s="68"/>
      <c r="BN1376" s="68"/>
    </row>
    <row r="1377" spans="1:66" ht="22.5" customHeight="1" x14ac:dyDescent="0.2">
      <c r="A1377" s="115" t="s">
        <v>2831</v>
      </c>
      <c r="B1377" s="116" t="s">
        <v>2789</v>
      </c>
      <c r="C1377" s="126" t="s">
        <v>2832</v>
      </c>
      <c r="D1377" s="119">
        <v>6</v>
      </c>
      <c r="E1377" s="120" t="s">
        <v>79</v>
      </c>
      <c r="F1377" s="18">
        <v>263107</v>
      </c>
      <c r="G1377" s="19">
        <v>72540</v>
      </c>
      <c r="H1377" s="19">
        <v>61953</v>
      </c>
      <c r="I1377" s="19">
        <v>0</v>
      </c>
      <c r="J1377" s="19">
        <v>0</v>
      </c>
      <c r="K1377" s="19">
        <v>0</v>
      </c>
      <c r="L1377" s="19">
        <v>0</v>
      </c>
      <c r="M1377" s="19">
        <v>0</v>
      </c>
      <c r="N1377" s="19">
        <v>6150</v>
      </c>
      <c r="O1377" s="19">
        <v>0</v>
      </c>
      <c r="P1377" s="19">
        <v>15248</v>
      </c>
      <c r="Q1377" s="19">
        <v>30411</v>
      </c>
      <c r="R1377" s="19">
        <v>23850</v>
      </c>
      <c r="S1377" s="19">
        <v>34320</v>
      </c>
      <c r="T1377" s="20">
        <v>52956</v>
      </c>
      <c r="U1377" s="49">
        <v>12173</v>
      </c>
      <c r="V1377" s="19">
        <v>13188</v>
      </c>
      <c r="W1377" s="19">
        <v>11562</v>
      </c>
      <c r="X1377" s="19">
        <v>0</v>
      </c>
      <c r="Y1377" s="20">
        <v>0</v>
      </c>
      <c r="Z1377" s="19">
        <v>118652</v>
      </c>
      <c r="AA1377" s="30">
        <v>0</v>
      </c>
      <c r="AB1377" s="19">
        <v>152692</v>
      </c>
      <c r="AC1377" s="19">
        <v>159406</v>
      </c>
      <c r="AD1377" s="19">
        <v>442176</v>
      </c>
      <c r="AE1377" s="19">
        <v>332746</v>
      </c>
      <c r="AF1377" s="19">
        <v>183784</v>
      </c>
      <c r="AG1377" s="19">
        <v>64162</v>
      </c>
      <c r="AH1377" s="19">
        <v>94657</v>
      </c>
      <c r="AI1377" s="20">
        <v>4869</v>
      </c>
      <c r="AJ1377" s="24">
        <v>34255</v>
      </c>
      <c r="AK1377" s="24">
        <v>46027</v>
      </c>
      <c r="AL1377" s="24">
        <v>9712</v>
      </c>
      <c r="AM1377" s="21">
        <v>21685</v>
      </c>
      <c r="AN1377" s="19">
        <v>103130</v>
      </c>
      <c r="AO1377" s="19">
        <v>7708</v>
      </c>
      <c r="AP1377" s="49">
        <v>2373119</v>
      </c>
      <c r="AQ1377" s="24">
        <v>52882</v>
      </c>
      <c r="AR1377" s="24">
        <v>113601</v>
      </c>
      <c r="AS1377" s="49">
        <v>74864</v>
      </c>
      <c r="AT1377" s="49">
        <v>28506</v>
      </c>
      <c r="AU1377" s="49">
        <v>40934</v>
      </c>
      <c r="AV1377" s="24">
        <f t="shared" si="106"/>
        <v>310787</v>
      </c>
      <c r="AW1377" s="155">
        <v>203585</v>
      </c>
      <c r="AX1377" s="89">
        <f t="shared" si="105"/>
        <v>2887491</v>
      </c>
      <c r="AY1377" s="68"/>
      <c r="AZ1377" s="19">
        <v>518672</v>
      </c>
      <c r="BA1377" s="19">
        <v>38606</v>
      </c>
      <c r="BB1377" s="18">
        <f t="shared" si="107"/>
        <v>557278</v>
      </c>
      <c r="BC1377" s="18">
        <v>3444769</v>
      </c>
      <c r="BE1377" s="19"/>
      <c r="BF1377" s="20">
        <v>3313595</v>
      </c>
      <c r="BH1377" s="68">
        <f t="shared" si="108"/>
        <v>3444769</v>
      </c>
      <c r="BI1377" s="68">
        <f t="shared" si="109"/>
        <v>0</v>
      </c>
      <c r="BJ1377" s="68"/>
      <c r="BK1377" s="68"/>
      <c r="BL1377" s="68"/>
      <c r="BM1377" s="68"/>
      <c r="BN1377" s="68"/>
    </row>
    <row r="1378" spans="1:66" ht="22.5" customHeight="1" x14ac:dyDescent="0.2">
      <c r="A1378" s="115" t="s">
        <v>2833</v>
      </c>
      <c r="B1378" s="116" t="s">
        <v>2789</v>
      </c>
      <c r="C1378" s="126" t="s">
        <v>2834</v>
      </c>
      <c r="D1378" s="119">
        <v>6</v>
      </c>
      <c r="E1378" s="120" t="s">
        <v>79</v>
      </c>
      <c r="F1378" s="18">
        <v>251017</v>
      </c>
      <c r="G1378" s="19">
        <v>111147</v>
      </c>
      <c r="H1378" s="19">
        <v>159997</v>
      </c>
      <c r="I1378" s="19">
        <v>0</v>
      </c>
      <c r="J1378" s="19">
        <v>0</v>
      </c>
      <c r="K1378" s="19">
        <v>0</v>
      </c>
      <c r="L1378" s="19">
        <v>0</v>
      </c>
      <c r="M1378" s="19">
        <v>3483</v>
      </c>
      <c r="N1378" s="19">
        <v>3838</v>
      </c>
      <c r="O1378" s="19">
        <v>39</v>
      </c>
      <c r="P1378" s="19">
        <v>36218</v>
      </c>
      <c r="Q1378" s="19">
        <v>24065</v>
      </c>
      <c r="R1378" s="19">
        <v>11289</v>
      </c>
      <c r="S1378" s="19">
        <v>15840</v>
      </c>
      <c r="T1378" s="20">
        <v>38393</v>
      </c>
      <c r="U1378" s="49">
        <v>6589</v>
      </c>
      <c r="V1378" s="19">
        <v>13188</v>
      </c>
      <c r="W1378" s="19">
        <v>23124</v>
      </c>
      <c r="X1378" s="19">
        <v>0</v>
      </c>
      <c r="Y1378" s="20">
        <v>0</v>
      </c>
      <c r="Z1378" s="19">
        <v>115041</v>
      </c>
      <c r="AA1378" s="30">
        <v>0</v>
      </c>
      <c r="AB1378" s="19">
        <v>129026</v>
      </c>
      <c r="AC1378" s="19">
        <v>384825</v>
      </c>
      <c r="AD1378" s="19">
        <v>299544</v>
      </c>
      <c r="AE1378" s="19">
        <v>361302</v>
      </c>
      <c r="AF1378" s="19">
        <v>185198</v>
      </c>
      <c r="AG1378" s="19">
        <v>51618</v>
      </c>
      <c r="AH1378" s="19">
        <v>102691</v>
      </c>
      <c r="AI1378" s="20">
        <v>105495</v>
      </c>
      <c r="AJ1378" s="24">
        <v>26529</v>
      </c>
      <c r="AK1378" s="24">
        <v>53543</v>
      </c>
      <c r="AL1378" s="24">
        <v>13879</v>
      </c>
      <c r="AM1378" s="21">
        <v>20648</v>
      </c>
      <c r="AN1378" s="19">
        <v>542006</v>
      </c>
      <c r="AO1378" s="19">
        <v>28589</v>
      </c>
      <c r="AP1378" s="49">
        <v>3118161</v>
      </c>
      <c r="AQ1378" s="24">
        <v>45358</v>
      </c>
      <c r="AR1378" s="24">
        <v>149039</v>
      </c>
      <c r="AS1378" s="49">
        <v>89643</v>
      </c>
      <c r="AT1378" s="49">
        <v>37611</v>
      </c>
      <c r="AU1378" s="49">
        <v>59632</v>
      </c>
      <c r="AV1378" s="24">
        <f t="shared" si="106"/>
        <v>381283</v>
      </c>
      <c r="AW1378" s="155">
        <v>913220</v>
      </c>
      <c r="AX1378" s="89">
        <f t="shared" si="105"/>
        <v>4412664</v>
      </c>
      <c r="AY1378" s="68"/>
      <c r="AZ1378" s="19">
        <v>419104</v>
      </c>
      <c r="BA1378" s="19">
        <v>129883</v>
      </c>
      <c r="BB1378" s="18">
        <f t="shared" si="107"/>
        <v>548987</v>
      </c>
      <c r="BC1378" s="18">
        <v>4961651</v>
      </c>
      <c r="BE1378" s="19"/>
      <c r="BF1378" s="20">
        <v>4846843</v>
      </c>
      <c r="BH1378" s="68">
        <f t="shared" si="108"/>
        <v>4961651</v>
      </c>
      <c r="BI1378" s="68">
        <f t="shared" si="109"/>
        <v>0</v>
      </c>
      <c r="BJ1378" s="68"/>
      <c r="BK1378" s="68"/>
      <c r="BL1378" s="68"/>
      <c r="BM1378" s="68"/>
      <c r="BN1378" s="68"/>
    </row>
    <row r="1379" spans="1:66" ht="22.5" customHeight="1" x14ac:dyDescent="0.2">
      <c r="A1379" s="115" t="s">
        <v>2835</v>
      </c>
      <c r="B1379" s="116" t="s">
        <v>2789</v>
      </c>
      <c r="C1379" s="126" t="s">
        <v>2836</v>
      </c>
      <c r="D1379" s="119">
        <v>5</v>
      </c>
      <c r="E1379" s="120" t="s">
        <v>79</v>
      </c>
      <c r="F1379" s="18">
        <v>346918</v>
      </c>
      <c r="G1379" s="19">
        <v>123556</v>
      </c>
      <c r="H1379" s="19">
        <v>130082</v>
      </c>
      <c r="I1379" s="19">
        <v>0</v>
      </c>
      <c r="J1379" s="19">
        <v>0</v>
      </c>
      <c r="K1379" s="19">
        <v>0</v>
      </c>
      <c r="L1379" s="19">
        <v>0</v>
      </c>
      <c r="M1379" s="19">
        <v>0</v>
      </c>
      <c r="N1379" s="19">
        <v>7432</v>
      </c>
      <c r="O1379" s="19">
        <v>0</v>
      </c>
      <c r="P1379" s="19">
        <v>34792</v>
      </c>
      <c r="Q1379" s="19">
        <v>34238</v>
      </c>
      <c r="R1379" s="19">
        <v>38425</v>
      </c>
      <c r="S1379" s="19">
        <v>37840</v>
      </c>
      <c r="T1379" s="20">
        <v>52956</v>
      </c>
      <c r="U1379" s="49">
        <v>14839</v>
      </c>
      <c r="V1379" s="19">
        <v>27475</v>
      </c>
      <c r="W1379" s="19">
        <v>23124</v>
      </c>
      <c r="X1379" s="19">
        <v>0</v>
      </c>
      <c r="Y1379" s="20">
        <v>0</v>
      </c>
      <c r="Z1379" s="19">
        <v>162646</v>
      </c>
      <c r="AA1379" s="30">
        <v>0</v>
      </c>
      <c r="AB1379" s="19">
        <v>154815</v>
      </c>
      <c r="AC1379" s="19">
        <v>221255</v>
      </c>
      <c r="AD1379" s="19">
        <v>372288</v>
      </c>
      <c r="AE1379" s="19">
        <v>391699</v>
      </c>
      <c r="AF1379" s="19">
        <v>226039</v>
      </c>
      <c r="AG1379" s="19">
        <v>96182</v>
      </c>
      <c r="AH1379" s="19">
        <v>127514</v>
      </c>
      <c r="AI1379" s="20">
        <v>81150</v>
      </c>
      <c r="AJ1379" s="24">
        <v>38332</v>
      </c>
      <c r="AK1379" s="24">
        <v>59300</v>
      </c>
      <c r="AL1379" s="24">
        <v>13260</v>
      </c>
      <c r="AM1379" s="21">
        <v>27198</v>
      </c>
      <c r="AN1379" s="19">
        <v>343450</v>
      </c>
      <c r="AO1379" s="19">
        <v>19629</v>
      </c>
      <c r="AP1379" s="49">
        <v>3206434</v>
      </c>
      <c r="AQ1379" s="24">
        <v>64297</v>
      </c>
      <c r="AR1379" s="24">
        <v>139628</v>
      </c>
      <c r="AS1379" s="49">
        <v>81196</v>
      </c>
      <c r="AT1379" s="49">
        <v>34266</v>
      </c>
      <c r="AU1379" s="49">
        <v>61573</v>
      </c>
      <c r="AV1379" s="24">
        <f t="shared" si="106"/>
        <v>380960</v>
      </c>
      <c r="AW1379" s="155">
        <v>1030339</v>
      </c>
      <c r="AX1379" s="89">
        <f t="shared" si="105"/>
        <v>4617733</v>
      </c>
      <c r="AY1379" s="68"/>
      <c r="AZ1379" s="19">
        <v>559283</v>
      </c>
      <c r="BA1379" s="19">
        <v>88151</v>
      </c>
      <c r="BB1379" s="18">
        <f t="shared" si="107"/>
        <v>647434</v>
      </c>
      <c r="BC1379" s="18">
        <v>5265167</v>
      </c>
      <c r="BE1379" s="19"/>
      <c r="BF1379" s="20">
        <v>5008664</v>
      </c>
      <c r="BH1379" s="68">
        <f t="shared" si="108"/>
        <v>5265167</v>
      </c>
      <c r="BI1379" s="68">
        <f t="shared" si="109"/>
        <v>0</v>
      </c>
      <c r="BJ1379" s="68"/>
      <c r="BK1379" s="68"/>
      <c r="BL1379" s="68"/>
      <c r="BM1379" s="68"/>
      <c r="BN1379" s="68"/>
    </row>
    <row r="1380" spans="1:66" ht="22.5" customHeight="1" x14ac:dyDescent="0.2">
      <c r="A1380" s="115" t="s">
        <v>2837</v>
      </c>
      <c r="B1380" s="116" t="s">
        <v>2838</v>
      </c>
      <c r="C1380" s="126" t="s">
        <v>2839</v>
      </c>
      <c r="D1380" s="119">
        <v>5</v>
      </c>
      <c r="E1380" s="120" t="s">
        <v>79</v>
      </c>
      <c r="F1380" s="18">
        <v>5097833</v>
      </c>
      <c r="G1380" s="19">
        <v>899973</v>
      </c>
      <c r="H1380" s="19">
        <v>1124032</v>
      </c>
      <c r="I1380" s="19">
        <v>47206</v>
      </c>
      <c r="J1380" s="19">
        <v>129415</v>
      </c>
      <c r="K1380" s="19">
        <v>72332</v>
      </c>
      <c r="L1380" s="19">
        <v>22362</v>
      </c>
      <c r="M1380" s="19">
        <v>496139</v>
      </c>
      <c r="N1380" s="19">
        <v>268962</v>
      </c>
      <c r="O1380" s="19">
        <v>70840</v>
      </c>
      <c r="P1380" s="19">
        <v>2278345</v>
      </c>
      <c r="Q1380" s="19">
        <v>650524</v>
      </c>
      <c r="R1380" s="19">
        <v>1087401</v>
      </c>
      <c r="S1380" s="19">
        <v>1008480</v>
      </c>
      <c r="T1380" s="20">
        <v>648843</v>
      </c>
      <c r="U1380" s="49">
        <v>521108</v>
      </c>
      <c r="V1380" s="19">
        <v>563787</v>
      </c>
      <c r="W1380" s="19">
        <v>277488</v>
      </c>
      <c r="X1380" s="19">
        <v>456844</v>
      </c>
      <c r="Y1380" s="20">
        <v>60684</v>
      </c>
      <c r="Z1380" s="19">
        <v>1774549</v>
      </c>
      <c r="AA1380" s="30">
        <v>3882938</v>
      </c>
      <c r="AB1380" s="19">
        <v>3427782</v>
      </c>
      <c r="AC1380" s="19">
        <v>5131923</v>
      </c>
      <c r="AD1380" s="19">
        <v>12157656</v>
      </c>
      <c r="AE1380" s="19">
        <v>8891101</v>
      </c>
      <c r="AF1380" s="19">
        <v>5455871</v>
      </c>
      <c r="AG1380" s="19">
        <v>2747485</v>
      </c>
      <c r="AH1380" s="19">
        <v>576388</v>
      </c>
      <c r="AI1380" s="20">
        <v>174202</v>
      </c>
      <c r="AJ1380" s="24">
        <v>581237</v>
      </c>
      <c r="AK1380" s="24">
        <v>595493</v>
      </c>
      <c r="AL1380" s="24">
        <v>181356</v>
      </c>
      <c r="AM1380" s="21">
        <v>327483</v>
      </c>
      <c r="AN1380" s="19">
        <v>5300220</v>
      </c>
      <c r="AO1380" s="19">
        <v>243645</v>
      </c>
      <c r="AP1380" s="49">
        <v>67231927</v>
      </c>
      <c r="AQ1380" s="24">
        <v>752073</v>
      </c>
      <c r="AR1380" s="24">
        <v>596724</v>
      </c>
      <c r="AS1380" s="49">
        <v>427996</v>
      </c>
      <c r="AT1380" s="49">
        <v>189584</v>
      </c>
      <c r="AU1380" s="49">
        <v>994452</v>
      </c>
      <c r="AV1380" s="24">
        <f t="shared" si="106"/>
        <v>2960829</v>
      </c>
      <c r="AW1380" s="155">
        <v>10648800</v>
      </c>
      <c r="AX1380" s="89">
        <f t="shared" si="105"/>
        <v>80841556</v>
      </c>
      <c r="AY1380" s="68"/>
      <c r="AZ1380" s="19">
        <v>7242435</v>
      </c>
      <c r="BA1380" s="19">
        <v>437057</v>
      </c>
      <c r="BB1380" s="18">
        <f t="shared" si="107"/>
        <v>7679492</v>
      </c>
      <c r="BC1380" s="18">
        <v>88521048</v>
      </c>
      <c r="BE1380" s="19"/>
      <c r="BF1380" s="20">
        <v>85036273</v>
      </c>
      <c r="BH1380" s="68">
        <f t="shared" si="108"/>
        <v>88521048</v>
      </c>
      <c r="BI1380" s="68">
        <f t="shared" si="109"/>
        <v>0</v>
      </c>
      <c r="BJ1380" s="68"/>
      <c r="BK1380" s="68"/>
      <c r="BL1380" s="68"/>
      <c r="BM1380" s="68"/>
      <c r="BN1380" s="68"/>
    </row>
    <row r="1381" spans="1:66" ht="22.5" customHeight="1" x14ac:dyDescent="0.2">
      <c r="A1381" s="115" t="s">
        <v>2840</v>
      </c>
      <c r="B1381" s="116" t="s">
        <v>2838</v>
      </c>
      <c r="C1381" s="126" t="s">
        <v>2841</v>
      </c>
      <c r="D1381" s="119">
        <v>5</v>
      </c>
      <c r="E1381" s="120" t="s">
        <v>79</v>
      </c>
      <c r="F1381" s="18">
        <v>1553630</v>
      </c>
      <c r="G1381" s="19">
        <v>318503</v>
      </c>
      <c r="H1381" s="19">
        <v>224845</v>
      </c>
      <c r="I1381" s="19">
        <v>85987</v>
      </c>
      <c r="J1381" s="19">
        <v>91755</v>
      </c>
      <c r="K1381" s="19">
        <v>14210</v>
      </c>
      <c r="L1381" s="19">
        <v>5760</v>
      </c>
      <c r="M1381" s="19">
        <v>117702</v>
      </c>
      <c r="N1381" s="19">
        <v>62621</v>
      </c>
      <c r="O1381" s="19">
        <v>137176</v>
      </c>
      <c r="P1381" s="19">
        <v>385432</v>
      </c>
      <c r="Q1381" s="19">
        <v>156330</v>
      </c>
      <c r="R1381" s="19">
        <v>299344</v>
      </c>
      <c r="S1381" s="19">
        <v>311520</v>
      </c>
      <c r="T1381" s="20">
        <v>225063</v>
      </c>
      <c r="U1381" s="49">
        <v>135005</v>
      </c>
      <c r="V1381" s="19">
        <v>119791</v>
      </c>
      <c r="W1381" s="19">
        <v>80934</v>
      </c>
      <c r="X1381" s="19">
        <v>0</v>
      </c>
      <c r="Y1381" s="20">
        <v>0</v>
      </c>
      <c r="Z1381" s="19">
        <v>505031</v>
      </c>
      <c r="AA1381" s="30">
        <v>575391</v>
      </c>
      <c r="AB1381" s="19">
        <v>896067</v>
      </c>
      <c r="AC1381" s="19">
        <v>1065768</v>
      </c>
      <c r="AD1381" s="19">
        <v>4305336</v>
      </c>
      <c r="AE1381" s="19">
        <v>2346000</v>
      </c>
      <c r="AF1381" s="19">
        <v>1459749</v>
      </c>
      <c r="AG1381" s="19">
        <v>604777</v>
      </c>
      <c r="AH1381" s="19">
        <v>258015</v>
      </c>
      <c r="AI1381" s="20">
        <v>33001</v>
      </c>
      <c r="AJ1381" s="24">
        <v>154643</v>
      </c>
      <c r="AK1381" s="24">
        <v>215061</v>
      </c>
      <c r="AL1381" s="24">
        <v>58193</v>
      </c>
      <c r="AM1381" s="21">
        <v>102680</v>
      </c>
      <c r="AN1381" s="19">
        <v>1023368</v>
      </c>
      <c r="AO1381" s="19">
        <v>59013</v>
      </c>
      <c r="AP1381" s="49">
        <v>17987701</v>
      </c>
      <c r="AQ1381" s="24">
        <v>254804</v>
      </c>
      <c r="AR1381" s="24">
        <v>291224</v>
      </c>
      <c r="AS1381" s="49">
        <v>168693</v>
      </c>
      <c r="AT1381" s="49">
        <v>72398</v>
      </c>
      <c r="AU1381" s="49">
        <v>276772</v>
      </c>
      <c r="AV1381" s="24">
        <f t="shared" si="106"/>
        <v>1063891</v>
      </c>
      <c r="AW1381" s="155">
        <v>3041274</v>
      </c>
      <c r="AX1381" s="89">
        <f t="shared" si="105"/>
        <v>22092866</v>
      </c>
      <c r="AY1381" s="68"/>
      <c r="AZ1381" s="19">
        <v>2349290</v>
      </c>
      <c r="BA1381" s="19">
        <v>145509</v>
      </c>
      <c r="BB1381" s="18">
        <f t="shared" si="107"/>
        <v>2494799</v>
      </c>
      <c r="BC1381" s="18">
        <v>24587665</v>
      </c>
      <c r="BE1381" s="19"/>
      <c r="BF1381" s="20">
        <v>23842876</v>
      </c>
      <c r="BH1381" s="68">
        <f t="shared" si="108"/>
        <v>24587665</v>
      </c>
      <c r="BI1381" s="68">
        <f t="shared" si="109"/>
        <v>0</v>
      </c>
      <c r="BJ1381" s="68"/>
      <c r="BK1381" s="68"/>
      <c r="BL1381" s="68"/>
      <c r="BM1381" s="68"/>
      <c r="BN1381" s="68"/>
    </row>
    <row r="1382" spans="1:66" ht="22.5" customHeight="1" x14ac:dyDescent="0.2">
      <c r="A1382" s="115" t="s">
        <v>2842</v>
      </c>
      <c r="B1382" s="116" t="s">
        <v>2838</v>
      </c>
      <c r="C1382" s="126" t="s">
        <v>2843</v>
      </c>
      <c r="D1382" s="119">
        <v>5</v>
      </c>
      <c r="E1382" s="120" t="s">
        <v>79</v>
      </c>
      <c r="F1382" s="18">
        <v>827047</v>
      </c>
      <c r="G1382" s="19">
        <v>166069</v>
      </c>
      <c r="H1382" s="19">
        <v>112905</v>
      </c>
      <c r="I1382" s="19">
        <v>181522</v>
      </c>
      <c r="J1382" s="19">
        <v>78985</v>
      </c>
      <c r="K1382" s="19">
        <v>43239</v>
      </c>
      <c r="L1382" s="19">
        <v>10531</v>
      </c>
      <c r="M1382" s="19">
        <v>54288</v>
      </c>
      <c r="N1382" s="19">
        <v>27893</v>
      </c>
      <c r="O1382" s="19">
        <v>8778</v>
      </c>
      <c r="P1382" s="19">
        <v>146125</v>
      </c>
      <c r="Q1382" s="19">
        <v>84795</v>
      </c>
      <c r="R1382" s="19">
        <v>97149</v>
      </c>
      <c r="S1382" s="19">
        <v>107360</v>
      </c>
      <c r="T1382" s="20">
        <v>123123</v>
      </c>
      <c r="U1382" s="49">
        <v>47081</v>
      </c>
      <c r="V1382" s="19">
        <v>45059</v>
      </c>
      <c r="W1382" s="19">
        <v>45092</v>
      </c>
      <c r="X1382" s="19">
        <v>0</v>
      </c>
      <c r="Y1382" s="20">
        <v>0</v>
      </c>
      <c r="Z1382" s="19">
        <v>278760</v>
      </c>
      <c r="AA1382" s="30">
        <v>324442</v>
      </c>
      <c r="AB1382" s="19">
        <v>497275</v>
      </c>
      <c r="AC1382" s="19">
        <v>772302</v>
      </c>
      <c r="AD1382" s="19">
        <v>1467816</v>
      </c>
      <c r="AE1382" s="19">
        <v>1437702</v>
      </c>
      <c r="AF1382" s="19">
        <v>866762</v>
      </c>
      <c r="AG1382" s="19">
        <v>304370</v>
      </c>
      <c r="AH1382" s="19">
        <v>153264</v>
      </c>
      <c r="AI1382" s="20">
        <v>17853</v>
      </c>
      <c r="AJ1382" s="24">
        <v>84322</v>
      </c>
      <c r="AK1382" s="24">
        <v>113101</v>
      </c>
      <c r="AL1382" s="24">
        <v>36417</v>
      </c>
      <c r="AM1382" s="21">
        <v>62128</v>
      </c>
      <c r="AN1382" s="19">
        <v>336722</v>
      </c>
      <c r="AO1382" s="19">
        <v>29444</v>
      </c>
      <c r="AP1382" s="49">
        <v>8989721</v>
      </c>
      <c r="AQ1382" s="24">
        <v>137875</v>
      </c>
      <c r="AR1382" s="24">
        <v>223125</v>
      </c>
      <c r="AS1382" s="49">
        <v>135792</v>
      </c>
      <c r="AT1382" s="49">
        <v>62768</v>
      </c>
      <c r="AU1382" s="49">
        <v>137285</v>
      </c>
      <c r="AV1382" s="24">
        <f t="shared" si="106"/>
        <v>696845</v>
      </c>
      <c r="AW1382" s="155">
        <v>1136951</v>
      </c>
      <c r="AX1382" s="89">
        <f t="shared" si="105"/>
        <v>10823517</v>
      </c>
      <c r="AY1382" s="68"/>
      <c r="AZ1382" s="19">
        <v>1257088</v>
      </c>
      <c r="BA1382" s="19">
        <v>111269</v>
      </c>
      <c r="BB1382" s="18">
        <f t="shared" si="107"/>
        <v>1368357</v>
      </c>
      <c r="BC1382" s="18">
        <v>12191874</v>
      </c>
      <c r="BE1382" s="19"/>
      <c r="BF1382" s="20">
        <v>11903775</v>
      </c>
      <c r="BH1382" s="68">
        <f t="shared" si="108"/>
        <v>12191874</v>
      </c>
      <c r="BI1382" s="68">
        <f t="shared" si="109"/>
        <v>0</v>
      </c>
      <c r="BJ1382" s="68"/>
      <c r="BK1382" s="68"/>
      <c r="BL1382" s="68"/>
      <c r="BM1382" s="68"/>
      <c r="BN1382" s="68"/>
    </row>
    <row r="1383" spans="1:66" ht="22.5" customHeight="1" x14ac:dyDescent="0.2">
      <c r="A1383" s="115" t="s">
        <v>2844</v>
      </c>
      <c r="B1383" s="116" t="s">
        <v>2838</v>
      </c>
      <c r="C1383" s="126" t="s">
        <v>2845</v>
      </c>
      <c r="D1383" s="119">
        <v>5</v>
      </c>
      <c r="E1383" s="120" t="s">
        <v>79</v>
      </c>
      <c r="F1383" s="18">
        <v>516672</v>
      </c>
      <c r="G1383" s="19">
        <v>101035</v>
      </c>
      <c r="H1383" s="19">
        <v>86657</v>
      </c>
      <c r="I1383" s="19">
        <v>0</v>
      </c>
      <c r="J1383" s="19">
        <v>0</v>
      </c>
      <c r="K1383" s="19">
        <v>0</v>
      </c>
      <c r="L1383" s="19">
        <v>0</v>
      </c>
      <c r="M1383" s="19">
        <v>34161</v>
      </c>
      <c r="N1383" s="19">
        <v>17347</v>
      </c>
      <c r="O1383" s="19">
        <v>11165</v>
      </c>
      <c r="P1383" s="19">
        <v>192103</v>
      </c>
      <c r="Q1383" s="19">
        <v>62578</v>
      </c>
      <c r="R1383" s="19">
        <v>78069</v>
      </c>
      <c r="S1383" s="19">
        <v>79200</v>
      </c>
      <c r="T1383" s="20">
        <v>105912</v>
      </c>
      <c r="U1383" s="49">
        <v>32142</v>
      </c>
      <c r="V1383" s="19">
        <v>47257</v>
      </c>
      <c r="W1383" s="19">
        <v>23124</v>
      </c>
      <c r="X1383" s="19">
        <v>0</v>
      </c>
      <c r="Y1383" s="20">
        <v>0</v>
      </c>
      <c r="Z1383" s="19">
        <v>207576</v>
      </c>
      <c r="AA1383" s="30">
        <v>204677</v>
      </c>
      <c r="AB1383" s="19">
        <v>313922</v>
      </c>
      <c r="AC1383" s="19">
        <v>294225</v>
      </c>
      <c r="AD1383" s="19">
        <v>1103760</v>
      </c>
      <c r="AE1383" s="19">
        <v>797530</v>
      </c>
      <c r="AF1383" s="19">
        <v>449691</v>
      </c>
      <c r="AG1383" s="19">
        <v>167873</v>
      </c>
      <c r="AH1383" s="19">
        <v>136372</v>
      </c>
      <c r="AI1383" s="20">
        <v>9197</v>
      </c>
      <c r="AJ1383" s="24">
        <v>62310</v>
      </c>
      <c r="AK1383" s="24">
        <v>77823</v>
      </c>
      <c r="AL1383" s="24">
        <v>20621</v>
      </c>
      <c r="AM1383" s="21">
        <v>47563</v>
      </c>
      <c r="AN1383" s="19">
        <v>173294</v>
      </c>
      <c r="AO1383" s="19">
        <v>12756</v>
      </c>
      <c r="AP1383" s="49">
        <v>5466612</v>
      </c>
      <c r="AQ1383" s="24">
        <v>83417</v>
      </c>
      <c r="AR1383" s="24">
        <v>204513</v>
      </c>
      <c r="AS1383" s="49">
        <v>92387</v>
      </c>
      <c r="AT1383" s="49">
        <v>37689</v>
      </c>
      <c r="AU1383" s="49">
        <v>83784</v>
      </c>
      <c r="AV1383" s="24">
        <f t="shared" si="106"/>
        <v>501790</v>
      </c>
      <c r="AW1383" s="155">
        <v>568723</v>
      </c>
      <c r="AX1383" s="89">
        <f t="shared" si="105"/>
        <v>6537125</v>
      </c>
      <c r="AY1383" s="68"/>
      <c r="AZ1383" s="19">
        <v>915555</v>
      </c>
      <c r="BA1383" s="19">
        <v>53314</v>
      </c>
      <c r="BB1383" s="18">
        <f t="shared" si="107"/>
        <v>968869</v>
      </c>
      <c r="BC1383" s="18">
        <v>7505994</v>
      </c>
      <c r="BE1383" s="19"/>
      <c r="BF1383" s="20">
        <v>7262524</v>
      </c>
      <c r="BH1383" s="68">
        <f t="shared" si="108"/>
        <v>7505994</v>
      </c>
      <c r="BI1383" s="68">
        <f t="shared" si="109"/>
        <v>0</v>
      </c>
      <c r="BJ1383" s="68"/>
      <c r="BK1383" s="68"/>
      <c r="BL1383" s="68"/>
      <c r="BM1383" s="68"/>
      <c r="BN1383" s="68"/>
    </row>
    <row r="1384" spans="1:66" ht="22.5" customHeight="1" x14ac:dyDescent="0.2">
      <c r="A1384" s="115" t="s">
        <v>2846</v>
      </c>
      <c r="B1384" s="116" t="s">
        <v>2838</v>
      </c>
      <c r="C1384" s="126" t="s">
        <v>2847</v>
      </c>
      <c r="D1384" s="119">
        <v>5</v>
      </c>
      <c r="E1384" s="120" t="s">
        <v>79</v>
      </c>
      <c r="F1384" s="18">
        <v>945217</v>
      </c>
      <c r="G1384" s="19">
        <v>206131</v>
      </c>
      <c r="H1384" s="19">
        <v>132784</v>
      </c>
      <c r="I1384" s="19">
        <v>8299</v>
      </c>
      <c r="J1384" s="19">
        <v>47377</v>
      </c>
      <c r="K1384" s="19">
        <v>20598</v>
      </c>
      <c r="L1384" s="19">
        <v>15195</v>
      </c>
      <c r="M1384" s="19">
        <v>35453</v>
      </c>
      <c r="N1384" s="19">
        <v>31783</v>
      </c>
      <c r="O1384" s="19">
        <v>7777</v>
      </c>
      <c r="P1384" s="19">
        <v>291598</v>
      </c>
      <c r="Q1384" s="19">
        <v>110352</v>
      </c>
      <c r="R1384" s="19">
        <v>167586</v>
      </c>
      <c r="S1384" s="19">
        <v>132000</v>
      </c>
      <c r="T1384" s="20">
        <v>132390</v>
      </c>
      <c r="U1384" s="49">
        <v>56386</v>
      </c>
      <c r="V1384" s="19">
        <v>56049</v>
      </c>
      <c r="W1384" s="19">
        <v>57810</v>
      </c>
      <c r="X1384" s="19">
        <v>0</v>
      </c>
      <c r="Y1384" s="20">
        <v>0</v>
      </c>
      <c r="Z1384" s="19">
        <v>308875</v>
      </c>
      <c r="AA1384" s="30">
        <v>216721</v>
      </c>
      <c r="AB1384" s="19">
        <v>497303</v>
      </c>
      <c r="AC1384" s="19">
        <v>1023597</v>
      </c>
      <c r="AD1384" s="19">
        <v>1861272</v>
      </c>
      <c r="AE1384" s="19">
        <v>1344451</v>
      </c>
      <c r="AF1384" s="19">
        <v>919714</v>
      </c>
      <c r="AG1384" s="19">
        <v>307875</v>
      </c>
      <c r="AH1384" s="19">
        <v>242565</v>
      </c>
      <c r="AI1384" s="20">
        <v>28132</v>
      </c>
      <c r="AJ1384" s="24">
        <v>92082</v>
      </c>
      <c r="AK1384" s="24">
        <v>120028</v>
      </c>
      <c r="AL1384" s="24">
        <v>40868</v>
      </c>
      <c r="AM1384" s="21">
        <v>64770</v>
      </c>
      <c r="AN1384" s="19">
        <v>904184</v>
      </c>
      <c r="AO1384" s="19">
        <v>44213</v>
      </c>
      <c r="AP1384" s="49">
        <v>10471435</v>
      </c>
      <c r="AQ1384" s="24">
        <v>155590</v>
      </c>
      <c r="AR1384" s="24">
        <v>231112</v>
      </c>
      <c r="AS1384" s="49">
        <v>166403</v>
      </c>
      <c r="AT1384" s="49">
        <v>67064</v>
      </c>
      <c r="AU1384" s="49">
        <v>192404</v>
      </c>
      <c r="AV1384" s="24">
        <f t="shared" si="106"/>
        <v>812573</v>
      </c>
      <c r="AW1384" s="155">
        <v>2241853</v>
      </c>
      <c r="AX1384" s="89">
        <f t="shared" si="105"/>
        <v>13525861</v>
      </c>
      <c r="AY1384" s="68"/>
      <c r="AZ1384" s="19">
        <v>1382438</v>
      </c>
      <c r="BA1384" s="19">
        <v>133836</v>
      </c>
      <c r="BB1384" s="18">
        <f t="shared" si="107"/>
        <v>1516274</v>
      </c>
      <c r="BC1384" s="18">
        <v>15042135</v>
      </c>
      <c r="BE1384" s="19"/>
      <c r="BF1384" s="20">
        <v>14318388</v>
      </c>
      <c r="BH1384" s="68">
        <f t="shared" si="108"/>
        <v>15042135</v>
      </c>
      <c r="BI1384" s="68">
        <f t="shared" si="109"/>
        <v>0</v>
      </c>
      <c r="BJ1384" s="68"/>
      <c r="BK1384" s="68"/>
      <c r="BL1384" s="68"/>
      <c r="BM1384" s="68"/>
      <c r="BN1384" s="68"/>
    </row>
    <row r="1385" spans="1:66" ht="22.5" customHeight="1" x14ac:dyDescent="0.2">
      <c r="A1385" s="115" t="s">
        <v>2848</v>
      </c>
      <c r="B1385" s="116" t="s">
        <v>2838</v>
      </c>
      <c r="C1385" s="126" t="s">
        <v>2849</v>
      </c>
      <c r="D1385" s="119">
        <v>5</v>
      </c>
      <c r="E1385" s="120" t="s">
        <v>79</v>
      </c>
      <c r="F1385" s="18">
        <v>906737</v>
      </c>
      <c r="G1385" s="19">
        <v>258295</v>
      </c>
      <c r="H1385" s="19">
        <v>134135</v>
      </c>
      <c r="I1385" s="19">
        <v>5335</v>
      </c>
      <c r="J1385" s="19">
        <v>27238</v>
      </c>
      <c r="K1385" s="19">
        <v>25252</v>
      </c>
      <c r="L1385" s="19">
        <v>9158</v>
      </c>
      <c r="M1385" s="19">
        <v>44673</v>
      </c>
      <c r="N1385" s="19">
        <v>24853</v>
      </c>
      <c r="O1385" s="19">
        <v>41965</v>
      </c>
      <c r="P1385" s="19">
        <v>477132</v>
      </c>
      <c r="Q1385" s="19">
        <v>82086</v>
      </c>
      <c r="R1385" s="19">
        <v>157887</v>
      </c>
      <c r="S1385" s="19">
        <v>93280</v>
      </c>
      <c r="T1385" s="20">
        <v>92673</v>
      </c>
      <c r="U1385" s="49">
        <v>74846</v>
      </c>
      <c r="V1385" s="19">
        <v>40663</v>
      </c>
      <c r="W1385" s="19">
        <v>34686</v>
      </c>
      <c r="X1385" s="19">
        <v>0</v>
      </c>
      <c r="Y1385" s="20">
        <v>0</v>
      </c>
      <c r="Z1385" s="19">
        <v>322100</v>
      </c>
      <c r="AA1385" s="30">
        <v>197289</v>
      </c>
      <c r="AB1385" s="19">
        <v>478419</v>
      </c>
      <c r="AC1385" s="19">
        <v>910490</v>
      </c>
      <c r="AD1385" s="19">
        <v>1210608</v>
      </c>
      <c r="AE1385" s="19">
        <v>1462432</v>
      </c>
      <c r="AF1385" s="19">
        <v>829722</v>
      </c>
      <c r="AG1385" s="19">
        <v>267146</v>
      </c>
      <c r="AH1385" s="19">
        <v>252041</v>
      </c>
      <c r="AI1385" s="20">
        <v>62756</v>
      </c>
      <c r="AJ1385" s="24">
        <v>77759</v>
      </c>
      <c r="AK1385" s="24">
        <v>116799</v>
      </c>
      <c r="AL1385" s="24">
        <v>36291</v>
      </c>
      <c r="AM1385" s="21">
        <v>61847</v>
      </c>
      <c r="AN1385" s="19">
        <v>1398816</v>
      </c>
      <c r="AO1385" s="19">
        <v>36609</v>
      </c>
      <c r="AP1385" s="49">
        <v>10252018</v>
      </c>
      <c r="AQ1385" s="24">
        <v>127585</v>
      </c>
      <c r="AR1385" s="24">
        <v>208787</v>
      </c>
      <c r="AS1385" s="49">
        <v>180656</v>
      </c>
      <c r="AT1385" s="49">
        <v>57481</v>
      </c>
      <c r="AU1385" s="49">
        <v>195449</v>
      </c>
      <c r="AV1385" s="24">
        <f t="shared" si="106"/>
        <v>769958</v>
      </c>
      <c r="AW1385" s="155">
        <v>1860841</v>
      </c>
      <c r="AX1385" s="89">
        <f t="shared" si="105"/>
        <v>12882817</v>
      </c>
      <c r="AY1385" s="68"/>
      <c r="AZ1385" s="19">
        <v>1159155</v>
      </c>
      <c r="BA1385" s="19">
        <v>152794</v>
      </c>
      <c r="BB1385" s="18">
        <f t="shared" si="107"/>
        <v>1311949</v>
      </c>
      <c r="BC1385" s="18">
        <v>14194766</v>
      </c>
      <c r="BE1385" s="19"/>
      <c r="BF1385" s="20">
        <v>13922567</v>
      </c>
      <c r="BH1385" s="68">
        <f t="shared" si="108"/>
        <v>14194766</v>
      </c>
      <c r="BI1385" s="68">
        <f t="shared" si="109"/>
        <v>0</v>
      </c>
      <c r="BJ1385" s="68"/>
      <c r="BK1385" s="68"/>
      <c r="BL1385" s="68"/>
      <c r="BM1385" s="68"/>
      <c r="BN1385" s="68"/>
    </row>
    <row r="1386" spans="1:66" ht="22.5" customHeight="1" x14ac:dyDescent="0.2">
      <c r="A1386" s="115" t="s">
        <v>2850</v>
      </c>
      <c r="B1386" s="116" t="s">
        <v>2838</v>
      </c>
      <c r="C1386" s="126" t="s">
        <v>2851</v>
      </c>
      <c r="D1386" s="119">
        <v>5</v>
      </c>
      <c r="E1386" s="120" t="s">
        <v>79</v>
      </c>
      <c r="F1386" s="18">
        <v>568386</v>
      </c>
      <c r="G1386" s="19">
        <v>127003</v>
      </c>
      <c r="H1386" s="19">
        <v>59058</v>
      </c>
      <c r="I1386" s="19">
        <v>842</v>
      </c>
      <c r="J1386" s="19">
        <v>33576</v>
      </c>
      <c r="K1386" s="19">
        <v>20127</v>
      </c>
      <c r="L1386" s="19">
        <v>8371</v>
      </c>
      <c r="M1386" s="19">
        <v>23315</v>
      </c>
      <c r="N1386" s="19">
        <v>14802</v>
      </c>
      <c r="O1386" s="19">
        <v>12513</v>
      </c>
      <c r="P1386" s="19">
        <v>110848</v>
      </c>
      <c r="Q1386" s="19">
        <v>54399</v>
      </c>
      <c r="R1386" s="19">
        <v>118031</v>
      </c>
      <c r="S1386" s="19">
        <v>44000</v>
      </c>
      <c r="T1386" s="20">
        <v>39717</v>
      </c>
      <c r="U1386" s="49">
        <v>23893</v>
      </c>
      <c r="V1386" s="19">
        <v>25277</v>
      </c>
      <c r="W1386" s="19">
        <v>34686</v>
      </c>
      <c r="X1386" s="19">
        <v>0</v>
      </c>
      <c r="Y1386" s="20">
        <v>0</v>
      </c>
      <c r="Z1386" s="19">
        <v>250964</v>
      </c>
      <c r="AA1386" s="30">
        <v>185040</v>
      </c>
      <c r="AB1386" s="19">
        <v>270439</v>
      </c>
      <c r="AC1386" s="19">
        <v>411519</v>
      </c>
      <c r="AD1386" s="19">
        <v>723912</v>
      </c>
      <c r="AE1386" s="19">
        <v>1075738</v>
      </c>
      <c r="AF1386" s="19">
        <v>598822</v>
      </c>
      <c r="AG1386" s="19">
        <v>160243</v>
      </c>
      <c r="AH1386" s="19">
        <v>151719</v>
      </c>
      <c r="AI1386" s="20">
        <v>51936</v>
      </c>
      <c r="AJ1386" s="24">
        <v>57490</v>
      </c>
      <c r="AK1386" s="24">
        <v>87379</v>
      </c>
      <c r="AL1386" s="24">
        <v>27001</v>
      </c>
      <c r="AM1386" s="21">
        <v>48286</v>
      </c>
      <c r="AN1386" s="19">
        <v>898820</v>
      </c>
      <c r="AO1386" s="19">
        <v>30195</v>
      </c>
      <c r="AP1386" s="49">
        <v>6348347</v>
      </c>
      <c r="AQ1386" s="24">
        <v>84004</v>
      </c>
      <c r="AR1386" s="24">
        <v>191311</v>
      </c>
      <c r="AS1386" s="49">
        <v>141404</v>
      </c>
      <c r="AT1386" s="49">
        <v>56990</v>
      </c>
      <c r="AU1386" s="49">
        <v>125089</v>
      </c>
      <c r="AV1386" s="24">
        <f t="shared" si="106"/>
        <v>598798</v>
      </c>
      <c r="AW1386" s="155">
        <v>2378440</v>
      </c>
      <c r="AX1386" s="89">
        <f t="shared" si="105"/>
        <v>9325585</v>
      </c>
      <c r="AY1386" s="68"/>
      <c r="AZ1386" s="19">
        <v>811306</v>
      </c>
      <c r="BA1386" s="19">
        <v>125838</v>
      </c>
      <c r="BB1386" s="18">
        <f t="shared" si="107"/>
        <v>937144</v>
      </c>
      <c r="BC1386" s="18">
        <v>10262729</v>
      </c>
      <c r="BE1386" s="19"/>
      <c r="BF1386" s="20">
        <v>10092254</v>
      </c>
      <c r="BH1386" s="68">
        <f t="shared" si="108"/>
        <v>10262729</v>
      </c>
      <c r="BI1386" s="68">
        <f t="shared" si="109"/>
        <v>0</v>
      </c>
      <c r="BJ1386" s="68"/>
      <c r="BK1386" s="68"/>
      <c r="BL1386" s="68"/>
      <c r="BM1386" s="68"/>
      <c r="BN1386" s="68"/>
    </row>
    <row r="1387" spans="1:66" ht="22.5" customHeight="1" x14ac:dyDescent="0.2">
      <c r="A1387" s="115" t="s">
        <v>2852</v>
      </c>
      <c r="B1387" s="116" t="s">
        <v>2838</v>
      </c>
      <c r="C1387" s="126" t="s">
        <v>2853</v>
      </c>
      <c r="D1387" s="119">
        <v>6</v>
      </c>
      <c r="E1387" s="120" t="s">
        <v>79</v>
      </c>
      <c r="F1387" s="18">
        <v>1242137</v>
      </c>
      <c r="G1387" s="19">
        <v>356726</v>
      </c>
      <c r="H1387" s="19">
        <v>211142</v>
      </c>
      <c r="I1387" s="19">
        <v>43212</v>
      </c>
      <c r="J1387" s="19">
        <v>96426</v>
      </c>
      <c r="K1387" s="19">
        <v>25659</v>
      </c>
      <c r="L1387" s="19">
        <v>13091</v>
      </c>
      <c r="M1387" s="19">
        <v>48736</v>
      </c>
      <c r="N1387" s="19">
        <v>32921</v>
      </c>
      <c r="O1387" s="19">
        <v>7200</v>
      </c>
      <c r="P1387" s="19">
        <v>88603</v>
      </c>
      <c r="Q1387" s="19">
        <v>94766</v>
      </c>
      <c r="R1387" s="19">
        <v>211735</v>
      </c>
      <c r="S1387" s="19">
        <v>164560</v>
      </c>
      <c r="T1387" s="20">
        <v>251673</v>
      </c>
      <c r="U1387" s="49">
        <v>81084</v>
      </c>
      <c r="V1387" s="19">
        <v>91217</v>
      </c>
      <c r="W1387" s="19">
        <v>80934</v>
      </c>
      <c r="X1387" s="19">
        <v>0</v>
      </c>
      <c r="Y1387" s="20">
        <v>0</v>
      </c>
      <c r="Z1387" s="19">
        <v>393382</v>
      </c>
      <c r="AA1387" s="30">
        <v>228872</v>
      </c>
      <c r="AB1387" s="19">
        <v>536438</v>
      </c>
      <c r="AC1387" s="19">
        <v>1306605</v>
      </c>
      <c r="AD1387" s="19">
        <v>2367792</v>
      </c>
      <c r="AE1387" s="19">
        <v>1712893</v>
      </c>
      <c r="AF1387" s="19">
        <v>1070082</v>
      </c>
      <c r="AG1387" s="19">
        <v>347569</v>
      </c>
      <c r="AH1387" s="19">
        <v>407159</v>
      </c>
      <c r="AI1387" s="20">
        <v>47608</v>
      </c>
      <c r="AJ1387" s="24">
        <v>94384</v>
      </c>
      <c r="AK1387" s="24">
        <v>135337</v>
      </c>
      <c r="AL1387" s="24">
        <v>48473</v>
      </c>
      <c r="AM1387" s="21">
        <v>68840</v>
      </c>
      <c r="AN1387" s="19">
        <v>2006470</v>
      </c>
      <c r="AO1387" s="19">
        <v>51201</v>
      </c>
      <c r="AP1387" s="49">
        <v>13964927</v>
      </c>
      <c r="AQ1387" s="24">
        <v>183549</v>
      </c>
      <c r="AR1387" s="24">
        <v>253759</v>
      </c>
      <c r="AS1387" s="49">
        <v>236225</v>
      </c>
      <c r="AT1387" s="49">
        <v>62185</v>
      </c>
      <c r="AU1387" s="49">
        <v>269121</v>
      </c>
      <c r="AV1387" s="24">
        <f t="shared" si="106"/>
        <v>1004839</v>
      </c>
      <c r="AW1387" s="155">
        <v>2946284</v>
      </c>
      <c r="AX1387" s="89">
        <f t="shared" si="105"/>
        <v>17916050</v>
      </c>
      <c r="AY1387" s="68"/>
      <c r="AZ1387" s="19">
        <v>1419286</v>
      </c>
      <c r="BA1387" s="19">
        <v>261673</v>
      </c>
      <c r="BB1387" s="18">
        <f t="shared" si="107"/>
        <v>1680959</v>
      </c>
      <c r="BC1387" s="18">
        <v>19597009</v>
      </c>
      <c r="BE1387" s="19"/>
      <c r="BF1387" s="20">
        <v>18697615</v>
      </c>
      <c r="BH1387" s="68">
        <f t="shared" si="108"/>
        <v>19597009</v>
      </c>
      <c r="BI1387" s="68">
        <f t="shared" si="109"/>
        <v>0</v>
      </c>
      <c r="BJ1387" s="68"/>
      <c r="BK1387" s="68"/>
      <c r="BL1387" s="68"/>
      <c r="BM1387" s="68"/>
      <c r="BN1387" s="68"/>
    </row>
    <row r="1388" spans="1:66" ht="22.5" customHeight="1" x14ac:dyDescent="0.2">
      <c r="A1388" s="115" t="s">
        <v>2854</v>
      </c>
      <c r="B1388" s="116" t="s">
        <v>2838</v>
      </c>
      <c r="C1388" s="126" t="s">
        <v>2855</v>
      </c>
      <c r="D1388" s="119">
        <v>6</v>
      </c>
      <c r="E1388" s="120" t="s">
        <v>79</v>
      </c>
      <c r="F1388" s="18">
        <v>293553</v>
      </c>
      <c r="G1388" s="19">
        <v>57067</v>
      </c>
      <c r="H1388" s="19">
        <v>56742</v>
      </c>
      <c r="I1388" s="19">
        <v>13042</v>
      </c>
      <c r="J1388" s="19">
        <v>45023</v>
      </c>
      <c r="K1388" s="19">
        <v>54795</v>
      </c>
      <c r="L1388" s="19">
        <v>23885</v>
      </c>
      <c r="M1388" s="19">
        <v>7467</v>
      </c>
      <c r="N1388" s="19">
        <v>6670</v>
      </c>
      <c r="O1388" s="19">
        <v>0</v>
      </c>
      <c r="P1388" s="19">
        <v>1430</v>
      </c>
      <c r="Q1388" s="19">
        <v>35018</v>
      </c>
      <c r="R1388" s="19">
        <v>68476</v>
      </c>
      <c r="S1388" s="19">
        <v>22000</v>
      </c>
      <c r="T1388" s="20">
        <v>26478</v>
      </c>
      <c r="U1388" s="49">
        <v>37172</v>
      </c>
      <c r="V1388" s="19">
        <v>31871</v>
      </c>
      <c r="W1388" s="19">
        <v>23124</v>
      </c>
      <c r="X1388" s="19">
        <v>0</v>
      </c>
      <c r="Y1388" s="20">
        <v>0</v>
      </c>
      <c r="Z1388" s="19">
        <v>143082</v>
      </c>
      <c r="AA1388" s="30">
        <v>0</v>
      </c>
      <c r="AB1388" s="19">
        <v>128408</v>
      </c>
      <c r="AC1388" s="19">
        <v>324265</v>
      </c>
      <c r="AD1388" s="19">
        <v>390600</v>
      </c>
      <c r="AE1388" s="19">
        <v>551264</v>
      </c>
      <c r="AF1388" s="19">
        <v>257509</v>
      </c>
      <c r="AG1388" s="19">
        <v>74638</v>
      </c>
      <c r="AH1388" s="19">
        <v>69937</v>
      </c>
      <c r="AI1388" s="20">
        <v>25968</v>
      </c>
      <c r="AJ1388" s="24">
        <v>35931</v>
      </c>
      <c r="AK1388" s="24">
        <v>58390</v>
      </c>
      <c r="AL1388" s="24">
        <v>15644</v>
      </c>
      <c r="AM1388" s="21">
        <v>28489</v>
      </c>
      <c r="AN1388" s="19">
        <v>254620</v>
      </c>
      <c r="AO1388" s="19">
        <v>14143</v>
      </c>
      <c r="AP1388" s="49">
        <v>3176701</v>
      </c>
      <c r="AQ1388" s="24">
        <v>57998</v>
      </c>
      <c r="AR1388" s="24">
        <v>154020</v>
      </c>
      <c r="AS1388" s="49">
        <v>103034</v>
      </c>
      <c r="AT1388" s="49">
        <v>55775</v>
      </c>
      <c r="AU1388" s="49">
        <v>47136</v>
      </c>
      <c r="AV1388" s="24">
        <f t="shared" si="106"/>
        <v>417963</v>
      </c>
      <c r="AW1388" s="155">
        <v>942061</v>
      </c>
      <c r="AX1388" s="89">
        <f t="shared" si="105"/>
        <v>4536725</v>
      </c>
      <c r="AY1388" s="68"/>
      <c r="AZ1388" s="19">
        <v>535763</v>
      </c>
      <c r="BA1388" s="19">
        <v>64919</v>
      </c>
      <c r="BB1388" s="18">
        <f t="shared" si="107"/>
        <v>600682</v>
      </c>
      <c r="BC1388" s="18">
        <v>5137407</v>
      </c>
      <c r="BE1388" s="19"/>
      <c r="BF1388" s="20">
        <v>4951996</v>
      </c>
      <c r="BH1388" s="68">
        <f t="shared" si="108"/>
        <v>5137407</v>
      </c>
      <c r="BI1388" s="68">
        <f t="shared" si="109"/>
        <v>0</v>
      </c>
      <c r="BJ1388" s="68"/>
      <c r="BK1388" s="68"/>
      <c r="BL1388" s="68"/>
      <c r="BM1388" s="68"/>
      <c r="BN1388" s="68"/>
    </row>
    <row r="1389" spans="1:66" ht="22.5" customHeight="1" x14ac:dyDescent="0.2">
      <c r="A1389" s="115" t="s">
        <v>2856</v>
      </c>
      <c r="B1389" s="116" t="s">
        <v>2838</v>
      </c>
      <c r="C1389" s="126" t="s">
        <v>2857</v>
      </c>
      <c r="D1389" s="119">
        <v>6</v>
      </c>
      <c r="E1389" s="120" t="s">
        <v>79</v>
      </c>
      <c r="F1389" s="18">
        <v>353405</v>
      </c>
      <c r="G1389" s="19">
        <v>72310</v>
      </c>
      <c r="H1389" s="19">
        <v>45162</v>
      </c>
      <c r="I1389" s="19">
        <v>21778</v>
      </c>
      <c r="J1389" s="19">
        <v>56577</v>
      </c>
      <c r="K1389" s="19">
        <v>34518</v>
      </c>
      <c r="L1389" s="19">
        <v>21873</v>
      </c>
      <c r="M1389" s="19">
        <v>8545</v>
      </c>
      <c r="N1389" s="19">
        <v>7323</v>
      </c>
      <c r="O1389" s="19">
        <v>2772</v>
      </c>
      <c r="P1389" s="19">
        <v>6961</v>
      </c>
      <c r="Q1389" s="19">
        <v>33945</v>
      </c>
      <c r="R1389" s="19">
        <v>63335</v>
      </c>
      <c r="S1389" s="19">
        <v>32560</v>
      </c>
      <c r="T1389" s="20">
        <v>52956</v>
      </c>
      <c r="U1389" s="49">
        <v>44767</v>
      </c>
      <c r="V1389" s="19">
        <v>13188</v>
      </c>
      <c r="W1389" s="19">
        <v>11562</v>
      </c>
      <c r="X1389" s="19">
        <v>0</v>
      </c>
      <c r="Y1389" s="20">
        <v>0</v>
      </c>
      <c r="Z1389" s="19">
        <v>156404</v>
      </c>
      <c r="AA1389" s="30">
        <v>0</v>
      </c>
      <c r="AB1389" s="19">
        <v>133678</v>
      </c>
      <c r="AC1389" s="19">
        <v>432302</v>
      </c>
      <c r="AD1389" s="19">
        <v>356160</v>
      </c>
      <c r="AE1389" s="19">
        <v>566352</v>
      </c>
      <c r="AF1389" s="19">
        <v>303919</v>
      </c>
      <c r="AG1389" s="19">
        <v>82570</v>
      </c>
      <c r="AH1389" s="19">
        <v>71997</v>
      </c>
      <c r="AI1389" s="20">
        <v>17853</v>
      </c>
      <c r="AJ1389" s="24">
        <v>37989</v>
      </c>
      <c r="AK1389" s="24">
        <v>61935</v>
      </c>
      <c r="AL1389" s="24">
        <v>16158</v>
      </c>
      <c r="AM1389" s="21">
        <v>30055</v>
      </c>
      <c r="AN1389" s="19">
        <v>395304</v>
      </c>
      <c r="AO1389" s="19">
        <v>16563</v>
      </c>
      <c r="AP1389" s="49">
        <v>3562776</v>
      </c>
      <c r="AQ1389" s="24">
        <v>47680</v>
      </c>
      <c r="AR1389" s="24">
        <v>152582</v>
      </c>
      <c r="AS1389" s="49">
        <v>101839</v>
      </c>
      <c r="AT1389" s="49">
        <v>49230</v>
      </c>
      <c r="AU1389" s="49">
        <v>64712</v>
      </c>
      <c r="AV1389" s="24">
        <f t="shared" si="106"/>
        <v>416043</v>
      </c>
      <c r="AW1389" s="155">
        <v>1038122</v>
      </c>
      <c r="AX1389" s="89">
        <f t="shared" si="105"/>
        <v>5016941</v>
      </c>
      <c r="AY1389" s="68"/>
      <c r="AZ1389" s="19">
        <v>556125</v>
      </c>
      <c r="BA1389" s="19">
        <v>72686</v>
      </c>
      <c r="BB1389" s="18">
        <f t="shared" si="107"/>
        <v>628811</v>
      </c>
      <c r="BC1389" s="18">
        <v>5645752</v>
      </c>
      <c r="BE1389" s="19"/>
      <c r="BF1389" s="20">
        <v>5435523</v>
      </c>
      <c r="BH1389" s="68">
        <f t="shared" si="108"/>
        <v>5645752</v>
      </c>
      <c r="BI1389" s="68">
        <f t="shared" si="109"/>
        <v>0</v>
      </c>
      <c r="BJ1389" s="68"/>
      <c r="BK1389" s="68"/>
      <c r="BL1389" s="68"/>
      <c r="BM1389" s="68"/>
      <c r="BN1389" s="68"/>
    </row>
    <row r="1390" spans="1:66" ht="22.5" customHeight="1" x14ac:dyDescent="0.2">
      <c r="A1390" s="115" t="s">
        <v>2858</v>
      </c>
      <c r="B1390" s="116" t="s">
        <v>2838</v>
      </c>
      <c r="C1390" s="126" t="s">
        <v>2859</v>
      </c>
      <c r="D1390" s="119">
        <v>6</v>
      </c>
      <c r="E1390" s="120" t="s">
        <v>79</v>
      </c>
      <c r="F1390" s="18">
        <v>463684</v>
      </c>
      <c r="G1390" s="19">
        <v>83341</v>
      </c>
      <c r="H1390" s="19">
        <v>52110</v>
      </c>
      <c r="I1390" s="19">
        <v>0</v>
      </c>
      <c r="J1390" s="19">
        <v>0</v>
      </c>
      <c r="K1390" s="19">
        <v>0</v>
      </c>
      <c r="L1390" s="19">
        <v>0</v>
      </c>
      <c r="M1390" s="19">
        <v>27834</v>
      </c>
      <c r="N1390" s="19">
        <v>15061</v>
      </c>
      <c r="O1390" s="19">
        <v>0</v>
      </c>
      <c r="P1390" s="19">
        <v>121641</v>
      </c>
      <c r="Q1390" s="19">
        <v>55430</v>
      </c>
      <c r="R1390" s="19">
        <v>91107</v>
      </c>
      <c r="S1390" s="19">
        <v>71280</v>
      </c>
      <c r="T1390" s="20">
        <v>52956</v>
      </c>
      <c r="U1390" s="49">
        <v>36367</v>
      </c>
      <c r="V1390" s="19">
        <v>36267</v>
      </c>
      <c r="W1390" s="19">
        <v>11562</v>
      </c>
      <c r="X1390" s="19">
        <v>0</v>
      </c>
      <c r="Y1390" s="20">
        <v>0</v>
      </c>
      <c r="Z1390" s="19">
        <v>216975</v>
      </c>
      <c r="AA1390" s="30">
        <v>0</v>
      </c>
      <c r="AB1390" s="19">
        <v>257563</v>
      </c>
      <c r="AC1390" s="19">
        <v>267811</v>
      </c>
      <c r="AD1390" s="19">
        <v>760200</v>
      </c>
      <c r="AE1390" s="19">
        <v>658205</v>
      </c>
      <c r="AF1390" s="19">
        <v>386220</v>
      </c>
      <c r="AG1390" s="19">
        <v>164927</v>
      </c>
      <c r="AH1390" s="19">
        <v>152543</v>
      </c>
      <c r="AI1390" s="20">
        <v>18935</v>
      </c>
      <c r="AJ1390" s="24">
        <v>58156</v>
      </c>
      <c r="AK1390" s="24">
        <v>73440</v>
      </c>
      <c r="AL1390" s="24">
        <v>18077</v>
      </c>
      <c r="AM1390" s="21">
        <v>42032</v>
      </c>
      <c r="AN1390" s="19">
        <v>165984</v>
      </c>
      <c r="AO1390" s="19">
        <v>16396</v>
      </c>
      <c r="AP1390" s="49">
        <v>4376104</v>
      </c>
      <c r="AQ1390" s="24">
        <v>71316</v>
      </c>
      <c r="AR1390" s="24">
        <v>167219</v>
      </c>
      <c r="AS1390" s="49">
        <v>87758</v>
      </c>
      <c r="AT1390" s="49">
        <v>36054</v>
      </c>
      <c r="AU1390" s="49">
        <v>68687</v>
      </c>
      <c r="AV1390" s="24">
        <f t="shared" si="106"/>
        <v>431034</v>
      </c>
      <c r="AW1390" s="155">
        <v>410511</v>
      </c>
      <c r="AX1390" s="89">
        <f t="shared" si="105"/>
        <v>5217649</v>
      </c>
      <c r="AY1390" s="68"/>
      <c r="AZ1390" s="19">
        <v>822058</v>
      </c>
      <c r="BA1390" s="19">
        <v>74202</v>
      </c>
      <c r="BB1390" s="18">
        <f t="shared" si="107"/>
        <v>896260</v>
      </c>
      <c r="BC1390" s="18">
        <v>6113909</v>
      </c>
      <c r="BE1390" s="19"/>
      <c r="BF1390" s="20">
        <v>5860762</v>
      </c>
      <c r="BH1390" s="68">
        <f t="shared" si="108"/>
        <v>6113909</v>
      </c>
      <c r="BI1390" s="68">
        <f t="shared" si="109"/>
        <v>0</v>
      </c>
      <c r="BJ1390" s="68"/>
      <c r="BK1390" s="68"/>
      <c r="BL1390" s="68"/>
      <c r="BM1390" s="68"/>
      <c r="BN1390" s="68"/>
    </row>
    <row r="1391" spans="1:66" ht="22.5" customHeight="1" x14ac:dyDescent="0.2">
      <c r="A1391" s="115" t="s">
        <v>2860</v>
      </c>
      <c r="B1391" s="116" t="s">
        <v>2838</v>
      </c>
      <c r="C1391" s="126" t="s">
        <v>2861</v>
      </c>
      <c r="D1391" s="119">
        <v>6</v>
      </c>
      <c r="E1391" s="120" t="s">
        <v>79</v>
      </c>
      <c r="F1391" s="18">
        <v>120679</v>
      </c>
      <c r="G1391" s="19">
        <v>8656</v>
      </c>
      <c r="H1391" s="19">
        <v>8492</v>
      </c>
      <c r="I1391" s="19">
        <v>18751</v>
      </c>
      <c r="J1391" s="19">
        <v>19732</v>
      </c>
      <c r="K1391" s="19">
        <v>7426</v>
      </c>
      <c r="L1391" s="19">
        <v>2593</v>
      </c>
      <c r="M1391" s="19">
        <v>0</v>
      </c>
      <c r="N1391" s="19">
        <v>1712</v>
      </c>
      <c r="O1391" s="19">
        <v>0</v>
      </c>
      <c r="P1391" s="19">
        <v>62799</v>
      </c>
      <c r="Q1391" s="19">
        <v>15483</v>
      </c>
      <c r="R1391" s="19">
        <v>6731</v>
      </c>
      <c r="S1391" s="19">
        <v>7920</v>
      </c>
      <c r="T1391" s="20">
        <v>13239</v>
      </c>
      <c r="U1391" s="49">
        <v>1962</v>
      </c>
      <c r="V1391" s="19">
        <v>5495</v>
      </c>
      <c r="W1391" s="19">
        <v>11562</v>
      </c>
      <c r="X1391" s="19">
        <v>0</v>
      </c>
      <c r="Y1391" s="20">
        <v>0</v>
      </c>
      <c r="Z1391" s="19">
        <v>44657</v>
      </c>
      <c r="AA1391" s="30">
        <v>0</v>
      </c>
      <c r="AB1391" s="19">
        <v>31714</v>
      </c>
      <c r="AC1391" s="19">
        <v>99900</v>
      </c>
      <c r="AD1391" s="19">
        <v>156240</v>
      </c>
      <c r="AE1391" s="19">
        <v>145875</v>
      </c>
      <c r="AF1391" s="19">
        <v>49327</v>
      </c>
      <c r="AG1391" s="19">
        <v>21667</v>
      </c>
      <c r="AH1391" s="19">
        <v>16377</v>
      </c>
      <c r="AI1391" s="20">
        <v>10279</v>
      </c>
      <c r="AJ1391" s="24">
        <v>15538</v>
      </c>
      <c r="AK1391" s="24">
        <v>29281</v>
      </c>
      <c r="AL1391" s="24">
        <v>3238</v>
      </c>
      <c r="AM1391" s="21">
        <v>11660</v>
      </c>
      <c r="AN1391" s="19">
        <v>72046</v>
      </c>
      <c r="AO1391" s="19">
        <v>2910</v>
      </c>
      <c r="AP1391" s="49">
        <v>1023941</v>
      </c>
      <c r="AQ1391" s="24">
        <v>59812</v>
      </c>
      <c r="AR1391" s="24">
        <v>115488</v>
      </c>
      <c r="AS1391" s="49">
        <v>38347</v>
      </c>
      <c r="AT1391" s="49">
        <v>50187</v>
      </c>
      <c r="AU1391" s="49">
        <v>20249</v>
      </c>
      <c r="AV1391" s="24">
        <f t="shared" si="106"/>
        <v>284083</v>
      </c>
      <c r="AW1391" s="155">
        <v>210912</v>
      </c>
      <c r="AX1391" s="89">
        <f t="shared" si="105"/>
        <v>1518936</v>
      </c>
      <c r="AY1391" s="68"/>
      <c r="AZ1391" s="19">
        <v>265261</v>
      </c>
      <c r="BA1391" s="19">
        <v>10594</v>
      </c>
      <c r="BB1391" s="18">
        <f t="shared" si="107"/>
        <v>275855</v>
      </c>
      <c r="BC1391" s="18">
        <v>1794791</v>
      </c>
      <c r="BE1391" s="19"/>
      <c r="BF1391" s="20">
        <v>1804055</v>
      </c>
      <c r="BH1391" s="68">
        <f t="shared" si="108"/>
        <v>1794791</v>
      </c>
      <c r="BI1391" s="68">
        <f t="shared" si="109"/>
        <v>0</v>
      </c>
      <c r="BJ1391" s="68"/>
      <c r="BK1391" s="68"/>
      <c r="BL1391" s="68"/>
      <c r="BM1391" s="68"/>
      <c r="BN1391" s="68"/>
    </row>
    <row r="1392" spans="1:66" ht="22.5" customHeight="1" x14ac:dyDescent="0.2">
      <c r="A1392" s="115" t="s">
        <v>2862</v>
      </c>
      <c r="B1392" s="116" t="s">
        <v>2838</v>
      </c>
      <c r="C1392" s="126" t="s">
        <v>2863</v>
      </c>
      <c r="D1392" s="119">
        <v>6</v>
      </c>
      <c r="E1392" s="120" t="s">
        <v>79</v>
      </c>
      <c r="F1392" s="18">
        <v>352703</v>
      </c>
      <c r="G1392" s="19">
        <v>55612</v>
      </c>
      <c r="H1392" s="19">
        <v>20458</v>
      </c>
      <c r="I1392" s="19">
        <v>718</v>
      </c>
      <c r="J1392" s="19">
        <v>11612</v>
      </c>
      <c r="K1392" s="19">
        <v>12316</v>
      </c>
      <c r="L1392" s="19">
        <v>1091</v>
      </c>
      <c r="M1392" s="19">
        <v>20195</v>
      </c>
      <c r="N1392" s="19">
        <v>10852</v>
      </c>
      <c r="O1392" s="19">
        <v>3658</v>
      </c>
      <c r="P1392" s="19">
        <v>83648</v>
      </c>
      <c r="Q1392" s="19">
        <v>44148</v>
      </c>
      <c r="R1392" s="19">
        <v>48654</v>
      </c>
      <c r="S1392" s="19">
        <v>42240</v>
      </c>
      <c r="T1392" s="20">
        <v>26478</v>
      </c>
      <c r="U1392" s="49">
        <v>21830</v>
      </c>
      <c r="V1392" s="19">
        <v>20881</v>
      </c>
      <c r="W1392" s="19">
        <v>11562</v>
      </c>
      <c r="X1392" s="19">
        <v>0</v>
      </c>
      <c r="Y1392" s="20">
        <v>0</v>
      </c>
      <c r="Z1392" s="19">
        <v>152349</v>
      </c>
      <c r="AA1392" s="30">
        <v>0</v>
      </c>
      <c r="AB1392" s="19">
        <v>153513</v>
      </c>
      <c r="AC1392" s="19">
        <v>181877</v>
      </c>
      <c r="AD1392" s="19">
        <v>551376</v>
      </c>
      <c r="AE1392" s="19">
        <v>311328</v>
      </c>
      <c r="AF1392" s="19">
        <v>185375</v>
      </c>
      <c r="AG1392" s="19">
        <v>112085</v>
      </c>
      <c r="AH1392" s="19">
        <v>24102</v>
      </c>
      <c r="AI1392" s="20">
        <v>4328</v>
      </c>
      <c r="AJ1392" s="24">
        <v>49007</v>
      </c>
      <c r="AK1392" s="24">
        <v>60119</v>
      </c>
      <c r="AL1392" s="24">
        <v>8834</v>
      </c>
      <c r="AM1392" s="21">
        <v>34590</v>
      </c>
      <c r="AN1392" s="19">
        <v>90834</v>
      </c>
      <c r="AO1392" s="19">
        <v>3682</v>
      </c>
      <c r="AP1392" s="49">
        <v>2712055</v>
      </c>
      <c r="AQ1392" s="24">
        <v>57970</v>
      </c>
      <c r="AR1392" s="24">
        <v>118340</v>
      </c>
      <c r="AS1392" s="49">
        <v>24605</v>
      </c>
      <c r="AT1392" s="49">
        <v>26107</v>
      </c>
      <c r="AU1392" s="49">
        <v>48524</v>
      </c>
      <c r="AV1392" s="24">
        <f t="shared" si="106"/>
        <v>275546</v>
      </c>
      <c r="AW1392" s="155">
        <v>338299</v>
      </c>
      <c r="AX1392" s="89">
        <f t="shared" si="105"/>
        <v>3325900</v>
      </c>
      <c r="AY1392" s="68"/>
      <c r="AZ1392" s="19">
        <v>658941</v>
      </c>
      <c r="BA1392" s="19">
        <v>11076</v>
      </c>
      <c r="BB1392" s="18">
        <f t="shared" si="107"/>
        <v>670017</v>
      </c>
      <c r="BC1392" s="18">
        <v>3995917</v>
      </c>
      <c r="BE1392" s="19"/>
      <c r="BF1392" s="20">
        <v>3789492</v>
      </c>
      <c r="BH1392" s="68">
        <f t="shared" si="108"/>
        <v>3995917</v>
      </c>
      <c r="BI1392" s="68">
        <f t="shared" si="109"/>
        <v>0</v>
      </c>
      <c r="BJ1392" s="68"/>
      <c r="BK1392" s="68"/>
      <c r="BL1392" s="68"/>
      <c r="BM1392" s="68"/>
      <c r="BN1392" s="68"/>
    </row>
    <row r="1393" spans="1:66" ht="22.5" customHeight="1" x14ac:dyDescent="0.2">
      <c r="A1393" s="115" t="s">
        <v>2864</v>
      </c>
      <c r="B1393" s="116" t="s">
        <v>2838</v>
      </c>
      <c r="C1393" s="126" t="s">
        <v>2865</v>
      </c>
      <c r="D1393" s="119">
        <v>6</v>
      </c>
      <c r="E1393" s="120" t="s">
        <v>79</v>
      </c>
      <c r="F1393" s="18">
        <v>446849</v>
      </c>
      <c r="G1393" s="19">
        <v>130373</v>
      </c>
      <c r="H1393" s="19">
        <v>58093</v>
      </c>
      <c r="I1393" s="19">
        <v>0</v>
      </c>
      <c r="J1393" s="19">
        <v>0</v>
      </c>
      <c r="K1393" s="19">
        <v>0</v>
      </c>
      <c r="L1393" s="19">
        <v>0</v>
      </c>
      <c r="M1393" s="19">
        <v>19223</v>
      </c>
      <c r="N1393" s="19">
        <v>12507</v>
      </c>
      <c r="O1393" s="19">
        <v>308</v>
      </c>
      <c r="P1393" s="19">
        <v>119833</v>
      </c>
      <c r="Q1393" s="19">
        <v>47591</v>
      </c>
      <c r="R1393" s="19">
        <v>76267</v>
      </c>
      <c r="S1393" s="19">
        <v>58960</v>
      </c>
      <c r="T1393" s="20">
        <v>66195</v>
      </c>
      <c r="U1393" s="49">
        <v>31639</v>
      </c>
      <c r="V1393" s="19">
        <v>21980</v>
      </c>
      <c r="W1393" s="19">
        <v>15031</v>
      </c>
      <c r="X1393" s="19">
        <v>0</v>
      </c>
      <c r="Y1393" s="20">
        <v>0</v>
      </c>
      <c r="Z1393" s="19">
        <v>220727</v>
      </c>
      <c r="AA1393" s="30">
        <v>0</v>
      </c>
      <c r="AB1393" s="19">
        <v>214468</v>
      </c>
      <c r="AC1393" s="19">
        <v>376909</v>
      </c>
      <c r="AD1393" s="19">
        <v>1043280</v>
      </c>
      <c r="AE1393" s="19">
        <v>667110</v>
      </c>
      <c r="AF1393" s="19">
        <v>369158</v>
      </c>
      <c r="AG1393" s="19">
        <v>138392</v>
      </c>
      <c r="AH1393" s="19">
        <v>182207</v>
      </c>
      <c r="AI1393" s="20">
        <v>28132</v>
      </c>
      <c r="AJ1393" s="24">
        <v>53173</v>
      </c>
      <c r="AK1393" s="24">
        <v>70605</v>
      </c>
      <c r="AL1393" s="24">
        <v>18044</v>
      </c>
      <c r="AM1393" s="21">
        <v>37989</v>
      </c>
      <c r="AN1393" s="19">
        <v>402964</v>
      </c>
      <c r="AO1393" s="19">
        <v>21392</v>
      </c>
      <c r="AP1393" s="49">
        <v>4949399</v>
      </c>
      <c r="AQ1393" s="24">
        <v>80191</v>
      </c>
      <c r="AR1393" s="24">
        <v>153201</v>
      </c>
      <c r="AS1393" s="49">
        <v>114217</v>
      </c>
      <c r="AT1393" s="49">
        <v>37265</v>
      </c>
      <c r="AU1393" s="49">
        <v>85409</v>
      </c>
      <c r="AV1393" s="24">
        <f t="shared" si="106"/>
        <v>470283</v>
      </c>
      <c r="AW1393" s="155">
        <v>646907</v>
      </c>
      <c r="AX1393" s="89">
        <f t="shared" si="105"/>
        <v>6066589</v>
      </c>
      <c r="AY1393" s="68"/>
      <c r="AZ1393" s="19">
        <v>717181</v>
      </c>
      <c r="BA1393" s="19">
        <v>107018</v>
      </c>
      <c r="BB1393" s="18">
        <f t="shared" si="107"/>
        <v>824199</v>
      </c>
      <c r="BC1393" s="18">
        <v>6890788</v>
      </c>
      <c r="BE1393" s="19"/>
      <c r="BF1393" s="20">
        <v>6565721</v>
      </c>
      <c r="BH1393" s="68">
        <f t="shared" si="108"/>
        <v>6890788</v>
      </c>
      <c r="BI1393" s="68">
        <f t="shared" si="109"/>
        <v>0</v>
      </c>
      <c r="BJ1393" s="68"/>
      <c r="BK1393" s="68"/>
      <c r="BL1393" s="68"/>
      <c r="BM1393" s="68"/>
      <c r="BN1393" s="68"/>
    </row>
    <row r="1394" spans="1:66" ht="22.5" customHeight="1" x14ac:dyDescent="0.2">
      <c r="A1394" s="115" t="s">
        <v>2866</v>
      </c>
      <c r="B1394" s="116" t="s">
        <v>2838</v>
      </c>
      <c r="C1394" s="126" t="s">
        <v>2867</v>
      </c>
      <c r="D1394" s="119">
        <v>6</v>
      </c>
      <c r="E1394" s="120" t="s">
        <v>79</v>
      </c>
      <c r="F1394" s="18">
        <v>207233</v>
      </c>
      <c r="G1394" s="19">
        <v>16929</v>
      </c>
      <c r="H1394" s="19">
        <v>16212</v>
      </c>
      <c r="I1394" s="19">
        <v>0</v>
      </c>
      <c r="J1394" s="19">
        <v>0</v>
      </c>
      <c r="K1394" s="19">
        <v>0</v>
      </c>
      <c r="L1394" s="19">
        <v>0</v>
      </c>
      <c r="M1394" s="19">
        <v>9145</v>
      </c>
      <c r="N1394" s="19">
        <v>4457</v>
      </c>
      <c r="O1394" s="19">
        <v>5968</v>
      </c>
      <c r="P1394" s="19">
        <v>60129</v>
      </c>
      <c r="Q1394" s="19">
        <v>25588</v>
      </c>
      <c r="R1394" s="19">
        <v>14098</v>
      </c>
      <c r="S1394" s="19">
        <v>25520</v>
      </c>
      <c r="T1394" s="20">
        <v>39717</v>
      </c>
      <c r="U1394" s="49">
        <v>6841</v>
      </c>
      <c r="V1394" s="19">
        <v>10990</v>
      </c>
      <c r="W1394" s="19">
        <v>11562</v>
      </c>
      <c r="X1394" s="19">
        <v>0</v>
      </c>
      <c r="Y1394" s="20">
        <v>0</v>
      </c>
      <c r="Z1394" s="19">
        <v>76416</v>
      </c>
      <c r="AA1394" s="30">
        <v>0</v>
      </c>
      <c r="AB1394" s="19">
        <v>97478</v>
      </c>
      <c r="AC1394" s="19">
        <v>128621</v>
      </c>
      <c r="AD1394" s="19">
        <v>244944</v>
      </c>
      <c r="AE1394" s="19">
        <v>336426</v>
      </c>
      <c r="AF1394" s="19">
        <v>170877</v>
      </c>
      <c r="AG1394" s="19">
        <v>47990</v>
      </c>
      <c r="AH1394" s="19">
        <v>39346</v>
      </c>
      <c r="AI1394" s="20">
        <v>1623</v>
      </c>
      <c r="AJ1394" s="24">
        <v>28728</v>
      </c>
      <c r="AK1394" s="24">
        <v>39747</v>
      </c>
      <c r="AL1394" s="24">
        <v>8786</v>
      </c>
      <c r="AM1394" s="21">
        <v>18828</v>
      </c>
      <c r="AN1394" s="19">
        <v>97418</v>
      </c>
      <c r="AO1394" s="19">
        <v>2795</v>
      </c>
      <c r="AP1394" s="49">
        <v>1794412</v>
      </c>
      <c r="AQ1394" s="24">
        <v>45988</v>
      </c>
      <c r="AR1394" s="24">
        <v>126174</v>
      </c>
      <c r="AS1394" s="49">
        <v>62320</v>
      </c>
      <c r="AT1394" s="49">
        <v>44013</v>
      </c>
      <c r="AU1394" s="49">
        <v>37242</v>
      </c>
      <c r="AV1394" s="24">
        <f t="shared" si="106"/>
        <v>315737</v>
      </c>
      <c r="AW1394" s="155">
        <v>311093</v>
      </c>
      <c r="AX1394" s="89">
        <f t="shared" si="105"/>
        <v>2421242</v>
      </c>
      <c r="AY1394" s="68"/>
      <c r="AZ1394" s="19">
        <v>456736</v>
      </c>
      <c r="BA1394" s="19">
        <v>11191</v>
      </c>
      <c r="BB1394" s="18">
        <f t="shared" si="107"/>
        <v>467927</v>
      </c>
      <c r="BC1394" s="18">
        <v>2889169</v>
      </c>
      <c r="BE1394" s="19"/>
      <c r="BF1394" s="20">
        <v>2793651</v>
      </c>
      <c r="BH1394" s="68">
        <f t="shared" si="108"/>
        <v>2889169</v>
      </c>
      <c r="BI1394" s="68">
        <f t="shared" si="109"/>
        <v>0</v>
      </c>
      <c r="BJ1394" s="68"/>
      <c r="BK1394" s="68"/>
      <c r="BL1394" s="68"/>
      <c r="BM1394" s="68"/>
      <c r="BN1394" s="68"/>
    </row>
    <row r="1395" spans="1:66" ht="22.5" customHeight="1" x14ac:dyDescent="0.2">
      <c r="A1395" s="115" t="s">
        <v>2868</v>
      </c>
      <c r="B1395" s="116" t="s">
        <v>2838</v>
      </c>
      <c r="C1395" s="126" t="s">
        <v>2869</v>
      </c>
      <c r="D1395" s="119">
        <v>6</v>
      </c>
      <c r="E1395" s="120" t="s">
        <v>79</v>
      </c>
      <c r="F1395" s="18">
        <v>383097</v>
      </c>
      <c r="G1395" s="19">
        <v>63731</v>
      </c>
      <c r="H1395" s="19">
        <v>30880</v>
      </c>
      <c r="I1395" s="19">
        <v>23650</v>
      </c>
      <c r="J1395" s="19">
        <v>36305</v>
      </c>
      <c r="K1395" s="19">
        <v>2996</v>
      </c>
      <c r="L1395" s="19">
        <v>1585</v>
      </c>
      <c r="M1395" s="19">
        <v>24152</v>
      </c>
      <c r="N1395" s="19">
        <v>12381</v>
      </c>
      <c r="O1395" s="19">
        <v>578</v>
      </c>
      <c r="P1395" s="19">
        <v>61206</v>
      </c>
      <c r="Q1395" s="19">
        <v>48467</v>
      </c>
      <c r="R1395" s="19">
        <v>48018</v>
      </c>
      <c r="S1395" s="19">
        <v>48400</v>
      </c>
      <c r="T1395" s="20">
        <v>52956</v>
      </c>
      <c r="U1395" s="49">
        <v>22836</v>
      </c>
      <c r="V1395" s="19">
        <v>47257</v>
      </c>
      <c r="W1395" s="19">
        <v>11562</v>
      </c>
      <c r="X1395" s="19">
        <v>0</v>
      </c>
      <c r="Y1395" s="20">
        <v>0</v>
      </c>
      <c r="Z1395" s="19">
        <v>166676</v>
      </c>
      <c r="AA1395" s="30">
        <v>0</v>
      </c>
      <c r="AB1395" s="19">
        <v>189030</v>
      </c>
      <c r="AC1395" s="19">
        <v>269536</v>
      </c>
      <c r="AD1395" s="19">
        <v>483672</v>
      </c>
      <c r="AE1395" s="19">
        <v>565690</v>
      </c>
      <c r="AF1395" s="19">
        <v>331942</v>
      </c>
      <c r="AG1395" s="19">
        <v>164614</v>
      </c>
      <c r="AH1395" s="19">
        <v>72615</v>
      </c>
      <c r="AI1395" s="20">
        <v>7033</v>
      </c>
      <c r="AJ1395" s="24">
        <v>52919</v>
      </c>
      <c r="AK1395" s="24">
        <v>64253</v>
      </c>
      <c r="AL1395" s="24">
        <v>15468</v>
      </c>
      <c r="AM1395" s="21">
        <v>37625</v>
      </c>
      <c r="AN1395" s="19">
        <v>125044</v>
      </c>
      <c r="AO1395" s="19">
        <v>9251</v>
      </c>
      <c r="AP1395" s="49">
        <v>3475425</v>
      </c>
      <c r="AQ1395" s="24">
        <v>70534</v>
      </c>
      <c r="AR1395" s="24">
        <v>129965</v>
      </c>
      <c r="AS1395" s="49">
        <v>61805</v>
      </c>
      <c r="AT1395" s="49">
        <v>22279</v>
      </c>
      <c r="AU1395" s="49">
        <v>62250</v>
      </c>
      <c r="AV1395" s="24">
        <f t="shared" si="106"/>
        <v>346833</v>
      </c>
      <c r="AW1395" s="155">
        <v>673652</v>
      </c>
      <c r="AX1395" s="89">
        <f t="shared" si="105"/>
        <v>4495910</v>
      </c>
      <c r="AY1395" s="68"/>
      <c r="AZ1395" s="19">
        <v>711872</v>
      </c>
      <c r="BA1395" s="19">
        <v>34700</v>
      </c>
      <c r="BB1395" s="18">
        <f t="shared" si="107"/>
        <v>746572</v>
      </c>
      <c r="BC1395" s="18">
        <v>5242482</v>
      </c>
      <c r="BE1395" s="19"/>
      <c r="BF1395" s="20">
        <v>5091864</v>
      </c>
      <c r="BH1395" s="68">
        <f t="shared" si="108"/>
        <v>5242482</v>
      </c>
      <c r="BI1395" s="68">
        <f t="shared" si="109"/>
        <v>0</v>
      </c>
      <c r="BJ1395" s="68"/>
      <c r="BK1395" s="68"/>
      <c r="BL1395" s="68"/>
      <c r="BM1395" s="68"/>
      <c r="BN1395" s="68"/>
    </row>
    <row r="1396" spans="1:66" ht="22.5" customHeight="1" x14ac:dyDescent="0.2">
      <c r="A1396" s="115" t="s">
        <v>2870</v>
      </c>
      <c r="B1396" s="116" t="s">
        <v>2838</v>
      </c>
      <c r="C1396" s="126" t="s">
        <v>2871</v>
      </c>
      <c r="D1396" s="119">
        <v>6</v>
      </c>
      <c r="E1396" s="120" t="s">
        <v>79</v>
      </c>
      <c r="F1396" s="18">
        <v>420381</v>
      </c>
      <c r="G1396" s="19">
        <v>125777</v>
      </c>
      <c r="H1396" s="19">
        <v>89552</v>
      </c>
      <c r="I1396" s="19">
        <v>0</v>
      </c>
      <c r="J1396" s="19">
        <v>0</v>
      </c>
      <c r="K1396" s="19">
        <v>0</v>
      </c>
      <c r="L1396" s="19">
        <v>0</v>
      </c>
      <c r="M1396" s="19">
        <v>9867</v>
      </c>
      <c r="N1396" s="19">
        <v>9367</v>
      </c>
      <c r="O1396" s="19">
        <v>7508</v>
      </c>
      <c r="P1396" s="19">
        <v>60706</v>
      </c>
      <c r="Q1396" s="19">
        <v>42764</v>
      </c>
      <c r="R1396" s="19">
        <v>59519</v>
      </c>
      <c r="S1396" s="19">
        <v>47520</v>
      </c>
      <c r="T1396" s="20">
        <v>79434</v>
      </c>
      <c r="U1396" s="49">
        <v>29174</v>
      </c>
      <c r="V1396" s="19">
        <v>18683</v>
      </c>
      <c r="W1396" s="19">
        <v>11562</v>
      </c>
      <c r="X1396" s="19">
        <v>0</v>
      </c>
      <c r="Y1396" s="20">
        <v>0</v>
      </c>
      <c r="Z1396" s="19">
        <v>201090</v>
      </c>
      <c r="AA1396" s="30">
        <v>0</v>
      </c>
      <c r="AB1396" s="19">
        <v>164626</v>
      </c>
      <c r="AC1396" s="19">
        <v>302745</v>
      </c>
      <c r="AD1396" s="19">
        <v>754824</v>
      </c>
      <c r="AE1396" s="19">
        <v>548982</v>
      </c>
      <c r="AF1396" s="19">
        <v>311875</v>
      </c>
      <c r="AG1396" s="19">
        <v>112348</v>
      </c>
      <c r="AH1396" s="19">
        <v>194876</v>
      </c>
      <c r="AI1396" s="20">
        <v>84937</v>
      </c>
      <c r="AJ1396" s="24">
        <v>44375</v>
      </c>
      <c r="AK1396" s="24">
        <v>67697</v>
      </c>
      <c r="AL1396" s="24">
        <v>17583</v>
      </c>
      <c r="AM1396" s="21">
        <v>31865</v>
      </c>
      <c r="AN1396" s="19">
        <v>524284</v>
      </c>
      <c r="AO1396" s="19">
        <v>34158</v>
      </c>
      <c r="AP1396" s="49">
        <v>4408079</v>
      </c>
      <c r="AQ1396" s="24">
        <v>71341</v>
      </c>
      <c r="AR1396" s="24">
        <v>172387</v>
      </c>
      <c r="AS1396" s="49">
        <v>115978</v>
      </c>
      <c r="AT1396" s="49">
        <v>48192</v>
      </c>
      <c r="AU1396" s="49">
        <v>83814</v>
      </c>
      <c r="AV1396" s="24">
        <f t="shared" si="106"/>
        <v>491712</v>
      </c>
      <c r="AW1396" s="155">
        <v>1057883</v>
      </c>
      <c r="AX1396" s="89">
        <f t="shared" si="105"/>
        <v>5957674</v>
      </c>
      <c r="AY1396" s="68"/>
      <c r="AZ1396" s="19">
        <v>615843</v>
      </c>
      <c r="BA1396" s="19">
        <v>152403</v>
      </c>
      <c r="BB1396" s="18">
        <f t="shared" si="107"/>
        <v>768246</v>
      </c>
      <c r="BC1396" s="18">
        <v>6725920</v>
      </c>
      <c r="BE1396" s="19"/>
      <c r="BF1396" s="20">
        <v>6604796</v>
      </c>
      <c r="BH1396" s="68">
        <f t="shared" si="108"/>
        <v>6725920</v>
      </c>
      <c r="BI1396" s="68">
        <f t="shared" si="109"/>
        <v>0</v>
      </c>
      <c r="BJ1396" s="68"/>
      <c r="BK1396" s="68"/>
      <c r="BL1396" s="68"/>
      <c r="BM1396" s="68"/>
      <c r="BN1396" s="68"/>
    </row>
    <row r="1397" spans="1:66" ht="22.5" customHeight="1" x14ac:dyDescent="0.2">
      <c r="A1397" s="115" t="s">
        <v>2872</v>
      </c>
      <c r="B1397" s="116" t="s">
        <v>2873</v>
      </c>
      <c r="C1397" s="126" t="s">
        <v>2874</v>
      </c>
      <c r="D1397" s="119">
        <v>6</v>
      </c>
      <c r="E1397" s="120" t="s">
        <v>79</v>
      </c>
      <c r="F1397" s="18">
        <v>6157840</v>
      </c>
      <c r="G1397" s="19">
        <v>749378</v>
      </c>
      <c r="H1397" s="19">
        <v>999933</v>
      </c>
      <c r="I1397" s="19">
        <v>3463</v>
      </c>
      <c r="J1397" s="19">
        <v>111333</v>
      </c>
      <c r="K1397" s="19">
        <v>92823</v>
      </c>
      <c r="L1397" s="19">
        <v>57445</v>
      </c>
      <c r="M1397" s="19">
        <v>626398</v>
      </c>
      <c r="N1397" s="19">
        <v>346294</v>
      </c>
      <c r="O1397" s="19">
        <v>132710</v>
      </c>
      <c r="P1397" s="19">
        <v>4452747</v>
      </c>
      <c r="Q1397" s="19">
        <v>781189</v>
      </c>
      <c r="R1397" s="19">
        <v>1276823</v>
      </c>
      <c r="S1397" s="19">
        <v>973280</v>
      </c>
      <c r="T1397" s="20">
        <v>701667</v>
      </c>
      <c r="U1397" s="49">
        <v>596005</v>
      </c>
      <c r="V1397" s="19">
        <v>548401</v>
      </c>
      <c r="W1397" s="19">
        <v>335298</v>
      </c>
      <c r="X1397" s="19">
        <v>0</v>
      </c>
      <c r="Y1397" s="20">
        <v>0</v>
      </c>
      <c r="Z1397" s="19">
        <v>2229091</v>
      </c>
      <c r="AA1397" s="30">
        <v>5947471</v>
      </c>
      <c r="AB1397" s="19">
        <v>5257491</v>
      </c>
      <c r="AC1397" s="19">
        <v>5762198</v>
      </c>
      <c r="AD1397" s="19">
        <v>12216288</v>
      </c>
      <c r="AE1397" s="19">
        <v>10365088</v>
      </c>
      <c r="AF1397" s="19">
        <v>6525600</v>
      </c>
      <c r="AG1397" s="19">
        <v>4126013</v>
      </c>
      <c r="AH1397" s="19">
        <v>384911</v>
      </c>
      <c r="AI1397" s="20">
        <v>275369</v>
      </c>
      <c r="AJ1397" s="24">
        <v>733573</v>
      </c>
      <c r="AK1397" s="24">
        <v>736060</v>
      </c>
      <c r="AL1397" s="24">
        <v>209304</v>
      </c>
      <c r="AM1397" s="21">
        <v>399310</v>
      </c>
      <c r="AN1397" s="19">
        <v>5546978</v>
      </c>
      <c r="AO1397" s="19">
        <v>454133</v>
      </c>
      <c r="AP1397" s="49">
        <v>80111905</v>
      </c>
      <c r="AQ1397" s="24">
        <v>915470</v>
      </c>
      <c r="AR1397" s="24">
        <v>696255</v>
      </c>
      <c r="AS1397" s="49">
        <v>397385</v>
      </c>
      <c r="AT1397" s="49">
        <v>179740</v>
      </c>
      <c r="AU1397" s="49">
        <v>1046743</v>
      </c>
      <c r="AV1397" s="24">
        <f t="shared" si="106"/>
        <v>3235593</v>
      </c>
      <c r="AW1397" s="155">
        <v>9143908</v>
      </c>
      <c r="AX1397" s="89">
        <f t="shared" si="105"/>
        <v>92491406</v>
      </c>
      <c r="AY1397" s="68"/>
      <c r="AZ1397" s="19">
        <v>8405958</v>
      </c>
      <c r="BA1397" s="19">
        <v>472722</v>
      </c>
      <c r="BB1397" s="18">
        <f t="shared" si="107"/>
        <v>8878680</v>
      </c>
      <c r="BC1397" s="18">
        <v>101370086</v>
      </c>
      <c r="BE1397" s="19"/>
      <c r="BF1397" s="20">
        <v>98106383</v>
      </c>
      <c r="BH1397" s="68">
        <f t="shared" si="108"/>
        <v>101370086</v>
      </c>
      <c r="BI1397" s="68">
        <f t="shared" si="109"/>
        <v>0</v>
      </c>
      <c r="BJ1397" s="68"/>
      <c r="BK1397" s="68"/>
      <c r="BL1397" s="68"/>
      <c r="BM1397" s="68"/>
      <c r="BN1397" s="68"/>
    </row>
    <row r="1398" spans="1:66" ht="22.5" customHeight="1" x14ac:dyDescent="0.2">
      <c r="A1398" s="115" t="s">
        <v>2875</v>
      </c>
      <c r="B1398" s="116" t="s">
        <v>2873</v>
      </c>
      <c r="C1398" s="126" t="s">
        <v>2876</v>
      </c>
      <c r="D1398" s="119">
        <v>6</v>
      </c>
      <c r="E1398" s="120" t="s">
        <v>79</v>
      </c>
      <c r="F1398" s="18">
        <v>2430324</v>
      </c>
      <c r="G1398" s="19">
        <v>586220</v>
      </c>
      <c r="H1398" s="19">
        <v>437724</v>
      </c>
      <c r="I1398" s="19">
        <v>279178</v>
      </c>
      <c r="J1398" s="19">
        <v>167608</v>
      </c>
      <c r="K1398" s="19">
        <v>97263</v>
      </c>
      <c r="L1398" s="19">
        <v>69228</v>
      </c>
      <c r="M1398" s="19">
        <v>138181</v>
      </c>
      <c r="N1398" s="19">
        <v>83684</v>
      </c>
      <c r="O1398" s="19">
        <v>68761</v>
      </c>
      <c r="P1398" s="19">
        <v>1190517</v>
      </c>
      <c r="Q1398" s="19">
        <v>265634</v>
      </c>
      <c r="R1398" s="19">
        <v>362096</v>
      </c>
      <c r="S1398" s="19">
        <v>303600</v>
      </c>
      <c r="T1398" s="20">
        <v>344214</v>
      </c>
      <c r="U1398" s="49">
        <v>170970</v>
      </c>
      <c r="V1398" s="19">
        <v>162652</v>
      </c>
      <c r="W1398" s="19">
        <v>173430</v>
      </c>
      <c r="X1398" s="19">
        <v>0</v>
      </c>
      <c r="Y1398" s="20">
        <v>0</v>
      </c>
      <c r="Z1398" s="19">
        <v>724865</v>
      </c>
      <c r="AA1398" s="30">
        <v>954499</v>
      </c>
      <c r="AB1398" s="19">
        <v>1585557</v>
      </c>
      <c r="AC1398" s="19">
        <v>2016056</v>
      </c>
      <c r="AD1398" s="19">
        <v>3733464</v>
      </c>
      <c r="AE1398" s="19">
        <v>4099814</v>
      </c>
      <c r="AF1398" s="19">
        <v>2561302</v>
      </c>
      <c r="AG1398" s="19">
        <v>843006</v>
      </c>
      <c r="AH1398" s="19">
        <v>369873</v>
      </c>
      <c r="AI1398" s="20">
        <v>137955</v>
      </c>
      <c r="AJ1398" s="24">
        <v>213976</v>
      </c>
      <c r="AK1398" s="24">
        <v>288344</v>
      </c>
      <c r="AL1398" s="24">
        <v>101632</v>
      </c>
      <c r="AM1398" s="21">
        <v>138496</v>
      </c>
      <c r="AN1398" s="19">
        <v>3805302</v>
      </c>
      <c r="AO1398" s="19">
        <v>329494</v>
      </c>
      <c r="AP1398" s="49">
        <v>29234919</v>
      </c>
      <c r="AQ1398" s="24">
        <v>363252</v>
      </c>
      <c r="AR1398" s="24">
        <v>422144</v>
      </c>
      <c r="AS1398" s="49">
        <v>351560</v>
      </c>
      <c r="AT1398" s="49">
        <v>112866</v>
      </c>
      <c r="AU1398" s="49">
        <v>548165</v>
      </c>
      <c r="AV1398" s="24">
        <f t="shared" si="106"/>
        <v>1797987</v>
      </c>
      <c r="AW1398" s="155">
        <v>4591253</v>
      </c>
      <c r="AX1398" s="89">
        <f t="shared" si="105"/>
        <v>35624159</v>
      </c>
      <c r="AY1398" s="68"/>
      <c r="AZ1398" s="19">
        <v>2914531</v>
      </c>
      <c r="BA1398" s="19">
        <v>421683</v>
      </c>
      <c r="BB1398" s="18">
        <f t="shared" si="107"/>
        <v>3336214</v>
      </c>
      <c r="BC1398" s="18">
        <v>38960373</v>
      </c>
      <c r="BE1398" s="19"/>
      <c r="BF1398" s="20">
        <v>37742092</v>
      </c>
      <c r="BH1398" s="68">
        <f t="shared" si="108"/>
        <v>38960373</v>
      </c>
      <c r="BI1398" s="68">
        <f t="shared" si="109"/>
        <v>0</v>
      </c>
      <c r="BJ1398" s="68"/>
      <c r="BK1398" s="68"/>
      <c r="BL1398" s="68"/>
      <c r="BM1398" s="68"/>
      <c r="BN1398" s="68"/>
    </row>
    <row r="1399" spans="1:66" ht="22.5" customHeight="1" x14ac:dyDescent="0.2">
      <c r="A1399" s="115" t="s">
        <v>2877</v>
      </c>
      <c r="B1399" s="116" t="s">
        <v>2873</v>
      </c>
      <c r="C1399" s="126" t="s">
        <v>2878</v>
      </c>
      <c r="D1399" s="119">
        <v>6</v>
      </c>
      <c r="E1399" s="120" t="s">
        <v>79</v>
      </c>
      <c r="F1399" s="18">
        <v>1146301</v>
      </c>
      <c r="G1399" s="19">
        <v>315898</v>
      </c>
      <c r="H1399" s="19">
        <v>347014</v>
      </c>
      <c r="I1399" s="19">
        <v>12480</v>
      </c>
      <c r="J1399" s="19">
        <v>34591</v>
      </c>
      <c r="K1399" s="19">
        <v>363843</v>
      </c>
      <c r="L1399" s="19">
        <v>140981</v>
      </c>
      <c r="M1399" s="19">
        <v>59286</v>
      </c>
      <c r="N1399" s="19">
        <v>36626</v>
      </c>
      <c r="O1399" s="19">
        <v>49935</v>
      </c>
      <c r="P1399" s="19">
        <v>380212</v>
      </c>
      <c r="Q1399" s="19">
        <v>121828</v>
      </c>
      <c r="R1399" s="19">
        <v>146969</v>
      </c>
      <c r="S1399" s="19">
        <v>153120</v>
      </c>
      <c r="T1399" s="20">
        <v>369368</v>
      </c>
      <c r="U1399" s="49">
        <v>73589</v>
      </c>
      <c r="V1399" s="19">
        <v>68138</v>
      </c>
      <c r="W1399" s="19">
        <v>69372</v>
      </c>
      <c r="X1399" s="19">
        <v>0</v>
      </c>
      <c r="Y1399" s="20">
        <v>0</v>
      </c>
      <c r="Z1399" s="19">
        <v>467031</v>
      </c>
      <c r="AA1399" s="30">
        <v>789604</v>
      </c>
      <c r="AB1399" s="19">
        <v>776252</v>
      </c>
      <c r="AC1399" s="19">
        <v>1755475</v>
      </c>
      <c r="AD1399" s="19">
        <v>1745520</v>
      </c>
      <c r="AE1399" s="19">
        <v>2257606</v>
      </c>
      <c r="AF1399" s="19">
        <v>1316630</v>
      </c>
      <c r="AG1399" s="19">
        <v>406320</v>
      </c>
      <c r="AH1399" s="19">
        <v>268109</v>
      </c>
      <c r="AI1399" s="20">
        <v>334879</v>
      </c>
      <c r="AJ1399" s="24">
        <v>102056</v>
      </c>
      <c r="AK1399" s="24">
        <v>194345</v>
      </c>
      <c r="AL1399" s="24">
        <v>63538</v>
      </c>
      <c r="AM1399" s="21">
        <v>88060</v>
      </c>
      <c r="AN1399" s="19">
        <v>1518706</v>
      </c>
      <c r="AO1399" s="19">
        <v>79737</v>
      </c>
      <c r="AP1399" s="49">
        <v>16053419</v>
      </c>
      <c r="AQ1399" s="24">
        <v>218805</v>
      </c>
      <c r="AR1399" s="24">
        <v>313664</v>
      </c>
      <c r="AS1399" s="49">
        <v>256084</v>
      </c>
      <c r="AT1399" s="49">
        <v>122680</v>
      </c>
      <c r="AU1399" s="49">
        <v>239450</v>
      </c>
      <c r="AV1399" s="24">
        <f t="shared" si="106"/>
        <v>1150683</v>
      </c>
      <c r="AW1399" s="155">
        <v>4356406</v>
      </c>
      <c r="AX1399" s="89">
        <f t="shared" si="105"/>
        <v>21560508</v>
      </c>
      <c r="AY1399" s="68"/>
      <c r="AZ1399" s="19">
        <v>1538275</v>
      </c>
      <c r="BA1399" s="19">
        <v>367014</v>
      </c>
      <c r="BB1399" s="18">
        <f t="shared" si="107"/>
        <v>1905289</v>
      </c>
      <c r="BC1399" s="18">
        <v>23465797</v>
      </c>
      <c r="BE1399" s="19"/>
      <c r="BF1399" s="20">
        <v>23490709</v>
      </c>
      <c r="BH1399" s="68">
        <f t="shared" si="108"/>
        <v>23465797</v>
      </c>
      <c r="BI1399" s="68">
        <f t="shared" si="109"/>
        <v>0</v>
      </c>
      <c r="BJ1399" s="68"/>
      <c r="BK1399" s="68"/>
      <c r="BL1399" s="68"/>
      <c r="BM1399" s="68"/>
      <c r="BN1399" s="68"/>
    </row>
    <row r="1400" spans="1:66" ht="22.5" customHeight="1" x14ac:dyDescent="0.2">
      <c r="A1400" s="115" t="s">
        <v>2879</v>
      </c>
      <c r="B1400" s="116" t="s">
        <v>2873</v>
      </c>
      <c r="C1400" s="126" t="s">
        <v>2880</v>
      </c>
      <c r="D1400" s="119">
        <v>6</v>
      </c>
      <c r="E1400" s="120" t="s">
        <v>79</v>
      </c>
      <c r="F1400" s="18">
        <v>564109</v>
      </c>
      <c r="G1400" s="19">
        <v>122330</v>
      </c>
      <c r="H1400" s="19">
        <v>95921</v>
      </c>
      <c r="I1400" s="19">
        <v>68453</v>
      </c>
      <c r="J1400" s="19">
        <v>13484</v>
      </c>
      <c r="K1400" s="19">
        <v>44159</v>
      </c>
      <c r="L1400" s="19">
        <v>30024</v>
      </c>
      <c r="M1400" s="19">
        <v>29096</v>
      </c>
      <c r="N1400" s="19">
        <v>16628</v>
      </c>
      <c r="O1400" s="19">
        <v>4928</v>
      </c>
      <c r="P1400" s="19">
        <v>396856</v>
      </c>
      <c r="Q1400" s="19">
        <v>60072</v>
      </c>
      <c r="R1400" s="19">
        <v>74253</v>
      </c>
      <c r="S1400" s="19">
        <v>81840</v>
      </c>
      <c r="T1400" s="20">
        <v>158868</v>
      </c>
      <c r="U1400" s="49">
        <v>49546</v>
      </c>
      <c r="V1400" s="19">
        <v>31871</v>
      </c>
      <c r="W1400" s="19">
        <v>46248</v>
      </c>
      <c r="X1400" s="19">
        <v>0</v>
      </c>
      <c r="Y1400" s="20">
        <v>0</v>
      </c>
      <c r="Z1400" s="19">
        <v>259279</v>
      </c>
      <c r="AA1400" s="30">
        <v>188134</v>
      </c>
      <c r="AB1400" s="19">
        <v>337707</v>
      </c>
      <c r="AC1400" s="19">
        <v>626177</v>
      </c>
      <c r="AD1400" s="19">
        <v>1023288</v>
      </c>
      <c r="AE1400" s="19">
        <v>1204685</v>
      </c>
      <c r="AF1400" s="19">
        <v>637894</v>
      </c>
      <c r="AG1400" s="19">
        <v>177147</v>
      </c>
      <c r="AH1400" s="19">
        <v>181898</v>
      </c>
      <c r="AI1400" s="20">
        <v>56805</v>
      </c>
      <c r="AJ1400" s="24">
        <v>60942</v>
      </c>
      <c r="AK1400" s="24">
        <v>95412</v>
      </c>
      <c r="AL1400" s="24">
        <v>30696</v>
      </c>
      <c r="AM1400" s="21">
        <v>53958</v>
      </c>
      <c r="AN1400" s="19">
        <v>692122</v>
      </c>
      <c r="AO1400" s="19">
        <v>24020</v>
      </c>
      <c r="AP1400" s="49">
        <v>7538850</v>
      </c>
      <c r="AQ1400" s="24">
        <v>99556</v>
      </c>
      <c r="AR1400" s="24">
        <v>218882</v>
      </c>
      <c r="AS1400" s="49">
        <v>133199</v>
      </c>
      <c r="AT1400" s="49">
        <v>71824</v>
      </c>
      <c r="AU1400" s="49">
        <v>108111</v>
      </c>
      <c r="AV1400" s="24">
        <f t="shared" si="106"/>
        <v>631572</v>
      </c>
      <c r="AW1400" s="155">
        <v>2071704</v>
      </c>
      <c r="AX1400" s="89">
        <f t="shared" si="105"/>
        <v>10242126</v>
      </c>
      <c r="AY1400" s="68"/>
      <c r="AZ1400" s="19">
        <v>886525</v>
      </c>
      <c r="BA1400" s="19">
        <v>125264</v>
      </c>
      <c r="BB1400" s="18">
        <f t="shared" si="107"/>
        <v>1011789</v>
      </c>
      <c r="BC1400" s="18">
        <v>11253915</v>
      </c>
      <c r="BE1400" s="19"/>
      <c r="BF1400" s="20">
        <v>10944694</v>
      </c>
      <c r="BH1400" s="68">
        <f t="shared" si="108"/>
        <v>11253915</v>
      </c>
      <c r="BI1400" s="68">
        <f t="shared" si="109"/>
        <v>0</v>
      </c>
      <c r="BJ1400" s="68"/>
      <c r="BK1400" s="68"/>
      <c r="BL1400" s="68"/>
      <c r="BM1400" s="68"/>
      <c r="BN1400" s="68"/>
    </row>
    <row r="1401" spans="1:66" ht="22.5" customHeight="1" x14ac:dyDescent="0.2">
      <c r="A1401" s="115" t="s">
        <v>2881</v>
      </c>
      <c r="B1401" s="116" t="s">
        <v>2873</v>
      </c>
      <c r="C1401" s="126" t="s">
        <v>2882</v>
      </c>
      <c r="D1401" s="119">
        <v>6</v>
      </c>
      <c r="E1401" s="120" t="s">
        <v>79</v>
      </c>
      <c r="F1401" s="18">
        <v>1511185</v>
      </c>
      <c r="G1401" s="19">
        <v>217697</v>
      </c>
      <c r="H1401" s="19">
        <v>165980</v>
      </c>
      <c r="I1401" s="19">
        <v>123334</v>
      </c>
      <c r="J1401" s="19">
        <v>70817</v>
      </c>
      <c r="K1401" s="19">
        <v>23123</v>
      </c>
      <c r="L1401" s="19">
        <v>10901</v>
      </c>
      <c r="M1401" s="19">
        <v>127061</v>
      </c>
      <c r="N1401" s="19">
        <v>66935</v>
      </c>
      <c r="O1401" s="19">
        <v>52976</v>
      </c>
      <c r="P1401" s="19">
        <v>1278956</v>
      </c>
      <c r="Q1401" s="19">
        <v>218635</v>
      </c>
      <c r="R1401" s="19">
        <v>270724</v>
      </c>
      <c r="S1401" s="19">
        <v>244640</v>
      </c>
      <c r="T1401" s="20">
        <v>211824</v>
      </c>
      <c r="U1401" s="49">
        <v>139180</v>
      </c>
      <c r="V1401" s="19">
        <v>154959</v>
      </c>
      <c r="W1401" s="19">
        <v>138744</v>
      </c>
      <c r="X1401" s="19">
        <v>0</v>
      </c>
      <c r="Y1401" s="20">
        <v>0</v>
      </c>
      <c r="Z1401" s="19">
        <v>547126</v>
      </c>
      <c r="AA1401" s="30">
        <v>731629</v>
      </c>
      <c r="AB1401" s="19">
        <v>1096007</v>
      </c>
      <c r="AC1401" s="19">
        <v>997640</v>
      </c>
      <c r="AD1401" s="19">
        <v>2941512</v>
      </c>
      <c r="AE1401" s="19">
        <v>2920154</v>
      </c>
      <c r="AF1401" s="19">
        <v>1752795</v>
      </c>
      <c r="AG1401" s="19">
        <v>680778</v>
      </c>
      <c r="AH1401" s="19">
        <v>135239</v>
      </c>
      <c r="AI1401" s="20">
        <v>130922</v>
      </c>
      <c r="AJ1401" s="24">
        <v>179824</v>
      </c>
      <c r="AK1401" s="24">
        <v>228569</v>
      </c>
      <c r="AL1401" s="24">
        <v>65772</v>
      </c>
      <c r="AM1401" s="21">
        <v>110318</v>
      </c>
      <c r="AN1401" s="19">
        <v>774820</v>
      </c>
      <c r="AO1401" s="19">
        <v>104269</v>
      </c>
      <c r="AP1401" s="49">
        <v>18425045</v>
      </c>
      <c r="AQ1401" s="24">
        <v>346597</v>
      </c>
      <c r="AR1401" s="24">
        <v>362358</v>
      </c>
      <c r="AS1401" s="49">
        <v>164605</v>
      </c>
      <c r="AT1401" s="49">
        <v>75766</v>
      </c>
      <c r="AU1401" s="49">
        <v>304807</v>
      </c>
      <c r="AV1401" s="24">
        <f t="shared" si="106"/>
        <v>1254133</v>
      </c>
      <c r="AW1401" s="155">
        <v>2511228</v>
      </c>
      <c r="AX1401" s="89">
        <f t="shared" si="105"/>
        <v>22190406</v>
      </c>
      <c r="AY1401" s="68"/>
      <c r="AZ1401" s="19">
        <v>2380000</v>
      </c>
      <c r="BA1401" s="19">
        <v>196019</v>
      </c>
      <c r="BB1401" s="18">
        <f t="shared" si="107"/>
        <v>2576019</v>
      </c>
      <c r="BC1401" s="18">
        <v>24766425</v>
      </c>
      <c r="BE1401" s="19"/>
      <c r="BF1401" s="20">
        <v>23798177</v>
      </c>
      <c r="BH1401" s="68">
        <f t="shared" si="108"/>
        <v>24766425</v>
      </c>
      <c r="BI1401" s="68">
        <f t="shared" si="109"/>
        <v>0</v>
      </c>
      <c r="BJ1401" s="68"/>
      <c r="BK1401" s="68"/>
      <c r="BL1401" s="68"/>
      <c r="BM1401" s="68"/>
      <c r="BN1401" s="68"/>
    </row>
    <row r="1402" spans="1:66" ht="22.5" customHeight="1" x14ac:dyDescent="0.2">
      <c r="A1402" s="115" t="s">
        <v>2883</v>
      </c>
      <c r="B1402" s="116" t="s">
        <v>2873</v>
      </c>
      <c r="C1402" s="126" t="s">
        <v>2884</v>
      </c>
      <c r="D1402" s="119">
        <v>6</v>
      </c>
      <c r="E1402" s="120" t="s">
        <v>79</v>
      </c>
      <c r="F1402" s="18">
        <v>1593046</v>
      </c>
      <c r="G1402" s="19">
        <v>382234</v>
      </c>
      <c r="H1402" s="19">
        <v>243952</v>
      </c>
      <c r="I1402" s="19">
        <v>0</v>
      </c>
      <c r="J1402" s="19">
        <v>36215</v>
      </c>
      <c r="K1402" s="19">
        <v>8517</v>
      </c>
      <c r="L1402" s="19">
        <v>6929</v>
      </c>
      <c r="M1402" s="19">
        <v>111612</v>
      </c>
      <c r="N1402" s="19">
        <v>57620</v>
      </c>
      <c r="O1402" s="19">
        <v>41580</v>
      </c>
      <c r="P1402" s="19">
        <v>764919</v>
      </c>
      <c r="Q1402" s="19">
        <v>195861</v>
      </c>
      <c r="R1402" s="19">
        <v>250584</v>
      </c>
      <c r="S1402" s="19">
        <v>263120</v>
      </c>
      <c r="T1402" s="20">
        <v>330975</v>
      </c>
      <c r="U1402" s="49">
        <v>125549</v>
      </c>
      <c r="V1402" s="19">
        <v>128583</v>
      </c>
      <c r="W1402" s="19">
        <v>115620</v>
      </c>
      <c r="X1402" s="19">
        <v>0</v>
      </c>
      <c r="Y1402" s="20">
        <v>0</v>
      </c>
      <c r="Z1402" s="19">
        <v>623044</v>
      </c>
      <c r="AA1402" s="30">
        <v>446823</v>
      </c>
      <c r="AB1402" s="19">
        <v>1068225</v>
      </c>
      <c r="AC1402" s="19">
        <v>1362698</v>
      </c>
      <c r="AD1402" s="19">
        <v>3062136</v>
      </c>
      <c r="AE1402" s="19">
        <v>2686547</v>
      </c>
      <c r="AF1402" s="19">
        <v>1617897</v>
      </c>
      <c r="AG1402" s="19">
        <v>625443</v>
      </c>
      <c r="AH1402" s="19">
        <v>321463</v>
      </c>
      <c r="AI1402" s="20">
        <v>220187</v>
      </c>
      <c r="AJ1402" s="24">
        <v>145327</v>
      </c>
      <c r="AK1402" s="24">
        <v>249377</v>
      </c>
      <c r="AL1402" s="24">
        <v>72371</v>
      </c>
      <c r="AM1402" s="21">
        <v>110767</v>
      </c>
      <c r="AN1402" s="19">
        <v>1538384</v>
      </c>
      <c r="AO1402" s="19">
        <v>96790</v>
      </c>
      <c r="AP1402" s="49">
        <v>18904395</v>
      </c>
      <c r="AQ1402" s="24">
        <v>294555</v>
      </c>
      <c r="AR1402" s="24">
        <v>309631</v>
      </c>
      <c r="AS1402" s="49">
        <v>254155</v>
      </c>
      <c r="AT1402" s="49">
        <v>85904</v>
      </c>
      <c r="AU1402" s="49">
        <v>320792</v>
      </c>
      <c r="AV1402" s="24">
        <f t="shared" si="106"/>
        <v>1265037</v>
      </c>
      <c r="AW1402" s="155">
        <v>3863994</v>
      </c>
      <c r="AX1402" s="89">
        <f t="shared" si="105"/>
        <v>24033426</v>
      </c>
      <c r="AY1402" s="68"/>
      <c r="AZ1402" s="19">
        <v>2214509</v>
      </c>
      <c r="BA1402" s="19">
        <v>445260</v>
      </c>
      <c r="BB1402" s="18">
        <f t="shared" si="107"/>
        <v>2659769</v>
      </c>
      <c r="BC1402" s="18">
        <v>26693195</v>
      </c>
      <c r="BE1402" s="19"/>
      <c r="BF1402" s="20">
        <v>25898903</v>
      </c>
      <c r="BH1402" s="68">
        <f t="shared" si="108"/>
        <v>26693195</v>
      </c>
      <c r="BI1402" s="68">
        <f t="shared" si="109"/>
        <v>0</v>
      </c>
      <c r="BJ1402" s="68"/>
      <c r="BK1402" s="68"/>
      <c r="BL1402" s="68"/>
      <c r="BM1402" s="68"/>
      <c r="BN1402" s="68"/>
    </row>
    <row r="1403" spans="1:66" ht="22.5" customHeight="1" x14ac:dyDescent="0.2">
      <c r="A1403" s="115" t="s">
        <v>2885</v>
      </c>
      <c r="B1403" s="116" t="s">
        <v>2873</v>
      </c>
      <c r="C1403" s="126" t="s">
        <v>2886</v>
      </c>
      <c r="D1403" s="119">
        <v>3</v>
      </c>
      <c r="E1403" s="120" t="s">
        <v>79</v>
      </c>
      <c r="F1403" s="18">
        <v>756301</v>
      </c>
      <c r="G1403" s="19">
        <v>517663</v>
      </c>
      <c r="H1403" s="19">
        <v>334276</v>
      </c>
      <c r="I1403" s="19">
        <v>8518</v>
      </c>
      <c r="J1403" s="19">
        <v>16822</v>
      </c>
      <c r="K1403" s="19">
        <v>17238</v>
      </c>
      <c r="L1403" s="19">
        <v>13473</v>
      </c>
      <c r="M1403" s="19">
        <v>35135</v>
      </c>
      <c r="N1403" s="19">
        <v>21821</v>
      </c>
      <c r="O1403" s="19">
        <v>43813</v>
      </c>
      <c r="P1403" s="19">
        <v>110571</v>
      </c>
      <c r="Q1403" s="19">
        <v>73720</v>
      </c>
      <c r="R1403" s="19">
        <v>180783</v>
      </c>
      <c r="S1403" s="19">
        <v>101200</v>
      </c>
      <c r="T1403" s="20">
        <v>158868</v>
      </c>
      <c r="U1403" s="49">
        <v>112421</v>
      </c>
      <c r="V1403" s="19">
        <v>52752</v>
      </c>
      <c r="W1403" s="19">
        <v>92496</v>
      </c>
      <c r="X1403" s="19">
        <v>0</v>
      </c>
      <c r="Y1403" s="20">
        <v>0</v>
      </c>
      <c r="Z1403" s="19">
        <v>348637</v>
      </c>
      <c r="AA1403" s="30">
        <v>251632</v>
      </c>
      <c r="AB1403" s="19">
        <v>428337</v>
      </c>
      <c r="AC1403" s="19">
        <v>746559</v>
      </c>
      <c r="AD1403" s="19">
        <v>1396752</v>
      </c>
      <c r="AE1403" s="19">
        <v>1274531</v>
      </c>
      <c r="AF1403" s="19">
        <v>716659</v>
      </c>
      <c r="AG1403" s="19">
        <v>258375</v>
      </c>
      <c r="AH1403" s="19">
        <v>253895</v>
      </c>
      <c r="AI1403" s="20">
        <v>273746</v>
      </c>
      <c r="AJ1403" s="24">
        <v>71514</v>
      </c>
      <c r="AK1403" s="24">
        <v>126422</v>
      </c>
      <c r="AL1403" s="24">
        <v>39367</v>
      </c>
      <c r="AM1403" s="21">
        <v>62552</v>
      </c>
      <c r="AN1403" s="19">
        <v>1321152</v>
      </c>
      <c r="AO1403" s="19">
        <v>68963</v>
      </c>
      <c r="AP1403" s="49">
        <v>10286964</v>
      </c>
      <c r="AQ1403" s="24">
        <v>130551</v>
      </c>
      <c r="AR1403" s="24">
        <v>222448</v>
      </c>
      <c r="AS1403" s="49">
        <v>183247</v>
      </c>
      <c r="AT1403" s="49">
        <v>65700</v>
      </c>
      <c r="AU1403" s="49">
        <v>150783</v>
      </c>
      <c r="AV1403" s="24">
        <f t="shared" si="106"/>
        <v>752729</v>
      </c>
      <c r="AW1403" s="155">
        <v>2687030</v>
      </c>
      <c r="AX1403" s="89">
        <f t="shared" si="105"/>
        <v>13726723</v>
      </c>
      <c r="AY1403" s="68"/>
      <c r="AZ1403" s="19">
        <v>1061290</v>
      </c>
      <c r="BA1403" s="19">
        <v>323926</v>
      </c>
      <c r="BB1403" s="18">
        <f t="shared" si="107"/>
        <v>1385216</v>
      </c>
      <c r="BC1403" s="18">
        <v>15111939</v>
      </c>
      <c r="BE1403" s="19"/>
      <c r="BF1403" s="20">
        <v>14629563</v>
      </c>
      <c r="BH1403" s="68">
        <f t="shared" si="108"/>
        <v>15111939</v>
      </c>
      <c r="BI1403" s="68">
        <f t="shared" si="109"/>
        <v>0</v>
      </c>
      <c r="BJ1403" s="68"/>
      <c r="BK1403" s="68"/>
      <c r="BL1403" s="68"/>
      <c r="BM1403" s="68"/>
      <c r="BN1403" s="68"/>
    </row>
    <row r="1404" spans="1:66" ht="22.5" customHeight="1" x14ac:dyDescent="0.2">
      <c r="A1404" s="115" t="s">
        <v>2887</v>
      </c>
      <c r="B1404" s="116" t="s">
        <v>2873</v>
      </c>
      <c r="C1404" s="126" t="s">
        <v>2888</v>
      </c>
      <c r="D1404" s="119">
        <v>5</v>
      </c>
      <c r="E1404" s="120" t="s">
        <v>79</v>
      </c>
      <c r="F1404" s="18">
        <v>677261</v>
      </c>
      <c r="G1404" s="19">
        <v>181772</v>
      </c>
      <c r="H1404" s="19">
        <v>119081</v>
      </c>
      <c r="I1404" s="19">
        <v>1092</v>
      </c>
      <c r="J1404" s="19">
        <v>9898</v>
      </c>
      <c r="K1404" s="19">
        <v>14670</v>
      </c>
      <c r="L1404" s="19">
        <v>9181</v>
      </c>
      <c r="M1404" s="19">
        <v>29296</v>
      </c>
      <c r="N1404" s="19">
        <v>19541</v>
      </c>
      <c r="O1404" s="19">
        <v>10549</v>
      </c>
      <c r="P1404" s="19">
        <v>213243</v>
      </c>
      <c r="Q1404" s="19">
        <v>66982</v>
      </c>
      <c r="R1404" s="19">
        <v>96513</v>
      </c>
      <c r="S1404" s="19">
        <v>79200</v>
      </c>
      <c r="T1404" s="20">
        <v>119151</v>
      </c>
      <c r="U1404" s="49">
        <v>56738</v>
      </c>
      <c r="V1404" s="19">
        <v>47257</v>
      </c>
      <c r="W1404" s="19">
        <v>46248</v>
      </c>
      <c r="X1404" s="19">
        <v>0</v>
      </c>
      <c r="Y1404" s="20">
        <v>0</v>
      </c>
      <c r="Z1404" s="19">
        <v>297343</v>
      </c>
      <c r="AA1404" s="30">
        <v>188104</v>
      </c>
      <c r="AB1404" s="19">
        <v>409517</v>
      </c>
      <c r="AC1404" s="19">
        <v>499119</v>
      </c>
      <c r="AD1404" s="19">
        <v>1062096</v>
      </c>
      <c r="AE1404" s="19">
        <v>936781</v>
      </c>
      <c r="AF1404" s="19">
        <v>563815</v>
      </c>
      <c r="AG1404" s="19">
        <v>217904</v>
      </c>
      <c r="AH1404" s="19">
        <v>210532</v>
      </c>
      <c r="AI1404" s="20">
        <v>88724</v>
      </c>
      <c r="AJ1404" s="24">
        <v>66795</v>
      </c>
      <c r="AK1404" s="24">
        <v>97678</v>
      </c>
      <c r="AL1404" s="24">
        <v>30457</v>
      </c>
      <c r="AM1404" s="21">
        <v>54501</v>
      </c>
      <c r="AN1404" s="19">
        <v>603150</v>
      </c>
      <c r="AO1404" s="19">
        <v>37027</v>
      </c>
      <c r="AP1404" s="49">
        <v>7161216</v>
      </c>
      <c r="AQ1404" s="24">
        <v>139848</v>
      </c>
      <c r="AR1404" s="24">
        <v>193967</v>
      </c>
      <c r="AS1404" s="49">
        <v>113595</v>
      </c>
      <c r="AT1404" s="49">
        <v>46650</v>
      </c>
      <c r="AU1404" s="49">
        <v>121785</v>
      </c>
      <c r="AV1404" s="24">
        <f t="shared" si="106"/>
        <v>615845</v>
      </c>
      <c r="AW1404" s="155">
        <v>1524786</v>
      </c>
      <c r="AX1404" s="89">
        <f t="shared" si="105"/>
        <v>9301847</v>
      </c>
      <c r="AY1404" s="68"/>
      <c r="AZ1404" s="19">
        <v>987840</v>
      </c>
      <c r="BA1404" s="19">
        <v>192940</v>
      </c>
      <c r="BB1404" s="18">
        <f t="shared" si="107"/>
        <v>1180780</v>
      </c>
      <c r="BC1404" s="18">
        <v>10482627</v>
      </c>
      <c r="BE1404" s="19"/>
      <c r="BF1404" s="20">
        <v>10223087</v>
      </c>
      <c r="BH1404" s="68">
        <f t="shared" si="108"/>
        <v>10482627</v>
      </c>
      <c r="BI1404" s="68">
        <f t="shared" si="109"/>
        <v>0</v>
      </c>
      <c r="BJ1404" s="68"/>
      <c r="BK1404" s="68"/>
      <c r="BL1404" s="68"/>
      <c r="BM1404" s="68"/>
      <c r="BN1404" s="68"/>
    </row>
    <row r="1405" spans="1:66" ht="22.5" customHeight="1" x14ac:dyDescent="0.2">
      <c r="A1405" s="115" t="s">
        <v>2889</v>
      </c>
      <c r="B1405" s="116" t="s">
        <v>2873</v>
      </c>
      <c r="C1405" s="126" t="s">
        <v>2890</v>
      </c>
      <c r="D1405" s="119">
        <v>5</v>
      </c>
      <c r="E1405" s="120" t="s">
        <v>79</v>
      </c>
      <c r="F1405" s="18">
        <v>1270750</v>
      </c>
      <c r="G1405" s="19">
        <v>307396</v>
      </c>
      <c r="H1405" s="19">
        <v>283903</v>
      </c>
      <c r="I1405" s="19">
        <v>21684</v>
      </c>
      <c r="J1405" s="19">
        <v>4015</v>
      </c>
      <c r="K1405" s="19">
        <v>8378</v>
      </c>
      <c r="L1405" s="19">
        <v>9834</v>
      </c>
      <c r="M1405" s="19">
        <v>87675</v>
      </c>
      <c r="N1405" s="19">
        <v>45056</v>
      </c>
      <c r="O1405" s="19">
        <v>22446</v>
      </c>
      <c r="P1405" s="19">
        <v>483677</v>
      </c>
      <c r="Q1405" s="19">
        <v>131342</v>
      </c>
      <c r="R1405" s="19">
        <v>196630</v>
      </c>
      <c r="S1405" s="19">
        <v>199760</v>
      </c>
      <c r="T1405" s="20">
        <v>251541</v>
      </c>
      <c r="U1405" s="49">
        <v>101606</v>
      </c>
      <c r="V1405" s="19">
        <v>100009</v>
      </c>
      <c r="W1405" s="19">
        <v>80934</v>
      </c>
      <c r="X1405" s="19">
        <v>0</v>
      </c>
      <c r="Y1405" s="20">
        <v>0</v>
      </c>
      <c r="Z1405" s="19">
        <v>527474</v>
      </c>
      <c r="AA1405" s="30">
        <v>376502</v>
      </c>
      <c r="AB1405" s="19">
        <v>775477</v>
      </c>
      <c r="AC1405" s="19">
        <v>984824</v>
      </c>
      <c r="AD1405" s="19">
        <v>2475480</v>
      </c>
      <c r="AE1405" s="19">
        <v>2405469</v>
      </c>
      <c r="AF1405" s="19">
        <v>1226108</v>
      </c>
      <c r="AG1405" s="19">
        <v>515370</v>
      </c>
      <c r="AH1405" s="19">
        <v>219287</v>
      </c>
      <c r="AI1405" s="20">
        <v>222351</v>
      </c>
      <c r="AJ1405" s="24">
        <v>119423</v>
      </c>
      <c r="AK1405" s="24">
        <v>206109</v>
      </c>
      <c r="AL1405" s="24">
        <v>59313</v>
      </c>
      <c r="AM1405" s="21">
        <v>94194</v>
      </c>
      <c r="AN1405" s="19">
        <v>1365572</v>
      </c>
      <c r="AO1405" s="19">
        <v>87341</v>
      </c>
      <c r="AP1405" s="49">
        <v>15266930</v>
      </c>
      <c r="AQ1405" s="24">
        <v>214516</v>
      </c>
      <c r="AR1405" s="24">
        <v>267560</v>
      </c>
      <c r="AS1405" s="49">
        <v>202197</v>
      </c>
      <c r="AT1405" s="49">
        <v>64596</v>
      </c>
      <c r="AU1405" s="49">
        <v>262484</v>
      </c>
      <c r="AV1405" s="24">
        <f t="shared" si="106"/>
        <v>1011353</v>
      </c>
      <c r="AW1405" s="155">
        <v>3442772</v>
      </c>
      <c r="AX1405" s="89">
        <f t="shared" si="105"/>
        <v>19721055</v>
      </c>
      <c r="AY1405" s="68"/>
      <c r="AZ1405" s="19">
        <v>1809405</v>
      </c>
      <c r="BA1405" s="19">
        <v>308598</v>
      </c>
      <c r="BB1405" s="18">
        <f t="shared" si="107"/>
        <v>2118003</v>
      </c>
      <c r="BC1405" s="18">
        <v>21839058</v>
      </c>
      <c r="BE1405" s="19"/>
      <c r="BF1405" s="20">
        <v>20885838</v>
      </c>
      <c r="BH1405" s="68">
        <f t="shared" si="108"/>
        <v>21839058</v>
      </c>
      <c r="BI1405" s="68">
        <f t="shared" si="109"/>
        <v>0</v>
      </c>
      <c r="BJ1405" s="68"/>
      <c r="BK1405" s="68"/>
      <c r="BL1405" s="68"/>
      <c r="BM1405" s="68"/>
      <c r="BN1405" s="68"/>
    </row>
    <row r="1406" spans="1:66" ht="22.5" customHeight="1" x14ac:dyDescent="0.2">
      <c r="A1406" s="115" t="s">
        <v>2891</v>
      </c>
      <c r="B1406" s="116" t="s">
        <v>2873</v>
      </c>
      <c r="C1406" s="126" t="s">
        <v>2892</v>
      </c>
      <c r="D1406" s="119">
        <v>5</v>
      </c>
      <c r="E1406" s="120" t="s">
        <v>79</v>
      </c>
      <c r="F1406" s="18">
        <v>788333</v>
      </c>
      <c r="G1406" s="19">
        <v>337500</v>
      </c>
      <c r="H1406" s="19">
        <v>240671</v>
      </c>
      <c r="I1406" s="19">
        <v>14820</v>
      </c>
      <c r="J1406" s="19">
        <v>667</v>
      </c>
      <c r="K1406" s="19">
        <v>87505</v>
      </c>
      <c r="L1406" s="19">
        <v>40883</v>
      </c>
      <c r="M1406" s="19">
        <v>24462</v>
      </c>
      <c r="N1406" s="19">
        <v>18426</v>
      </c>
      <c r="O1406" s="19">
        <v>13514</v>
      </c>
      <c r="P1406" s="19">
        <v>192726</v>
      </c>
      <c r="Q1406" s="19">
        <v>67765</v>
      </c>
      <c r="R1406" s="19">
        <v>168169</v>
      </c>
      <c r="S1406" s="19">
        <v>83600</v>
      </c>
      <c r="T1406" s="20">
        <v>158868</v>
      </c>
      <c r="U1406" s="49">
        <v>67553</v>
      </c>
      <c r="V1406" s="19">
        <v>45059</v>
      </c>
      <c r="W1406" s="19">
        <v>57810</v>
      </c>
      <c r="X1406" s="19">
        <v>0</v>
      </c>
      <c r="Y1406" s="20">
        <v>0</v>
      </c>
      <c r="Z1406" s="19">
        <v>336266</v>
      </c>
      <c r="AA1406" s="30">
        <v>189998</v>
      </c>
      <c r="AB1406" s="19">
        <v>411197</v>
      </c>
      <c r="AC1406" s="19">
        <v>914079</v>
      </c>
      <c r="AD1406" s="19">
        <v>852936</v>
      </c>
      <c r="AE1406" s="19">
        <v>1542067</v>
      </c>
      <c r="AF1406" s="19">
        <v>793213</v>
      </c>
      <c r="AG1406" s="19">
        <v>226456</v>
      </c>
      <c r="AH1406" s="19">
        <v>297464</v>
      </c>
      <c r="AI1406" s="20">
        <v>317567</v>
      </c>
      <c r="AJ1406" s="24">
        <v>64514</v>
      </c>
      <c r="AK1406" s="24">
        <v>118739</v>
      </c>
      <c r="AL1406" s="24">
        <v>38994</v>
      </c>
      <c r="AM1406" s="21">
        <v>59412</v>
      </c>
      <c r="AN1406" s="19">
        <v>1471286</v>
      </c>
      <c r="AO1406" s="19">
        <v>84796</v>
      </c>
      <c r="AP1406" s="49">
        <v>10127315</v>
      </c>
      <c r="AQ1406" s="24">
        <v>124605</v>
      </c>
      <c r="AR1406" s="24">
        <v>219480</v>
      </c>
      <c r="AS1406" s="49">
        <v>194786</v>
      </c>
      <c r="AT1406" s="49">
        <v>74201</v>
      </c>
      <c r="AU1406" s="49">
        <v>164966</v>
      </c>
      <c r="AV1406" s="24">
        <f t="shared" si="106"/>
        <v>778038</v>
      </c>
      <c r="AW1406" s="155">
        <v>3214130</v>
      </c>
      <c r="AX1406" s="89">
        <f t="shared" si="105"/>
        <v>14119483</v>
      </c>
      <c r="AY1406" s="68"/>
      <c r="AZ1406" s="19">
        <v>951978</v>
      </c>
      <c r="BA1406" s="19">
        <v>403414</v>
      </c>
      <c r="BB1406" s="18">
        <f t="shared" si="107"/>
        <v>1355392</v>
      </c>
      <c r="BC1406" s="18">
        <v>15474875</v>
      </c>
      <c r="BE1406" s="19"/>
      <c r="BF1406" s="20">
        <v>15119214</v>
      </c>
      <c r="BH1406" s="68">
        <f t="shared" si="108"/>
        <v>15474875</v>
      </c>
      <c r="BI1406" s="68">
        <f t="shared" si="109"/>
        <v>0</v>
      </c>
      <c r="BJ1406" s="68"/>
      <c r="BK1406" s="68"/>
      <c r="BL1406" s="68"/>
      <c r="BM1406" s="68"/>
      <c r="BN1406" s="68"/>
    </row>
    <row r="1407" spans="1:66" ht="22.5" customHeight="1" x14ac:dyDescent="0.2">
      <c r="A1407" s="115" t="s">
        <v>2893</v>
      </c>
      <c r="B1407" s="116" t="s">
        <v>2873</v>
      </c>
      <c r="C1407" s="126" t="s">
        <v>2894</v>
      </c>
      <c r="D1407" s="119">
        <v>5</v>
      </c>
      <c r="E1407" s="120" t="s">
        <v>79</v>
      </c>
      <c r="F1407" s="18">
        <v>638807</v>
      </c>
      <c r="G1407" s="19">
        <v>127386</v>
      </c>
      <c r="H1407" s="19">
        <v>83376</v>
      </c>
      <c r="I1407" s="19">
        <v>0</v>
      </c>
      <c r="J1407" s="19">
        <v>0</v>
      </c>
      <c r="K1407" s="19">
        <v>0</v>
      </c>
      <c r="L1407" s="19">
        <v>0</v>
      </c>
      <c r="M1407" s="19">
        <v>32021</v>
      </c>
      <c r="N1407" s="19">
        <v>19144</v>
      </c>
      <c r="O1407" s="19">
        <v>13745</v>
      </c>
      <c r="P1407" s="19">
        <v>253827</v>
      </c>
      <c r="Q1407" s="19">
        <v>65921</v>
      </c>
      <c r="R1407" s="19">
        <v>84005</v>
      </c>
      <c r="S1407" s="19">
        <v>72160</v>
      </c>
      <c r="T1407" s="20">
        <v>92673</v>
      </c>
      <c r="U1407" s="49">
        <v>41850</v>
      </c>
      <c r="V1407" s="19">
        <v>41762</v>
      </c>
      <c r="W1407" s="19">
        <v>23124</v>
      </c>
      <c r="X1407" s="19">
        <v>0</v>
      </c>
      <c r="Y1407" s="20">
        <v>0</v>
      </c>
      <c r="Z1407" s="19">
        <v>301228</v>
      </c>
      <c r="AA1407" s="30">
        <v>195805</v>
      </c>
      <c r="AB1407" s="19">
        <v>428438</v>
      </c>
      <c r="AC1407" s="19">
        <v>521848</v>
      </c>
      <c r="AD1407" s="19">
        <v>1294272</v>
      </c>
      <c r="AE1407" s="19">
        <v>839114</v>
      </c>
      <c r="AF1407" s="19">
        <v>464807</v>
      </c>
      <c r="AG1407" s="19">
        <v>215679</v>
      </c>
      <c r="AH1407" s="19">
        <v>150792</v>
      </c>
      <c r="AI1407" s="20">
        <v>93052</v>
      </c>
      <c r="AJ1407" s="24">
        <v>65969</v>
      </c>
      <c r="AK1407" s="24">
        <v>100427</v>
      </c>
      <c r="AL1407" s="24">
        <v>21458</v>
      </c>
      <c r="AM1407" s="21">
        <v>55219</v>
      </c>
      <c r="AN1407" s="19">
        <v>465096</v>
      </c>
      <c r="AO1407" s="19">
        <v>35379</v>
      </c>
      <c r="AP1407" s="49">
        <v>6838384</v>
      </c>
      <c r="AQ1407" s="24">
        <v>107816</v>
      </c>
      <c r="AR1407" s="24">
        <v>179999</v>
      </c>
      <c r="AS1407" s="49">
        <v>91475</v>
      </c>
      <c r="AT1407" s="49">
        <v>36988</v>
      </c>
      <c r="AU1407" s="49">
        <v>104040</v>
      </c>
      <c r="AV1407" s="24">
        <f t="shared" si="106"/>
        <v>520318</v>
      </c>
      <c r="AW1407" s="155">
        <v>952660</v>
      </c>
      <c r="AX1407" s="89">
        <f t="shared" si="105"/>
        <v>8311362</v>
      </c>
      <c r="AY1407" s="68"/>
      <c r="AZ1407" s="19">
        <v>975139</v>
      </c>
      <c r="BA1407" s="19">
        <v>159274</v>
      </c>
      <c r="BB1407" s="18">
        <f t="shared" si="107"/>
        <v>1134413</v>
      </c>
      <c r="BC1407" s="18">
        <v>9445775</v>
      </c>
      <c r="BE1407" s="19"/>
      <c r="BF1407" s="20">
        <v>9154205</v>
      </c>
      <c r="BH1407" s="68">
        <f t="shared" si="108"/>
        <v>9445775</v>
      </c>
      <c r="BI1407" s="68">
        <f t="shared" si="109"/>
        <v>0</v>
      </c>
      <c r="BJ1407" s="68"/>
      <c r="BK1407" s="68"/>
      <c r="BL1407" s="68"/>
      <c r="BM1407" s="68"/>
      <c r="BN1407" s="68"/>
    </row>
    <row r="1408" spans="1:66" ht="22.5" customHeight="1" x14ac:dyDescent="0.2">
      <c r="A1408" s="115" t="s">
        <v>2895</v>
      </c>
      <c r="B1408" s="116" t="s">
        <v>2873</v>
      </c>
      <c r="C1408" s="126" t="s">
        <v>2896</v>
      </c>
      <c r="D1408" s="119">
        <v>5</v>
      </c>
      <c r="E1408" s="120" t="s">
        <v>79</v>
      </c>
      <c r="F1408" s="18">
        <v>201214</v>
      </c>
      <c r="G1408" s="19">
        <v>29874</v>
      </c>
      <c r="H1408" s="19">
        <v>23546</v>
      </c>
      <c r="I1408" s="19">
        <v>27986</v>
      </c>
      <c r="J1408" s="19">
        <v>26000</v>
      </c>
      <c r="K1408" s="19">
        <v>44298</v>
      </c>
      <c r="L1408" s="19">
        <v>17683</v>
      </c>
      <c r="M1408" s="19">
        <v>0</v>
      </c>
      <c r="N1408" s="19">
        <v>3392</v>
      </c>
      <c r="O1408" s="19">
        <v>0</v>
      </c>
      <c r="P1408" s="19">
        <v>81761</v>
      </c>
      <c r="Q1408" s="19">
        <v>41192</v>
      </c>
      <c r="R1408" s="19">
        <v>20246</v>
      </c>
      <c r="S1408" s="19">
        <v>18480</v>
      </c>
      <c r="T1408" s="20">
        <v>52956</v>
      </c>
      <c r="U1408" s="49">
        <v>12324</v>
      </c>
      <c r="V1408" s="19">
        <v>18683</v>
      </c>
      <c r="W1408" s="19">
        <v>34686</v>
      </c>
      <c r="X1408" s="19">
        <v>0</v>
      </c>
      <c r="Y1408" s="20">
        <v>0</v>
      </c>
      <c r="Z1408" s="19">
        <v>79954</v>
      </c>
      <c r="AA1408" s="30">
        <v>0</v>
      </c>
      <c r="AB1408" s="19">
        <v>61859</v>
      </c>
      <c r="AC1408" s="19">
        <v>211969</v>
      </c>
      <c r="AD1408" s="19">
        <v>212520</v>
      </c>
      <c r="AE1408" s="19">
        <v>287555</v>
      </c>
      <c r="AF1408" s="19">
        <v>142589</v>
      </c>
      <c r="AG1408" s="19">
        <v>36396</v>
      </c>
      <c r="AH1408" s="19">
        <v>53766</v>
      </c>
      <c r="AI1408" s="20">
        <v>14066</v>
      </c>
      <c r="AJ1408" s="24">
        <v>24947</v>
      </c>
      <c r="AK1408" s="24">
        <v>44226</v>
      </c>
      <c r="AL1408" s="24">
        <v>8819</v>
      </c>
      <c r="AM1408" s="21">
        <v>18675</v>
      </c>
      <c r="AN1408" s="19">
        <v>731820</v>
      </c>
      <c r="AO1408" s="19">
        <v>6571</v>
      </c>
      <c r="AP1408" s="49">
        <v>2590053</v>
      </c>
      <c r="AQ1408" s="24">
        <v>38719</v>
      </c>
      <c r="AR1408" s="24">
        <v>133076</v>
      </c>
      <c r="AS1408" s="49">
        <v>81715</v>
      </c>
      <c r="AT1408" s="49">
        <v>34300</v>
      </c>
      <c r="AU1408" s="49">
        <v>46806</v>
      </c>
      <c r="AV1408" s="24">
        <f t="shared" si="106"/>
        <v>334616</v>
      </c>
      <c r="AW1408" s="155">
        <v>685457</v>
      </c>
      <c r="AX1408" s="89">
        <f t="shared" si="105"/>
        <v>3610126</v>
      </c>
      <c r="AY1408" s="68"/>
      <c r="AZ1408" s="19">
        <v>391866</v>
      </c>
      <c r="BA1408" s="19">
        <v>32172</v>
      </c>
      <c r="BB1408" s="18">
        <f t="shared" si="107"/>
        <v>424038</v>
      </c>
      <c r="BC1408" s="18">
        <v>4034164</v>
      </c>
      <c r="BE1408" s="19"/>
      <c r="BF1408" s="20">
        <v>3962384</v>
      </c>
      <c r="BH1408" s="68">
        <f t="shared" si="108"/>
        <v>4034164</v>
      </c>
      <c r="BI1408" s="68">
        <f t="shared" si="109"/>
        <v>0</v>
      </c>
      <c r="BJ1408" s="68"/>
      <c r="BK1408" s="68"/>
      <c r="BL1408" s="68"/>
      <c r="BM1408" s="68"/>
      <c r="BN1408" s="68"/>
    </row>
    <row r="1409" spans="1:66" ht="22.5" customHeight="1" x14ac:dyDescent="0.2">
      <c r="A1409" s="115" t="s">
        <v>2897</v>
      </c>
      <c r="B1409" s="116" t="s">
        <v>2873</v>
      </c>
      <c r="C1409" s="126" t="s">
        <v>2898</v>
      </c>
      <c r="D1409" s="119">
        <v>5</v>
      </c>
      <c r="E1409" s="120" t="s">
        <v>79</v>
      </c>
      <c r="F1409" s="18">
        <v>275717</v>
      </c>
      <c r="G1409" s="19">
        <v>109461</v>
      </c>
      <c r="H1409" s="19">
        <v>70445</v>
      </c>
      <c r="I1409" s="19">
        <v>0</v>
      </c>
      <c r="J1409" s="19">
        <v>0</v>
      </c>
      <c r="K1409" s="19">
        <v>0</v>
      </c>
      <c r="L1409" s="19">
        <v>0</v>
      </c>
      <c r="M1409" s="19">
        <v>3837</v>
      </c>
      <c r="N1409" s="19">
        <v>3680</v>
      </c>
      <c r="O1409" s="19">
        <v>6045</v>
      </c>
      <c r="P1409" s="19">
        <v>74992</v>
      </c>
      <c r="Q1409" s="19">
        <v>23762</v>
      </c>
      <c r="R1409" s="19">
        <v>11395</v>
      </c>
      <c r="S1409" s="19">
        <v>35200</v>
      </c>
      <c r="T1409" s="20">
        <v>127094</v>
      </c>
      <c r="U1409" s="49">
        <v>11619</v>
      </c>
      <c r="V1409" s="19">
        <v>14287</v>
      </c>
      <c r="W1409" s="19">
        <v>23124</v>
      </c>
      <c r="X1409" s="19">
        <v>0</v>
      </c>
      <c r="Y1409" s="20">
        <v>0</v>
      </c>
      <c r="Z1409" s="19">
        <v>147625</v>
      </c>
      <c r="AA1409" s="30">
        <v>0</v>
      </c>
      <c r="AB1409" s="19">
        <v>125971</v>
      </c>
      <c r="AC1409" s="19">
        <v>413302</v>
      </c>
      <c r="AD1409" s="19">
        <v>239904</v>
      </c>
      <c r="AE1409" s="19">
        <v>504381</v>
      </c>
      <c r="AF1409" s="19">
        <v>208536</v>
      </c>
      <c r="AG1409" s="19">
        <v>72033</v>
      </c>
      <c r="AH1409" s="19">
        <v>139256</v>
      </c>
      <c r="AI1409" s="20">
        <v>587526</v>
      </c>
      <c r="AJ1409" s="24">
        <v>25963</v>
      </c>
      <c r="AK1409" s="24">
        <v>56024</v>
      </c>
      <c r="AL1409" s="24">
        <v>14346</v>
      </c>
      <c r="AM1409" s="21">
        <v>22146</v>
      </c>
      <c r="AN1409" s="19">
        <v>566220</v>
      </c>
      <c r="AO1409" s="19">
        <v>76076</v>
      </c>
      <c r="AP1409" s="49">
        <v>3989967</v>
      </c>
      <c r="AQ1409" s="24">
        <v>54360</v>
      </c>
      <c r="AR1409" s="24">
        <v>141117</v>
      </c>
      <c r="AS1409" s="49">
        <v>103161</v>
      </c>
      <c r="AT1409" s="49">
        <v>54562</v>
      </c>
      <c r="AU1409" s="49">
        <v>70694</v>
      </c>
      <c r="AV1409" s="24">
        <f t="shared" si="106"/>
        <v>423894</v>
      </c>
      <c r="AW1409" s="155">
        <v>720732</v>
      </c>
      <c r="AX1409" s="89">
        <f t="shared" si="105"/>
        <v>5134593</v>
      </c>
      <c r="AY1409" s="68"/>
      <c r="AZ1409" s="19">
        <v>409450</v>
      </c>
      <c r="BA1409" s="19">
        <v>356259</v>
      </c>
      <c r="BB1409" s="18">
        <f t="shared" si="107"/>
        <v>765709</v>
      </c>
      <c r="BC1409" s="18">
        <v>5900302</v>
      </c>
      <c r="BE1409" s="19"/>
      <c r="BF1409" s="20">
        <v>5748726</v>
      </c>
      <c r="BH1409" s="68">
        <f t="shared" si="108"/>
        <v>5900302</v>
      </c>
      <c r="BI1409" s="68">
        <f t="shared" si="109"/>
        <v>0</v>
      </c>
      <c r="BJ1409" s="68"/>
      <c r="BK1409" s="68"/>
      <c r="BL1409" s="68"/>
      <c r="BM1409" s="68"/>
      <c r="BN1409" s="68"/>
    </row>
    <row r="1410" spans="1:66" ht="22.5" customHeight="1" x14ac:dyDescent="0.2">
      <c r="A1410" s="115" t="s">
        <v>2899</v>
      </c>
      <c r="B1410" s="116" t="s">
        <v>2873</v>
      </c>
      <c r="C1410" s="126" t="s">
        <v>153</v>
      </c>
      <c r="D1410" s="119">
        <v>5</v>
      </c>
      <c r="E1410" s="120" t="s">
        <v>79</v>
      </c>
      <c r="F1410" s="18">
        <v>509769</v>
      </c>
      <c r="G1410" s="19">
        <v>71544</v>
      </c>
      <c r="H1410" s="19">
        <v>70252</v>
      </c>
      <c r="I1410" s="19">
        <v>0</v>
      </c>
      <c r="J1410" s="19">
        <v>11918</v>
      </c>
      <c r="K1410" s="19">
        <v>0</v>
      </c>
      <c r="L1410" s="19">
        <v>0</v>
      </c>
      <c r="M1410" s="19">
        <v>32000</v>
      </c>
      <c r="N1410" s="19">
        <v>16938</v>
      </c>
      <c r="O1410" s="19">
        <v>5583</v>
      </c>
      <c r="P1410" s="19">
        <v>165740</v>
      </c>
      <c r="Q1410" s="19">
        <v>63440</v>
      </c>
      <c r="R1410" s="19">
        <v>82945</v>
      </c>
      <c r="S1410" s="19">
        <v>61600</v>
      </c>
      <c r="T1410" s="20">
        <v>39717</v>
      </c>
      <c r="U1410" s="49">
        <v>41950</v>
      </c>
      <c r="V1410" s="19">
        <v>41762</v>
      </c>
      <c r="W1410" s="19">
        <v>34686</v>
      </c>
      <c r="X1410" s="19">
        <v>0</v>
      </c>
      <c r="Y1410" s="20">
        <v>0</v>
      </c>
      <c r="Z1410" s="19">
        <v>206365</v>
      </c>
      <c r="AA1410" s="30">
        <v>0</v>
      </c>
      <c r="AB1410" s="19">
        <v>284302</v>
      </c>
      <c r="AC1410" s="19">
        <v>321922</v>
      </c>
      <c r="AD1410" s="19">
        <v>1030848</v>
      </c>
      <c r="AE1410" s="19">
        <v>764557</v>
      </c>
      <c r="AF1410" s="19">
        <v>426795</v>
      </c>
      <c r="AG1410" s="19">
        <v>172994</v>
      </c>
      <c r="AH1410" s="19">
        <v>99498</v>
      </c>
      <c r="AI1410" s="20">
        <v>15689</v>
      </c>
      <c r="AJ1410" s="24">
        <v>61524</v>
      </c>
      <c r="AK1410" s="24">
        <v>72837</v>
      </c>
      <c r="AL1410" s="24">
        <v>18012</v>
      </c>
      <c r="AM1410" s="21">
        <v>43892</v>
      </c>
      <c r="AN1410" s="19">
        <v>97280</v>
      </c>
      <c r="AO1410" s="19">
        <v>8375</v>
      </c>
      <c r="AP1410" s="49">
        <v>4874734</v>
      </c>
      <c r="AQ1410" s="24">
        <v>91285</v>
      </c>
      <c r="AR1410" s="24">
        <v>162122</v>
      </c>
      <c r="AS1410" s="49">
        <v>61138</v>
      </c>
      <c r="AT1410" s="49">
        <v>34956</v>
      </c>
      <c r="AU1410" s="49">
        <v>72108</v>
      </c>
      <c r="AV1410" s="24">
        <f t="shared" si="106"/>
        <v>421609</v>
      </c>
      <c r="AW1410" s="155">
        <v>571684</v>
      </c>
      <c r="AX1410" s="89">
        <f t="shared" si="105"/>
        <v>5868027</v>
      </c>
      <c r="AY1410" s="68"/>
      <c r="AZ1410" s="19">
        <v>899181</v>
      </c>
      <c r="BA1410" s="19">
        <v>33987</v>
      </c>
      <c r="BB1410" s="18">
        <f t="shared" si="107"/>
        <v>933168</v>
      </c>
      <c r="BC1410" s="18">
        <v>6801195</v>
      </c>
      <c r="BE1410" s="19"/>
      <c r="BF1410" s="20">
        <v>6491705</v>
      </c>
      <c r="BH1410" s="68">
        <f t="shared" si="108"/>
        <v>6801195</v>
      </c>
      <c r="BI1410" s="68">
        <f t="shared" si="109"/>
        <v>0</v>
      </c>
      <c r="BJ1410" s="68"/>
      <c r="BK1410" s="68"/>
      <c r="BL1410" s="68"/>
      <c r="BM1410" s="68"/>
      <c r="BN1410" s="68"/>
    </row>
    <row r="1411" spans="1:66" ht="22.5" customHeight="1" x14ac:dyDescent="0.2">
      <c r="A1411" s="115" t="s">
        <v>2900</v>
      </c>
      <c r="B1411" s="116" t="s">
        <v>2873</v>
      </c>
      <c r="C1411" s="126" t="s">
        <v>2901</v>
      </c>
      <c r="D1411" s="119">
        <v>6</v>
      </c>
      <c r="E1411" s="120" t="s">
        <v>79</v>
      </c>
      <c r="F1411" s="18">
        <v>390039</v>
      </c>
      <c r="G1411" s="19">
        <v>82728</v>
      </c>
      <c r="H1411" s="19">
        <v>64076</v>
      </c>
      <c r="I1411" s="19">
        <v>0</v>
      </c>
      <c r="J1411" s="19">
        <v>0</v>
      </c>
      <c r="K1411" s="19">
        <v>0</v>
      </c>
      <c r="L1411" s="19">
        <v>0</v>
      </c>
      <c r="M1411" s="19">
        <v>9364</v>
      </c>
      <c r="N1411" s="19">
        <v>11445</v>
      </c>
      <c r="O1411" s="19">
        <v>0</v>
      </c>
      <c r="P1411" s="19">
        <v>119206</v>
      </c>
      <c r="Q1411" s="19">
        <v>44503</v>
      </c>
      <c r="R1411" s="19">
        <v>56710</v>
      </c>
      <c r="S1411" s="19">
        <v>48400</v>
      </c>
      <c r="T1411" s="20">
        <v>52956</v>
      </c>
      <c r="U1411" s="49">
        <v>24899</v>
      </c>
      <c r="V1411" s="19">
        <v>19782</v>
      </c>
      <c r="W1411" s="19">
        <v>11562</v>
      </c>
      <c r="X1411" s="19">
        <v>0</v>
      </c>
      <c r="Y1411" s="20">
        <v>0</v>
      </c>
      <c r="Z1411" s="19">
        <v>206570</v>
      </c>
      <c r="AA1411" s="30">
        <v>0</v>
      </c>
      <c r="AB1411" s="19">
        <v>226283</v>
      </c>
      <c r="AC1411" s="19">
        <v>272683</v>
      </c>
      <c r="AD1411" s="19">
        <v>650832</v>
      </c>
      <c r="AE1411" s="19">
        <v>522486</v>
      </c>
      <c r="AF1411" s="19">
        <v>333091</v>
      </c>
      <c r="AG1411" s="19">
        <v>127950</v>
      </c>
      <c r="AH1411" s="19">
        <v>85799</v>
      </c>
      <c r="AI1411" s="20">
        <v>88724</v>
      </c>
      <c r="AJ1411" s="24">
        <v>50874</v>
      </c>
      <c r="AK1411" s="24">
        <v>68947</v>
      </c>
      <c r="AL1411" s="24">
        <v>14062</v>
      </c>
      <c r="AM1411" s="21">
        <v>36760</v>
      </c>
      <c r="AN1411" s="19">
        <v>270204</v>
      </c>
      <c r="AO1411" s="19">
        <v>18305</v>
      </c>
      <c r="AP1411" s="49">
        <v>3909240</v>
      </c>
      <c r="AQ1411" s="24">
        <v>87708</v>
      </c>
      <c r="AR1411" s="24">
        <v>150249</v>
      </c>
      <c r="AS1411" s="49">
        <v>68747</v>
      </c>
      <c r="AT1411" s="49">
        <v>27421</v>
      </c>
      <c r="AU1411" s="49">
        <v>64687</v>
      </c>
      <c r="AV1411" s="24">
        <f t="shared" si="106"/>
        <v>398812</v>
      </c>
      <c r="AW1411" s="155">
        <v>523496</v>
      </c>
      <c r="AX1411" s="89">
        <f t="shared" si="105"/>
        <v>4831548</v>
      </c>
      <c r="AY1411" s="68"/>
      <c r="AZ1411" s="19">
        <v>676458</v>
      </c>
      <c r="BA1411" s="19">
        <v>87738</v>
      </c>
      <c r="BB1411" s="18">
        <f t="shared" si="107"/>
        <v>764196</v>
      </c>
      <c r="BC1411" s="18">
        <v>5595744</v>
      </c>
      <c r="BE1411" s="19"/>
      <c r="BF1411" s="20">
        <v>5387881</v>
      </c>
      <c r="BH1411" s="68">
        <f t="shared" si="108"/>
        <v>5595744</v>
      </c>
      <c r="BI1411" s="68">
        <f t="shared" si="109"/>
        <v>0</v>
      </c>
      <c r="BJ1411" s="68"/>
      <c r="BK1411" s="68"/>
      <c r="BL1411" s="68"/>
      <c r="BM1411" s="68"/>
      <c r="BN1411" s="68"/>
    </row>
    <row r="1412" spans="1:66" ht="22.5" customHeight="1" x14ac:dyDescent="0.2">
      <c r="A1412" s="115" t="s">
        <v>2902</v>
      </c>
      <c r="B1412" s="116" t="s">
        <v>2873</v>
      </c>
      <c r="C1412" s="126" t="s">
        <v>2903</v>
      </c>
      <c r="D1412" s="119">
        <v>6</v>
      </c>
      <c r="E1412" s="120" t="s">
        <v>79</v>
      </c>
      <c r="F1412" s="18">
        <v>412672</v>
      </c>
      <c r="G1412" s="19">
        <v>164920</v>
      </c>
      <c r="H1412" s="19">
        <v>114063</v>
      </c>
      <c r="I1412" s="19">
        <v>0</v>
      </c>
      <c r="J1412" s="19">
        <v>0</v>
      </c>
      <c r="K1412" s="19">
        <v>0</v>
      </c>
      <c r="L1412" s="19">
        <v>0</v>
      </c>
      <c r="M1412" s="19">
        <v>9197</v>
      </c>
      <c r="N1412" s="19">
        <v>8015</v>
      </c>
      <c r="O1412" s="19">
        <v>5544</v>
      </c>
      <c r="P1412" s="19">
        <v>70595</v>
      </c>
      <c r="Q1412" s="19">
        <v>35734</v>
      </c>
      <c r="R1412" s="19">
        <v>54590</v>
      </c>
      <c r="S1412" s="19">
        <v>44880</v>
      </c>
      <c r="T1412" s="20">
        <v>92673</v>
      </c>
      <c r="U1412" s="49">
        <v>55330</v>
      </c>
      <c r="V1412" s="19">
        <v>26376</v>
      </c>
      <c r="W1412" s="19">
        <v>46248</v>
      </c>
      <c r="X1412" s="19">
        <v>0</v>
      </c>
      <c r="Y1412" s="20">
        <v>0</v>
      </c>
      <c r="Z1412" s="19">
        <v>197572</v>
      </c>
      <c r="AA1412" s="30">
        <v>0</v>
      </c>
      <c r="AB1412" s="19">
        <v>176330</v>
      </c>
      <c r="AC1412" s="19">
        <v>314662</v>
      </c>
      <c r="AD1412" s="19">
        <v>412272</v>
      </c>
      <c r="AE1412" s="19">
        <v>566867</v>
      </c>
      <c r="AF1412" s="19">
        <v>316295</v>
      </c>
      <c r="AG1412" s="19">
        <v>102493</v>
      </c>
      <c r="AH1412" s="19">
        <v>175718</v>
      </c>
      <c r="AI1412" s="20">
        <v>234794</v>
      </c>
      <c r="AJ1412" s="24">
        <v>40166</v>
      </c>
      <c r="AK1412" s="24">
        <v>69244</v>
      </c>
      <c r="AL1412" s="24">
        <v>18464</v>
      </c>
      <c r="AM1412" s="21">
        <v>31418</v>
      </c>
      <c r="AN1412" s="19">
        <v>710300</v>
      </c>
      <c r="AO1412" s="19">
        <v>42137</v>
      </c>
      <c r="AP1412" s="49">
        <v>4549569</v>
      </c>
      <c r="AQ1412" s="24">
        <v>62463</v>
      </c>
      <c r="AR1412" s="24">
        <v>155336</v>
      </c>
      <c r="AS1412" s="49">
        <v>114648</v>
      </c>
      <c r="AT1412" s="49">
        <v>47268</v>
      </c>
      <c r="AU1412" s="49">
        <v>83512</v>
      </c>
      <c r="AV1412" s="24">
        <f t="shared" si="106"/>
        <v>463227</v>
      </c>
      <c r="AW1412" s="155">
        <v>726300</v>
      </c>
      <c r="AX1412" s="89">
        <f t="shared" si="105"/>
        <v>5739096</v>
      </c>
      <c r="AY1412" s="68"/>
      <c r="AZ1412" s="19">
        <v>576419</v>
      </c>
      <c r="BA1412" s="19">
        <v>216035</v>
      </c>
      <c r="BB1412" s="18">
        <f t="shared" si="107"/>
        <v>792454</v>
      </c>
      <c r="BC1412" s="18">
        <v>6531550</v>
      </c>
      <c r="BE1412" s="19"/>
      <c r="BF1412" s="20">
        <v>6316021</v>
      </c>
      <c r="BH1412" s="68">
        <f t="shared" si="108"/>
        <v>6531550</v>
      </c>
      <c r="BI1412" s="68">
        <f t="shared" si="109"/>
        <v>0</v>
      </c>
      <c r="BJ1412" s="68"/>
      <c r="BK1412" s="68"/>
      <c r="BL1412" s="68"/>
      <c r="BM1412" s="68"/>
      <c r="BN1412" s="68"/>
    </row>
    <row r="1413" spans="1:66" ht="22.5" customHeight="1" x14ac:dyDescent="0.2">
      <c r="A1413" s="115" t="s">
        <v>2904</v>
      </c>
      <c r="B1413" s="116" t="s">
        <v>2873</v>
      </c>
      <c r="C1413" s="126" t="s">
        <v>2905</v>
      </c>
      <c r="D1413" s="119">
        <v>6</v>
      </c>
      <c r="E1413" s="120" t="s">
        <v>79</v>
      </c>
      <c r="F1413" s="18">
        <v>244452</v>
      </c>
      <c r="G1413" s="19">
        <v>125471</v>
      </c>
      <c r="H1413" s="19">
        <v>66199</v>
      </c>
      <c r="I1413" s="19">
        <v>35786</v>
      </c>
      <c r="J1413" s="19">
        <v>33882</v>
      </c>
      <c r="K1413" s="19">
        <v>58454</v>
      </c>
      <c r="L1413" s="19">
        <v>43195</v>
      </c>
      <c r="M1413" s="19">
        <v>0</v>
      </c>
      <c r="N1413" s="19">
        <v>4133</v>
      </c>
      <c r="O1413" s="19">
        <v>0</v>
      </c>
      <c r="P1413" s="19">
        <v>76507</v>
      </c>
      <c r="Q1413" s="19">
        <v>24644</v>
      </c>
      <c r="R1413" s="19">
        <v>47011</v>
      </c>
      <c r="S1413" s="19">
        <v>22000</v>
      </c>
      <c r="T1413" s="20">
        <v>66195</v>
      </c>
      <c r="U1413" s="49">
        <v>38530</v>
      </c>
      <c r="V1413" s="19">
        <v>13188</v>
      </c>
      <c r="W1413" s="19">
        <v>34686</v>
      </c>
      <c r="X1413" s="19">
        <v>0</v>
      </c>
      <c r="Y1413" s="20">
        <v>0</v>
      </c>
      <c r="Z1413" s="19">
        <v>106438</v>
      </c>
      <c r="AA1413" s="30">
        <v>0</v>
      </c>
      <c r="AB1413" s="19">
        <v>118689</v>
      </c>
      <c r="AC1413" s="19">
        <v>278210</v>
      </c>
      <c r="AD1413" s="19">
        <v>245112</v>
      </c>
      <c r="AE1413" s="19">
        <v>337088</v>
      </c>
      <c r="AF1413" s="19">
        <v>201198</v>
      </c>
      <c r="AG1413" s="19">
        <v>49567</v>
      </c>
      <c r="AH1413" s="19">
        <v>111858</v>
      </c>
      <c r="AI1413" s="20">
        <v>23804</v>
      </c>
      <c r="AJ1413" s="24">
        <v>27579</v>
      </c>
      <c r="AK1413" s="24">
        <v>55013</v>
      </c>
      <c r="AL1413" s="24">
        <v>15610</v>
      </c>
      <c r="AM1413" s="21">
        <v>23035</v>
      </c>
      <c r="AN1413" s="19">
        <v>651382</v>
      </c>
      <c r="AO1413" s="19">
        <v>17303</v>
      </c>
      <c r="AP1413" s="49">
        <v>3196219</v>
      </c>
      <c r="AQ1413" s="24">
        <v>43096</v>
      </c>
      <c r="AR1413" s="24">
        <v>149471</v>
      </c>
      <c r="AS1413" s="49">
        <v>105723</v>
      </c>
      <c r="AT1413" s="49">
        <v>47430</v>
      </c>
      <c r="AU1413" s="49">
        <v>68402</v>
      </c>
      <c r="AV1413" s="24">
        <f t="shared" si="106"/>
        <v>414122</v>
      </c>
      <c r="AW1413" s="155">
        <v>624381</v>
      </c>
      <c r="AX1413" s="89">
        <f t="shared" si="105"/>
        <v>4234722</v>
      </c>
      <c r="AY1413" s="68"/>
      <c r="AZ1413" s="19">
        <v>437046</v>
      </c>
      <c r="BA1413" s="19">
        <v>99251</v>
      </c>
      <c r="BB1413" s="18">
        <f t="shared" si="107"/>
        <v>536297</v>
      </c>
      <c r="BC1413" s="18">
        <v>4771019</v>
      </c>
      <c r="BE1413" s="19"/>
      <c r="BF1413" s="20">
        <v>4695419</v>
      </c>
      <c r="BH1413" s="68">
        <f t="shared" si="108"/>
        <v>4771019</v>
      </c>
      <c r="BI1413" s="68">
        <f t="shared" si="109"/>
        <v>0</v>
      </c>
      <c r="BJ1413" s="68"/>
      <c r="BK1413" s="68"/>
      <c r="BL1413" s="68"/>
      <c r="BM1413" s="68"/>
      <c r="BN1413" s="68"/>
    </row>
    <row r="1414" spans="1:66" ht="22.5" customHeight="1" x14ac:dyDescent="0.2">
      <c r="A1414" s="115" t="s">
        <v>2906</v>
      </c>
      <c r="B1414" s="116" t="s">
        <v>2873</v>
      </c>
      <c r="C1414" s="126" t="s">
        <v>2907</v>
      </c>
      <c r="D1414" s="119">
        <v>6</v>
      </c>
      <c r="E1414" s="120" t="s">
        <v>79</v>
      </c>
      <c r="F1414" s="18">
        <v>157235</v>
      </c>
      <c r="G1414" s="19">
        <v>54156</v>
      </c>
      <c r="H1414" s="19">
        <v>29336</v>
      </c>
      <c r="I1414" s="19">
        <v>0</v>
      </c>
      <c r="J1414" s="19">
        <v>0</v>
      </c>
      <c r="K1414" s="19">
        <v>0</v>
      </c>
      <c r="L1414" s="19">
        <v>0</v>
      </c>
      <c r="M1414" s="19">
        <v>0</v>
      </c>
      <c r="N1414" s="19">
        <v>1934</v>
      </c>
      <c r="O1414" s="19">
        <v>0</v>
      </c>
      <c r="P1414" s="19">
        <v>112</v>
      </c>
      <c r="Q1414" s="19">
        <v>31555</v>
      </c>
      <c r="R1414" s="19">
        <v>12349</v>
      </c>
      <c r="S1414" s="19">
        <v>11440</v>
      </c>
      <c r="T1414" s="20">
        <v>26478</v>
      </c>
      <c r="U1414" s="49">
        <v>2515</v>
      </c>
      <c r="V1414" s="19">
        <v>4396</v>
      </c>
      <c r="W1414" s="19">
        <v>11562</v>
      </c>
      <c r="X1414" s="19">
        <v>0</v>
      </c>
      <c r="Y1414" s="20">
        <v>0</v>
      </c>
      <c r="Z1414" s="19">
        <v>67090</v>
      </c>
      <c r="AA1414" s="30">
        <v>0</v>
      </c>
      <c r="AB1414" s="19">
        <v>62912</v>
      </c>
      <c r="AC1414" s="19">
        <v>130980</v>
      </c>
      <c r="AD1414" s="19">
        <v>148176</v>
      </c>
      <c r="AE1414" s="19">
        <v>198352</v>
      </c>
      <c r="AF1414" s="19">
        <v>86278</v>
      </c>
      <c r="AG1414" s="19">
        <v>26659</v>
      </c>
      <c r="AH1414" s="19">
        <v>71173</v>
      </c>
      <c r="AI1414" s="20">
        <v>50854</v>
      </c>
      <c r="AJ1414" s="24">
        <v>17552</v>
      </c>
      <c r="AK1414" s="24">
        <v>35551</v>
      </c>
      <c r="AL1414" s="24">
        <v>5424</v>
      </c>
      <c r="AM1414" s="21">
        <v>12638</v>
      </c>
      <c r="AN1414" s="19">
        <v>149258</v>
      </c>
      <c r="AO1414" s="19">
        <v>13340</v>
      </c>
      <c r="AP1414" s="49">
        <v>1419305</v>
      </c>
      <c r="AQ1414" s="24">
        <v>28440</v>
      </c>
      <c r="AR1414" s="24">
        <v>108555</v>
      </c>
      <c r="AS1414" s="49">
        <v>65662</v>
      </c>
      <c r="AT1414" s="49">
        <v>28223</v>
      </c>
      <c r="AU1414" s="49">
        <v>23766</v>
      </c>
      <c r="AV1414" s="24">
        <f t="shared" si="106"/>
        <v>254646</v>
      </c>
      <c r="AW1414" s="155">
        <v>378982</v>
      </c>
      <c r="AX1414" s="89">
        <f t="shared" ref="AX1414:AX1477" si="110">AP1414+AV1414+AW1414</f>
        <v>2052933</v>
      </c>
      <c r="AY1414" s="68"/>
      <c r="AZ1414" s="19">
        <v>287414</v>
      </c>
      <c r="BA1414" s="19">
        <v>66435</v>
      </c>
      <c r="BB1414" s="18">
        <f t="shared" si="107"/>
        <v>353849</v>
      </c>
      <c r="BC1414" s="18">
        <v>2406782</v>
      </c>
      <c r="BE1414" s="19"/>
      <c r="BF1414" s="20">
        <v>2360095</v>
      </c>
      <c r="BH1414" s="68">
        <f t="shared" si="108"/>
        <v>2406782</v>
      </c>
      <c r="BI1414" s="68">
        <f t="shared" si="109"/>
        <v>0</v>
      </c>
      <c r="BJ1414" s="68"/>
      <c r="BK1414" s="68"/>
      <c r="BL1414" s="68"/>
      <c r="BM1414" s="68"/>
      <c r="BN1414" s="68"/>
    </row>
    <row r="1415" spans="1:66" ht="22.5" customHeight="1" x14ac:dyDescent="0.2">
      <c r="A1415" s="115" t="s">
        <v>2908</v>
      </c>
      <c r="B1415" s="116" t="s">
        <v>2873</v>
      </c>
      <c r="C1415" s="126" t="s">
        <v>2909</v>
      </c>
      <c r="D1415" s="119">
        <v>6</v>
      </c>
      <c r="E1415" s="120" t="s">
        <v>79</v>
      </c>
      <c r="F1415" s="18">
        <v>279617</v>
      </c>
      <c r="G1415" s="19">
        <v>88396</v>
      </c>
      <c r="H1415" s="19">
        <v>49601</v>
      </c>
      <c r="I1415" s="19">
        <v>0</v>
      </c>
      <c r="J1415" s="19">
        <v>0</v>
      </c>
      <c r="K1415" s="19">
        <v>0</v>
      </c>
      <c r="L1415" s="19">
        <v>0</v>
      </c>
      <c r="M1415" s="19">
        <v>5257</v>
      </c>
      <c r="N1415" s="19">
        <v>5045</v>
      </c>
      <c r="O1415" s="19">
        <v>6314</v>
      </c>
      <c r="P1415" s="19">
        <v>28017</v>
      </c>
      <c r="Q1415" s="19">
        <v>28071</v>
      </c>
      <c r="R1415" s="19">
        <v>22949</v>
      </c>
      <c r="S1415" s="19">
        <v>29040</v>
      </c>
      <c r="T1415" s="20">
        <v>79434</v>
      </c>
      <c r="U1415" s="49">
        <v>27766</v>
      </c>
      <c r="V1415" s="19">
        <v>13188</v>
      </c>
      <c r="W1415" s="19">
        <v>23124</v>
      </c>
      <c r="X1415" s="19">
        <v>0</v>
      </c>
      <c r="Y1415" s="20">
        <v>0</v>
      </c>
      <c r="Z1415" s="19">
        <v>143701</v>
      </c>
      <c r="AA1415" s="30">
        <v>0</v>
      </c>
      <c r="AB1415" s="19">
        <v>138570</v>
      </c>
      <c r="AC1415" s="19">
        <v>291697</v>
      </c>
      <c r="AD1415" s="19">
        <v>332472</v>
      </c>
      <c r="AE1415" s="19">
        <v>452934</v>
      </c>
      <c r="AF1415" s="19">
        <v>226481</v>
      </c>
      <c r="AG1415" s="19">
        <v>67119</v>
      </c>
      <c r="AH1415" s="19">
        <v>134312</v>
      </c>
      <c r="AI1415" s="20">
        <v>174202</v>
      </c>
      <c r="AJ1415" s="24">
        <v>30691</v>
      </c>
      <c r="AK1415" s="24">
        <v>58745</v>
      </c>
      <c r="AL1415" s="24">
        <v>12490</v>
      </c>
      <c r="AM1415" s="21">
        <v>24485</v>
      </c>
      <c r="AN1415" s="19">
        <v>332166</v>
      </c>
      <c r="AO1415" s="19">
        <v>36380</v>
      </c>
      <c r="AP1415" s="49">
        <v>3142264</v>
      </c>
      <c r="AQ1415" s="24">
        <v>53826</v>
      </c>
      <c r="AR1415" s="24">
        <v>136656</v>
      </c>
      <c r="AS1415" s="49">
        <v>109890</v>
      </c>
      <c r="AT1415" s="49">
        <v>42665</v>
      </c>
      <c r="AU1415" s="49">
        <v>51132</v>
      </c>
      <c r="AV1415" s="24">
        <f t="shared" ref="AV1415:AV1478" si="111">SUM(AQ1415:AU1415)</f>
        <v>394169</v>
      </c>
      <c r="AW1415" s="155">
        <v>833807</v>
      </c>
      <c r="AX1415" s="89">
        <f t="shared" si="110"/>
        <v>4370240</v>
      </c>
      <c r="AY1415" s="68"/>
      <c r="AZ1415" s="19">
        <v>482182</v>
      </c>
      <c r="BA1415" s="19">
        <v>165387</v>
      </c>
      <c r="BB1415" s="18">
        <f t="shared" ref="BB1415:BB1478" si="112">SUM(AZ1415:BA1415)</f>
        <v>647569</v>
      </c>
      <c r="BC1415" s="18">
        <v>5017809</v>
      </c>
      <c r="BE1415" s="19"/>
      <c r="BF1415" s="20">
        <v>4830755</v>
      </c>
      <c r="BH1415" s="68">
        <f t="shared" ref="BH1415:BH1478" si="113">AX1415+BB1415</f>
        <v>5017809</v>
      </c>
      <c r="BI1415" s="68">
        <f t="shared" ref="BI1415:BI1478" si="114">BC1415-BH1415</f>
        <v>0</v>
      </c>
      <c r="BJ1415" s="68"/>
      <c r="BK1415" s="68"/>
      <c r="BL1415" s="68"/>
      <c r="BM1415" s="68"/>
      <c r="BN1415" s="68"/>
    </row>
    <row r="1416" spans="1:66" ht="22.5" customHeight="1" x14ac:dyDescent="0.2">
      <c r="A1416" s="115" t="s">
        <v>2910</v>
      </c>
      <c r="B1416" s="116" t="s">
        <v>2873</v>
      </c>
      <c r="C1416" s="126" t="s">
        <v>2911</v>
      </c>
      <c r="D1416" s="119">
        <v>6</v>
      </c>
      <c r="E1416" s="120" t="s">
        <v>79</v>
      </c>
      <c r="F1416" s="18">
        <v>484523</v>
      </c>
      <c r="G1416" s="19">
        <v>168980</v>
      </c>
      <c r="H1416" s="19">
        <v>99974</v>
      </c>
      <c r="I1416" s="19">
        <v>0</v>
      </c>
      <c r="J1416" s="19">
        <v>5814</v>
      </c>
      <c r="K1416" s="19">
        <v>161313</v>
      </c>
      <c r="L1416" s="19">
        <v>71723</v>
      </c>
      <c r="M1416" s="19">
        <v>11662</v>
      </c>
      <c r="N1416" s="19">
        <v>9957</v>
      </c>
      <c r="O1416" s="19">
        <v>1309</v>
      </c>
      <c r="P1416" s="19">
        <v>74529</v>
      </c>
      <c r="Q1416" s="19">
        <v>40715</v>
      </c>
      <c r="R1416" s="19">
        <v>59201</v>
      </c>
      <c r="S1416" s="19">
        <v>48400</v>
      </c>
      <c r="T1416" s="20">
        <v>146953</v>
      </c>
      <c r="U1416" s="49">
        <v>54173</v>
      </c>
      <c r="V1416" s="19">
        <v>21980</v>
      </c>
      <c r="W1416" s="19">
        <v>56654</v>
      </c>
      <c r="X1416" s="19">
        <v>0</v>
      </c>
      <c r="Y1416" s="20">
        <v>0</v>
      </c>
      <c r="Z1416" s="19">
        <v>214749</v>
      </c>
      <c r="AA1416" s="30">
        <v>0</v>
      </c>
      <c r="AB1416" s="19">
        <v>261394</v>
      </c>
      <c r="AC1416" s="19">
        <v>504395</v>
      </c>
      <c r="AD1416" s="19">
        <v>549360</v>
      </c>
      <c r="AE1416" s="19">
        <v>930598</v>
      </c>
      <c r="AF1416" s="19">
        <v>411502</v>
      </c>
      <c r="AG1416" s="19">
        <v>124092</v>
      </c>
      <c r="AH1416" s="19">
        <v>112579</v>
      </c>
      <c r="AI1416" s="20">
        <v>172579</v>
      </c>
      <c r="AJ1416" s="24">
        <v>46217</v>
      </c>
      <c r="AK1416" s="24">
        <v>81114</v>
      </c>
      <c r="AL1416" s="24">
        <v>23198</v>
      </c>
      <c r="AM1416" s="21">
        <v>39886</v>
      </c>
      <c r="AN1416" s="19">
        <v>1154250</v>
      </c>
      <c r="AO1416" s="19">
        <v>35973</v>
      </c>
      <c r="AP1416" s="49">
        <v>6179746</v>
      </c>
      <c r="AQ1416" s="24">
        <v>68027</v>
      </c>
      <c r="AR1416" s="24">
        <v>180462</v>
      </c>
      <c r="AS1416" s="49">
        <v>143463</v>
      </c>
      <c r="AT1416" s="49">
        <v>68316</v>
      </c>
      <c r="AU1416" s="49">
        <v>116704</v>
      </c>
      <c r="AV1416" s="24">
        <f t="shared" si="111"/>
        <v>576972</v>
      </c>
      <c r="AW1416" s="155">
        <v>1405758</v>
      </c>
      <c r="AX1416" s="89">
        <f t="shared" si="110"/>
        <v>8162476</v>
      </c>
      <c r="AY1416" s="68"/>
      <c r="AZ1416" s="19">
        <v>632845</v>
      </c>
      <c r="BA1416" s="19">
        <v>179198</v>
      </c>
      <c r="BB1416" s="18">
        <f t="shared" si="112"/>
        <v>812043</v>
      </c>
      <c r="BC1416" s="18">
        <v>8974519</v>
      </c>
      <c r="BE1416" s="19"/>
      <c r="BF1416" s="20">
        <v>8738460</v>
      </c>
      <c r="BH1416" s="68">
        <f t="shared" si="113"/>
        <v>8974519</v>
      </c>
      <c r="BI1416" s="68">
        <f t="shared" si="114"/>
        <v>0</v>
      </c>
      <c r="BJ1416" s="68"/>
      <c r="BK1416" s="68"/>
      <c r="BL1416" s="68"/>
      <c r="BM1416" s="68"/>
      <c r="BN1416" s="68"/>
    </row>
    <row r="1417" spans="1:66" ht="22.5" customHeight="1" x14ac:dyDescent="0.2">
      <c r="A1417" s="115" t="s">
        <v>2912</v>
      </c>
      <c r="B1417" s="116" t="s">
        <v>2913</v>
      </c>
      <c r="C1417" s="126" t="s">
        <v>2914</v>
      </c>
      <c r="D1417" s="119">
        <v>6</v>
      </c>
      <c r="E1417" s="120" t="s">
        <v>79</v>
      </c>
      <c r="F1417" s="18">
        <v>3736421</v>
      </c>
      <c r="G1417" s="19">
        <v>743403</v>
      </c>
      <c r="H1417" s="19">
        <v>999547</v>
      </c>
      <c r="I1417" s="19">
        <v>0</v>
      </c>
      <c r="J1417" s="19">
        <v>106292</v>
      </c>
      <c r="K1417" s="19">
        <v>2814</v>
      </c>
      <c r="L1417" s="19">
        <v>1696</v>
      </c>
      <c r="M1417" s="19">
        <v>391192</v>
      </c>
      <c r="N1417" s="19">
        <v>208143</v>
      </c>
      <c r="O1417" s="19">
        <v>67953</v>
      </c>
      <c r="P1417" s="19">
        <v>3241696</v>
      </c>
      <c r="Q1417" s="19">
        <v>644729</v>
      </c>
      <c r="R1417" s="19">
        <v>743272</v>
      </c>
      <c r="S1417" s="19">
        <v>645920</v>
      </c>
      <c r="T1417" s="20">
        <v>542799</v>
      </c>
      <c r="U1417" s="49">
        <v>281429</v>
      </c>
      <c r="V1417" s="19">
        <v>268156</v>
      </c>
      <c r="W1417" s="19">
        <v>219678</v>
      </c>
      <c r="X1417" s="19">
        <v>502273</v>
      </c>
      <c r="Y1417" s="20">
        <v>75719</v>
      </c>
      <c r="Z1417" s="19">
        <v>1497711</v>
      </c>
      <c r="AA1417" s="30">
        <v>5993860</v>
      </c>
      <c r="AB1417" s="19">
        <v>2952695</v>
      </c>
      <c r="AC1417" s="19">
        <v>4457700</v>
      </c>
      <c r="AD1417" s="19">
        <v>8411928</v>
      </c>
      <c r="AE1417" s="19">
        <v>7327174</v>
      </c>
      <c r="AF1417" s="19">
        <v>4561970</v>
      </c>
      <c r="AG1417" s="19">
        <v>2220616</v>
      </c>
      <c r="AH1417" s="19">
        <v>200129</v>
      </c>
      <c r="AI1417" s="20">
        <v>372208</v>
      </c>
      <c r="AJ1417" s="24">
        <v>457977</v>
      </c>
      <c r="AK1417" s="24">
        <v>490352</v>
      </c>
      <c r="AL1417" s="24">
        <v>136898</v>
      </c>
      <c r="AM1417" s="21">
        <v>272421</v>
      </c>
      <c r="AN1417" s="19">
        <v>4386432</v>
      </c>
      <c r="AO1417" s="19">
        <v>207828</v>
      </c>
      <c r="AP1417" s="49">
        <v>57371031</v>
      </c>
      <c r="AQ1417" s="24">
        <v>630104</v>
      </c>
      <c r="AR1417" s="24">
        <v>581703</v>
      </c>
      <c r="AS1417" s="49">
        <v>361374</v>
      </c>
      <c r="AT1417" s="49">
        <v>188090</v>
      </c>
      <c r="AU1417" s="49">
        <v>749321</v>
      </c>
      <c r="AV1417" s="24">
        <f t="shared" si="111"/>
        <v>2510592</v>
      </c>
      <c r="AW1417" s="155">
        <v>7221790</v>
      </c>
      <c r="AX1417" s="89">
        <f t="shared" si="110"/>
        <v>67103413</v>
      </c>
      <c r="AY1417" s="68"/>
      <c r="AZ1417" s="19">
        <v>5641171</v>
      </c>
      <c r="BA1417" s="19">
        <v>284286</v>
      </c>
      <c r="BB1417" s="18">
        <f t="shared" si="112"/>
        <v>5925457</v>
      </c>
      <c r="BC1417" s="18">
        <v>73028870</v>
      </c>
      <c r="BE1417" s="19"/>
      <c r="BF1417" s="20">
        <v>70341320</v>
      </c>
      <c r="BH1417" s="68">
        <f t="shared" si="113"/>
        <v>73028870</v>
      </c>
      <c r="BI1417" s="68">
        <f t="shared" si="114"/>
        <v>0</v>
      </c>
      <c r="BJ1417" s="68"/>
      <c r="BK1417" s="68"/>
      <c r="BL1417" s="68"/>
      <c r="BM1417" s="68"/>
      <c r="BN1417" s="68"/>
    </row>
    <row r="1418" spans="1:66" ht="22.5" customHeight="1" x14ac:dyDescent="0.2">
      <c r="A1418" s="115" t="s">
        <v>2915</v>
      </c>
      <c r="B1418" s="116" t="s">
        <v>2913</v>
      </c>
      <c r="C1418" s="126" t="s">
        <v>2916</v>
      </c>
      <c r="D1418" s="119">
        <v>6</v>
      </c>
      <c r="E1418" s="120" t="s">
        <v>79</v>
      </c>
      <c r="F1418" s="18">
        <v>292045</v>
      </c>
      <c r="G1418" s="19">
        <v>54309</v>
      </c>
      <c r="H1418" s="19">
        <v>47092</v>
      </c>
      <c r="I1418" s="19">
        <v>0</v>
      </c>
      <c r="J1418" s="19">
        <v>6893</v>
      </c>
      <c r="K1418" s="19">
        <v>21186</v>
      </c>
      <c r="L1418" s="19">
        <v>14614</v>
      </c>
      <c r="M1418" s="19">
        <v>8023</v>
      </c>
      <c r="N1418" s="19">
        <v>5636</v>
      </c>
      <c r="O1418" s="19">
        <v>18018</v>
      </c>
      <c r="P1418" s="19">
        <v>262</v>
      </c>
      <c r="Q1418" s="19">
        <v>31037</v>
      </c>
      <c r="R1418" s="19">
        <v>26659</v>
      </c>
      <c r="S1418" s="19">
        <v>29040</v>
      </c>
      <c r="T1418" s="20">
        <v>66195</v>
      </c>
      <c r="U1418" s="49">
        <v>13430</v>
      </c>
      <c r="V1418" s="19">
        <v>28574</v>
      </c>
      <c r="W1418" s="19">
        <v>46248</v>
      </c>
      <c r="X1418" s="19">
        <v>0</v>
      </c>
      <c r="Y1418" s="20">
        <v>0</v>
      </c>
      <c r="Z1418" s="19">
        <v>152485</v>
      </c>
      <c r="AA1418" s="30">
        <v>362516</v>
      </c>
      <c r="AB1418" s="19">
        <v>149461</v>
      </c>
      <c r="AC1418" s="19">
        <v>211725</v>
      </c>
      <c r="AD1418" s="19">
        <v>289968</v>
      </c>
      <c r="AE1418" s="19">
        <v>503203</v>
      </c>
      <c r="AF1418" s="19">
        <v>287035</v>
      </c>
      <c r="AG1418" s="19">
        <v>73956</v>
      </c>
      <c r="AH1418" s="19">
        <v>68598</v>
      </c>
      <c r="AI1418" s="20">
        <v>165005</v>
      </c>
      <c r="AJ1418" s="24">
        <v>32599</v>
      </c>
      <c r="AK1418" s="24">
        <v>67525</v>
      </c>
      <c r="AL1418" s="24">
        <v>17668</v>
      </c>
      <c r="AM1418" s="21">
        <v>30370</v>
      </c>
      <c r="AN1418" s="19">
        <v>319550</v>
      </c>
      <c r="AO1418" s="19">
        <v>34732</v>
      </c>
      <c r="AP1418" s="49">
        <v>3475657</v>
      </c>
      <c r="AQ1418" s="24">
        <v>59670</v>
      </c>
      <c r="AR1418" s="24">
        <v>191546</v>
      </c>
      <c r="AS1418" s="49">
        <v>118324</v>
      </c>
      <c r="AT1418" s="49">
        <v>44362</v>
      </c>
      <c r="AU1418" s="49">
        <v>49335</v>
      </c>
      <c r="AV1418" s="24">
        <f t="shared" si="111"/>
        <v>463237</v>
      </c>
      <c r="AW1418" s="155">
        <v>1046392</v>
      </c>
      <c r="AX1418" s="89">
        <f t="shared" si="110"/>
        <v>4985286</v>
      </c>
      <c r="AY1418" s="68"/>
      <c r="AZ1418" s="19">
        <v>501715</v>
      </c>
      <c r="BA1418" s="19">
        <v>158746</v>
      </c>
      <c r="BB1418" s="18">
        <f t="shared" si="112"/>
        <v>660461</v>
      </c>
      <c r="BC1418" s="18">
        <v>5645747</v>
      </c>
      <c r="BE1418" s="19"/>
      <c r="BF1418" s="20">
        <v>5574433</v>
      </c>
      <c r="BH1418" s="68">
        <f t="shared" si="113"/>
        <v>5645747</v>
      </c>
      <c r="BI1418" s="68">
        <f t="shared" si="114"/>
        <v>0</v>
      </c>
      <c r="BJ1418" s="68"/>
      <c r="BK1418" s="68"/>
      <c r="BL1418" s="68"/>
      <c r="BM1418" s="68"/>
      <c r="BN1418" s="68"/>
    </row>
    <row r="1419" spans="1:66" ht="22.5" customHeight="1" x14ac:dyDescent="0.2">
      <c r="A1419" s="115" t="s">
        <v>2917</v>
      </c>
      <c r="B1419" s="116" t="s">
        <v>2913</v>
      </c>
      <c r="C1419" s="126" t="s">
        <v>2918</v>
      </c>
      <c r="D1419" s="119">
        <v>6</v>
      </c>
      <c r="E1419" s="120" t="s">
        <v>79</v>
      </c>
      <c r="F1419" s="18">
        <v>365235</v>
      </c>
      <c r="G1419" s="19">
        <v>116585</v>
      </c>
      <c r="H1419" s="19">
        <v>122555</v>
      </c>
      <c r="I1419" s="19">
        <v>0</v>
      </c>
      <c r="J1419" s="19">
        <v>0</v>
      </c>
      <c r="K1419" s="19">
        <v>2076</v>
      </c>
      <c r="L1419" s="19">
        <v>7817</v>
      </c>
      <c r="M1419" s="19">
        <v>6799</v>
      </c>
      <c r="N1419" s="19">
        <v>8541</v>
      </c>
      <c r="O1419" s="19">
        <v>3927</v>
      </c>
      <c r="P1419" s="19">
        <v>109522</v>
      </c>
      <c r="Q1419" s="19">
        <v>39280</v>
      </c>
      <c r="R1419" s="19">
        <v>25175</v>
      </c>
      <c r="S1419" s="19">
        <v>42240</v>
      </c>
      <c r="T1419" s="20">
        <v>105912</v>
      </c>
      <c r="U1419" s="49">
        <v>12374</v>
      </c>
      <c r="V1419" s="19">
        <v>14287</v>
      </c>
      <c r="W1419" s="19">
        <v>21968</v>
      </c>
      <c r="X1419" s="19">
        <v>0</v>
      </c>
      <c r="Y1419" s="20">
        <v>0</v>
      </c>
      <c r="Z1419" s="19">
        <v>210401</v>
      </c>
      <c r="AA1419" s="30">
        <v>218536</v>
      </c>
      <c r="AB1419" s="19">
        <v>219896</v>
      </c>
      <c r="AC1419" s="19">
        <v>192504</v>
      </c>
      <c r="AD1419" s="19">
        <v>542304</v>
      </c>
      <c r="AE1419" s="19">
        <v>604845</v>
      </c>
      <c r="AF1419" s="19">
        <v>319036</v>
      </c>
      <c r="AG1419" s="19">
        <v>110285</v>
      </c>
      <c r="AH1419" s="19">
        <v>126896</v>
      </c>
      <c r="AI1419" s="20">
        <v>218023</v>
      </c>
      <c r="AJ1419" s="24">
        <v>41794</v>
      </c>
      <c r="AK1419" s="24">
        <v>75078</v>
      </c>
      <c r="AL1419" s="24">
        <v>17963</v>
      </c>
      <c r="AM1419" s="21">
        <v>34968</v>
      </c>
      <c r="AN1419" s="19">
        <v>203170</v>
      </c>
      <c r="AO1419" s="19">
        <v>41720</v>
      </c>
      <c r="AP1419" s="49">
        <v>4181712</v>
      </c>
      <c r="AQ1419" s="24">
        <v>59202</v>
      </c>
      <c r="AR1419" s="24">
        <v>158821</v>
      </c>
      <c r="AS1419" s="49">
        <v>105776</v>
      </c>
      <c r="AT1419" s="49">
        <v>42098</v>
      </c>
      <c r="AU1419" s="49">
        <v>55928</v>
      </c>
      <c r="AV1419" s="24">
        <f t="shared" si="111"/>
        <v>421825</v>
      </c>
      <c r="AW1419" s="155">
        <v>1354856</v>
      </c>
      <c r="AX1419" s="89">
        <f t="shared" si="110"/>
        <v>5958393</v>
      </c>
      <c r="AY1419" s="68"/>
      <c r="AZ1419" s="19">
        <v>591651</v>
      </c>
      <c r="BA1419" s="19">
        <v>198317</v>
      </c>
      <c r="BB1419" s="18">
        <f t="shared" si="112"/>
        <v>789968</v>
      </c>
      <c r="BC1419" s="18">
        <v>6748361</v>
      </c>
      <c r="BE1419" s="19"/>
      <c r="BF1419" s="20">
        <v>6573395</v>
      </c>
      <c r="BH1419" s="68">
        <f t="shared" si="113"/>
        <v>6748361</v>
      </c>
      <c r="BI1419" s="68">
        <f t="shared" si="114"/>
        <v>0</v>
      </c>
      <c r="BJ1419" s="68"/>
      <c r="BK1419" s="68"/>
      <c r="BL1419" s="68"/>
      <c r="BM1419" s="68"/>
      <c r="BN1419" s="68"/>
    </row>
    <row r="1420" spans="1:66" ht="22.5" customHeight="1" x14ac:dyDescent="0.2">
      <c r="A1420" s="115" t="s">
        <v>2919</v>
      </c>
      <c r="B1420" s="116" t="s">
        <v>2913</v>
      </c>
      <c r="C1420" s="126" t="s">
        <v>2920</v>
      </c>
      <c r="D1420" s="119">
        <v>3</v>
      </c>
      <c r="E1420" s="120" t="s">
        <v>79</v>
      </c>
      <c r="F1420" s="18">
        <v>701363</v>
      </c>
      <c r="G1420" s="19">
        <v>160937</v>
      </c>
      <c r="H1420" s="19">
        <v>157488</v>
      </c>
      <c r="I1420" s="19">
        <v>0</v>
      </c>
      <c r="J1420" s="19">
        <v>0</v>
      </c>
      <c r="K1420" s="19">
        <v>0</v>
      </c>
      <c r="L1420" s="19">
        <v>0</v>
      </c>
      <c r="M1420" s="19">
        <v>49258</v>
      </c>
      <c r="N1420" s="19">
        <v>26521</v>
      </c>
      <c r="O1420" s="19">
        <v>655</v>
      </c>
      <c r="P1420" s="19">
        <v>186419</v>
      </c>
      <c r="Q1420" s="19">
        <v>82834</v>
      </c>
      <c r="R1420" s="19">
        <v>139390</v>
      </c>
      <c r="S1420" s="19">
        <v>142560</v>
      </c>
      <c r="T1420" s="20">
        <v>185346</v>
      </c>
      <c r="U1420" s="49">
        <v>48540</v>
      </c>
      <c r="V1420" s="19">
        <v>54950</v>
      </c>
      <c r="W1420" s="19">
        <v>57810</v>
      </c>
      <c r="X1420" s="19">
        <v>0</v>
      </c>
      <c r="Y1420" s="20">
        <v>0</v>
      </c>
      <c r="Z1420" s="19">
        <v>298739</v>
      </c>
      <c r="AA1420" s="30">
        <v>528328</v>
      </c>
      <c r="AB1420" s="19">
        <v>428383</v>
      </c>
      <c r="AC1420" s="19">
        <v>455857</v>
      </c>
      <c r="AD1420" s="19">
        <v>1459248</v>
      </c>
      <c r="AE1420" s="19">
        <v>1039379</v>
      </c>
      <c r="AF1420" s="19">
        <v>711090</v>
      </c>
      <c r="AG1420" s="19">
        <v>342963</v>
      </c>
      <c r="AH1420" s="19">
        <v>164491</v>
      </c>
      <c r="AI1420" s="20">
        <v>95757</v>
      </c>
      <c r="AJ1420" s="24">
        <v>81176</v>
      </c>
      <c r="AK1420" s="24">
        <v>111468</v>
      </c>
      <c r="AL1420" s="24">
        <v>27791</v>
      </c>
      <c r="AM1420" s="21">
        <v>60085</v>
      </c>
      <c r="AN1420" s="19">
        <v>297002</v>
      </c>
      <c r="AO1420" s="19">
        <v>40677</v>
      </c>
      <c r="AP1420" s="49">
        <v>8136505</v>
      </c>
      <c r="AQ1420" s="24">
        <v>159243</v>
      </c>
      <c r="AR1420" s="24">
        <v>218018</v>
      </c>
      <c r="AS1420" s="49">
        <v>135490</v>
      </c>
      <c r="AT1420" s="49">
        <v>35362</v>
      </c>
      <c r="AU1420" s="49">
        <v>114475</v>
      </c>
      <c r="AV1420" s="24">
        <f t="shared" si="111"/>
        <v>662588</v>
      </c>
      <c r="AW1420" s="155">
        <v>1059163</v>
      </c>
      <c r="AX1420" s="89">
        <f t="shared" si="110"/>
        <v>9858256</v>
      </c>
      <c r="AY1420" s="68"/>
      <c r="AZ1420" s="19">
        <v>1212557</v>
      </c>
      <c r="BA1420" s="19">
        <v>127447</v>
      </c>
      <c r="BB1420" s="18">
        <f t="shared" si="112"/>
        <v>1340004</v>
      </c>
      <c r="BC1420" s="18">
        <v>11198260</v>
      </c>
      <c r="BE1420" s="19"/>
      <c r="BF1420" s="20">
        <v>10879459</v>
      </c>
      <c r="BH1420" s="68">
        <f t="shared" si="113"/>
        <v>11198260</v>
      </c>
      <c r="BI1420" s="68">
        <f t="shared" si="114"/>
        <v>0</v>
      </c>
      <c r="BJ1420" s="68"/>
      <c r="BK1420" s="68"/>
      <c r="BL1420" s="68"/>
      <c r="BM1420" s="68"/>
      <c r="BN1420" s="68"/>
    </row>
    <row r="1421" spans="1:66" ht="22.5" customHeight="1" x14ac:dyDescent="0.2">
      <c r="A1421" s="115" t="s">
        <v>2921</v>
      </c>
      <c r="B1421" s="116" t="s">
        <v>2913</v>
      </c>
      <c r="C1421" s="126" t="s">
        <v>2922</v>
      </c>
      <c r="D1421" s="119">
        <v>5</v>
      </c>
      <c r="E1421" s="120" t="s">
        <v>79</v>
      </c>
      <c r="F1421" s="18">
        <v>440063</v>
      </c>
      <c r="G1421" s="19">
        <v>100499</v>
      </c>
      <c r="H1421" s="19">
        <v>112519</v>
      </c>
      <c r="I1421" s="19">
        <v>0</v>
      </c>
      <c r="J1421" s="19">
        <v>0</v>
      </c>
      <c r="K1421" s="19">
        <v>0</v>
      </c>
      <c r="L1421" s="19">
        <v>25816</v>
      </c>
      <c r="M1421" s="19">
        <v>27791</v>
      </c>
      <c r="N1421" s="19">
        <v>13922</v>
      </c>
      <c r="O1421" s="19">
        <v>4466</v>
      </c>
      <c r="P1421" s="19">
        <v>7282</v>
      </c>
      <c r="Q1421" s="19">
        <v>58266</v>
      </c>
      <c r="R1421" s="19">
        <v>57399</v>
      </c>
      <c r="S1421" s="19">
        <v>76560</v>
      </c>
      <c r="T1421" s="20">
        <v>119151</v>
      </c>
      <c r="U1421" s="49">
        <v>20573</v>
      </c>
      <c r="V1421" s="19">
        <v>27475</v>
      </c>
      <c r="W1421" s="19">
        <v>34686</v>
      </c>
      <c r="X1421" s="19">
        <v>0</v>
      </c>
      <c r="Y1421" s="20">
        <v>0</v>
      </c>
      <c r="Z1421" s="19">
        <v>223597</v>
      </c>
      <c r="AA1421" s="30">
        <v>240350</v>
      </c>
      <c r="AB1421" s="19">
        <v>242038</v>
      </c>
      <c r="AC1421" s="19">
        <v>552382</v>
      </c>
      <c r="AD1421" s="19">
        <v>1287048</v>
      </c>
      <c r="AE1421" s="19">
        <v>684627</v>
      </c>
      <c r="AF1421" s="19">
        <v>455172</v>
      </c>
      <c r="AG1421" s="19">
        <v>147654</v>
      </c>
      <c r="AH1421" s="19">
        <v>112785</v>
      </c>
      <c r="AI1421" s="20">
        <v>34083</v>
      </c>
      <c r="AJ1421" s="24">
        <v>55825</v>
      </c>
      <c r="AK1421" s="24">
        <v>73747</v>
      </c>
      <c r="AL1421" s="24">
        <v>21559</v>
      </c>
      <c r="AM1421" s="21">
        <v>41076</v>
      </c>
      <c r="AN1421" s="19">
        <v>280204</v>
      </c>
      <c r="AO1421" s="19">
        <v>24458</v>
      </c>
      <c r="AP1421" s="49">
        <v>5603073</v>
      </c>
      <c r="AQ1421" s="24">
        <v>76176</v>
      </c>
      <c r="AR1421" s="24">
        <v>207737</v>
      </c>
      <c r="AS1421" s="49">
        <v>109754</v>
      </c>
      <c r="AT1421" s="49">
        <v>29541</v>
      </c>
      <c r="AU1421" s="49">
        <v>68195</v>
      </c>
      <c r="AV1421" s="24">
        <f t="shared" si="111"/>
        <v>491403</v>
      </c>
      <c r="AW1421" s="155">
        <v>641284</v>
      </c>
      <c r="AX1421" s="89">
        <f t="shared" si="110"/>
        <v>6735760</v>
      </c>
      <c r="AY1421" s="68"/>
      <c r="AZ1421" s="19">
        <v>775354</v>
      </c>
      <c r="BA1421" s="19">
        <v>85348</v>
      </c>
      <c r="BB1421" s="18">
        <f t="shared" si="112"/>
        <v>860702</v>
      </c>
      <c r="BC1421" s="18">
        <v>7596462</v>
      </c>
      <c r="BE1421" s="19"/>
      <c r="BF1421" s="20">
        <v>7376295</v>
      </c>
      <c r="BH1421" s="68">
        <f t="shared" si="113"/>
        <v>7596462</v>
      </c>
      <c r="BI1421" s="68">
        <f t="shared" si="114"/>
        <v>0</v>
      </c>
      <c r="BJ1421" s="68"/>
      <c r="BK1421" s="68"/>
      <c r="BL1421" s="68"/>
      <c r="BM1421" s="68"/>
      <c r="BN1421" s="68"/>
    </row>
    <row r="1422" spans="1:66" ht="22.5" customHeight="1" x14ac:dyDescent="0.2">
      <c r="A1422" s="115" t="s">
        <v>2923</v>
      </c>
      <c r="B1422" s="116" t="s">
        <v>2913</v>
      </c>
      <c r="C1422" s="126" t="s">
        <v>2924</v>
      </c>
      <c r="D1422" s="119">
        <v>5</v>
      </c>
      <c r="E1422" s="120" t="s">
        <v>79</v>
      </c>
      <c r="F1422" s="18">
        <v>362752</v>
      </c>
      <c r="G1422" s="19">
        <v>111070</v>
      </c>
      <c r="H1422" s="19">
        <v>95535</v>
      </c>
      <c r="I1422" s="19">
        <v>0</v>
      </c>
      <c r="J1422" s="19">
        <v>28820</v>
      </c>
      <c r="K1422" s="19">
        <v>38071</v>
      </c>
      <c r="L1422" s="19">
        <v>18637</v>
      </c>
      <c r="M1422" s="19">
        <v>13487</v>
      </c>
      <c r="N1422" s="19">
        <v>10693</v>
      </c>
      <c r="O1422" s="19">
        <v>3042</v>
      </c>
      <c r="P1422" s="19">
        <v>123982</v>
      </c>
      <c r="Q1422" s="19">
        <v>43583</v>
      </c>
      <c r="R1422" s="19">
        <v>51357</v>
      </c>
      <c r="S1422" s="19">
        <v>51920</v>
      </c>
      <c r="T1422" s="20">
        <v>105912</v>
      </c>
      <c r="U1422" s="49">
        <v>40139</v>
      </c>
      <c r="V1422" s="19">
        <v>25277</v>
      </c>
      <c r="W1422" s="19">
        <v>57810</v>
      </c>
      <c r="X1422" s="19">
        <v>0</v>
      </c>
      <c r="Y1422" s="20">
        <v>0</v>
      </c>
      <c r="Z1422" s="19">
        <v>209801</v>
      </c>
      <c r="AA1422" s="30">
        <v>273778</v>
      </c>
      <c r="AB1422" s="19">
        <v>237109</v>
      </c>
      <c r="AC1422" s="19">
        <v>265571</v>
      </c>
      <c r="AD1422" s="19">
        <v>440496</v>
      </c>
      <c r="AE1422" s="19">
        <v>635904</v>
      </c>
      <c r="AF1422" s="19">
        <v>414066</v>
      </c>
      <c r="AG1422" s="19">
        <v>118525</v>
      </c>
      <c r="AH1422" s="19">
        <v>123600</v>
      </c>
      <c r="AI1422" s="20">
        <v>97380</v>
      </c>
      <c r="AJ1422" s="24">
        <v>48529</v>
      </c>
      <c r="AK1422" s="24">
        <v>74346</v>
      </c>
      <c r="AL1422" s="24">
        <v>19516</v>
      </c>
      <c r="AM1422" s="21">
        <v>38386</v>
      </c>
      <c r="AN1422" s="19">
        <v>344228</v>
      </c>
      <c r="AO1422" s="19">
        <v>31885</v>
      </c>
      <c r="AP1422" s="49">
        <v>4555207</v>
      </c>
      <c r="AQ1422" s="24">
        <v>73099</v>
      </c>
      <c r="AR1422" s="24">
        <v>160990</v>
      </c>
      <c r="AS1422" s="49">
        <v>126358</v>
      </c>
      <c r="AT1422" s="49">
        <v>41885</v>
      </c>
      <c r="AU1422" s="49">
        <v>64136</v>
      </c>
      <c r="AV1422" s="24">
        <f t="shared" si="111"/>
        <v>466468</v>
      </c>
      <c r="AW1422" s="155">
        <v>1374002</v>
      </c>
      <c r="AX1422" s="89">
        <f t="shared" si="110"/>
        <v>6395677</v>
      </c>
      <c r="AY1422" s="68"/>
      <c r="AZ1422" s="19">
        <v>654595</v>
      </c>
      <c r="BA1422" s="19">
        <v>100078</v>
      </c>
      <c r="BB1422" s="18">
        <f t="shared" si="112"/>
        <v>754673</v>
      </c>
      <c r="BC1422" s="18">
        <v>7150350</v>
      </c>
      <c r="BE1422" s="19"/>
      <c r="BF1422" s="20">
        <v>6768170</v>
      </c>
      <c r="BH1422" s="68">
        <f t="shared" si="113"/>
        <v>7150350</v>
      </c>
      <c r="BI1422" s="68">
        <f t="shared" si="114"/>
        <v>0</v>
      </c>
      <c r="BJ1422" s="68"/>
      <c r="BK1422" s="68"/>
      <c r="BL1422" s="68"/>
      <c r="BM1422" s="68"/>
      <c r="BN1422" s="68"/>
    </row>
    <row r="1423" spans="1:66" ht="22.5" customHeight="1" x14ac:dyDescent="0.2">
      <c r="A1423" s="115" t="s">
        <v>2925</v>
      </c>
      <c r="B1423" s="116" t="s">
        <v>2913</v>
      </c>
      <c r="C1423" s="126" t="s">
        <v>2926</v>
      </c>
      <c r="D1423" s="119">
        <v>5</v>
      </c>
      <c r="E1423" s="120" t="s">
        <v>79</v>
      </c>
      <c r="F1423" s="18">
        <v>393302</v>
      </c>
      <c r="G1423" s="19">
        <v>134280</v>
      </c>
      <c r="H1423" s="19">
        <v>83569</v>
      </c>
      <c r="I1423" s="19">
        <v>0</v>
      </c>
      <c r="J1423" s="19">
        <v>29873</v>
      </c>
      <c r="K1423" s="19">
        <v>69229</v>
      </c>
      <c r="L1423" s="19">
        <v>6997</v>
      </c>
      <c r="M1423" s="19">
        <v>12957</v>
      </c>
      <c r="N1423" s="19">
        <v>10068</v>
      </c>
      <c r="O1423" s="19">
        <v>20598</v>
      </c>
      <c r="P1423" s="19">
        <v>109171</v>
      </c>
      <c r="Q1423" s="19">
        <v>43603</v>
      </c>
      <c r="R1423" s="19">
        <v>63176</v>
      </c>
      <c r="S1423" s="19">
        <v>71280</v>
      </c>
      <c r="T1423" s="20">
        <v>104588</v>
      </c>
      <c r="U1423" s="49">
        <v>24396</v>
      </c>
      <c r="V1423" s="19">
        <v>35168</v>
      </c>
      <c r="W1423" s="19">
        <v>68216</v>
      </c>
      <c r="X1423" s="19">
        <v>0</v>
      </c>
      <c r="Y1423" s="20">
        <v>0</v>
      </c>
      <c r="Z1423" s="19">
        <v>223606</v>
      </c>
      <c r="AA1423" s="30">
        <v>271562</v>
      </c>
      <c r="AB1423" s="19">
        <v>241854</v>
      </c>
      <c r="AC1423" s="19">
        <v>264141</v>
      </c>
      <c r="AD1423" s="19">
        <v>586320</v>
      </c>
      <c r="AE1423" s="19">
        <v>539488</v>
      </c>
      <c r="AF1423" s="19">
        <v>338926</v>
      </c>
      <c r="AG1423" s="19">
        <v>124120</v>
      </c>
      <c r="AH1423" s="19">
        <v>81679</v>
      </c>
      <c r="AI1423" s="20">
        <v>181776</v>
      </c>
      <c r="AJ1423" s="24">
        <v>46552</v>
      </c>
      <c r="AK1423" s="24">
        <v>80161</v>
      </c>
      <c r="AL1423" s="24">
        <v>18813</v>
      </c>
      <c r="AM1423" s="21">
        <v>38758</v>
      </c>
      <c r="AN1423" s="19">
        <v>336058</v>
      </c>
      <c r="AO1423" s="19">
        <v>44213</v>
      </c>
      <c r="AP1423" s="49">
        <v>4698498</v>
      </c>
      <c r="AQ1423" s="24">
        <v>65378</v>
      </c>
      <c r="AR1423" s="24">
        <v>154972</v>
      </c>
      <c r="AS1423" s="49">
        <v>125120</v>
      </c>
      <c r="AT1423" s="49">
        <v>59798</v>
      </c>
      <c r="AU1423" s="49">
        <v>63157</v>
      </c>
      <c r="AV1423" s="24">
        <f t="shared" si="111"/>
        <v>468425</v>
      </c>
      <c r="AW1423" s="155">
        <v>1034675</v>
      </c>
      <c r="AX1423" s="89">
        <f t="shared" si="110"/>
        <v>6201598</v>
      </c>
      <c r="AY1423" s="68"/>
      <c r="AZ1423" s="19">
        <v>636384</v>
      </c>
      <c r="BA1423" s="19">
        <v>188643</v>
      </c>
      <c r="BB1423" s="18">
        <f t="shared" si="112"/>
        <v>825027</v>
      </c>
      <c r="BC1423" s="18">
        <v>7026625</v>
      </c>
      <c r="BE1423" s="19"/>
      <c r="BF1423" s="20">
        <v>6836017</v>
      </c>
      <c r="BH1423" s="68">
        <f t="shared" si="113"/>
        <v>7026625</v>
      </c>
      <c r="BI1423" s="68">
        <f t="shared" si="114"/>
        <v>0</v>
      </c>
      <c r="BJ1423" s="68"/>
      <c r="BK1423" s="68"/>
      <c r="BL1423" s="68"/>
      <c r="BM1423" s="68"/>
      <c r="BN1423" s="68"/>
    </row>
    <row r="1424" spans="1:66" ht="22.5" customHeight="1" x14ac:dyDescent="0.2">
      <c r="A1424" s="115" t="s">
        <v>2927</v>
      </c>
      <c r="B1424" s="116" t="s">
        <v>2913</v>
      </c>
      <c r="C1424" s="126" t="s">
        <v>2928</v>
      </c>
      <c r="D1424" s="119">
        <v>5</v>
      </c>
      <c r="E1424" s="120" t="s">
        <v>79</v>
      </c>
      <c r="F1424" s="18">
        <v>310063</v>
      </c>
      <c r="G1424" s="19">
        <v>79358</v>
      </c>
      <c r="H1424" s="19">
        <v>45934</v>
      </c>
      <c r="I1424" s="19">
        <v>0</v>
      </c>
      <c r="J1424" s="19">
        <v>7961</v>
      </c>
      <c r="K1424" s="19">
        <v>30238</v>
      </c>
      <c r="L1424" s="19">
        <v>14086</v>
      </c>
      <c r="M1424" s="19">
        <v>10984</v>
      </c>
      <c r="N1424" s="19">
        <v>6067</v>
      </c>
      <c r="O1424" s="19">
        <v>7700</v>
      </c>
      <c r="P1424" s="19">
        <v>297</v>
      </c>
      <c r="Q1424" s="19">
        <v>30506</v>
      </c>
      <c r="R1424" s="19">
        <v>40015</v>
      </c>
      <c r="S1424" s="19">
        <v>22000</v>
      </c>
      <c r="T1424" s="20">
        <v>76786</v>
      </c>
      <c r="U1424" s="49">
        <v>40341</v>
      </c>
      <c r="V1424" s="19">
        <v>14287</v>
      </c>
      <c r="W1424" s="19">
        <v>11562</v>
      </c>
      <c r="X1424" s="19">
        <v>0</v>
      </c>
      <c r="Y1424" s="20">
        <v>0</v>
      </c>
      <c r="Z1424" s="19">
        <v>162016</v>
      </c>
      <c r="AA1424" s="30">
        <v>186455</v>
      </c>
      <c r="AB1424" s="19">
        <v>159550</v>
      </c>
      <c r="AC1424" s="19">
        <v>222102</v>
      </c>
      <c r="AD1424" s="19">
        <v>333312</v>
      </c>
      <c r="AE1424" s="19">
        <v>472659</v>
      </c>
      <c r="AF1424" s="19">
        <v>314969</v>
      </c>
      <c r="AG1424" s="19">
        <v>80776</v>
      </c>
      <c r="AH1424" s="19">
        <v>51603</v>
      </c>
      <c r="AI1424" s="20">
        <v>136873</v>
      </c>
      <c r="AJ1424" s="24">
        <v>33976</v>
      </c>
      <c r="AK1424" s="24">
        <v>68904</v>
      </c>
      <c r="AL1424" s="24">
        <v>17311</v>
      </c>
      <c r="AM1424" s="21">
        <v>31204</v>
      </c>
      <c r="AN1424" s="19">
        <v>304078</v>
      </c>
      <c r="AO1424" s="19">
        <v>37329</v>
      </c>
      <c r="AP1424" s="49">
        <v>3361302</v>
      </c>
      <c r="AQ1424" s="24">
        <v>53168</v>
      </c>
      <c r="AR1424" s="24">
        <v>158124</v>
      </c>
      <c r="AS1424" s="49">
        <v>117205</v>
      </c>
      <c r="AT1424" s="49">
        <v>52970</v>
      </c>
      <c r="AU1424" s="49">
        <v>49485</v>
      </c>
      <c r="AV1424" s="24">
        <f t="shared" si="111"/>
        <v>430952</v>
      </c>
      <c r="AW1424" s="155">
        <v>1019812</v>
      </c>
      <c r="AX1424" s="89">
        <f t="shared" si="110"/>
        <v>4812066</v>
      </c>
      <c r="AY1424" s="68"/>
      <c r="AZ1424" s="19">
        <v>515872</v>
      </c>
      <c r="BA1424" s="19">
        <v>165387</v>
      </c>
      <c r="BB1424" s="18">
        <f t="shared" si="112"/>
        <v>681259</v>
      </c>
      <c r="BC1424" s="18">
        <v>5493325</v>
      </c>
      <c r="BE1424" s="19"/>
      <c r="BF1424" s="20">
        <v>5357748</v>
      </c>
      <c r="BH1424" s="68">
        <f t="shared" si="113"/>
        <v>5493325</v>
      </c>
      <c r="BI1424" s="68">
        <f t="shared" si="114"/>
        <v>0</v>
      </c>
      <c r="BJ1424" s="68"/>
      <c r="BK1424" s="68"/>
      <c r="BL1424" s="68"/>
      <c r="BM1424" s="68"/>
      <c r="BN1424" s="68"/>
    </row>
    <row r="1425" spans="1:66" ht="22.5" customHeight="1" x14ac:dyDescent="0.2">
      <c r="A1425" s="115" t="s">
        <v>2929</v>
      </c>
      <c r="B1425" s="116" t="s">
        <v>2913</v>
      </c>
      <c r="C1425" s="126" t="s">
        <v>2930</v>
      </c>
      <c r="D1425" s="119">
        <v>5</v>
      </c>
      <c r="E1425" s="120" t="s">
        <v>79</v>
      </c>
      <c r="F1425" s="18">
        <v>649506</v>
      </c>
      <c r="G1425" s="19">
        <v>250022</v>
      </c>
      <c r="H1425" s="19">
        <v>140697</v>
      </c>
      <c r="I1425" s="19">
        <v>0</v>
      </c>
      <c r="J1425" s="19">
        <v>11395</v>
      </c>
      <c r="K1425" s="19">
        <v>3799</v>
      </c>
      <c r="L1425" s="19">
        <v>1413</v>
      </c>
      <c r="M1425" s="19">
        <v>26127</v>
      </c>
      <c r="N1425" s="19">
        <v>17813</v>
      </c>
      <c r="O1425" s="19">
        <v>18326</v>
      </c>
      <c r="P1425" s="19">
        <v>151713</v>
      </c>
      <c r="Q1425" s="19">
        <v>66114</v>
      </c>
      <c r="R1425" s="19">
        <v>117766</v>
      </c>
      <c r="S1425" s="19">
        <v>96800</v>
      </c>
      <c r="T1425" s="20">
        <v>172107</v>
      </c>
      <c r="U1425" s="49">
        <v>95168</v>
      </c>
      <c r="V1425" s="19">
        <v>50554</v>
      </c>
      <c r="W1425" s="19">
        <v>69372</v>
      </c>
      <c r="X1425" s="19">
        <v>0</v>
      </c>
      <c r="Y1425" s="20">
        <v>0</v>
      </c>
      <c r="Z1425" s="19">
        <v>346968</v>
      </c>
      <c r="AA1425" s="30">
        <v>355157</v>
      </c>
      <c r="AB1425" s="19">
        <v>369375</v>
      </c>
      <c r="AC1425" s="19">
        <v>562898</v>
      </c>
      <c r="AD1425" s="19">
        <v>1164744</v>
      </c>
      <c r="AE1425" s="19">
        <v>937590</v>
      </c>
      <c r="AF1425" s="19">
        <v>569561</v>
      </c>
      <c r="AG1425" s="19">
        <v>275028</v>
      </c>
      <c r="AH1425" s="19">
        <v>155015</v>
      </c>
      <c r="AI1425" s="20">
        <v>381405</v>
      </c>
      <c r="AJ1425" s="24">
        <v>63222</v>
      </c>
      <c r="AK1425" s="24">
        <v>117321</v>
      </c>
      <c r="AL1425" s="24">
        <v>28597</v>
      </c>
      <c r="AM1425" s="21">
        <v>58550</v>
      </c>
      <c r="AN1425" s="19">
        <v>700204</v>
      </c>
      <c r="AO1425" s="19">
        <v>80812</v>
      </c>
      <c r="AP1425" s="49">
        <v>8105139</v>
      </c>
      <c r="AQ1425" s="24">
        <v>105491</v>
      </c>
      <c r="AR1425" s="24">
        <v>191753</v>
      </c>
      <c r="AS1425" s="49">
        <v>137635</v>
      </c>
      <c r="AT1425" s="49">
        <v>57053</v>
      </c>
      <c r="AU1425" s="49">
        <v>108378</v>
      </c>
      <c r="AV1425" s="24">
        <f t="shared" si="111"/>
        <v>600310</v>
      </c>
      <c r="AW1425" s="155">
        <v>1657932</v>
      </c>
      <c r="AX1425" s="89">
        <f t="shared" si="110"/>
        <v>10363381</v>
      </c>
      <c r="AY1425" s="68"/>
      <c r="AZ1425" s="19">
        <v>932624</v>
      </c>
      <c r="BA1425" s="19">
        <v>393303</v>
      </c>
      <c r="BB1425" s="18">
        <f t="shared" si="112"/>
        <v>1325927</v>
      </c>
      <c r="BC1425" s="18">
        <v>11689308</v>
      </c>
      <c r="BE1425" s="19"/>
      <c r="BF1425" s="20">
        <v>11453882</v>
      </c>
      <c r="BH1425" s="68">
        <f t="shared" si="113"/>
        <v>11689308</v>
      </c>
      <c r="BI1425" s="68">
        <f t="shared" si="114"/>
        <v>0</v>
      </c>
      <c r="BJ1425" s="68"/>
      <c r="BK1425" s="68"/>
      <c r="BL1425" s="68"/>
      <c r="BM1425" s="68"/>
      <c r="BN1425" s="68"/>
    </row>
    <row r="1426" spans="1:66" ht="22.5" customHeight="1" x14ac:dyDescent="0.2">
      <c r="A1426" s="115" t="s">
        <v>2931</v>
      </c>
      <c r="B1426" s="116" t="s">
        <v>2913</v>
      </c>
      <c r="C1426" s="126" t="s">
        <v>2932</v>
      </c>
      <c r="D1426" s="119">
        <v>5</v>
      </c>
      <c r="E1426" s="120" t="s">
        <v>79</v>
      </c>
      <c r="F1426" s="18">
        <v>680992</v>
      </c>
      <c r="G1426" s="19">
        <v>133437</v>
      </c>
      <c r="H1426" s="19">
        <v>66392</v>
      </c>
      <c r="I1426" s="19">
        <v>0</v>
      </c>
      <c r="J1426" s="19">
        <v>3819</v>
      </c>
      <c r="K1426" s="19">
        <v>12027</v>
      </c>
      <c r="L1426" s="19">
        <v>5382</v>
      </c>
      <c r="M1426" s="19">
        <v>29508</v>
      </c>
      <c r="N1426" s="19">
        <v>18275</v>
      </c>
      <c r="O1426" s="19">
        <v>0</v>
      </c>
      <c r="P1426" s="19">
        <v>146963</v>
      </c>
      <c r="Q1426" s="19">
        <v>64547</v>
      </c>
      <c r="R1426" s="19">
        <v>123649</v>
      </c>
      <c r="S1426" s="19">
        <v>92400</v>
      </c>
      <c r="T1426" s="20">
        <v>92673</v>
      </c>
      <c r="U1426" s="49">
        <v>33097</v>
      </c>
      <c r="V1426" s="19">
        <v>42861</v>
      </c>
      <c r="W1426" s="19">
        <v>46248</v>
      </c>
      <c r="X1426" s="19">
        <v>0</v>
      </c>
      <c r="Y1426" s="20">
        <v>0</v>
      </c>
      <c r="Z1426" s="19">
        <v>269381</v>
      </c>
      <c r="AA1426" s="30">
        <v>216233</v>
      </c>
      <c r="AB1426" s="19">
        <v>290274</v>
      </c>
      <c r="AC1426" s="19">
        <v>538983</v>
      </c>
      <c r="AD1426" s="19">
        <v>1502088</v>
      </c>
      <c r="AE1426" s="19">
        <v>865462</v>
      </c>
      <c r="AF1426" s="19">
        <v>502377</v>
      </c>
      <c r="AG1426" s="19">
        <v>247346</v>
      </c>
      <c r="AH1426" s="19">
        <v>154191</v>
      </c>
      <c r="AI1426" s="20">
        <v>73035</v>
      </c>
      <c r="AJ1426" s="24">
        <v>64171</v>
      </c>
      <c r="AK1426" s="24">
        <v>87652</v>
      </c>
      <c r="AL1426" s="24">
        <v>21628</v>
      </c>
      <c r="AM1426" s="21">
        <v>50475</v>
      </c>
      <c r="AN1426" s="19">
        <v>920328</v>
      </c>
      <c r="AO1426" s="19">
        <v>24667</v>
      </c>
      <c r="AP1426" s="49">
        <v>7420561</v>
      </c>
      <c r="AQ1426" s="24">
        <v>137361</v>
      </c>
      <c r="AR1426" s="24">
        <v>190876</v>
      </c>
      <c r="AS1426" s="49">
        <v>110448</v>
      </c>
      <c r="AT1426" s="49">
        <v>37596</v>
      </c>
      <c r="AU1426" s="49">
        <v>131018</v>
      </c>
      <c r="AV1426" s="24">
        <f t="shared" si="111"/>
        <v>607299</v>
      </c>
      <c r="AW1426" s="155">
        <v>1394577</v>
      </c>
      <c r="AX1426" s="89">
        <f t="shared" si="110"/>
        <v>9422437</v>
      </c>
      <c r="AY1426" s="68"/>
      <c r="AZ1426" s="19">
        <v>947005</v>
      </c>
      <c r="BA1426" s="19">
        <v>114440</v>
      </c>
      <c r="BB1426" s="18">
        <f t="shared" si="112"/>
        <v>1061445</v>
      </c>
      <c r="BC1426" s="18">
        <v>10483882</v>
      </c>
      <c r="BE1426" s="19"/>
      <c r="BF1426" s="20">
        <v>10179486</v>
      </c>
      <c r="BH1426" s="68">
        <f t="shared" si="113"/>
        <v>10483882</v>
      </c>
      <c r="BI1426" s="68">
        <f t="shared" si="114"/>
        <v>0</v>
      </c>
      <c r="BJ1426" s="68"/>
      <c r="BK1426" s="68"/>
      <c r="BL1426" s="68"/>
      <c r="BM1426" s="68"/>
      <c r="BN1426" s="68"/>
    </row>
    <row r="1427" spans="1:66" ht="22.5" customHeight="1" x14ac:dyDescent="0.2">
      <c r="A1427" s="115" t="s">
        <v>2933</v>
      </c>
      <c r="B1427" s="116" t="s">
        <v>2913</v>
      </c>
      <c r="C1427" s="126" t="s">
        <v>2934</v>
      </c>
      <c r="D1427" s="119">
        <v>5</v>
      </c>
      <c r="E1427" s="120" t="s">
        <v>79</v>
      </c>
      <c r="F1427" s="18">
        <v>572455</v>
      </c>
      <c r="G1427" s="19">
        <v>129990</v>
      </c>
      <c r="H1427" s="19">
        <v>119274</v>
      </c>
      <c r="I1427" s="19">
        <v>0</v>
      </c>
      <c r="J1427" s="19">
        <v>0</v>
      </c>
      <c r="K1427" s="19">
        <v>0</v>
      </c>
      <c r="L1427" s="19">
        <v>0</v>
      </c>
      <c r="M1427" s="19">
        <v>21790</v>
      </c>
      <c r="N1427" s="19">
        <v>14263</v>
      </c>
      <c r="O1427" s="19">
        <v>4813</v>
      </c>
      <c r="P1427" s="19">
        <v>127035</v>
      </c>
      <c r="Q1427" s="19">
        <v>53642</v>
      </c>
      <c r="R1427" s="19">
        <v>55968</v>
      </c>
      <c r="S1427" s="19">
        <v>65120</v>
      </c>
      <c r="T1427" s="20">
        <v>92673</v>
      </c>
      <c r="U1427" s="49">
        <v>30281</v>
      </c>
      <c r="V1427" s="19">
        <v>29673</v>
      </c>
      <c r="W1427" s="19">
        <v>34686</v>
      </c>
      <c r="X1427" s="19">
        <v>0</v>
      </c>
      <c r="Y1427" s="20">
        <v>0</v>
      </c>
      <c r="Z1427" s="19">
        <v>301418</v>
      </c>
      <c r="AA1427" s="30">
        <v>255292</v>
      </c>
      <c r="AB1427" s="19">
        <v>262843</v>
      </c>
      <c r="AC1427" s="19">
        <v>465113</v>
      </c>
      <c r="AD1427" s="19">
        <v>958776</v>
      </c>
      <c r="AE1427" s="19">
        <v>852362</v>
      </c>
      <c r="AF1427" s="19">
        <v>518112</v>
      </c>
      <c r="AG1427" s="19">
        <v>224718</v>
      </c>
      <c r="AH1427" s="19">
        <v>156354</v>
      </c>
      <c r="AI1427" s="20">
        <v>365716</v>
      </c>
      <c r="AJ1427" s="24">
        <v>56473</v>
      </c>
      <c r="AK1427" s="24">
        <v>101328</v>
      </c>
      <c r="AL1427" s="24">
        <v>24148</v>
      </c>
      <c r="AM1427" s="21">
        <v>50974</v>
      </c>
      <c r="AN1427" s="19">
        <v>637294</v>
      </c>
      <c r="AO1427" s="19">
        <v>66241</v>
      </c>
      <c r="AP1427" s="49">
        <v>6648825</v>
      </c>
      <c r="AQ1427" s="24">
        <v>95897</v>
      </c>
      <c r="AR1427" s="24">
        <v>202946</v>
      </c>
      <c r="AS1427" s="49">
        <v>99678</v>
      </c>
      <c r="AT1427" s="49">
        <v>48406</v>
      </c>
      <c r="AU1427" s="49">
        <v>104946</v>
      </c>
      <c r="AV1427" s="24">
        <f t="shared" si="111"/>
        <v>551873</v>
      </c>
      <c r="AW1427" s="155">
        <v>1451898</v>
      </c>
      <c r="AX1427" s="89">
        <f t="shared" si="110"/>
        <v>8652596</v>
      </c>
      <c r="AY1427" s="68"/>
      <c r="AZ1427" s="19">
        <v>789421</v>
      </c>
      <c r="BA1427" s="19">
        <v>326408</v>
      </c>
      <c r="BB1427" s="18">
        <f t="shared" si="112"/>
        <v>1115829</v>
      </c>
      <c r="BC1427" s="18">
        <v>9768425</v>
      </c>
      <c r="BE1427" s="19"/>
      <c r="BF1427" s="20">
        <v>9597871</v>
      </c>
      <c r="BH1427" s="68">
        <f t="shared" si="113"/>
        <v>9768425</v>
      </c>
      <c r="BI1427" s="68">
        <f t="shared" si="114"/>
        <v>0</v>
      </c>
      <c r="BJ1427" s="68"/>
      <c r="BK1427" s="68"/>
      <c r="BL1427" s="68"/>
      <c r="BM1427" s="68"/>
      <c r="BN1427" s="68"/>
    </row>
    <row r="1428" spans="1:66" ht="22.5" customHeight="1" x14ac:dyDescent="0.2">
      <c r="A1428" s="115" t="s">
        <v>2935</v>
      </c>
      <c r="B1428" s="116" t="s">
        <v>2913</v>
      </c>
      <c r="C1428" s="126" t="s">
        <v>2936</v>
      </c>
      <c r="D1428" s="119">
        <v>5</v>
      </c>
      <c r="E1428" s="120" t="s">
        <v>79</v>
      </c>
      <c r="F1428" s="18">
        <v>89245</v>
      </c>
      <c r="G1428" s="19">
        <v>21218</v>
      </c>
      <c r="H1428" s="19">
        <v>14089</v>
      </c>
      <c r="I1428" s="19">
        <v>0</v>
      </c>
      <c r="J1428" s="19">
        <v>2137</v>
      </c>
      <c r="K1428" s="19">
        <v>0</v>
      </c>
      <c r="L1428" s="19">
        <v>1359</v>
      </c>
      <c r="M1428" s="19">
        <v>1483</v>
      </c>
      <c r="N1428" s="19">
        <v>1080</v>
      </c>
      <c r="O1428" s="19">
        <v>0</v>
      </c>
      <c r="P1428" s="19">
        <v>17431</v>
      </c>
      <c r="Q1428" s="19">
        <v>9875</v>
      </c>
      <c r="R1428" s="19">
        <v>2120</v>
      </c>
      <c r="S1428" s="19">
        <v>7040</v>
      </c>
      <c r="T1428" s="20">
        <v>26478</v>
      </c>
      <c r="U1428" s="49">
        <v>2163</v>
      </c>
      <c r="V1428" s="19">
        <v>7693</v>
      </c>
      <c r="W1428" s="19">
        <v>23124</v>
      </c>
      <c r="X1428" s="19">
        <v>0</v>
      </c>
      <c r="Y1428" s="20">
        <v>0</v>
      </c>
      <c r="Z1428" s="19">
        <v>39538</v>
      </c>
      <c r="AA1428" s="30">
        <v>0</v>
      </c>
      <c r="AB1428" s="19">
        <v>26149</v>
      </c>
      <c r="AC1428" s="19">
        <v>75233</v>
      </c>
      <c r="AD1428" s="19">
        <v>67536</v>
      </c>
      <c r="AE1428" s="19">
        <v>163539</v>
      </c>
      <c r="AF1428" s="19">
        <v>55692</v>
      </c>
      <c r="AG1428" s="19">
        <v>15507</v>
      </c>
      <c r="AH1428" s="19">
        <v>16068</v>
      </c>
      <c r="AI1428" s="20">
        <v>54641</v>
      </c>
      <c r="AJ1428" s="24">
        <v>9799</v>
      </c>
      <c r="AK1428" s="24">
        <v>31676</v>
      </c>
      <c r="AL1428" s="24">
        <v>5180</v>
      </c>
      <c r="AM1428" s="21">
        <v>11033</v>
      </c>
      <c r="AN1428" s="19">
        <v>162742</v>
      </c>
      <c r="AO1428" s="19">
        <v>10128</v>
      </c>
      <c r="AP1428" s="49">
        <v>970996</v>
      </c>
      <c r="AQ1428" s="24">
        <v>41376</v>
      </c>
      <c r="AR1428" s="24">
        <v>150389</v>
      </c>
      <c r="AS1428" s="49">
        <v>41157</v>
      </c>
      <c r="AT1428" s="49">
        <v>31155</v>
      </c>
      <c r="AU1428" s="49">
        <v>18813</v>
      </c>
      <c r="AV1428" s="24">
        <f t="shared" si="111"/>
        <v>282890</v>
      </c>
      <c r="AW1428" s="155">
        <v>297153</v>
      </c>
      <c r="AX1428" s="89">
        <f t="shared" si="110"/>
        <v>1551039</v>
      </c>
      <c r="AY1428" s="68"/>
      <c r="AZ1428" s="19">
        <v>200368</v>
      </c>
      <c r="BA1428" s="19">
        <v>47178</v>
      </c>
      <c r="BB1428" s="18">
        <f t="shared" si="112"/>
        <v>247546</v>
      </c>
      <c r="BC1428" s="18">
        <v>1798585</v>
      </c>
      <c r="BE1428" s="19"/>
      <c r="BF1428" s="20">
        <v>1769849</v>
      </c>
      <c r="BH1428" s="68">
        <f t="shared" si="113"/>
        <v>1798585</v>
      </c>
      <c r="BI1428" s="68">
        <f t="shared" si="114"/>
        <v>0</v>
      </c>
      <c r="BJ1428" s="68"/>
      <c r="BK1428" s="68"/>
      <c r="BL1428" s="68"/>
      <c r="BM1428" s="68"/>
      <c r="BN1428" s="68"/>
    </row>
    <row r="1429" spans="1:66" ht="22.5" customHeight="1" x14ac:dyDescent="0.2">
      <c r="A1429" s="115" t="s">
        <v>2937</v>
      </c>
      <c r="B1429" s="116" t="s">
        <v>2913</v>
      </c>
      <c r="C1429" s="126" t="s">
        <v>2938</v>
      </c>
      <c r="D1429" s="119">
        <v>5</v>
      </c>
      <c r="E1429" s="120" t="s">
        <v>79</v>
      </c>
      <c r="F1429" s="18">
        <v>113607</v>
      </c>
      <c r="G1429" s="19">
        <v>22367</v>
      </c>
      <c r="H1429" s="19">
        <v>18528</v>
      </c>
      <c r="I1429" s="19">
        <v>0</v>
      </c>
      <c r="J1429" s="19">
        <v>6919</v>
      </c>
      <c r="K1429" s="19">
        <v>0</v>
      </c>
      <c r="L1429" s="19">
        <v>1305</v>
      </c>
      <c r="M1429" s="19">
        <v>0</v>
      </c>
      <c r="N1429" s="19">
        <v>1591</v>
      </c>
      <c r="O1429" s="19">
        <v>0</v>
      </c>
      <c r="P1429" s="19">
        <v>3716</v>
      </c>
      <c r="Q1429" s="19">
        <v>14384</v>
      </c>
      <c r="R1429" s="19">
        <v>4929</v>
      </c>
      <c r="S1429" s="19">
        <v>7040</v>
      </c>
      <c r="T1429" s="20">
        <v>13239</v>
      </c>
      <c r="U1429" s="49">
        <v>2062</v>
      </c>
      <c r="V1429" s="19">
        <v>5495</v>
      </c>
      <c r="W1429" s="19">
        <v>11562</v>
      </c>
      <c r="X1429" s="19">
        <v>0</v>
      </c>
      <c r="Y1429" s="20">
        <v>0</v>
      </c>
      <c r="Z1429" s="19">
        <v>47004</v>
      </c>
      <c r="AA1429" s="30">
        <v>0</v>
      </c>
      <c r="AB1429" s="19">
        <v>35905</v>
      </c>
      <c r="AC1429" s="19">
        <v>94159</v>
      </c>
      <c r="AD1429" s="19">
        <v>102648</v>
      </c>
      <c r="AE1429" s="19">
        <v>147568</v>
      </c>
      <c r="AF1429" s="19">
        <v>73018</v>
      </c>
      <c r="AG1429" s="19">
        <v>18637</v>
      </c>
      <c r="AH1429" s="19">
        <v>28531</v>
      </c>
      <c r="AI1429" s="20">
        <v>22722</v>
      </c>
      <c r="AJ1429" s="24">
        <v>14435</v>
      </c>
      <c r="AK1429" s="24">
        <v>31585</v>
      </c>
      <c r="AL1429" s="24">
        <v>4358</v>
      </c>
      <c r="AM1429" s="21">
        <v>11516</v>
      </c>
      <c r="AN1429" s="19">
        <v>111788</v>
      </c>
      <c r="AO1429" s="19">
        <v>3963</v>
      </c>
      <c r="AP1429" s="49">
        <v>974581</v>
      </c>
      <c r="AQ1429" s="24">
        <v>43314</v>
      </c>
      <c r="AR1429" s="24">
        <v>109528</v>
      </c>
      <c r="AS1429" s="49">
        <v>43912</v>
      </c>
      <c r="AT1429" s="49">
        <v>34268</v>
      </c>
      <c r="AU1429" s="49">
        <v>18768</v>
      </c>
      <c r="AV1429" s="24">
        <f t="shared" si="111"/>
        <v>249790</v>
      </c>
      <c r="AW1429" s="155">
        <v>350081</v>
      </c>
      <c r="AX1429" s="89">
        <f t="shared" si="110"/>
        <v>1574452</v>
      </c>
      <c r="AY1429" s="68"/>
      <c r="AZ1429" s="19">
        <v>253165</v>
      </c>
      <c r="BA1429" s="19">
        <v>20176</v>
      </c>
      <c r="BB1429" s="18">
        <f t="shared" si="112"/>
        <v>273341</v>
      </c>
      <c r="BC1429" s="18">
        <v>1847793</v>
      </c>
      <c r="BE1429" s="19"/>
      <c r="BF1429" s="20">
        <v>1802728</v>
      </c>
      <c r="BH1429" s="68">
        <f t="shared" si="113"/>
        <v>1847793</v>
      </c>
      <c r="BI1429" s="68">
        <f t="shared" si="114"/>
        <v>0</v>
      </c>
      <c r="BJ1429" s="68"/>
      <c r="BK1429" s="68"/>
      <c r="BL1429" s="68"/>
      <c r="BM1429" s="68"/>
      <c r="BN1429" s="68"/>
    </row>
    <row r="1430" spans="1:66" ht="22.5" customHeight="1" x14ac:dyDescent="0.2">
      <c r="A1430" s="115" t="s">
        <v>2939</v>
      </c>
      <c r="B1430" s="116" t="s">
        <v>2913</v>
      </c>
      <c r="C1430" s="126" t="s">
        <v>2940</v>
      </c>
      <c r="D1430" s="119">
        <v>5</v>
      </c>
      <c r="E1430" s="120" t="s">
        <v>79</v>
      </c>
      <c r="F1430" s="18">
        <v>89466</v>
      </c>
      <c r="G1430" s="19">
        <v>15014</v>
      </c>
      <c r="H1430" s="19">
        <v>12352</v>
      </c>
      <c r="I1430" s="19">
        <v>0</v>
      </c>
      <c r="J1430" s="19">
        <v>2894</v>
      </c>
      <c r="K1430" s="19">
        <v>0</v>
      </c>
      <c r="L1430" s="19">
        <v>0</v>
      </c>
      <c r="M1430" s="19">
        <v>0</v>
      </c>
      <c r="N1430" s="19">
        <v>1322</v>
      </c>
      <c r="O1430" s="19">
        <v>0</v>
      </c>
      <c r="P1430" s="19">
        <v>75</v>
      </c>
      <c r="Q1430" s="19">
        <v>12874</v>
      </c>
      <c r="R1430" s="19">
        <v>5141</v>
      </c>
      <c r="S1430" s="19">
        <v>7040</v>
      </c>
      <c r="T1430" s="20">
        <v>13239</v>
      </c>
      <c r="U1430" s="49">
        <v>1962</v>
      </c>
      <c r="V1430" s="19">
        <v>5495</v>
      </c>
      <c r="W1430" s="19">
        <v>11562</v>
      </c>
      <c r="X1430" s="19">
        <v>0</v>
      </c>
      <c r="Y1430" s="20">
        <v>0</v>
      </c>
      <c r="Z1430" s="19">
        <v>30261</v>
      </c>
      <c r="AA1430" s="30">
        <v>0</v>
      </c>
      <c r="AB1430" s="19">
        <v>32582</v>
      </c>
      <c r="AC1430" s="19">
        <v>81490</v>
      </c>
      <c r="AD1430" s="19">
        <v>133896</v>
      </c>
      <c r="AE1430" s="19">
        <v>137411</v>
      </c>
      <c r="AF1430" s="19">
        <v>55692</v>
      </c>
      <c r="AG1430" s="19">
        <v>13360</v>
      </c>
      <c r="AH1430" s="19">
        <v>31209</v>
      </c>
      <c r="AI1430" s="20">
        <v>13525</v>
      </c>
      <c r="AJ1430" s="24">
        <v>11992</v>
      </c>
      <c r="AK1430" s="24">
        <v>23581</v>
      </c>
      <c r="AL1430" s="24">
        <v>3581</v>
      </c>
      <c r="AM1430" s="21">
        <v>9437</v>
      </c>
      <c r="AN1430" s="19">
        <v>95046</v>
      </c>
      <c r="AO1430" s="19">
        <v>1471</v>
      </c>
      <c r="AP1430" s="49">
        <v>852970</v>
      </c>
      <c r="AQ1430" s="24">
        <v>44710</v>
      </c>
      <c r="AR1430" s="24">
        <v>119384</v>
      </c>
      <c r="AS1430" s="49">
        <v>33092</v>
      </c>
      <c r="AT1430" s="49">
        <v>27469</v>
      </c>
      <c r="AU1430" s="49">
        <v>16547</v>
      </c>
      <c r="AV1430" s="24">
        <f t="shared" si="111"/>
        <v>241202</v>
      </c>
      <c r="AW1430" s="155">
        <v>322820</v>
      </c>
      <c r="AX1430" s="89">
        <f t="shared" si="110"/>
        <v>1416992</v>
      </c>
      <c r="AY1430" s="68"/>
      <c r="AZ1430" s="19">
        <v>226330</v>
      </c>
      <c r="BA1430" s="19">
        <v>6802</v>
      </c>
      <c r="BB1430" s="18">
        <f t="shared" si="112"/>
        <v>233132</v>
      </c>
      <c r="BC1430" s="18">
        <v>1650124</v>
      </c>
      <c r="BE1430" s="19"/>
      <c r="BF1430" s="20">
        <v>1576189</v>
      </c>
      <c r="BH1430" s="68">
        <f t="shared" si="113"/>
        <v>1650124</v>
      </c>
      <c r="BI1430" s="68">
        <f t="shared" si="114"/>
        <v>0</v>
      </c>
      <c r="BJ1430" s="68"/>
      <c r="BK1430" s="68"/>
      <c r="BL1430" s="68"/>
      <c r="BM1430" s="68"/>
      <c r="BN1430" s="68"/>
    </row>
    <row r="1431" spans="1:66" ht="22.5" customHeight="1" x14ac:dyDescent="0.2">
      <c r="A1431" s="115" t="s">
        <v>2941</v>
      </c>
      <c r="B1431" s="116" t="s">
        <v>2913</v>
      </c>
      <c r="C1431" s="126" t="s">
        <v>2942</v>
      </c>
      <c r="D1431" s="119">
        <v>6</v>
      </c>
      <c r="E1431" s="120" t="s">
        <v>79</v>
      </c>
      <c r="F1431" s="18">
        <v>92638</v>
      </c>
      <c r="G1431" s="19">
        <v>31406</v>
      </c>
      <c r="H1431" s="19">
        <v>21423</v>
      </c>
      <c r="I1431" s="19">
        <v>0</v>
      </c>
      <c r="J1431" s="19">
        <v>0</v>
      </c>
      <c r="K1431" s="19">
        <v>5083</v>
      </c>
      <c r="L1431" s="19">
        <v>2733</v>
      </c>
      <c r="M1431" s="19">
        <v>0</v>
      </c>
      <c r="N1431" s="19">
        <v>1181</v>
      </c>
      <c r="O1431" s="19">
        <v>0</v>
      </c>
      <c r="P1431" s="19">
        <v>66</v>
      </c>
      <c r="Q1431" s="19">
        <v>10832</v>
      </c>
      <c r="R1431" s="19">
        <v>10441</v>
      </c>
      <c r="S1431" s="19">
        <v>7920</v>
      </c>
      <c r="T1431" s="20">
        <v>13239</v>
      </c>
      <c r="U1431" s="49">
        <v>1911</v>
      </c>
      <c r="V1431" s="19">
        <v>5495</v>
      </c>
      <c r="W1431" s="19">
        <v>11562</v>
      </c>
      <c r="X1431" s="19">
        <v>0</v>
      </c>
      <c r="Y1431" s="20">
        <v>0</v>
      </c>
      <c r="Z1431" s="19">
        <v>40919</v>
      </c>
      <c r="AA1431" s="30">
        <v>0</v>
      </c>
      <c r="AB1431" s="19">
        <v>33653</v>
      </c>
      <c r="AC1431" s="19">
        <v>74245</v>
      </c>
      <c r="AD1431" s="19">
        <v>68712</v>
      </c>
      <c r="AE1431" s="19">
        <v>136160</v>
      </c>
      <c r="AF1431" s="19">
        <v>56488</v>
      </c>
      <c r="AG1431" s="19">
        <v>15495</v>
      </c>
      <c r="AH1431" s="19">
        <v>53148</v>
      </c>
      <c r="AI1431" s="20">
        <v>29755</v>
      </c>
      <c r="AJ1431" s="24">
        <v>10715</v>
      </c>
      <c r="AK1431" s="24">
        <v>29645</v>
      </c>
      <c r="AL1431" s="24">
        <v>4596</v>
      </c>
      <c r="AM1431" s="21">
        <v>10194</v>
      </c>
      <c r="AN1431" s="19">
        <v>130448</v>
      </c>
      <c r="AO1431" s="19">
        <v>8010</v>
      </c>
      <c r="AP1431" s="49">
        <v>918113</v>
      </c>
      <c r="AQ1431" s="24">
        <v>36847</v>
      </c>
      <c r="AR1431" s="24">
        <v>105658</v>
      </c>
      <c r="AS1431" s="49">
        <v>47600</v>
      </c>
      <c r="AT1431" s="49">
        <v>25747</v>
      </c>
      <c r="AU1431" s="49">
        <v>17975</v>
      </c>
      <c r="AV1431" s="24">
        <f t="shared" si="111"/>
        <v>233827</v>
      </c>
      <c r="AW1431" s="155">
        <v>281655</v>
      </c>
      <c r="AX1431" s="89">
        <f t="shared" si="110"/>
        <v>1433595</v>
      </c>
      <c r="AY1431" s="68"/>
      <c r="AZ1431" s="19">
        <v>212285</v>
      </c>
      <c r="BA1431" s="19">
        <v>36216</v>
      </c>
      <c r="BB1431" s="18">
        <f t="shared" si="112"/>
        <v>248501</v>
      </c>
      <c r="BC1431" s="18">
        <v>1682096</v>
      </c>
      <c r="BE1431" s="19"/>
      <c r="BF1431" s="20">
        <v>1641407</v>
      </c>
      <c r="BH1431" s="68">
        <f t="shared" si="113"/>
        <v>1682096</v>
      </c>
      <c r="BI1431" s="68">
        <f t="shared" si="114"/>
        <v>0</v>
      </c>
      <c r="BJ1431" s="68"/>
      <c r="BK1431" s="68"/>
      <c r="BL1431" s="68"/>
      <c r="BM1431" s="68"/>
      <c r="BN1431" s="68"/>
    </row>
    <row r="1432" spans="1:66" ht="22.5" customHeight="1" x14ac:dyDescent="0.2">
      <c r="A1432" s="115" t="s">
        <v>2943</v>
      </c>
      <c r="B1432" s="116" t="s">
        <v>2913</v>
      </c>
      <c r="C1432" s="126" t="s">
        <v>2944</v>
      </c>
      <c r="D1432" s="119">
        <v>6</v>
      </c>
      <c r="E1432" s="120" t="s">
        <v>79</v>
      </c>
      <c r="F1432" s="18">
        <v>67587</v>
      </c>
      <c r="G1432" s="19">
        <v>19916</v>
      </c>
      <c r="H1432" s="19">
        <v>12931</v>
      </c>
      <c r="I1432" s="19">
        <v>0</v>
      </c>
      <c r="J1432" s="19">
        <v>0</v>
      </c>
      <c r="K1432" s="19">
        <v>0</v>
      </c>
      <c r="L1432" s="19">
        <v>0</v>
      </c>
      <c r="M1432" s="19">
        <v>0</v>
      </c>
      <c r="N1432" s="19">
        <v>637</v>
      </c>
      <c r="O1432" s="19">
        <v>0</v>
      </c>
      <c r="P1432" s="19">
        <v>136</v>
      </c>
      <c r="Q1432" s="19">
        <v>5756</v>
      </c>
      <c r="R1432" s="19">
        <v>1325</v>
      </c>
      <c r="S1432" s="19">
        <v>4400</v>
      </c>
      <c r="T1432" s="20">
        <v>13239</v>
      </c>
      <c r="U1432" s="49">
        <v>805</v>
      </c>
      <c r="V1432" s="19">
        <v>4396</v>
      </c>
      <c r="W1432" s="19">
        <v>11562</v>
      </c>
      <c r="X1432" s="19">
        <v>0</v>
      </c>
      <c r="Y1432" s="20">
        <v>0</v>
      </c>
      <c r="Z1432" s="19">
        <v>38493</v>
      </c>
      <c r="AA1432" s="30">
        <v>0</v>
      </c>
      <c r="AB1432" s="19">
        <v>14491</v>
      </c>
      <c r="AC1432" s="19">
        <v>35103</v>
      </c>
      <c r="AD1432" s="19">
        <v>70056</v>
      </c>
      <c r="AE1432" s="19">
        <v>67638</v>
      </c>
      <c r="AF1432" s="19">
        <v>25901</v>
      </c>
      <c r="AG1432" s="19">
        <v>16317</v>
      </c>
      <c r="AH1432" s="19">
        <v>40994</v>
      </c>
      <c r="AI1432" s="20">
        <v>69789</v>
      </c>
      <c r="AJ1432" s="24">
        <v>5776</v>
      </c>
      <c r="AK1432" s="24">
        <v>16698</v>
      </c>
      <c r="AL1432" s="24">
        <v>2995</v>
      </c>
      <c r="AM1432" s="21">
        <v>5768</v>
      </c>
      <c r="AN1432" s="19">
        <v>60726</v>
      </c>
      <c r="AO1432" s="19">
        <v>17387</v>
      </c>
      <c r="AP1432" s="49">
        <v>630822</v>
      </c>
      <c r="AQ1432" s="24">
        <v>51911</v>
      </c>
      <c r="AR1432" s="24">
        <v>79495</v>
      </c>
      <c r="AS1432" s="49">
        <v>33556</v>
      </c>
      <c r="AT1432" s="49">
        <v>24760</v>
      </c>
      <c r="AU1432" s="49">
        <v>14323</v>
      </c>
      <c r="AV1432" s="24">
        <f t="shared" si="111"/>
        <v>204045</v>
      </c>
      <c r="AW1432" s="155">
        <v>269607</v>
      </c>
      <c r="AX1432" s="89">
        <f t="shared" si="110"/>
        <v>1104474</v>
      </c>
      <c r="AY1432" s="68"/>
      <c r="AZ1432" s="19">
        <v>147011</v>
      </c>
      <c r="BA1432" s="19">
        <v>103134</v>
      </c>
      <c r="BB1432" s="18">
        <f t="shared" si="112"/>
        <v>250145</v>
      </c>
      <c r="BC1432" s="18">
        <v>1354619</v>
      </c>
      <c r="BE1432" s="19"/>
      <c r="BF1432" s="20">
        <v>1314822</v>
      </c>
      <c r="BH1432" s="68">
        <f t="shared" si="113"/>
        <v>1354619</v>
      </c>
      <c r="BI1432" s="68">
        <f t="shared" si="114"/>
        <v>0</v>
      </c>
      <c r="BJ1432" s="68"/>
      <c r="BK1432" s="68"/>
      <c r="BL1432" s="68"/>
      <c r="BM1432" s="68"/>
      <c r="BN1432" s="68"/>
    </row>
    <row r="1433" spans="1:66" ht="22.5" customHeight="1" x14ac:dyDescent="0.2">
      <c r="A1433" s="115" t="s">
        <v>2945</v>
      </c>
      <c r="B1433" s="116" t="s">
        <v>2913</v>
      </c>
      <c r="C1433" s="126" t="s">
        <v>2946</v>
      </c>
      <c r="D1433" s="119">
        <v>6</v>
      </c>
      <c r="E1433" s="120" t="s">
        <v>79</v>
      </c>
      <c r="F1433" s="18">
        <v>48022</v>
      </c>
      <c r="G1433" s="19">
        <v>18001</v>
      </c>
      <c r="H1433" s="19">
        <v>12738</v>
      </c>
      <c r="I1433" s="19">
        <v>0</v>
      </c>
      <c r="J1433" s="19">
        <v>0</v>
      </c>
      <c r="K1433" s="19">
        <v>0</v>
      </c>
      <c r="L1433" s="19">
        <v>0</v>
      </c>
      <c r="M1433" s="19">
        <v>0</v>
      </c>
      <c r="N1433" s="19">
        <v>379</v>
      </c>
      <c r="O1433" s="19">
        <v>0</v>
      </c>
      <c r="P1433" s="19">
        <v>20</v>
      </c>
      <c r="Q1433" s="19">
        <v>3428</v>
      </c>
      <c r="R1433" s="19">
        <v>1272</v>
      </c>
      <c r="S1433" s="19">
        <v>6160</v>
      </c>
      <c r="T1433" s="20">
        <v>26478</v>
      </c>
      <c r="U1433" s="49">
        <v>704</v>
      </c>
      <c r="V1433" s="19">
        <v>6594</v>
      </c>
      <c r="W1433" s="19">
        <v>23124</v>
      </c>
      <c r="X1433" s="19">
        <v>0</v>
      </c>
      <c r="Y1433" s="20">
        <v>0</v>
      </c>
      <c r="Z1433" s="19">
        <v>28426</v>
      </c>
      <c r="AA1433" s="30">
        <v>0</v>
      </c>
      <c r="AB1433" s="19">
        <v>8399</v>
      </c>
      <c r="AC1433" s="19">
        <v>35288</v>
      </c>
      <c r="AD1433" s="19">
        <v>49560</v>
      </c>
      <c r="AE1433" s="19">
        <v>39302</v>
      </c>
      <c r="AF1433" s="19">
        <v>16531</v>
      </c>
      <c r="AG1433" s="19">
        <v>12298</v>
      </c>
      <c r="AH1433" s="19">
        <v>25338</v>
      </c>
      <c r="AI1433" s="20">
        <v>58969</v>
      </c>
      <c r="AJ1433" s="24">
        <v>3440</v>
      </c>
      <c r="AK1433" s="24">
        <v>11764</v>
      </c>
      <c r="AL1433" s="24">
        <v>1916</v>
      </c>
      <c r="AM1433" s="21">
        <v>4086</v>
      </c>
      <c r="AN1433" s="19">
        <v>55116</v>
      </c>
      <c r="AO1433" s="19">
        <v>10305</v>
      </c>
      <c r="AP1433" s="49">
        <v>507658</v>
      </c>
      <c r="AQ1433" s="24">
        <v>33644</v>
      </c>
      <c r="AR1433" s="24">
        <v>46736</v>
      </c>
      <c r="AS1433" s="49">
        <v>29225</v>
      </c>
      <c r="AT1433" s="49">
        <v>34276</v>
      </c>
      <c r="AU1433" s="49">
        <v>12820</v>
      </c>
      <c r="AV1433" s="24">
        <f t="shared" si="111"/>
        <v>156701</v>
      </c>
      <c r="AW1433" s="155">
        <v>202972</v>
      </c>
      <c r="AX1433" s="89">
        <f t="shared" si="110"/>
        <v>867331</v>
      </c>
      <c r="AY1433" s="68"/>
      <c r="AZ1433" s="19">
        <v>115987</v>
      </c>
      <c r="BA1433" s="19">
        <v>79764</v>
      </c>
      <c r="BB1433" s="18">
        <f t="shared" si="112"/>
        <v>195751</v>
      </c>
      <c r="BC1433" s="18">
        <v>1063082</v>
      </c>
      <c r="BE1433" s="19"/>
      <c r="BF1433" s="20">
        <v>1069024</v>
      </c>
      <c r="BH1433" s="68">
        <f t="shared" si="113"/>
        <v>1063082</v>
      </c>
      <c r="BI1433" s="68">
        <f t="shared" si="114"/>
        <v>0</v>
      </c>
      <c r="BJ1433" s="68"/>
      <c r="BK1433" s="68"/>
      <c r="BL1433" s="68"/>
      <c r="BM1433" s="68"/>
      <c r="BN1433" s="68"/>
    </row>
    <row r="1434" spans="1:66" ht="22.5" customHeight="1" x14ac:dyDescent="0.2">
      <c r="A1434" s="115" t="s">
        <v>2947</v>
      </c>
      <c r="B1434" s="116" t="s">
        <v>2913</v>
      </c>
      <c r="C1434" s="126" t="s">
        <v>2948</v>
      </c>
      <c r="D1434" s="119">
        <v>6</v>
      </c>
      <c r="E1434" s="120" t="s">
        <v>79</v>
      </c>
      <c r="F1434" s="18">
        <v>149981</v>
      </c>
      <c r="G1434" s="19">
        <v>26044</v>
      </c>
      <c r="H1434" s="19">
        <v>26055</v>
      </c>
      <c r="I1434" s="19">
        <v>0</v>
      </c>
      <c r="J1434" s="19">
        <v>0</v>
      </c>
      <c r="K1434" s="19">
        <v>1605</v>
      </c>
      <c r="L1434" s="19">
        <v>599</v>
      </c>
      <c r="M1434" s="19">
        <v>0</v>
      </c>
      <c r="N1434" s="19">
        <v>2075</v>
      </c>
      <c r="O1434" s="19">
        <v>0</v>
      </c>
      <c r="P1434" s="19">
        <v>68314</v>
      </c>
      <c r="Q1434" s="19">
        <v>19377</v>
      </c>
      <c r="R1434" s="19">
        <v>8692</v>
      </c>
      <c r="S1434" s="19">
        <v>8800</v>
      </c>
      <c r="T1434" s="20">
        <v>13239</v>
      </c>
      <c r="U1434" s="49">
        <v>3873</v>
      </c>
      <c r="V1434" s="19">
        <v>5495</v>
      </c>
      <c r="W1434" s="19">
        <v>11562</v>
      </c>
      <c r="X1434" s="19">
        <v>0</v>
      </c>
      <c r="Y1434" s="20">
        <v>0</v>
      </c>
      <c r="Z1434" s="19">
        <v>61673</v>
      </c>
      <c r="AA1434" s="30">
        <v>0</v>
      </c>
      <c r="AB1434" s="19">
        <v>51651</v>
      </c>
      <c r="AC1434" s="19">
        <v>115532</v>
      </c>
      <c r="AD1434" s="19">
        <v>199416</v>
      </c>
      <c r="AE1434" s="19">
        <v>150806</v>
      </c>
      <c r="AF1434" s="19">
        <v>72842</v>
      </c>
      <c r="AG1434" s="19">
        <v>28380</v>
      </c>
      <c r="AH1434" s="19">
        <v>58607</v>
      </c>
      <c r="AI1434" s="20">
        <v>12984</v>
      </c>
      <c r="AJ1434" s="24">
        <v>18829</v>
      </c>
      <c r="AK1434" s="24">
        <v>32759</v>
      </c>
      <c r="AL1434" s="24">
        <v>4591</v>
      </c>
      <c r="AM1434" s="21">
        <v>11981</v>
      </c>
      <c r="AN1434" s="19">
        <v>92200</v>
      </c>
      <c r="AO1434" s="19">
        <v>6602</v>
      </c>
      <c r="AP1434" s="49">
        <v>1264564</v>
      </c>
      <c r="AQ1434" s="24">
        <v>47382</v>
      </c>
      <c r="AR1434" s="24">
        <v>125865</v>
      </c>
      <c r="AS1434" s="49">
        <v>48748</v>
      </c>
      <c r="AT1434" s="49">
        <v>18397</v>
      </c>
      <c r="AU1434" s="49">
        <v>21269</v>
      </c>
      <c r="AV1434" s="24">
        <f t="shared" si="111"/>
        <v>261661</v>
      </c>
      <c r="AW1434" s="155">
        <v>118711</v>
      </c>
      <c r="AX1434" s="89">
        <f t="shared" si="110"/>
        <v>1644936</v>
      </c>
      <c r="AY1434" s="68"/>
      <c r="AZ1434" s="19">
        <v>301482</v>
      </c>
      <c r="BA1434" s="19">
        <v>30127</v>
      </c>
      <c r="BB1434" s="18">
        <f t="shared" si="112"/>
        <v>331609</v>
      </c>
      <c r="BC1434" s="18">
        <v>1976545</v>
      </c>
      <c r="BE1434" s="19"/>
      <c r="BF1434" s="20">
        <v>1890973</v>
      </c>
      <c r="BH1434" s="68">
        <f t="shared" si="113"/>
        <v>1976545</v>
      </c>
      <c r="BI1434" s="68">
        <f t="shared" si="114"/>
        <v>0</v>
      </c>
      <c r="BJ1434" s="68"/>
      <c r="BK1434" s="68"/>
      <c r="BL1434" s="68"/>
      <c r="BM1434" s="68"/>
      <c r="BN1434" s="68"/>
    </row>
    <row r="1435" spans="1:66" ht="22.5" customHeight="1" x14ac:dyDescent="0.2">
      <c r="A1435" s="115" t="s">
        <v>2949</v>
      </c>
      <c r="B1435" s="116" t="s">
        <v>2913</v>
      </c>
      <c r="C1435" s="126" t="s">
        <v>2950</v>
      </c>
      <c r="D1435" s="119">
        <v>6</v>
      </c>
      <c r="E1435" s="120" t="s">
        <v>79</v>
      </c>
      <c r="F1435" s="18">
        <v>148499</v>
      </c>
      <c r="G1435" s="19">
        <v>33781</v>
      </c>
      <c r="H1435" s="19">
        <v>26634</v>
      </c>
      <c r="I1435" s="19">
        <v>0</v>
      </c>
      <c r="J1435" s="19">
        <v>0</v>
      </c>
      <c r="K1435" s="19">
        <v>0</v>
      </c>
      <c r="L1435" s="19">
        <v>0</v>
      </c>
      <c r="M1435" s="19">
        <v>3104</v>
      </c>
      <c r="N1435" s="19">
        <v>1765</v>
      </c>
      <c r="O1435" s="19">
        <v>847</v>
      </c>
      <c r="P1435" s="19">
        <v>98</v>
      </c>
      <c r="Q1435" s="19">
        <v>16334</v>
      </c>
      <c r="R1435" s="19">
        <v>24698</v>
      </c>
      <c r="S1435" s="19">
        <v>11440</v>
      </c>
      <c r="T1435" s="20">
        <v>26478</v>
      </c>
      <c r="U1435" s="49">
        <v>3521</v>
      </c>
      <c r="V1435" s="19">
        <v>5495</v>
      </c>
      <c r="W1435" s="19">
        <v>11562</v>
      </c>
      <c r="X1435" s="19">
        <v>0</v>
      </c>
      <c r="Y1435" s="20">
        <v>0</v>
      </c>
      <c r="Z1435" s="19">
        <v>66187</v>
      </c>
      <c r="AA1435" s="30">
        <v>0</v>
      </c>
      <c r="AB1435" s="19">
        <v>57540</v>
      </c>
      <c r="AC1435" s="19">
        <v>295817</v>
      </c>
      <c r="AD1435" s="19">
        <v>145656</v>
      </c>
      <c r="AE1435" s="19">
        <v>199750</v>
      </c>
      <c r="AF1435" s="19">
        <v>86632</v>
      </c>
      <c r="AG1435" s="19">
        <v>26452</v>
      </c>
      <c r="AH1435" s="19">
        <v>49749</v>
      </c>
      <c r="AI1435" s="20">
        <v>117938</v>
      </c>
      <c r="AJ1435" s="24">
        <v>16014</v>
      </c>
      <c r="AK1435" s="24">
        <v>34646</v>
      </c>
      <c r="AL1435" s="24">
        <v>5689</v>
      </c>
      <c r="AM1435" s="21">
        <v>12266</v>
      </c>
      <c r="AN1435" s="19">
        <v>122306</v>
      </c>
      <c r="AO1435" s="19">
        <v>15655</v>
      </c>
      <c r="AP1435" s="49">
        <v>1566553</v>
      </c>
      <c r="AQ1435" s="24">
        <v>41393</v>
      </c>
      <c r="AR1435" s="24">
        <v>142297</v>
      </c>
      <c r="AS1435" s="49">
        <v>59666</v>
      </c>
      <c r="AT1435" s="49">
        <v>40151</v>
      </c>
      <c r="AU1435" s="49">
        <v>23746</v>
      </c>
      <c r="AV1435" s="24">
        <f t="shared" si="111"/>
        <v>307253</v>
      </c>
      <c r="AW1435" s="155">
        <v>476308</v>
      </c>
      <c r="AX1435" s="89">
        <f t="shared" si="110"/>
        <v>2350114</v>
      </c>
      <c r="AY1435" s="68"/>
      <c r="AZ1435" s="19">
        <v>270502</v>
      </c>
      <c r="BA1435" s="19">
        <v>78775</v>
      </c>
      <c r="BB1435" s="18">
        <f t="shared" si="112"/>
        <v>349277</v>
      </c>
      <c r="BC1435" s="18">
        <v>2699391</v>
      </c>
      <c r="BE1435" s="19"/>
      <c r="BF1435" s="20">
        <v>2633892</v>
      </c>
      <c r="BH1435" s="68">
        <f t="shared" si="113"/>
        <v>2699391</v>
      </c>
      <c r="BI1435" s="68">
        <f t="shared" si="114"/>
        <v>0</v>
      </c>
      <c r="BJ1435" s="68"/>
      <c r="BK1435" s="68"/>
      <c r="BL1435" s="68"/>
      <c r="BM1435" s="68"/>
      <c r="BN1435" s="68"/>
    </row>
    <row r="1436" spans="1:66" ht="22.5" customHeight="1" x14ac:dyDescent="0.2">
      <c r="A1436" s="115" t="s">
        <v>2951</v>
      </c>
      <c r="B1436" s="116" t="s">
        <v>2913</v>
      </c>
      <c r="C1436" s="126" t="s">
        <v>2952</v>
      </c>
      <c r="D1436" s="119">
        <v>6</v>
      </c>
      <c r="E1436" s="120" t="s">
        <v>79</v>
      </c>
      <c r="F1436" s="18">
        <v>158249</v>
      </c>
      <c r="G1436" s="19">
        <v>100729</v>
      </c>
      <c r="H1436" s="19">
        <v>102097</v>
      </c>
      <c r="I1436" s="19">
        <v>0</v>
      </c>
      <c r="J1436" s="19">
        <v>0</v>
      </c>
      <c r="K1436" s="19">
        <v>0</v>
      </c>
      <c r="L1436" s="19">
        <v>0</v>
      </c>
      <c r="M1436" s="19">
        <v>0</v>
      </c>
      <c r="N1436" s="19">
        <v>1612</v>
      </c>
      <c r="O1436" s="19">
        <v>0</v>
      </c>
      <c r="P1436" s="19">
        <v>88</v>
      </c>
      <c r="Q1436" s="19">
        <v>15583</v>
      </c>
      <c r="R1436" s="19">
        <v>35510</v>
      </c>
      <c r="S1436" s="19">
        <v>7040</v>
      </c>
      <c r="T1436" s="20">
        <v>13239</v>
      </c>
      <c r="U1436" s="49">
        <v>1962</v>
      </c>
      <c r="V1436" s="19">
        <v>5495</v>
      </c>
      <c r="W1436" s="19">
        <v>11562</v>
      </c>
      <c r="X1436" s="19">
        <v>0</v>
      </c>
      <c r="Y1436" s="20">
        <v>0</v>
      </c>
      <c r="Z1436" s="19">
        <v>80544</v>
      </c>
      <c r="AA1436" s="30">
        <v>0</v>
      </c>
      <c r="AB1436" s="19">
        <v>63152</v>
      </c>
      <c r="AC1436" s="19">
        <v>108862</v>
      </c>
      <c r="AD1436" s="19">
        <v>86688</v>
      </c>
      <c r="AE1436" s="19">
        <v>310592</v>
      </c>
      <c r="AF1436" s="19">
        <v>104224</v>
      </c>
      <c r="AG1436" s="19">
        <v>33540</v>
      </c>
      <c r="AH1436" s="19">
        <v>88992</v>
      </c>
      <c r="AI1436" s="20">
        <v>616199</v>
      </c>
      <c r="AJ1436" s="24">
        <v>14631</v>
      </c>
      <c r="AK1436" s="24">
        <v>38679</v>
      </c>
      <c r="AL1436" s="24">
        <v>10299</v>
      </c>
      <c r="AM1436" s="21">
        <v>13951</v>
      </c>
      <c r="AN1436" s="19">
        <v>227186</v>
      </c>
      <c r="AO1436" s="19">
        <v>42002</v>
      </c>
      <c r="AP1436" s="49">
        <v>2292707</v>
      </c>
      <c r="AQ1436" s="24">
        <v>49505</v>
      </c>
      <c r="AR1436" s="24">
        <v>169677</v>
      </c>
      <c r="AS1436" s="49">
        <v>73884</v>
      </c>
      <c r="AT1436" s="49">
        <v>45808</v>
      </c>
      <c r="AU1436" s="49">
        <v>30304</v>
      </c>
      <c r="AV1436" s="24">
        <f t="shared" si="111"/>
        <v>369178</v>
      </c>
      <c r="AW1436" s="155">
        <v>598670</v>
      </c>
      <c r="AX1436" s="89">
        <f t="shared" si="110"/>
        <v>3260555</v>
      </c>
      <c r="AY1436" s="68"/>
      <c r="AZ1436" s="19">
        <v>255360</v>
      </c>
      <c r="BA1436" s="19">
        <v>191263</v>
      </c>
      <c r="BB1436" s="18">
        <f t="shared" si="112"/>
        <v>446623</v>
      </c>
      <c r="BC1436" s="18">
        <v>3707178</v>
      </c>
      <c r="BE1436" s="19"/>
      <c r="BF1436" s="20">
        <v>3628941</v>
      </c>
      <c r="BH1436" s="68">
        <f t="shared" si="113"/>
        <v>3707178</v>
      </c>
      <c r="BI1436" s="68">
        <f t="shared" si="114"/>
        <v>0</v>
      </c>
      <c r="BJ1436" s="68"/>
      <c r="BK1436" s="68"/>
      <c r="BL1436" s="68"/>
      <c r="BM1436" s="68"/>
      <c r="BN1436" s="68"/>
    </row>
    <row r="1437" spans="1:66" ht="22.5" customHeight="1" x14ac:dyDescent="0.2">
      <c r="A1437" s="115" t="s">
        <v>2953</v>
      </c>
      <c r="B1437" s="116" t="s">
        <v>2913</v>
      </c>
      <c r="C1437" s="126" t="s">
        <v>2954</v>
      </c>
      <c r="D1437" s="119">
        <v>6</v>
      </c>
      <c r="E1437" s="120" t="s">
        <v>79</v>
      </c>
      <c r="F1437" s="18">
        <v>176046</v>
      </c>
      <c r="G1437" s="19">
        <v>53160</v>
      </c>
      <c r="H1437" s="19">
        <v>38600</v>
      </c>
      <c r="I1437" s="19">
        <v>0</v>
      </c>
      <c r="J1437" s="19">
        <v>0</v>
      </c>
      <c r="K1437" s="19">
        <v>0</v>
      </c>
      <c r="L1437" s="19">
        <v>0</v>
      </c>
      <c r="M1437" s="19">
        <v>1747</v>
      </c>
      <c r="N1437" s="19">
        <v>2003</v>
      </c>
      <c r="O1437" s="19">
        <v>39</v>
      </c>
      <c r="P1437" s="19">
        <v>46896</v>
      </c>
      <c r="Q1437" s="19">
        <v>18112</v>
      </c>
      <c r="R1437" s="19">
        <v>19822</v>
      </c>
      <c r="S1437" s="19">
        <v>7040</v>
      </c>
      <c r="T1437" s="20">
        <v>13239</v>
      </c>
      <c r="U1437" s="49">
        <v>16448</v>
      </c>
      <c r="V1437" s="19">
        <v>6594</v>
      </c>
      <c r="W1437" s="19">
        <v>11562</v>
      </c>
      <c r="X1437" s="19">
        <v>0</v>
      </c>
      <c r="Y1437" s="20">
        <v>0</v>
      </c>
      <c r="Z1437" s="19">
        <v>81618</v>
      </c>
      <c r="AA1437" s="30">
        <v>0</v>
      </c>
      <c r="AB1437" s="19">
        <v>49574</v>
      </c>
      <c r="AC1437" s="19">
        <v>115908</v>
      </c>
      <c r="AD1437" s="19">
        <v>177576</v>
      </c>
      <c r="AE1437" s="19">
        <v>201738</v>
      </c>
      <c r="AF1437" s="19">
        <v>100511</v>
      </c>
      <c r="AG1437" s="19">
        <v>33383</v>
      </c>
      <c r="AH1437" s="19">
        <v>59946</v>
      </c>
      <c r="AI1437" s="20">
        <v>189350</v>
      </c>
      <c r="AJ1437" s="24">
        <v>18177</v>
      </c>
      <c r="AK1437" s="24">
        <v>36141</v>
      </c>
      <c r="AL1437" s="24">
        <v>6486</v>
      </c>
      <c r="AM1437" s="21">
        <v>12882</v>
      </c>
      <c r="AN1437" s="19">
        <v>115892</v>
      </c>
      <c r="AO1437" s="19">
        <v>26148</v>
      </c>
      <c r="AP1437" s="49">
        <v>1636638</v>
      </c>
      <c r="AQ1437" s="24">
        <v>49871</v>
      </c>
      <c r="AR1437" s="24">
        <v>164166</v>
      </c>
      <c r="AS1437" s="49">
        <v>58993</v>
      </c>
      <c r="AT1437" s="49">
        <v>50161</v>
      </c>
      <c r="AU1437" s="49">
        <v>26578</v>
      </c>
      <c r="AV1437" s="24">
        <f t="shared" si="111"/>
        <v>349769</v>
      </c>
      <c r="AW1437" s="155">
        <v>379096</v>
      </c>
      <c r="AX1437" s="89">
        <f t="shared" si="110"/>
        <v>2365503</v>
      </c>
      <c r="AY1437" s="68"/>
      <c r="AZ1437" s="19">
        <v>294269</v>
      </c>
      <c r="BA1437" s="19">
        <v>122805</v>
      </c>
      <c r="BB1437" s="18">
        <f t="shared" si="112"/>
        <v>417074</v>
      </c>
      <c r="BC1437" s="18">
        <v>2782577</v>
      </c>
      <c r="BE1437" s="19"/>
      <c r="BF1437" s="20">
        <v>2661629</v>
      </c>
      <c r="BH1437" s="68">
        <f t="shared" si="113"/>
        <v>2782577</v>
      </c>
      <c r="BI1437" s="68">
        <f t="shared" si="114"/>
        <v>0</v>
      </c>
      <c r="BJ1437" s="68"/>
      <c r="BK1437" s="68"/>
      <c r="BL1437" s="68"/>
      <c r="BM1437" s="68"/>
      <c r="BN1437" s="68"/>
    </row>
    <row r="1438" spans="1:66" ht="22.5" customHeight="1" x14ac:dyDescent="0.2">
      <c r="A1438" s="115" t="s">
        <v>2955</v>
      </c>
      <c r="B1438" s="116" t="s">
        <v>2913</v>
      </c>
      <c r="C1438" s="126" t="s">
        <v>2956</v>
      </c>
      <c r="D1438" s="119">
        <v>6</v>
      </c>
      <c r="E1438" s="120" t="s">
        <v>79</v>
      </c>
      <c r="F1438" s="18">
        <v>25116</v>
      </c>
      <c r="G1438" s="19">
        <v>9498</v>
      </c>
      <c r="H1438" s="19">
        <v>8106</v>
      </c>
      <c r="I1438" s="19">
        <v>0</v>
      </c>
      <c r="J1438" s="19">
        <v>0</v>
      </c>
      <c r="K1438" s="19">
        <v>0</v>
      </c>
      <c r="L1438" s="19">
        <v>0</v>
      </c>
      <c r="M1438" s="19">
        <v>0</v>
      </c>
      <c r="N1438" s="19">
        <v>198</v>
      </c>
      <c r="O1438" s="19">
        <v>0</v>
      </c>
      <c r="P1438" s="19">
        <v>11</v>
      </c>
      <c r="Q1438" s="19">
        <v>2397</v>
      </c>
      <c r="R1438" s="19">
        <v>7420</v>
      </c>
      <c r="S1438" s="19">
        <v>3520</v>
      </c>
      <c r="T1438" s="20">
        <v>13239</v>
      </c>
      <c r="U1438" s="49">
        <v>6992</v>
      </c>
      <c r="V1438" s="19">
        <v>3297</v>
      </c>
      <c r="W1438" s="19">
        <v>11562</v>
      </c>
      <c r="X1438" s="19">
        <v>0</v>
      </c>
      <c r="Y1438" s="20">
        <v>0</v>
      </c>
      <c r="Z1438" s="19">
        <v>14850</v>
      </c>
      <c r="AA1438" s="30">
        <v>0</v>
      </c>
      <c r="AB1438" s="19">
        <v>4532</v>
      </c>
      <c r="AC1438" s="19">
        <v>16612</v>
      </c>
      <c r="AD1438" s="19">
        <v>16128</v>
      </c>
      <c r="AE1438" s="19">
        <v>20314</v>
      </c>
      <c r="AF1438" s="19">
        <v>8398</v>
      </c>
      <c r="AG1438" s="19">
        <v>6496</v>
      </c>
      <c r="AH1438" s="19">
        <v>12669</v>
      </c>
      <c r="AI1438" s="20">
        <v>58428</v>
      </c>
      <c r="AJ1438" s="24">
        <v>1796</v>
      </c>
      <c r="AK1438" s="24">
        <v>6261</v>
      </c>
      <c r="AL1438" s="24">
        <v>1329</v>
      </c>
      <c r="AM1438" s="21">
        <v>2173</v>
      </c>
      <c r="AN1438" s="19">
        <v>34462</v>
      </c>
      <c r="AO1438" s="19">
        <v>11619</v>
      </c>
      <c r="AP1438" s="49">
        <v>307423</v>
      </c>
      <c r="AQ1438" s="24">
        <v>20726</v>
      </c>
      <c r="AR1438" s="24">
        <v>35737</v>
      </c>
      <c r="AS1438" s="49">
        <v>22265</v>
      </c>
      <c r="AT1438" s="49">
        <v>28278</v>
      </c>
      <c r="AU1438" s="49">
        <v>8871</v>
      </c>
      <c r="AV1438" s="24">
        <f t="shared" si="111"/>
        <v>115877</v>
      </c>
      <c r="AW1438" s="155">
        <v>187739</v>
      </c>
      <c r="AX1438" s="89">
        <f t="shared" si="110"/>
        <v>611039</v>
      </c>
      <c r="AY1438" s="68"/>
      <c r="AZ1438" s="19">
        <v>91683</v>
      </c>
      <c r="BA1438" s="19">
        <v>53176</v>
      </c>
      <c r="BB1438" s="18">
        <f t="shared" si="112"/>
        <v>144859</v>
      </c>
      <c r="BC1438" s="18">
        <v>755898</v>
      </c>
      <c r="BE1438" s="19"/>
      <c r="BF1438" s="20">
        <v>726880</v>
      </c>
      <c r="BH1438" s="68">
        <f t="shared" si="113"/>
        <v>755898</v>
      </c>
      <c r="BI1438" s="68">
        <f t="shared" si="114"/>
        <v>0</v>
      </c>
      <c r="BJ1438" s="68"/>
      <c r="BK1438" s="68"/>
      <c r="BL1438" s="68"/>
      <c r="BM1438" s="68"/>
      <c r="BN1438" s="68"/>
    </row>
    <row r="1439" spans="1:66" ht="22.5" customHeight="1" x14ac:dyDescent="0.2">
      <c r="A1439" s="115" t="s">
        <v>2957</v>
      </c>
      <c r="B1439" s="116" t="s">
        <v>2913</v>
      </c>
      <c r="C1439" s="126" t="s">
        <v>2958</v>
      </c>
      <c r="D1439" s="119">
        <v>6</v>
      </c>
      <c r="E1439" s="120" t="s">
        <v>79</v>
      </c>
      <c r="F1439" s="18">
        <v>459212</v>
      </c>
      <c r="G1439" s="19">
        <v>133284</v>
      </c>
      <c r="H1439" s="19">
        <v>89166</v>
      </c>
      <c r="I1439" s="19">
        <v>0</v>
      </c>
      <c r="J1439" s="19">
        <v>0</v>
      </c>
      <c r="K1439" s="19">
        <v>0</v>
      </c>
      <c r="L1439" s="19">
        <v>0</v>
      </c>
      <c r="M1439" s="19">
        <v>19034</v>
      </c>
      <c r="N1439" s="19">
        <v>11499</v>
      </c>
      <c r="O1439" s="19">
        <v>3812</v>
      </c>
      <c r="P1439" s="19">
        <v>90753</v>
      </c>
      <c r="Q1439" s="19">
        <v>50610</v>
      </c>
      <c r="R1439" s="19">
        <v>70384</v>
      </c>
      <c r="S1439" s="19">
        <v>55440</v>
      </c>
      <c r="T1439" s="20">
        <v>92673</v>
      </c>
      <c r="U1439" s="49">
        <v>28973</v>
      </c>
      <c r="V1439" s="19">
        <v>32970</v>
      </c>
      <c r="W1439" s="19">
        <v>57810</v>
      </c>
      <c r="X1439" s="19">
        <v>0</v>
      </c>
      <c r="Y1439" s="20">
        <v>0</v>
      </c>
      <c r="Z1439" s="19">
        <v>264720</v>
      </c>
      <c r="AA1439" s="30">
        <v>0</v>
      </c>
      <c r="AB1439" s="19">
        <v>243534</v>
      </c>
      <c r="AC1439" s="19">
        <v>531554</v>
      </c>
      <c r="AD1439" s="19">
        <v>701904</v>
      </c>
      <c r="AE1439" s="19">
        <v>575846</v>
      </c>
      <c r="AF1439" s="19">
        <v>391789</v>
      </c>
      <c r="AG1439" s="19">
        <v>149471</v>
      </c>
      <c r="AH1439" s="19">
        <v>96820</v>
      </c>
      <c r="AI1439" s="20">
        <v>265631</v>
      </c>
      <c r="AJ1439" s="24">
        <v>51028</v>
      </c>
      <c r="AK1439" s="24">
        <v>85147</v>
      </c>
      <c r="AL1439" s="24">
        <v>22812</v>
      </c>
      <c r="AM1439" s="21">
        <v>41111</v>
      </c>
      <c r="AN1439" s="19">
        <v>674856</v>
      </c>
      <c r="AO1439" s="19">
        <v>57793</v>
      </c>
      <c r="AP1439" s="49">
        <v>5349636</v>
      </c>
      <c r="AQ1439" s="24">
        <v>92757</v>
      </c>
      <c r="AR1439" s="24">
        <v>201977</v>
      </c>
      <c r="AS1439" s="49">
        <v>109810</v>
      </c>
      <c r="AT1439" s="49">
        <v>44421</v>
      </c>
      <c r="AU1439" s="49">
        <v>94834</v>
      </c>
      <c r="AV1439" s="24">
        <f t="shared" si="111"/>
        <v>543799</v>
      </c>
      <c r="AW1439" s="155">
        <v>1201550</v>
      </c>
      <c r="AX1439" s="89">
        <f t="shared" si="110"/>
        <v>7094985</v>
      </c>
      <c r="AY1439" s="68"/>
      <c r="AZ1439" s="19">
        <v>677914</v>
      </c>
      <c r="BA1439" s="19">
        <v>274427</v>
      </c>
      <c r="BB1439" s="18">
        <f t="shared" si="112"/>
        <v>952341</v>
      </c>
      <c r="BC1439" s="18">
        <v>8047326</v>
      </c>
      <c r="BE1439" s="19"/>
      <c r="BF1439" s="20">
        <v>7820608</v>
      </c>
      <c r="BH1439" s="68">
        <f t="shared" si="113"/>
        <v>8047326</v>
      </c>
      <c r="BI1439" s="68">
        <f t="shared" si="114"/>
        <v>0</v>
      </c>
      <c r="BJ1439" s="68"/>
      <c r="BK1439" s="68"/>
      <c r="BL1439" s="68"/>
      <c r="BM1439" s="68"/>
      <c r="BN1439" s="68"/>
    </row>
    <row r="1440" spans="1:66" ht="22.5" customHeight="1" x14ac:dyDescent="0.2">
      <c r="A1440" s="115" t="s">
        <v>2959</v>
      </c>
      <c r="B1440" s="116" t="s">
        <v>2913</v>
      </c>
      <c r="C1440" s="126" t="s">
        <v>2960</v>
      </c>
      <c r="D1440" s="119">
        <v>3</v>
      </c>
      <c r="E1440" s="120" t="s">
        <v>79</v>
      </c>
      <c r="F1440" s="18">
        <v>216086</v>
      </c>
      <c r="G1440" s="19">
        <v>114670</v>
      </c>
      <c r="H1440" s="19">
        <v>105957</v>
      </c>
      <c r="I1440" s="19">
        <v>0</v>
      </c>
      <c r="J1440" s="19">
        <v>0</v>
      </c>
      <c r="K1440" s="19">
        <v>0</v>
      </c>
      <c r="L1440" s="19">
        <v>0</v>
      </c>
      <c r="M1440" s="19">
        <v>0</v>
      </c>
      <c r="N1440" s="19">
        <v>2345</v>
      </c>
      <c r="O1440" s="19">
        <v>0</v>
      </c>
      <c r="P1440" s="19">
        <v>12287</v>
      </c>
      <c r="Q1440" s="19">
        <v>21140</v>
      </c>
      <c r="R1440" s="19">
        <v>37683</v>
      </c>
      <c r="S1440" s="19">
        <v>14080</v>
      </c>
      <c r="T1440" s="20">
        <v>39717</v>
      </c>
      <c r="U1440" s="49">
        <v>16247</v>
      </c>
      <c r="V1440" s="19">
        <v>10990</v>
      </c>
      <c r="W1440" s="19">
        <v>23124</v>
      </c>
      <c r="X1440" s="19">
        <v>0</v>
      </c>
      <c r="Y1440" s="20">
        <v>0</v>
      </c>
      <c r="Z1440" s="19">
        <v>105725</v>
      </c>
      <c r="AA1440" s="30">
        <v>0</v>
      </c>
      <c r="AB1440" s="19">
        <v>72557</v>
      </c>
      <c r="AC1440" s="19">
        <v>209971</v>
      </c>
      <c r="AD1440" s="19">
        <v>135240</v>
      </c>
      <c r="AE1440" s="19">
        <v>320307</v>
      </c>
      <c r="AF1440" s="19">
        <v>152667</v>
      </c>
      <c r="AG1440" s="19">
        <v>42417</v>
      </c>
      <c r="AH1440" s="19">
        <v>86932</v>
      </c>
      <c r="AI1440" s="20">
        <v>233712</v>
      </c>
      <c r="AJ1440" s="24">
        <v>21230</v>
      </c>
      <c r="AK1440" s="24">
        <v>45754</v>
      </c>
      <c r="AL1440" s="24">
        <v>12167</v>
      </c>
      <c r="AM1440" s="21">
        <v>16888</v>
      </c>
      <c r="AN1440" s="19">
        <v>457012</v>
      </c>
      <c r="AO1440" s="19">
        <v>43879</v>
      </c>
      <c r="AP1440" s="49">
        <v>2570784</v>
      </c>
      <c r="AQ1440" s="24">
        <v>50587</v>
      </c>
      <c r="AR1440" s="24">
        <v>168630</v>
      </c>
      <c r="AS1440" s="49">
        <v>87508</v>
      </c>
      <c r="AT1440" s="49">
        <v>47149</v>
      </c>
      <c r="AU1440" s="49">
        <v>48704</v>
      </c>
      <c r="AV1440" s="24">
        <f t="shared" si="111"/>
        <v>402578</v>
      </c>
      <c r="AW1440" s="155">
        <v>768443</v>
      </c>
      <c r="AX1440" s="89">
        <f t="shared" si="110"/>
        <v>3741805</v>
      </c>
      <c r="AY1440" s="68"/>
      <c r="AZ1440" s="19">
        <v>328003</v>
      </c>
      <c r="BA1440" s="19">
        <v>201695</v>
      </c>
      <c r="BB1440" s="18">
        <f t="shared" si="112"/>
        <v>529698</v>
      </c>
      <c r="BC1440" s="18">
        <v>4271503</v>
      </c>
      <c r="BE1440" s="19"/>
      <c r="BF1440" s="20">
        <v>4190645</v>
      </c>
      <c r="BH1440" s="68">
        <f t="shared" si="113"/>
        <v>4271503</v>
      </c>
      <c r="BI1440" s="68">
        <f t="shared" si="114"/>
        <v>0</v>
      </c>
      <c r="BJ1440" s="68"/>
      <c r="BK1440" s="68"/>
      <c r="BL1440" s="68"/>
      <c r="BM1440" s="68"/>
      <c r="BN1440" s="68"/>
    </row>
    <row r="1441" spans="1:66" ht="22.5" customHeight="1" x14ac:dyDescent="0.2">
      <c r="A1441" s="115" t="s">
        <v>2961</v>
      </c>
      <c r="B1441" s="116" t="s">
        <v>2913</v>
      </c>
      <c r="C1441" s="126" t="s">
        <v>2962</v>
      </c>
      <c r="D1441" s="119">
        <v>5</v>
      </c>
      <c r="E1441" s="120" t="s">
        <v>79</v>
      </c>
      <c r="F1441" s="18">
        <v>213733</v>
      </c>
      <c r="G1441" s="19">
        <v>53160</v>
      </c>
      <c r="H1441" s="19">
        <v>38600</v>
      </c>
      <c r="I1441" s="19">
        <v>0</v>
      </c>
      <c r="J1441" s="19">
        <v>6094</v>
      </c>
      <c r="K1441" s="19">
        <v>2322</v>
      </c>
      <c r="L1441" s="19">
        <v>3606</v>
      </c>
      <c r="M1441" s="19">
        <v>4170</v>
      </c>
      <c r="N1441" s="19">
        <v>3099</v>
      </c>
      <c r="O1441" s="19">
        <v>809</v>
      </c>
      <c r="P1441" s="19">
        <v>11047</v>
      </c>
      <c r="Q1441" s="19">
        <v>23683</v>
      </c>
      <c r="R1441" s="19">
        <v>15635</v>
      </c>
      <c r="S1441" s="19">
        <v>14960</v>
      </c>
      <c r="T1441" s="20">
        <v>39717</v>
      </c>
      <c r="U1441" s="49">
        <v>4577</v>
      </c>
      <c r="V1441" s="19">
        <v>10990</v>
      </c>
      <c r="W1441" s="19">
        <v>23124</v>
      </c>
      <c r="X1441" s="19">
        <v>0</v>
      </c>
      <c r="Y1441" s="20">
        <v>0</v>
      </c>
      <c r="Z1441" s="19">
        <v>102685</v>
      </c>
      <c r="AA1441" s="30">
        <v>0</v>
      </c>
      <c r="AB1441" s="19">
        <v>89937</v>
      </c>
      <c r="AC1441" s="19">
        <v>207886</v>
      </c>
      <c r="AD1441" s="19">
        <v>228312</v>
      </c>
      <c r="AE1441" s="19">
        <v>311696</v>
      </c>
      <c r="AF1441" s="19">
        <v>149042</v>
      </c>
      <c r="AG1441" s="19">
        <v>43848</v>
      </c>
      <c r="AH1441" s="19">
        <v>62727</v>
      </c>
      <c r="AI1441" s="20">
        <v>93593</v>
      </c>
      <c r="AJ1441" s="24">
        <v>23904</v>
      </c>
      <c r="AK1441" s="24">
        <v>47641</v>
      </c>
      <c r="AL1441" s="24">
        <v>9839</v>
      </c>
      <c r="AM1441" s="21">
        <v>17649</v>
      </c>
      <c r="AN1441" s="19">
        <v>269946</v>
      </c>
      <c r="AO1441" s="19">
        <v>49469</v>
      </c>
      <c r="AP1441" s="49">
        <v>2177500</v>
      </c>
      <c r="AQ1441" s="24">
        <v>54016</v>
      </c>
      <c r="AR1441" s="24">
        <v>128527</v>
      </c>
      <c r="AS1441" s="49">
        <v>83938</v>
      </c>
      <c r="AT1441" s="49">
        <v>36847</v>
      </c>
      <c r="AU1441" s="49">
        <v>41240</v>
      </c>
      <c r="AV1441" s="24">
        <f t="shared" si="111"/>
        <v>344568</v>
      </c>
      <c r="AW1441" s="155">
        <v>965634</v>
      </c>
      <c r="AX1441" s="89">
        <f t="shared" si="110"/>
        <v>3487702</v>
      </c>
      <c r="AY1441" s="68"/>
      <c r="AZ1441" s="19">
        <v>373990</v>
      </c>
      <c r="BA1441" s="19">
        <v>117497</v>
      </c>
      <c r="BB1441" s="18">
        <f t="shared" si="112"/>
        <v>491487</v>
      </c>
      <c r="BC1441" s="18">
        <v>3979189</v>
      </c>
      <c r="BE1441" s="19"/>
      <c r="BF1441" s="20">
        <v>3869218</v>
      </c>
      <c r="BH1441" s="68">
        <f t="shared" si="113"/>
        <v>3979189</v>
      </c>
      <c r="BI1441" s="68">
        <f t="shared" si="114"/>
        <v>0</v>
      </c>
      <c r="BJ1441" s="68"/>
      <c r="BK1441" s="68"/>
      <c r="BL1441" s="68"/>
      <c r="BM1441" s="68"/>
      <c r="BN1441" s="68"/>
    </row>
    <row r="1442" spans="1:66" ht="22.5" customHeight="1" x14ac:dyDescent="0.2">
      <c r="A1442" s="115" t="s">
        <v>2963</v>
      </c>
      <c r="B1442" s="116" t="s">
        <v>2913</v>
      </c>
      <c r="C1442" s="126" t="s">
        <v>2964</v>
      </c>
      <c r="D1442" s="119">
        <v>5</v>
      </c>
      <c r="E1442" s="120" t="s">
        <v>79</v>
      </c>
      <c r="F1442" s="18">
        <v>289588</v>
      </c>
      <c r="G1442" s="19">
        <v>84260</v>
      </c>
      <c r="H1442" s="19">
        <v>84534</v>
      </c>
      <c r="I1442" s="19">
        <v>0</v>
      </c>
      <c r="J1442" s="19">
        <v>0</v>
      </c>
      <c r="K1442" s="19">
        <v>0</v>
      </c>
      <c r="L1442" s="19">
        <v>0</v>
      </c>
      <c r="M1442" s="19">
        <v>13069</v>
      </c>
      <c r="N1442" s="19">
        <v>6574</v>
      </c>
      <c r="O1442" s="19">
        <v>0</v>
      </c>
      <c r="P1442" s="19">
        <v>12180</v>
      </c>
      <c r="Q1442" s="19">
        <v>32233</v>
      </c>
      <c r="R1442" s="19">
        <v>22737</v>
      </c>
      <c r="S1442" s="19">
        <v>34320</v>
      </c>
      <c r="T1442" s="20">
        <v>52956</v>
      </c>
      <c r="U1442" s="49">
        <v>17454</v>
      </c>
      <c r="V1442" s="19">
        <v>24178</v>
      </c>
      <c r="W1442" s="19">
        <v>23124</v>
      </c>
      <c r="X1442" s="19">
        <v>0</v>
      </c>
      <c r="Y1442" s="20">
        <v>0</v>
      </c>
      <c r="Z1442" s="19">
        <v>145287</v>
      </c>
      <c r="AA1442" s="30">
        <v>0</v>
      </c>
      <c r="AB1442" s="19">
        <v>143896</v>
      </c>
      <c r="AC1442" s="19">
        <v>344850</v>
      </c>
      <c r="AD1442" s="19">
        <v>347760</v>
      </c>
      <c r="AE1442" s="19">
        <v>389786</v>
      </c>
      <c r="AF1442" s="19">
        <v>253266</v>
      </c>
      <c r="AG1442" s="19">
        <v>75130</v>
      </c>
      <c r="AH1442" s="19">
        <v>107944</v>
      </c>
      <c r="AI1442" s="20">
        <v>63297</v>
      </c>
      <c r="AJ1442" s="24">
        <v>35608</v>
      </c>
      <c r="AK1442" s="24">
        <v>58313</v>
      </c>
      <c r="AL1442" s="24">
        <v>12574</v>
      </c>
      <c r="AM1442" s="21">
        <v>26970</v>
      </c>
      <c r="AN1442" s="19">
        <v>131582</v>
      </c>
      <c r="AO1442" s="19">
        <v>18784</v>
      </c>
      <c r="AP1442" s="49">
        <v>2852254</v>
      </c>
      <c r="AQ1442" s="24">
        <v>50577</v>
      </c>
      <c r="AR1442" s="24">
        <v>125681</v>
      </c>
      <c r="AS1442" s="49">
        <v>96775</v>
      </c>
      <c r="AT1442" s="49">
        <v>30996</v>
      </c>
      <c r="AU1442" s="49">
        <v>42364</v>
      </c>
      <c r="AV1442" s="24">
        <f t="shared" si="111"/>
        <v>346393</v>
      </c>
      <c r="AW1442" s="155">
        <v>410815</v>
      </c>
      <c r="AX1442" s="89">
        <f t="shared" si="110"/>
        <v>3609462</v>
      </c>
      <c r="AY1442" s="68"/>
      <c r="AZ1442" s="19">
        <v>532762</v>
      </c>
      <c r="BA1442" s="19">
        <v>79672</v>
      </c>
      <c r="BB1442" s="18">
        <f t="shared" si="112"/>
        <v>612434</v>
      </c>
      <c r="BC1442" s="18">
        <v>4221896</v>
      </c>
      <c r="BE1442" s="19"/>
      <c r="BF1442" s="20">
        <v>4100147</v>
      </c>
      <c r="BH1442" s="68">
        <f t="shared" si="113"/>
        <v>4221896</v>
      </c>
      <c r="BI1442" s="68">
        <f t="shared" si="114"/>
        <v>0</v>
      </c>
      <c r="BJ1442" s="68"/>
      <c r="BK1442" s="68"/>
      <c r="BL1442" s="68"/>
      <c r="BM1442" s="68"/>
      <c r="BN1442" s="68"/>
    </row>
    <row r="1443" spans="1:66" ht="22.5" customHeight="1" x14ac:dyDescent="0.2">
      <c r="A1443" s="115" t="s">
        <v>2965</v>
      </c>
      <c r="B1443" s="116" t="s">
        <v>2913</v>
      </c>
      <c r="C1443" s="126" t="s">
        <v>2966</v>
      </c>
      <c r="D1443" s="119">
        <v>5</v>
      </c>
      <c r="E1443" s="120" t="s">
        <v>79</v>
      </c>
      <c r="F1443" s="18">
        <v>196378</v>
      </c>
      <c r="G1443" s="19">
        <v>68863</v>
      </c>
      <c r="H1443" s="19">
        <v>51145</v>
      </c>
      <c r="I1443" s="19">
        <v>0</v>
      </c>
      <c r="J1443" s="19">
        <v>0</v>
      </c>
      <c r="K1443" s="19">
        <v>0</v>
      </c>
      <c r="L1443" s="19">
        <v>0</v>
      </c>
      <c r="M1443" s="19">
        <v>4051</v>
      </c>
      <c r="N1443" s="19">
        <v>2587</v>
      </c>
      <c r="O1443" s="19">
        <v>1540</v>
      </c>
      <c r="P1443" s="19">
        <v>34525</v>
      </c>
      <c r="Q1443" s="19">
        <v>22645</v>
      </c>
      <c r="R1443" s="19">
        <v>19981</v>
      </c>
      <c r="S1443" s="19">
        <v>8800</v>
      </c>
      <c r="T1443" s="20">
        <v>13239</v>
      </c>
      <c r="U1443" s="49">
        <v>16146</v>
      </c>
      <c r="V1443" s="19">
        <v>6594</v>
      </c>
      <c r="W1443" s="19">
        <v>11562</v>
      </c>
      <c r="X1443" s="19">
        <v>0</v>
      </c>
      <c r="Y1443" s="20">
        <v>0</v>
      </c>
      <c r="Z1443" s="19">
        <v>84722</v>
      </c>
      <c r="AA1443" s="30">
        <v>0</v>
      </c>
      <c r="AB1443" s="19">
        <v>63872</v>
      </c>
      <c r="AC1443" s="19">
        <v>141666</v>
      </c>
      <c r="AD1443" s="19">
        <v>178248</v>
      </c>
      <c r="AE1443" s="19">
        <v>244867</v>
      </c>
      <c r="AF1443" s="19">
        <v>131804</v>
      </c>
      <c r="AG1443" s="19">
        <v>85583</v>
      </c>
      <c r="AH1443" s="19">
        <v>56238</v>
      </c>
      <c r="AI1443" s="20">
        <v>57887</v>
      </c>
      <c r="AJ1443" s="24">
        <v>22090</v>
      </c>
      <c r="AK1443" s="24">
        <v>43450</v>
      </c>
      <c r="AL1443" s="24">
        <v>8544</v>
      </c>
      <c r="AM1443" s="21">
        <v>15903</v>
      </c>
      <c r="AN1443" s="19">
        <v>130596</v>
      </c>
      <c r="AO1443" s="19">
        <v>17084</v>
      </c>
      <c r="AP1443" s="49">
        <v>1740610</v>
      </c>
      <c r="AQ1443" s="24">
        <v>46828</v>
      </c>
      <c r="AR1443" s="24">
        <v>119714</v>
      </c>
      <c r="AS1443" s="49">
        <v>66300</v>
      </c>
      <c r="AT1443" s="49">
        <v>35997</v>
      </c>
      <c r="AU1443" s="49">
        <v>29850</v>
      </c>
      <c r="AV1443" s="24">
        <f t="shared" si="111"/>
        <v>298689</v>
      </c>
      <c r="AW1443" s="155">
        <v>485514</v>
      </c>
      <c r="AX1443" s="89">
        <f t="shared" si="110"/>
        <v>2524813</v>
      </c>
      <c r="AY1443" s="68"/>
      <c r="AZ1443" s="19">
        <v>342854</v>
      </c>
      <c r="BA1443" s="19">
        <v>74524</v>
      </c>
      <c r="BB1443" s="18">
        <f t="shared" si="112"/>
        <v>417378</v>
      </c>
      <c r="BC1443" s="18">
        <v>2942191</v>
      </c>
      <c r="BE1443" s="19"/>
      <c r="BF1443" s="20">
        <v>2894736</v>
      </c>
      <c r="BH1443" s="68">
        <f t="shared" si="113"/>
        <v>2942191</v>
      </c>
      <c r="BI1443" s="68">
        <f t="shared" si="114"/>
        <v>0</v>
      </c>
      <c r="BJ1443" s="68"/>
      <c r="BK1443" s="68"/>
      <c r="BL1443" s="68"/>
      <c r="BM1443" s="68"/>
      <c r="BN1443" s="68"/>
    </row>
    <row r="1444" spans="1:66" ht="22.5" customHeight="1" x14ac:dyDescent="0.2">
      <c r="A1444" s="115" t="s">
        <v>2967</v>
      </c>
      <c r="B1444" s="116" t="s">
        <v>2913</v>
      </c>
      <c r="C1444" s="126" t="s">
        <v>2968</v>
      </c>
      <c r="D1444" s="119">
        <v>5</v>
      </c>
      <c r="E1444" s="120" t="s">
        <v>79</v>
      </c>
      <c r="F1444" s="18">
        <v>156975</v>
      </c>
      <c r="G1444" s="19">
        <v>65570</v>
      </c>
      <c r="H1444" s="19">
        <v>80481</v>
      </c>
      <c r="I1444" s="19">
        <v>0</v>
      </c>
      <c r="J1444" s="19">
        <v>0</v>
      </c>
      <c r="K1444" s="19">
        <v>0</v>
      </c>
      <c r="L1444" s="19">
        <v>0</v>
      </c>
      <c r="M1444" s="19">
        <v>0</v>
      </c>
      <c r="N1444" s="19">
        <v>1699</v>
      </c>
      <c r="O1444" s="19">
        <v>0</v>
      </c>
      <c r="P1444" s="19">
        <v>22584</v>
      </c>
      <c r="Q1444" s="19">
        <v>15361</v>
      </c>
      <c r="R1444" s="19">
        <v>25811</v>
      </c>
      <c r="S1444" s="19">
        <v>7920</v>
      </c>
      <c r="T1444" s="20">
        <v>13239</v>
      </c>
      <c r="U1444" s="49">
        <v>15945</v>
      </c>
      <c r="V1444" s="19">
        <v>4396</v>
      </c>
      <c r="W1444" s="19">
        <v>11562</v>
      </c>
      <c r="X1444" s="19">
        <v>0</v>
      </c>
      <c r="Y1444" s="20">
        <v>0</v>
      </c>
      <c r="Z1444" s="19">
        <v>76206</v>
      </c>
      <c r="AA1444" s="30">
        <v>0</v>
      </c>
      <c r="AB1444" s="19">
        <v>53349</v>
      </c>
      <c r="AC1444" s="19">
        <v>175310</v>
      </c>
      <c r="AD1444" s="19">
        <v>144312</v>
      </c>
      <c r="AE1444" s="19">
        <v>166778</v>
      </c>
      <c r="AF1444" s="19">
        <v>79560</v>
      </c>
      <c r="AG1444" s="19">
        <v>30734</v>
      </c>
      <c r="AH1444" s="19">
        <v>62212</v>
      </c>
      <c r="AI1444" s="20">
        <v>174202</v>
      </c>
      <c r="AJ1444" s="24">
        <v>15416</v>
      </c>
      <c r="AK1444" s="24">
        <v>35245</v>
      </c>
      <c r="AL1444" s="24">
        <v>6182</v>
      </c>
      <c r="AM1444" s="21">
        <v>12519</v>
      </c>
      <c r="AN1444" s="19">
        <v>157360</v>
      </c>
      <c r="AO1444" s="19">
        <v>28526</v>
      </c>
      <c r="AP1444" s="49">
        <v>1639454</v>
      </c>
      <c r="AQ1444" s="24">
        <v>50982</v>
      </c>
      <c r="AR1444" s="24">
        <v>111013</v>
      </c>
      <c r="AS1444" s="49">
        <v>67640</v>
      </c>
      <c r="AT1444" s="49">
        <v>38301</v>
      </c>
      <c r="AU1444" s="49">
        <v>26351</v>
      </c>
      <c r="AV1444" s="24">
        <f t="shared" si="111"/>
        <v>294287</v>
      </c>
      <c r="AW1444" s="155">
        <v>909815</v>
      </c>
      <c r="AX1444" s="89">
        <f t="shared" si="110"/>
        <v>2843556</v>
      </c>
      <c r="AY1444" s="68"/>
      <c r="AZ1444" s="19">
        <v>263962</v>
      </c>
      <c r="BA1444" s="19">
        <v>136042</v>
      </c>
      <c r="BB1444" s="18">
        <f t="shared" si="112"/>
        <v>400004</v>
      </c>
      <c r="BC1444" s="18">
        <v>3243560</v>
      </c>
      <c r="BE1444" s="19"/>
      <c r="BF1444" s="20">
        <v>3084247</v>
      </c>
      <c r="BH1444" s="68">
        <f t="shared" si="113"/>
        <v>3243560</v>
      </c>
      <c r="BI1444" s="68">
        <f t="shared" si="114"/>
        <v>0</v>
      </c>
      <c r="BJ1444" s="68"/>
      <c r="BK1444" s="68"/>
      <c r="BL1444" s="68"/>
      <c r="BM1444" s="68"/>
      <c r="BN1444" s="68"/>
    </row>
    <row r="1445" spans="1:66" ht="22.5" customHeight="1" x14ac:dyDescent="0.2">
      <c r="A1445" s="115" t="s">
        <v>2969</v>
      </c>
      <c r="B1445" s="116" t="s">
        <v>2913</v>
      </c>
      <c r="C1445" s="126" t="s">
        <v>2970</v>
      </c>
      <c r="D1445" s="119">
        <v>5</v>
      </c>
      <c r="E1445" s="120" t="s">
        <v>79</v>
      </c>
      <c r="F1445" s="18">
        <v>173472</v>
      </c>
      <c r="G1445" s="19">
        <v>38836</v>
      </c>
      <c r="H1445" s="19">
        <v>24704</v>
      </c>
      <c r="I1445" s="19">
        <v>0</v>
      </c>
      <c r="J1445" s="19">
        <v>0</v>
      </c>
      <c r="K1445" s="19">
        <v>0</v>
      </c>
      <c r="L1445" s="19">
        <v>0</v>
      </c>
      <c r="M1445" s="19">
        <v>0</v>
      </c>
      <c r="N1445" s="19">
        <v>2578</v>
      </c>
      <c r="O1445" s="19">
        <v>0</v>
      </c>
      <c r="P1445" s="19">
        <v>164</v>
      </c>
      <c r="Q1445" s="19">
        <v>22732</v>
      </c>
      <c r="R1445" s="19">
        <v>12349</v>
      </c>
      <c r="S1445" s="19">
        <v>19360</v>
      </c>
      <c r="T1445" s="20">
        <v>39717</v>
      </c>
      <c r="U1445" s="49">
        <v>11519</v>
      </c>
      <c r="V1445" s="19">
        <v>19782</v>
      </c>
      <c r="W1445" s="19">
        <v>23124</v>
      </c>
      <c r="X1445" s="19">
        <v>0</v>
      </c>
      <c r="Y1445" s="20">
        <v>0</v>
      </c>
      <c r="Z1445" s="19">
        <v>72268</v>
      </c>
      <c r="AA1445" s="30">
        <v>0</v>
      </c>
      <c r="AB1445" s="19">
        <v>59893</v>
      </c>
      <c r="AC1445" s="19">
        <v>154004</v>
      </c>
      <c r="AD1445" s="19">
        <v>135408</v>
      </c>
      <c r="AE1445" s="19">
        <v>205638</v>
      </c>
      <c r="AF1445" s="19">
        <v>101572</v>
      </c>
      <c r="AG1445" s="19">
        <v>30152</v>
      </c>
      <c r="AH1445" s="19">
        <v>47380</v>
      </c>
      <c r="AI1445" s="20">
        <v>12443</v>
      </c>
      <c r="AJ1445" s="24">
        <v>22054</v>
      </c>
      <c r="AK1445" s="24">
        <v>37463</v>
      </c>
      <c r="AL1445" s="24">
        <v>6248</v>
      </c>
      <c r="AM1445" s="21">
        <v>14040</v>
      </c>
      <c r="AN1445" s="19">
        <v>93320</v>
      </c>
      <c r="AO1445" s="19">
        <v>11098</v>
      </c>
      <c r="AP1445" s="49">
        <v>1391318</v>
      </c>
      <c r="AQ1445" s="24">
        <v>51807</v>
      </c>
      <c r="AR1445" s="24">
        <v>121397</v>
      </c>
      <c r="AS1445" s="49">
        <v>72482</v>
      </c>
      <c r="AT1445" s="49">
        <v>25172</v>
      </c>
      <c r="AU1445" s="49">
        <v>25578</v>
      </c>
      <c r="AV1445" s="24">
        <f t="shared" si="111"/>
        <v>296436</v>
      </c>
      <c r="AW1445" s="155">
        <v>313278</v>
      </c>
      <c r="AX1445" s="89">
        <f t="shared" si="110"/>
        <v>2001032</v>
      </c>
      <c r="AY1445" s="68"/>
      <c r="AZ1445" s="19">
        <v>342205</v>
      </c>
      <c r="BA1445" s="19">
        <v>32678</v>
      </c>
      <c r="BB1445" s="18">
        <f t="shared" si="112"/>
        <v>374883</v>
      </c>
      <c r="BC1445" s="18">
        <v>2375915</v>
      </c>
      <c r="BE1445" s="19"/>
      <c r="BF1445" s="20">
        <v>2299109</v>
      </c>
      <c r="BH1445" s="68">
        <f t="shared" si="113"/>
        <v>2375915</v>
      </c>
      <c r="BI1445" s="68">
        <f t="shared" si="114"/>
        <v>0</v>
      </c>
      <c r="BJ1445" s="68"/>
      <c r="BK1445" s="68"/>
      <c r="BL1445" s="68"/>
      <c r="BM1445" s="68"/>
      <c r="BN1445" s="68"/>
    </row>
    <row r="1446" spans="1:66" ht="22.5" customHeight="1" x14ac:dyDescent="0.2">
      <c r="A1446" s="115" t="s">
        <v>2971</v>
      </c>
      <c r="B1446" s="116" t="s">
        <v>2913</v>
      </c>
      <c r="C1446" s="126" t="s">
        <v>2972</v>
      </c>
      <c r="D1446" s="119">
        <v>5</v>
      </c>
      <c r="E1446" s="120" t="s">
        <v>79</v>
      </c>
      <c r="F1446" s="18">
        <v>208689</v>
      </c>
      <c r="G1446" s="19">
        <v>78515</v>
      </c>
      <c r="H1446" s="19">
        <v>47864</v>
      </c>
      <c r="I1446" s="19">
        <v>0</v>
      </c>
      <c r="J1446" s="19">
        <v>0</v>
      </c>
      <c r="K1446" s="19">
        <v>0</v>
      </c>
      <c r="L1446" s="19">
        <v>0</v>
      </c>
      <c r="M1446" s="19">
        <v>0</v>
      </c>
      <c r="N1446" s="19">
        <v>2731</v>
      </c>
      <c r="O1446" s="19">
        <v>0</v>
      </c>
      <c r="P1446" s="19">
        <v>14954</v>
      </c>
      <c r="Q1446" s="19">
        <v>22481</v>
      </c>
      <c r="R1446" s="19">
        <v>28779</v>
      </c>
      <c r="S1446" s="19">
        <v>16720</v>
      </c>
      <c r="T1446" s="20">
        <v>38393</v>
      </c>
      <c r="U1446" s="49">
        <v>17806</v>
      </c>
      <c r="V1446" s="19">
        <v>13188</v>
      </c>
      <c r="W1446" s="19">
        <v>23124</v>
      </c>
      <c r="X1446" s="19">
        <v>0</v>
      </c>
      <c r="Y1446" s="20">
        <v>0</v>
      </c>
      <c r="Z1446" s="19">
        <v>95794</v>
      </c>
      <c r="AA1446" s="30">
        <v>0</v>
      </c>
      <c r="AB1446" s="19">
        <v>84122</v>
      </c>
      <c r="AC1446" s="19">
        <v>208976</v>
      </c>
      <c r="AD1446" s="19">
        <v>244272</v>
      </c>
      <c r="AE1446" s="19">
        <v>230221</v>
      </c>
      <c r="AF1446" s="19">
        <v>125882</v>
      </c>
      <c r="AG1446" s="19">
        <v>39600</v>
      </c>
      <c r="AH1446" s="19">
        <v>102279</v>
      </c>
      <c r="AI1446" s="20">
        <v>143365</v>
      </c>
      <c r="AJ1446" s="24">
        <v>22601</v>
      </c>
      <c r="AK1446" s="24">
        <v>42300</v>
      </c>
      <c r="AL1446" s="24">
        <v>9028</v>
      </c>
      <c r="AM1446" s="21">
        <v>15436</v>
      </c>
      <c r="AN1446" s="19">
        <v>301994</v>
      </c>
      <c r="AO1446" s="19">
        <v>26377</v>
      </c>
      <c r="AP1446" s="49">
        <v>2205491</v>
      </c>
      <c r="AQ1446" s="24">
        <v>38330</v>
      </c>
      <c r="AR1446" s="24">
        <v>121560</v>
      </c>
      <c r="AS1446" s="49">
        <v>89396</v>
      </c>
      <c r="AT1446" s="49">
        <v>31415</v>
      </c>
      <c r="AU1446" s="49">
        <v>39239</v>
      </c>
      <c r="AV1446" s="24">
        <f t="shared" si="111"/>
        <v>319940</v>
      </c>
      <c r="AW1446" s="155">
        <v>960367</v>
      </c>
      <c r="AX1446" s="89">
        <f t="shared" si="110"/>
        <v>3485798</v>
      </c>
      <c r="AY1446" s="68"/>
      <c r="AZ1446" s="19">
        <v>351613</v>
      </c>
      <c r="BA1446" s="19">
        <v>122874</v>
      </c>
      <c r="BB1446" s="18">
        <f t="shared" si="112"/>
        <v>474487</v>
      </c>
      <c r="BC1446" s="18">
        <v>3960285</v>
      </c>
      <c r="BE1446" s="19"/>
      <c r="BF1446" s="20">
        <v>3911210</v>
      </c>
      <c r="BH1446" s="68">
        <f t="shared" si="113"/>
        <v>3960285</v>
      </c>
      <c r="BI1446" s="68">
        <f t="shared" si="114"/>
        <v>0</v>
      </c>
      <c r="BJ1446" s="68"/>
      <c r="BK1446" s="68"/>
      <c r="BL1446" s="68"/>
      <c r="BM1446" s="68"/>
      <c r="BN1446" s="68"/>
    </row>
    <row r="1447" spans="1:66" ht="22.5" customHeight="1" x14ac:dyDescent="0.2">
      <c r="A1447" s="115" t="s">
        <v>2973</v>
      </c>
      <c r="B1447" s="116" t="s">
        <v>2913</v>
      </c>
      <c r="C1447" s="126" t="s">
        <v>2974</v>
      </c>
      <c r="D1447" s="119">
        <v>5</v>
      </c>
      <c r="E1447" s="120" t="s">
        <v>79</v>
      </c>
      <c r="F1447" s="18">
        <v>421655</v>
      </c>
      <c r="G1447" s="19">
        <v>195177</v>
      </c>
      <c r="H1447" s="19">
        <v>136837</v>
      </c>
      <c r="I1447" s="19">
        <v>0</v>
      </c>
      <c r="J1447" s="19">
        <v>0</v>
      </c>
      <c r="K1447" s="19">
        <v>4462</v>
      </c>
      <c r="L1447" s="19">
        <v>4011</v>
      </c>
      <c r="M1447" s="19">
        <v>6984</v>
      </c>
      <c r="N1447" s="19">
        <v>8091</v>
      </c>
      <c r="O1447" s="19">
        <v>116</v>
      </c>
      <c r="P1447" s="19">
        <v>17403</v>
      </c>
      <c r="Q1447" s="19">
        <v>37086</v>
      </c>
      <c r="R1447" s="19">
        <v>111512</v>
      </c>
      <c r="S1447" s="19">
        <v>54560</v>
      </c>
      <c r="T1447" s="20">
        <v>157544</v>
      </c>
      <c r="U1447" s="49">
        <v>39636</v>
      </c>
      <c r="V1447" s="19">
        <v>18683</v>
      </c>
      <c r="W1447" s="19">
        <v>38155</v>
      </c>
      <c r="X1447" s="19">
        <v>0</v>
      </c>
      <c r="Y1447" s="20">
        <v>0</v>
      </c>
      <c r="Z1447" s="19">
        <v>224812</v>
      </c>
      <c r="AA1447" s="30">
        <v>0</v>
      </c>
      <c r="AB1447" s="19">
        <v>204869</v>
      </c>
      <c r="AC1447" s="19">
        <v>408136</v>
      </c>
      <c r="AD1447" s="19">
        <v>497448</v>
      </c>
      <c r="AE1447" s="19">
        <v>611763</v>
      </c>
      <c r="AF1447" s="19">
        <v>354572</v>
      </c>
      <c r="AG1447" s="19">
        <v>120124</v>
      </c>
      <c r="AH1447" s="19">
        <v>181692</v>
      </c>
      <c r="AI1447" s="20">
        <v>541541</v>
      </c>
      <c r="AJ1447" s="24">
        <v>40387</v>
      </c>
      <c r="AK1447" s="24">
        <v>74868</v>
      </c>
      <c r="AL1447" s="24">
        <v>20760</v>
      </c>
      <c r="AM1447" s="21">
        <v>34804</v>
      </c>
      <c r="AN1447" s="19">
        <v>751162</v>
      </c>
      <c r="AO1447" s="19">
        <v>81020</v>
      </c>
      <c r="AP1447" s="49">
        <v>5399870</v>
      </c>
      <c r="AQ1447" s="24">
        <v>80692</v>
      </c>
      <c r="AR1447" s="24">
        <v>171846</v>
      </c>
      <c r="AS1447" s="49">
        <v>142436</v>
      </c>
      <c r="AT1447" s="49">
        <v>65011</v>
      </c>
      <c r="AU1447" s="49">
        <v>88074</v>
      </c>
      <c r="AV1447" s="24">
        <f t="shared" si="111"/>
        <v>548059</v>
      </c>
      <c r="AW1447" s="155">
        <v>1489226</v>
      </c>
      <c r="AX1447" s="89">
        <f t="shared" si="110"/>
        <v>7437155</v>
      </c>
      <c r="AY1447" s="68"/>
      <c r="AZ1447" s="19">
        <v>578502</v>
      </c>
      <c r="BA1447" s="19">
        <v>392912</v>
      </c>
      <c r="BB1447" s="18">
        <f t="shared" si="112"/>
        <v>971414</v>
      </c>
      <c r="BC1447" s="18">
        <v>8408569</v>
      </c>
      <c r="BE1447" s="19"/>
      <c r="BF1447" s="20">
        <v>8351377</v>
      </c>
      <c r="BH1447" s="68">
        <f t="shared" si="113"/>
        <v>8408569</v>
      </c>
      <c r="BI1447" s="68">
        <f t="shared" si="114"/>
        <v>0</v>
      </c>
      <c r="BJ1447" s="68"/>
      <c r="BK1447" s="68"/>
      <c r="BL1447" s="68"/>
      <c r="BM1447" s="68"/>
      <c r="BN1447" s="68"/>
    </row>
    <row r="1448" spans="1:66" ht="22.5" customHeight="1" x14ac:dyDescent="0.2">
      <c r="A1448" s="115" t="s">
        <v>2975</v>
      </c>
      <c r="B1448" s="116" t="s">
        <v>2913</v>
      </c>
      <c r="C1448" s="126" t="s">
        <v>2976</v>
      </c>
      <c r="D1448" s="119">
        <v>5</v>
      </c>
      <c r="E1448" s="120" t="s">
        <v>79</v>
      </c>
      <c r="F1448" s="18">
        <v>185419</v>
      </c>
      <c r="G1448" s="19">
        <v>54156</v>
      </c>
      <c r="H1448" s="19">
        <v>45741</v>
      </c>
      <c r="I1448" s="19">
        <v>0</v>
      </c>
      <c r="J1448" s="19">
        <v>0</v>
      </c>
      <c r="K1448" s="19">
        <v>44705</v>
      </c>
      <c r="L1448" s="19">
        <v>12388</v>
      </c>
      <c r="M1448" s="19">
        <v>0</v>
      </c>
      <c r="N1448" s="19">
        <v>2277</v>
      </c>
      <c r="O1448" s="19">
        <v>0</v>
      </c>
      <c r="P1448" s="19">
        <v>3499</v>
      </c>
      <c r="Q1448" s="19">
        <v>21163</v>
      </c>
      <c r="R1448" s="19">
        <v>36782</v>
      </c>
      <c r="S1448" s="19">
        <v>7920</v>
      </c>
      <c r="T1448" s="20">
        <v>13239</v>
      </c>
      <c r="U1448" s="49">
        <v>22484</v>
      </c>
      <c r="V1448" s="19">
        <v>5495</v>
      </c>
      <c r="W1448" s="19">
        <v>11562</v>
      </c>
      <c r="X1448" s="19">
        <v>0</v>
      </c>
      <c r="Y1448" s="20">
        <v>0</v>
      </c>
      <c r="Z1448" s="19">
        <v>78466</v>
      </c>
      <c r="AA1448" s="30">
        <v>0</v>
      </c>
      <c r="AB1448" s="19">
        <v>64278</v>
      </c>
      <c r="AC1448" s="19">
        <v>223532</v>
      </c>
      <c r="AD1448" s="19">
        <v>175224</v>
      </c>
      <c r="AE1448" s="19">
        <v>222125</v>
      </c>
      <c r="AF1448" s="19">
        <v>104842</v>
      </c>
      <c r="AG1448" s="19">
        <v>30013</v>
      </c>
      <c r="AH1448" s="19">
        <v>35844</v>
      </c>
      <c r="AI1448" s="20">
        <v>73035</v>
      </c>
      <c r="AJ1448" s="24">
        <v>20662</v>
      </c>
      <c r="AK1448" s="24">
        <v>41965</v>
      </c>
      <c r="AL1448" s="24">
        <v>8584</v>
      </c>
      <c r="AM1448" s="21">
        <v>15290</v>
      </c>
      <c r="AN1448" s="19">
        <v>153028</v>
      </c>
      <c r="AO1448" s="19">
        <v>17376</v>
      </c>
      <c r="AP1448" s="49">
        <v>1731094</v>
      </c>
      <c r="AQ1448" s="24">
        <v>39172</v>
      </c>
      <c r="AR1448" s="24">
        <v>141314</v>
      </c>
      <c r="AS1448" s="49">
        <v>87670</v>
      </c>
      <c r="AT1448" s="49">
        <v>54853</v>
      </c>
      <c r="AU1448" s="49">
        <v>28220</v>
      </c>
      <c r="AV1448" s="24">
        <f t="shared" si="111"/>
        <v>351229</v>
      </c>
      <c r="AW1448" s="155">
        <v>450187</v>
      </c>
      <c r="AX1448" s="89">
        <f t="shared" si="110"/>
        <v>2532510</v>
      </c>
      <c r="AY1448" s="68"/>
      <c r="AZ1448" s="19">
        <v>321574</v>
      </c>
      <c r="BA1448" s="19">
        <v>71858</v>
      </c>
      <c r="BB1448" s="18">
        <f t="shared" si="112"/>
        <v>393432</v>
      </c>
      <c r="BC1448" s="18">
        <v>2925942</v>
      </c>
      <c r="BE1448" s="19"/>
      <c r="BF1448" s="20">
        <v>2854656</v>
      </c>
      <c r="BH1448" s="68">
        <f t="shared" si="113"/>
        <v>2925942</v>
      </c>
      <c r="BI1448" s="68">
        <f t="shared" si="114"/>
        <v>0</v>
      </c>
      <c r="BJ1448" s="68"/>
      <c r="BK1448" s="68"/>
      <c r="BL1448" s="68"/>
      <c r="BM1448" s="68"/>
      <c r="BN1448" s="68"/>
    </row>
    <row r="1449" spans="1:66" ht="22.5" customHeight="1" x14ac:dyDescent="0.2">
      <c r="A1449" s="115" t="s">
        <v>2977</v>
      </c>
      <c r="B1449" s="116" t="s">
        <v>2913</v>
      </c>
      <c r="C1449" s="126" t="s">
        <v>2978</v>
      </c>
      <c r="D1449" s="119">
        <v>5</v>
      </c>
      <c r="E1449" s="120" t="s">
        <v>79</v>
      </c>
      <c r="F1449" s="18">
        <v>64441</v>
      </c>
      <c r="G1449" s="19">
        <v>28495</v>
      </c>
      <c r="H1449" s="19">
        <v>13317</v>
      </c>
      <c r="I1449" s="19">
        <v>0</v>
      </c>
      <c r="J1449" s="19">
        <v>0</v>
      </c>
      <c r="K1449" s="19">
        <v>0</v>
      </c>
      <c r="L1449" s="19">
        <v>0</v>
      </c>
      <c r="M1449" s="19">
        <v>0</v>
      </c>
      <c r="N1449" s="19">
        <v>744</v>
      </c>
      <c r="O1449" s="19">
        <v>0</v>
      </c>
      <c r="P1449" s="19">
        <v>13401</v>
      </c>
      <c r="Q1449" s="19">
        <v>6728</v>
      </c>
      <c r="R1449" s="19">
        <v>20829</v>
      </c>
      <c r="S1449" s="19">
        <v>5280</v>
      </c>
      <c r="T1449" s="20">
        <v>13239</v>
      </c>
      <c r="U1449" s="49">
        <v>805</v>
      </c>
      <c r="V1449" s="19">
        <v>3297</v>
      </c>
      <c r="W1449" s="19">
        <v>11562</v>
      </c>
      <c r="X1449" s="19">
        <v>0</v>
      </c>
      <c r="Y1449" s="20">
        <v>0</v>
      </c>
      <c r="Z1449" s="19">
        <v>31647</v>
      </c>
      <c r="AA1449" s="30">
        <v>0</v>
      </c>
      <c r="AB1449" s="19">
        <v>21977</v>
      </c>
      <c r="AC1449" s="19">
        <v>56314</v>
      </c>
      <c r="AD1449" s="19">
        <v>51912</v>
      </c>
      <c r="AE1449" s="19">
        <v>84419</v>
      </c>
      <c r="AF1449" s="19">
        <v>38277</v>
      </c>
      <c r="AG1449" s="19">
        <v>12393</v>
      </c>
      <c r="AH1449" s="19">
        <v>31724</v>
      </c>
      <c r="AI1449" s="20">
        <v>57346</v>
      </c>
      <c r="AJ1449" s="24">
        <v>6752</v>
      </c>
      <c r="AK1449" s="24">
        <v>19323</v>
      </c>
      <c r="AL1449" s="24">
        <v>2714</v>
      </c>
      <c r="AM1449" s="21">
        <v>6630</v>
      </c>
      <c r="AN1449" s="19">
        <v>80800</v>
      </c>
      <c r="AO1449" s="19">
        <v>10680</v>
      </c>
      <c r="AP1449" s="49">
        <v>695046</v>
      </c>
      <c r="AQ1449" s="24">
        <v>42985</v>
      </c>
      <c r="AR1449" s="24">
        <v>92653</v>
      </c>
      <c r="AS1449" s="49">
        <v>39683</v>
      </c>
      <c r="AT1449" s="49">
        <v>35641</v>
      </c>
      <c r="AU1449" s="49">
        <v>12728</v>
      </c>
      <c r="AV1449" s="24">
        <f t="shared" si="111"/>
        <v>223690</v>
      </c>
      <c r="AW1449" s="155">
        <v>261873</v>
      </c>
      <c r="AX1449" s="89">
        <f t="shared" si="110"/>
        <v>1180609</v>
      </c>
      <c r="AY1449" s="68"/>
      <c r="AZ1449" s="19">
        <v>159914</v>
      </c>
      <c r="BA1449" s="19">
        <v>51958</v>
      </c>
      <c r="BB1449" s="18">
        <f t="shared" si="112"/>
        <v>211872</v>
      </c>
      <c r="BC1449" s="18">
        <v>1392481</v>
      </c>
      <c r="BE1449" s="19"/>
      <c r="BF1449" s="20">
        <v>1369008</v>
      </c>
      <c r="BH1449" s="68">
        <f t="shared" si="113"/>
        <v>1392481</v>
      </c>
      <c r="BI1449" s="68">
        <f t="shared" si="114"/>
        <v>0</v>
      </c>
      <c r="BJ1449" s="68"/>
      <c r="BK1449" s="68"/>
      <c r="BL1449" s="68"/>
      <c r="BM1449" s="68"/>
      <c r="BN1449" s="68"/>
    </row>
    <row r="1450" spans="1:66" ht="22.5" customHeight="1" x14ac:dyDescent="0.2">
      <c r="A1450" s="115" t="s">
        <v>2979</v>
      </c>
      <c r="B1450" s="116" t="s">
        <v>2913</v>
      </c>
      <c r="C1450" s="126" t="s">
        <v>2980</v>
      </c>
      <c r="D1450" s="119">
        <v>5</v>
      </c>
      <c r="E1450" s="120" t="s">
        <v>79</v>
      </c>
      <c r="F1450" s="18">
        <v>289081</v>
      </c>
      <c r="G1450" s="19">
        <v>82728</v>
      </c>
      <c r="H1450" s="19">
        <v>47864</v>
      </c>
      <c r="I1450" s="19">
        <v>0</v>
      </c>
      <c r="J1450" s="19">
        <v>4994</v>
      </c>
      <c r="K1450" s="19">
        <v>14852</v>
      </c>
      <c r="L1450" s="19">
        <v>13428</v>
      </c>
      <c r="M1450" s="19">
        <v>9620</v>
      </c>
      <c r="N1450" s="19">
        <v>5224</v>
      </c>
      <c r="O1450" s="19">
        <v>308</v>
      </c>
      <c r="P1450" s="19">
        <v>21150</v>
      </c>
      <c r="Q1450" s="19">
        <v>28362</v>
      </c>
      <c r="R1450" s="19">
        <v>51251</v>
      </c>
      <c r="S1450" s="19">
        <v>35200</v>
      </c>
      <c r="T1450" s="20">
        <v>100616</v>
      </c>
      <c r="U1450" s="49">
        <v>13782</v>
      </c>
      <c r="V1450" s="19">
        <v>15386</v>
      </c>
      <c r="W1450" s="19">
        <v>23124</v>
      </c>
      <c r="X1450" s="19">
        <v>0</v>
      </c>
      <c r="Y1450" s="20">
        <v>0</v>
      </c>
      <c r="Z1450" s="19">
        <v>140949</v>
      </c>
      <c r="AA1450" s="30">
        <v>0</v>
      </c>
      <c r="AB1450" s="19">
        <v>126239</v>
      </c>
      <c r="AC1450" s="19">
        <v>258296</v>
      </c>
      <c r="AD1450" s="19">
        <v>397488</v>
      </c>
      <c r="AE1450" s="19">
        <v>383088</v>
      </c>
      <c r="AF1450" s="19">
        <v>216845</v>
      </c>
      <c r="AG1450" s="19">
        <v>66555</v>
      </c>
      <c r="AH1450" s="19">
        <v>84460</v>
      </c>
      <c r="AI1450" s="20">
        <v>121725</v>
      </c>
      <c r="AJ1450" s="24">
        <v>31268</v>
      </c>
      <c r="AK1450" s="24">
        <v>60067</v>
      </c>
      <c r="AL1450" s="24">
        <v>13425</v>
      </c>
      <c r="AM1450" s="21">
        <v>25484</v>
      </c>
      <c r="AN1450" s="19">
        <v>390002</v>
      </c>
      <c r="AO1450" s="19">
        <v>28829</v>
      </c>
      <c r="AP1450" s="49">
        <v>3101690</v>
      </c>
      <c r="AQ1450" s="24">
        <v>60945</v>
      </c>
      <c r="AR1450" s="24">
        <v>175484</v>
      </c>
      <c r="AS1450" s="49">
        <v>106121</v>
      </c>
      <c r="AT1450" s="49">
        <v>45917</v>
      </c>
      <c r="AU1450" s="49">
        <v>56328</v>
      </c>
      <c r="AV1450" s="24">
        <f t="shared" si="111"/>
        <v>444795</v>
      </c>
      <c r="AW1450" s="155">
        <v>940597</v>
      </c>
      <c r="AX1450" s="89">
        <f t="shared" si="110"/>
        <v>4487082</v>
      </c>
      <c r="AY1450" s="68"/>
      <c r="AZ1450" s="19">
        <v>488096</v>
      </c>
      <c r="BA1450" s="19">
        <v>128022</v>
      </c>
      <c r="BB1450" s="18">
        <f t="shared" si="112"/>
        <v>616118</v>
      </c>
      <c r="BC1450" s="18">
        <v>5103200</v>
      </c>
      <c r="BE1450" s="19"/>
      <c r="BF1450" s="20">
        <v>4981468</v>
      </c>
      <c r="BH1450" s="68">
        <f t="shared" si="113"/>
        <v>5103200</v>
      </c>
      <c r="BI1450" s="68">
        <f t="shared" si="114"/>
        <v>0</v>
      </c>
      <c r="BJ1450" s="68"/>
      <c r="BK1450" s="68"/>
      <c r="BL1450" s="68"/>
      <c r="BM1450" s="68"/>
      <c r="BN1450" s="68"/>
    </row>
    <row r="1451" spans="1:66" ht="22.5" customHeight="1" x14ac:dyDescent="0.2">
      <c r="A1451" s="115" t="s">
        <v>2981</v>
      </c>
      <c r="B1451" s="116" t="s">
        <v>2982</v>
      </c>
      <c r="C1451" s="126" t="s">
        <v>2983</v>
      </c>
      <c r="D1451" s="119">
        <v>6</v>
      </c>
      <c r="E1451" s="120" t="s">
        <v>79</v>
      </c>
      <c r="F1451" s="18">
        <v>10979878</v>
      </c>
      <c r="G1451" s="19">
        <v>4215604</v>
      </c>
      <c r="H1451" s="19">
        <v>5612633</v>
      </c>
      <c r="I1451" s="19">
        <v>1545960</v>
      </c>
      <c r="J1451" s="19">
        <v>615037</v>
      </c>
      <c r="K1451" s="19">
        <v>52419</v>
      </c>
      <c r="L1451" s="19">
        <v>43895</v>
      </c>
      <c r="M1451" s="19">
        <v>1223799</v>
      </c>
      <c r="N1451" s="19">
        <v>703964</v>
      </c>
      <c r="O1451" s="19">
        <v>445368</v>
      </c>
      <c r="P1451" s="19">
        <v>2043747</v>
      </c>
      <c r="Q1451" s="19">
        <v>1417129</v>
      </c>
      <c r="R1451" s="19">
        <v>2207556</v>
      </c>
      <c r="S1451" s="19">
        <v>1916640</v>
      </c>
      <c r="T1451" s="20">
        <v>1688105</v>
      </c>
      <c r="U1451" s="49">
        <v>1097747</v>
      </c>
      <c r="V1451" s="19">
        <v>986902</v>
      </c>
      <c r="W1451" s="19">
        <v>728406</v>
      </c>
      <c r="X1451" s="19">
        <v>351985</v>
      </c>
      <c r="Y1451" s="20">
        <v>46974</v>
      </c>
      <c r="Z1451" s="19">
        <v>48374542</v>
      </c>
      <c r="AA1451" s="30">
        <v>15339343</v>
      </c>
      <c r="AB1451" s="19">
        <v>10199528</v>
      </c>
      <c r="AC1451" s="19">
        <v>14815425</v>
      </c>
      <c r="AD1451" s="19">
        <v>26170872</v>
      </c>
      <c r="AE1451" s="19">
        <v>22178918</v>
      </c>
      <c r="AF1451" s="19">
        <v>13399760</v>
      </c>
      <c r="AG1451" s="19">
        <v>7713893</v>
      </c>
      <c r="AH1451" s="19">
        <v>201983</v>
      </c>
      <c r="AI1451" s="20">
        <v>222351</v>
      </c>
      <c r="AJ1451" s="24">
        <v>1456918</v>
      </c>
      <c r="AK1451" s="24">
        <v>1312278</v>
      </c>
      <c r="AL1451" s="24">
        <v>409296</v>
      </c>
      <c r="AM1451" s="21">
        <v>691273</v>
      </c>
      <c r="AN1451" s="19">
        <v>12130132</v>
      </c>
      <c r="AO1451" s="19">
        <v>1092636</v>
      </c>
      <c r="AP1451" s="49">
        <v>213632896</v>
      </c>
      <c r="AQ1451" s="24">
        <v>1226288</v>
      </c>
      <c r="AR1451" s="24">
        <v>1235982</v>
      </c>
      <c r="AS1451" s="49">
        <v>678894</v>
      </c>
      <c r="AT1451" s="49">
        <v>337833</v>
      </c>
      <c r="AU1451" s="49">
        <v>9026742</v>
      </c>
      <c r="AV1451" s="24">
        <f t="shared" si="111"/>
        <v>12505739</v>
      </c>
      <c r="AW1451" s="155">
        <v>28280131</v>
      </c>
      <c r="AX1451" s="89">
        <f t="shared" si="110"/>
        <v>254418766</v>
      </c>
      <c r="AY1451" s="68"/>
      <c r="AZ1451" s="19">
        <v>13693098</v>
      </c>
      <c r="BA1451" s="19">
        <v>556530</v>
      </c>
      <c r="BB1451" s="18">
        <f t="shared" si="112"/>
        <v>14249628</v>
      </c>
      <c r="BC1451" s="18">
        <v>268668394</v>
      </c>
      <c r="BE1451" s="19"/>
      <c r="BF1451" s="20">
        <v>251102605</v>
      </c>
      <c r="BH1451" s="68">
        <f t="shared" si="113"/>
        <v>268668394</v>
      </c>
      <c r="BI1451" s="68">
        <f t="shared" si="114"/>
        <v>0</v>
      </c>
      <c r="BJ1451" s="68"/>
      <c r="BK1451" s="68"/>
      <c r="BL1451" s="68"/>
      <c r="BM1451" s="68"/>
      <c r="BN1451" s="68"/>
    </row>
    <row r="1452" spans="1:66" ht="22.5" customHeight="1" x14ac:dyDescent="0.2">
      <c r="A1452" s="115" t="s">
        <v>2984</v>
      </c>
      <c r="B1452" s="116" t="s">
        <v>2982</v>
      </c>
      <c r="C1452" s="126" t="s">
        <v>2985</v>
      </c>
      <c r="D1452" s="119">
        <v>6</v>
      </c>
      <c r="E1452" s="120" t="s">
        <v>79</v>
      </c>
      <c r="F1452" s="18">
        <v>21284510</v>
      </c>
      <c r="G1452" s="19">
        <v>4199135</v>
      </c>
      <c r="H1452" s="19">
        <v>5207526</v>
      </c>
      <c r="I1452" s="19">
        <v>889356</v>
      </c>
      <c r="J1452" s="19">
        <v>709077</v>
      </c>
      <c r="K1452" s="19">
        <v>93079</v>
      </c>
      <c r="L1452" s="19">
        <v>50904</v>
      </c>
      <c r="M1452" s="19">
        <v>7527355</v>
      </c>
      <c r="N1452" s="19">
        <v>1409955</v>
      </c>
      <c r="O1452" s="19">
        <v>353199</v>
      </c>
      <c r="P1452" s="19">
        <v>10710256</v>
      </c>
      <c r="Q1452" s="19">
        <v>2911013</v>
      </c>
      <c r="R1452" s="19">
        <v>4336725</v>
      </c>
      <c r="S1452" s="19">
        <v>3749680</v>
      </c>
      <c r="T1452" s="20">
        <v>1932894</v>
      </c>
      <c r="U1452" s="49">
        <v>2023569</v>
      </c>
      <c r="V1452" s="19">
        <v>1925448</v>
      </c>
      <c r="W1452" s="19">
        <v>832464</v>
      </c>
      <c r="X1452" s="19">
        <v>2339857</v>
      </c>
      <c r="Y1452" s="20">
        <v>391993</v>
      </c>
      <c r="Z1452" s="19">
        <v>75968785</v>
      </c>
      <c r="AA1452" s="30">
        <v>25187593</v>
      </c>
      <c r="AB1452" s="19">
        <v>14451614</v>
      </c>
      <c r="AC1452" s="19">
        <v>24709709</v>
      </c>
      <c r="AD1452" s="19">
        <v>45030048</v>
      </c>
      <c r="AE1452" s="19">
        <v>25045050</v>
      </c>
      <c r="AF1452" s="19">
        <v>15787444</v>
      </c>
      <c r="AG1452" s="19">
        <v>14640020</v>
      </c>
      <c r="AH1452" s="19">
        <v>186739</v>
      </c>
      <c r="AI1452" s="20">
        <v>357060</v>
      </c>
      <c r="AJ1452" s="24">
        <v>3245738</v>
      </c>
      <c r="AK1452" s="24">
        <v>2520024</v>
      </c>
      <c r="AL1452" s="24">
        <v>532045</v>
      </c>
      <c r="AM1452" s="21">
        <v>1260149</v>
      </c>
      <c r="AN1452" s="19">
        <v>25913454</v>
      </c>
      <c r="AO1452" s="19">
        <v>980284</v>
      </c>
      <c r="AP1452" s="49">
        <v>348693751</v>
      </c>
      <c r="AQ1452" s="24">
        <v>1612296</v>
      </c>
      <c r="AR1452" s="24">
        <v>2195006</v>
      </c>
      <c r="AS1452" s="49">
        <v>473710</v>
      </c>
      <c r="AT1452" s="49">
        <v>449700</v>
      </c>
      <c r="AU1452" s="49">
        <v>12213312</v>
      </c>
      <c r="AV1452" s="24">
        <f t="shared" si="111"/>
        <v>16944024</v>
      </c>
      <c r="AW1452" s="155">
        <v>34915522</v>
      </c>
      <c r="AX1452" s="89">
        <f t="shared" si="110"/>
        <v>400553297</v>
      </c>
      <c r="AY1452" s="68"/>
      <c r="AZ1452" s="19">
        <v>23108131</v>
      </c>
      <c r="BA1452" s="19">
        <v>416099</v>
      </c>
      <c r="BB1452" s="18">
        <f t="shared" si="112"/>
        <v>23524230</v>
      </c>
      <c r="BC1452" s="18">
        <v>424077527</v>
      </c>
      <c r="BE1452" s="19"/>
      <c r="BF1452" s="20">
        <v>390662069</v>
      </c>
      <c r="BH1452" s="68">
        <f t="shared" si="113"/>
        <v>424077527</v>
      </c>
      <c r="BI1452" s="68">
        <f t="shared" si="114"/>
        <v>0</v>
      </c>
      <c r="BJ1452" s="68"/>
      <c r="BK1452" s="68"/>
      <c r="BL1452" s="68"/>
      <c r="BM1452" s="68"/>
      <c r="BN1452" s="68"/>
    </row>
    <row r="1453" spans="1:66" ht="22.5" customHeight="1" x14ac:dyDescent="0.2">
      <c r="A1453" s="115" t="s">
        <v>2986</v>
      </c>
      <c r="B1453" s="116" t="s">
        <v>2982</v>
      </c>
      <c r="C1453" s="126" t="s">
        <v>2987</v>
      </c>
      <c r="D1453" s="119">
        <v>6</v>
      </c>
      <c r="E1453" s="120" t="s">
        <v>79</v>
      </c>
      <c r="F1453" s="18">
        <v>1411371</v>
      </c>
      <c r="G1453" s="19">
        <v>279054</v>
      </c>
      <c r="H1453" s="19">
        <v>209791</v>
      </c>
      <c r="I1453" s="19">
        <v>156</v>
      </c>
      <c r="J1453" s="19">
        <v>3640</v>
      </c>
      <c r="K1453" s="19">
        <v>2782</v>
      </c>
      <c r="L1453" s="19">
        <v>688</v>
      </c>
      <c r="M1453" s="19">
        <v>125592</v>
      </c>
      <c r="N1453" s="19">
        <v>63820</v>
      </c>
      <c r="O1453" s="19">
        <v>47278</v>
      </c>
      <c r="P1453" s="19">
        <v>262396</v>
      </c>
      <c r="Q1453" s="19">
        <v>224987</v>
      </c>
      <c r="R1453" s="19">
        <v>238871</v>
      </c>
      <c r="S1453" s="19">
        <v>199760</v>
      </c>
      <c r="T1453" s="20">
        <v>251541</v>
      </c>
      <c r="U1453" s="49">
        <v>118356</v>
      </c>
      <c r="V1453" s="19">
        <v>107702</v>
      </c>
      <c r="W1453" s="19">
        <v>104058</v>
      </c>
      <c r="X1453" s="19">
        <v>0</v>
      </c>
      <c r="Y1453" s="20">
        <v>0</v>
      </c>
      <c r="Z1453" s="19">
        <v>646712</v>
      </c>
      <c r="AA1453" s="30">
        <v>1979943</v>
      </c>
      <c r="AB1453" s="19">
        <v>1330458</v>
      </c>
      <c r="AC1453" s="19">
        <v>1483080</v>
      </c>
      <c r="AD1453" s="19">
        <v>2500680</v>
      </c>
      <c r="AE1453" s="19">
        <v>2847510</v>
      </c>
      <c r="AF1453" s="19">
        <v>1951960</v>
      </c>
      <c r="AG1453" s="19">
        <v>578397</v>
      </c>
      <c r="AH1453" s="19">
        <v>81370</v>
      </c>
      <c r="AI1453" s="20">
        <v>23804</v>
      </c>
      <c r="AJ1453" s="24">
        <v>159743</v>
      </c>
      <c r="AK1453" s="24">
        <v>227563</v>
      </c>
      <c r="AL1453" s="24">
        <v>76713</v>
      </c>
      <c r="AM1453" s="21">
        <v>109666</v>
      </c>
      <c r="AN1453" s="19">
        <v>941730</v>
      </c>
      <c r="AO1453" s="19">
        <v>43973</v>
      </c>
      <c r="AP1453" s="49">
        <v>18635145</v>
      </c>
      <c r="AQ1453" s="24">
        <v>309234</v>
      </c>
      <c r="AR1453" s="24">
        <v>401363</v>
      </c>
      <c r="AS1453" s="49">
        <v>188846</v>
      </c>
      <c r="AT1453" s="49">
        <v>89398</v>
      </c>
      <c r="AU1453" s="49">
        <v>282850</v>
      </c>
      <c r="AV1453" s="24">
        <f t="shared" si="111"/>
        <v>1271691</v>
      </c>
      <c r="AW1453" s="155">
        <v>3932109</v>
      </c>
      <c r="AX1453" s="89">
        <f t="shared" si="110"/>
        <v>23838945</v>
      </c>
      <c r="AY1453" s="68"/>
      <c r="AZ1453" s="19">
        <v>2272054</v>
      </c>
      <c r="BA1453" s="19">
        <v>101572</v>
      </c>
      <c r="BB1453" s="18">
        <f t="shared" si="112"/>
        <v>2373626</v>
      </c>
      <c r="BC1453" s="18">
        <v>26212571</v>
      </c>
      <c r="BE1453" s="19"/>
      <c r="BF1453" s="20">
        <v>25272838</v>
      </c>
      <c r="BH1453" s="68">
        <f t="shared" si="113"/>
        <v>26212571</v>
      </c>
      <c r="BI1453" s="68">
        <f t="shared" si="114"/>
        <v>0</v>
      </c>
      <c r="BJ1453" s="68"/>
      <c r="BK1453" s="68"/>
      <c r="BL1453" s="68"/>
      <c r="BM1453" s="68"/>
      <c r="BN1453" s="68"/>
    </row>
    <row r="1454" spans="1:66" ht="22.5" customHeight="1" x14ac:dyDescent="0.2">
      <c r="A1454" s="115" t="s">
        <v>2988</v>
      </c>
      <c r="B1454" s="116" t="s">
        <v>2982</v>
      </c>
      <c r="C1454" s="126" t="s">
        <v>2989</v>
      </c>
      <c r="D1454" s="119">
        <v>6</v>
      </c>
      <c r="E1454" s="120" t="s">
        <v>79</v>
      </c>
      <c r="F1454" s="18">
        <v>3843320</v>
      </c>
      <c r="G1454" s="19">
        <v>898901</v>
      </c>
      <c r="H1454" s="19">
        <v>1038340</v>
      </c>
      <c r="I1454" s="19">
        <v>0</v>
      </c>
      <c r="J1454" s="19">
        <v>0</v>
      </c>
      <c r="K1454" s="19">
        <v>0</v>
      </c>
      <c r="L1454" s="19">
        <v>0</v>
      </c>
      <c r="M1454" s="19">
        <v>367874</v>
      </c>
      <c r="N1454" s="19">
        <v>194669</v>
      </c>
      <c r="O1454" s="19">
        <v>92901</v>
      </c>
      <c r="P1454" s="19">
        <v>2853695</v>
      </c>
      <c r="Q1454" s="19">
        <v>511635</v>
      </c>
      <c r="R1454" s="19">
        <v>900682</v>
      </c>
      <c r="S1454" s="19">
        <v>766480</v>
      </c>
      <c r="T1454" s="20">
        <v>582781</v>
      </c>
      <c r="U1454" s="49">
        <v>402853</v>
      </c>
      <c r="V1454" s="19">
        <v>387947</v>
      </c>
      <c r="W1454" s="19">
        <v>196554</v>
      </c>
      <c r="X1454" s="19">
        <v>876207</v>
      </c>
      <c r="Y1454" s="20">
        <v>118564</v>
      </c>
      <c r="Z1454" s="19">
        <v>1551362</v>
      </c>
      <c r="AA1454" s="30">
        <v>3902302</v>
      </c>
      <c r="AB1454" s="19">
        <v>3424644</v>
      </c>
      <c r="AC1454" s="19">
        <v>3578938</v>
      </c>
      <c r="AD1454" s="19">
        <v>7879368</v>
      </c>
      <c r="AE1454" s="19">
        <v>6015475</v>
      </c>
      <c r="AF1454" s="19">
        <v>3690788</v>
      </c>
      <c r="AG1454" s="19">
        <v>2150406</v>
      </c>
      <c r="AH1454" s="19">
        <v>386147</v>
      </c>
      <c r="AI1454" s="20">
        <v>85478</v>
      </c>
      <c r="AJ1454" s="24">
        <v>439390</v>
      </c>
      <c r="AK1454" s="24">
        <v>426037</v>
      </c>
      <c r="AL1454" s="24">
        <v>149027</v>
      </c>
      <c r="AM1454" s="21">
        <v>240061</v>
      </c>
      <c r="AN1454" s="19">
        <v>3101842</v>
      </c>
      <c r="AO1454" s="19">
        <v>280442</v>
      </c>
      <c r="AP1454" s="49">
        <v>51335110</v>
      </c>
      <c r="AQ1454" s="24">
        <v>834331</v>
      </c>
      <c r="AR1454" s="24">
        <v>577269</v>
      </c>
      <c r="AS1454" s="49">
        <v>328766</v>
      </c>
      <c r="AT1454" s="49">
        <v>146609</v>
      </c>
      <c r="AU1454" s="49">
        <v>714201</v>
      </c>
      <c r="AV1454" s="24">
        <f t="shared" si="111"/>
        <v>2601176</v>
      </c>
      <c r="AW1454" s="155">
        <v>7088247</v>
      </c>
      <c r="AX1454" s="89">
        <f t="shared" si="110"/>
        <v>61024533</v>
      </c>
      <c r="AY1454" s="68"/>
      <c r="AZ1454" s="19">
        <v>5432179</v>
      </c>
      <c r="BA1454" s="19">
        <v>327143</v>
      </c>
      <c r="BB1454" s="18">
        <f t="shared" si="112"/>
        <v>5759322</v>
      </c>
      <c r="BC1454" s="18">
        <v>66783855</v>
      </c>
      <c r="BE1454" s="19"/>
      <c r="BF1454" s="20">
        <v>64171413</v>
      </c>
      <c r="BH1454" s="68">
        <f t="shared" si="113"/>
        <v>66783855</v>
      </c>
      <c r="BI1454" s="68">
        <f t="shared" si="114"/>
        <v>0</v>
      </c>
      <c r="BJ1454" s="68"/>
      <c r="BK1454" s="68"/>
      <c r="BL1454" s="68"/>
      <c r="BM1454" s="68"/>
      <c r="BN1454" s="68"/>
    </row>
    <row r="1455" spans="1:66" ht="22.5" customHeight="1" x14ac:dyDescent="0.2">
      <c r="A1455" s="115" t="s">
        <v>2990</v>
      </c>
      <c r="B1455" s="116" t="s">
        <v>2982</v>
      </c>
      <c r="C1455" s="126" t="s">
        <v>2991</v>
      </c>
      <c r="D1455" s="119">
        <v>6</v>
      </c>
      <c r="E1455" s="120" t="s">
        <v>79</v>
      </c>
      <c r="F1455" s="18">
        <v>776464</v>
      </c>
      <c r="G1455" s="19">
        <v>228957</v>
      </c>
      <c r="H1455" s="19">
        <v>168875</v>
      </c>
      <c r="I1455" s="19">
        <v>0</v>
      </c>
      <c r="J1455" s="19">
        <v>0</v>
      </c>
      <c r="K1455" s="19">
        <v>0</v>
      </c>
      <c r="L1455" s="19">
        <v>0</v>
      </c>
      <c r="M1455" s="19">
        <v>61983</v>
      </c>
      <c r="N1455" s="19">
        <v>31284</v>
      </c>
      <c r="O1455" s="19">
        <v>30723</v>
      </c>
      <c r="P1455" s="19">
        <v>435425</v>
      </c>
      <c r="Q1455" s="19">
        <v>101617</v>
      </c>
      <c r="R1455" s="19">
        <v>144796</v>
      </c>
      <c r="S1455" s="19">
        <v>141680</v>
      </c>
      <c r="T1455" s="20">
        <v>145629</v>
      </c>
      <c r="U1455" s="49">
        <v>78720</v>
      </c>
      <c r="V1455" s="19">
        <v>71435</v>
      </c>
      <c r="W1455" s="19">
        <v>46248</v>
      </c>
      <c r="X1455" s="19">
        <v>0</v>
      </c>
      <c r="Y1455" s="20">
        <v>0</v>
      </c>
      <c r="Z1455" s="19">
        <v>306113</v>
      </c>
      <c r="AA1455" s="30">
        <v>794688</v>
      </c>
      <c r="AB1455" s="19">
        <v>689241</v>
      </c>
      <c r="AC1455" s="19">
        <v>544031</v>
      </c>
      <c r="AD1455" s="19">
        <v>1612968</v>
      </c>
      <c r="AE1455" s="19">
        <v>1484070</v>
      </c>
      <c r="AF1455" s="19">
        <v>904155</v>
      </c>
      <c r="AG1455" s="19">
        <v>329391</v>
      </c>
      <c r="AH1455" s="19">
        <v>66229</v>
      </c>
      <c r="AI1455" s="20">
        <v>16230</v>
      </c>
      <c r="AJ1455" s="24">
        <v>92290</v>
      </c>
      <c r="AK1455" s="24">
        <v>125426</v>
      </c>
      <c r="AL1455" s="24">
        <v>37955</v>
      </c>
      <c r="AM1455" s="21">
        <v>67312</v>
      </c>
      <c r="AN1455" s="19">
        <v>234734</v>
      </c>
      <c r="AO1455" s="19">
        <v>24010</v>
      </c>
      <c r="AP1455" s="49">
        <v>9792679</v>
      </c>
      <c r="AQ1455" s="24">
        <v>140812</v>
      </c>
      <c r="AR1455" s="24">
        <v>254983</v>
      </c>
      <c r="AS1455" s="49">
        <v>111979</v>
      </c>
      <c r="AT1455" s="49">
        <v>55178</v>
      </c>
      <c r="AU1455" s="49">
        <v>129574</v>
      </c>
      <c r="AV1455" s="24">
        <f t="shared" si="111"/>
        <v>692526</v>
      </c>
      <c r="AW1455" s="155">
        <v>972070</v>
      </c>
      <c r="AX1455" s="89">
        <f t="shared" si="110"/>
        <v>11457275</v>
      </c>
      <c r="AY1455" s="68"/>
      <c r="AZ1455" s="19">
        <v>1366714</v>
      </c>
      <c r="BA1455" s="19">
        <v>67607</v>
      </c>
      <c r="BB1455" s="18">
        <f t="shared" si="112"/>
        <v>1434321</v>
      </c>
      <c r="BC1455" s="18">
        <v>12891596</v>
      </c>
      <c r="BE1455" s="19"/>
      <c r="BF1455" s="20">
        <v>12485548</v>
      </c>
      <c r="BH1455" s="68">
        <f t="shared" si="113"/>
        <v>12891596</v>
      </c>
      <c r="BI1455" s="68">
        <f t="shared" si="114"/>
        <v>0</v>
      </c>
      <c r="BJ1455" s="68"/>
      <c r="BK1455" s="68"/>
      <c r="BL1455" s="68"/>
      <c r="BM1455" s="68"/>
      <c r="BN1455" s="68"/>
    </row>
    <row r="1456" spans="1:66" ht="22.5" customHeight="1" x14ac:dyDescent="0.2">
      <c r="A1456" s="115" t="s">
        <v>2992</v>
      </c>
      <c r="B1456" s="116" t="s">
        <v>2982</v>
      </c>
      <c r="C1456" s="126" t="s">
        <v>2993</v>
      </c>
      <c r="D1456" s="119">
        <v>6</v>
      </c>
      <c r="E1456" s="120" t="s">
        <v>79</v>
      </c>
      <c r="F1456" s="18">
        <v>1876524</v>
      </c>
      <c r="G1456" s="19">
        <v>491389</v>
      </c>
      <c r="H1456" s="19">
        <v>276376</v>
      </c>
      <c r="I1456" s="19">
        <v>0</v>
      </c>
      <c r="J1456" s="19">
        <v>0</v>
      </c>
      <c r="K1456" s="19">
        <v>0</v>
      </c>
      <c r="L1456" s="19">
        <v>0</v>
      </c>
      <c r="M1456" s="19">
        <v>139067</v>
      </c>
      <c r="N1456" s="19">
        <v>73298</v>
      </c>
      <c r="O1456" s="19">
        <v>48164</v>
      </c>
      <c r="P1456" s="19">
        <v>497233</v>
      </c>
      <c r="Q1456" s="19">
        <v>188915</v>
      </c>
      <c r="R1456" s="19">
        <v>368615</v>
      </c>
      <c r="S1456" s="19">
        <v>315920</v>
      </c>
      <c r="T1456" s="20">
        <v>251541</v>
      </c>
      <c r="U1456" s="49">
        <v>196271</v>
      </c>
      <c r="V1456" s="19">
        <v>147266</v>
      </c>
      <c r="W1456" s="19">
        <v>115620</v>
      </c>
      <c r="X1456" s="19">
        <v>0</v>
      </c>
      <c r="Y1456" s="20">
        <v>0</v>
      </c>
      <c r="Z1456" s="19">
        <v>579056</v>
      </c>
      <c r="AA1456" s="30">
        <v>3216447</v>
      </c>
      <c r="AB1456" s="19">
        <v>1532180</v>
      </c>
      <c r="AC1456" s="19">
        <v>1686831</v>
      </c>
      <c r="AD1456" s="19">
        <v>3624936</v>
      </c>
      <c r="AE1456" s="19">
        <v>3075965</v>
      </c>
      <c r="AF1456" s="19">
        <v>1795492</v>
      </c>
      <c r="AG1456" s="19">
        <v>705016</v>
      </c>
      <c r="AH1456" s="19">
        <v>149144</v>
      </c>
      <c r="AI1456" s="20">
        <v>87642</v>
      </c>
      <c r="AJ1456" s="24">
        <v>177486</v>
      </c>
      <c r="AK1456" s="24">
        <v>243864</v>
      </c>
      <c r="AL1456" s="24">
        <v>75241</v>
      </c>
      <c r="AM1456" s="21">
        <v>118747</v>
      </c>
      <c r="AN1456" s="19">
        <v>1861358</v>
      </c>
      <c r="AO1456" s="19">
        <v>101745</v>
      </c>
      <c r="AP1456" s="49">
        <v>24017349</v>
      </c>
      <c r="AQ1456" s="24">
        <v>363343</v>
      </c>
      <c r="AR1456" s="24">
        <v>458759</v>
      </c>
      <c r="AS1456" s="49">
        <v>228762</v>
      </c>
      <c r="AT1456" s="49">
        <v>91094</v>
      </c>
      <c r="AU1456" s="49">
        <v>355915</v>
      </c>
      <c r="AV1456" s="24">
        <f t="shared" si="111"/>
        <v>1497873</v>
      </c>
      <c r="AW1456" s="155">
        <v>3799768</v>
      </c>
      <c r="AX1456" s="89">
        <f t="shared" si="110"/>
        <v>29314990</v>
      </c>
      <c r="AY1456" s="68"/>
      <c r="AZ1456" s="19">
        <v>2600416</v>
      </c>
      <c r="BA1456" s="19">
        <v>205510</v>
      </c>
      <c r="BB1456" s="18">
        <f t="shared" si="112"/>
        <v>2805926</v>
      </c>
      <c r="BC1456" s="18">
        <v>32120916</v>
      </c>
      <c r="BE1456" s="19"/>
      <c r="BF1456" s="20">
        <v>31034409</v>
      </c>
      <c r="BH1456" s="68">
        <f t="shared" si="113"/>
        <v>32120916</v>
      </c>
      <c r="BI1456" s="68">
        <f t="shared" si="114"/>
        <v>0</v>
      </c>
      <c r="BJ1456" s="68"/>
      <c r="BK1456" s="68"/>
      <c r="BL1456" s="68"/>
      <c r="BM1456" s="68"/>
      <c r="BN1456" s="68"/>
    </row>
    <row r="1457" spans="1:66" ht="22.5" customHeight="1" x14ac:dyDescent="0.2">
      <c r="A1457" s="115" t="s">
        <v>2994</v>
      </c>
      <c r="B1457" s="116" t="s">
        <v>2982</v>
      </c>
      <c r="C1457" s="126" t="s">
        <v>2995</v>
      </c>
      <c r="D1457" s="119">
        <v>6</v>
      </c>
      <c r="E1457" s="120" t="s">
        <v>79</v>
      </c>
      <c r="F1457" s="18">
        <v>687570</v>
      </c>
      <c r="G1457" s="19">
        <v>194564</v>
      </c>
      <c r="H1457" s="19">
        <v>80867</v>
      </c>
      <c r="I1457" s="19">
        <v>0</v>
      </c>
      <c r="J1457" s="19">
        <v>0</v>
      </c>
      <c r="K1457" s="19">
        <v>0</v>
      </c>
      <c r="L1457" s="19">
        <v>0</v>
      </c>
      <c r="M1457" s="19">
        <v>50947</v>
      </c>
      <c r="N1457" s="19">
        <v>25826</v>
      </c>
      <c r="O1457" s="19">
        <v>27605</v>
      </c>
      <c r="P1457" s="19">
        <v>4864</v>
      </c>
      <c r="Q1457" s="19">
        <v>85030</v>
      </c>
      <c r="R1457" s="19">
        <v>113261</v>
      </c>
      <c r="S1457" s="19">
        <v>104720</v>
      </c>
      <c r="T1457" s="20">
        <v>119151</v>
      </c>
      <c r="U1457" s="49">
        <v>185305</v>
      </c>
      <c r="V1457" s="19">
        <v>62643</v>
      </c>
      <c r="W1457" s="19">
        <v>69372</v>
      </c>
      <c r="X1457" s="19">
        <v>0</v>
      </c>
      <c r="Y1457" s="20">
        <v>0</v>
      </c>
      <c r="Z1457" s="19">
        <v>270401</v>
      </c>
      <c r="AA1457" s="30">
        <v>1110093</v>
      </c>
      <c r="AB1457" s="19">
        <v>571845</v>
      </c>
      <c r="AC1457" s="19">
        <v>1227724</v>
      </c>
      <c r="AD1457" s="19">
        <v>1487136</v>
      </c>
      <c r="AE1457" s="19">
        <v>1222349</v>
      </c>
      <c r="AF1457" s="19">
        <v>726648</v>
      </c>
      <c r="AG1457" s="19">
        <v>271920</v>
      </c>
      <c r="AH1457" s="19">
        <v>63963</v>
      </c>
      <c r="AI1457" s="20">
        <v>13525</v>
      </c>
      <c r="AJ1457" s="24">
        <v>80868</v>
      </c>
      <c r="AK1457" s="24">
        <v>111832</v>
      </c>
      <c r="AL1457" s="24">
        <v>34010</v>
      </c>
      <c r="AM1457" s="21">
        <v>61961</v>
      </c>
      <c r="AN1457" s="19">
        <v>226416</v>
      </c>
      <c r="AO1457" s="19">
        <v>33512</v>
      </c>
      <c r="AP1457" s="49">
        <v>9325928</v>
      </c>
      <c r="AQ1457" s="24">
        <v>153055</v>
      </c>
      <c r="AR1457" s="24">
        <v>264024</v>
      </c>
      <c r="AS1457" s="49">
        <v>120036</v>
      </c>
      <c r="AT1457" s="49">
        <v>61542</v>
      </c>
      <c r="AU1457" s="49">
        <v>111209</v>
      </c>
      <c r="AV1457" s="24">
        <f t="shared" si="111"/>
        <v>709866</v>
      </c>
      <c r="AW1457" s="155">
        <v>1654542</v>
      </c>
      <c r="AX1457" s="89">
        <f t="shared" si="110"/>
        <v>11690336</v>
      </c>
      <c r="AY1457" s="68"/>
      <c r="AZ1457" s="19">
        <v>1190672</v>
      </c>
      <c r="BA1457" s="19">
        <v>59817</v>
      </c>
      <c r="BB1457" s="18">
        <f t="shared" si="112"/>
        <v>1250489</v>
      </c>
      <c r="BC1457" s="18">
        <v>12940825</v>
      </c>
      <c r="BE1457" s="19"/>
      <c r="BF1457" s="20">
        <v>12666358</v>
      </c>
      <c r="BH1457" s="68">
        <f t="shared" si="113"/>
        <v>12940825</v>
      </c>
      <c r="BI1457" s="68">
        <f t="shared" si="114"/>
        <v>0</v>
      </c>
      <c r="BJ1457" s="68"/>
      <c r="BK1457" s="68"/>
      <c r="BL1457" s="68"/>
      <c r="BM1457" s="68"/>
      <c r="BN1457" s="68"/>
    </row>
    <row r="1458" spans="1:66" ht="22.5" customHeight="1" x14ac:dyDescent="0.2">
      <c r="A1458" s="115" t="s">
        <v>2996</v>
      </c>
      <c r="B1458" s="116" t="s">
        <v>2982</v>
      </c>
      <c r="C1458" s="126" t="s">
        <v>2997</v>
      </c>
      <c r="D1458" s="119">
        <v>6</v>
      </c>
      <c r="E1458" s="120" t="s">
        <v>79</v>
      </c>
      <c r="F1458" s="18">
        <v>1038583</v>
      </c>
      <c r="G1458" s="19">
        <v>323558</v>
      </c>
      <c r="H1458" s="19">
        <v>223108</v>
      </c>
      <c r="I1458" s="19">
        <v>0</v>
      </c>
      <c r="J1458" s="19">
        <v>0</v>
      </c>
      <c r="K1458" s="19">
        <v>92972</v>
      </c>
      <c r="L1458" s="19">
        <v>4503</v>
      </c>
      <c r="M1458" s="19">
        <v>71095</v>
      </c>
      <c r="N1458" s="19">
        <v>35372</v>
      </c>
      <c r="O1458" s="19">
        <v>0</v>
      </c>
      <c r="P1458" s="19">
        <v>261866</v>
      </c>
      <c r="Q1458" s="19">
        <v>113147</v>
      </c>
      <c r="R1458" s="19">
        <v>187832</v>
      </c>
      <c r="S1458" s="19">
        <v>146960</v>
      </c>
      <c r="T1458" s="20">
        <v>251541</v>
      </c>
      <c r="U1458" s="49">
        <v>73539</v>
      </c>
      <c r="V1458" s="19">
        <v>68138</v>
      </c>
      <c r="W1458" s="19">
        <v>69372</v>
      </c>
      <c r="X1458" s="19">
        <v>0</v>
      </c>
      <c r="Y1458" s="20">
        <v>0</v>
      </c>
      <c r="Z1458" s="19">
        <v>333704</v>
      </c>
      <c r="AA1458" s="30">
        <v>554505</v>
      </c>
      <c r="AB1458" s="19">
        <v>693228</v>
      </c>
      <c r="AC1458" s="19">
        <v>803065</v>
      </c>
      <c r="AD1458" s="19">
        <v>1497384</v>
      </c>
      <c r="AE1458" s="19">
        <v>1588288</v>
      </c>
      <c r="AF1458" s="19">
        <v>1009086</v>
      </c>
      <c r="AG1458" s="19">
        <v>456748</v>
      </c>
      <c r="AH1458" s="19">
        <v>156663</v>
      </c>
      <c r="AI1458" s="20">
        <v>56805</v>
      </c>
      <c r="AJ1458" s="24">
        <v>100879</v>
      </c>
      <c r="AK1458" s="24">
        <v>127175</v>
      </c>
      <c r="AL1458" s="24">
        <v>48085</v>
      </c>
      <c r="AM1458" s="21">
        <v>68065</v>
      </c>
      <c r="AN1458" s="19">
        <v>971284</v>
      </c>
      <c r="AO1458" s="19">
        <v>27368</v>
      </c>
      <c r="AP1458" s="49">
        <v>11453918</v>
      </c>
      <c r="AQ1458" s="24">
        <v>170709</v>
      </c>
      <c r="AR1458" s="24">
        <v>297986</v>
      </c>
      <c r="AS1458" s="49">
        <v>174447</v>
      </c>
      <c r="AT1458" s="49">
        <v>68876</v>
      </c>
      <c r="AU1458" s="49">
        <v>188779</v>
      </c>
      <c r="AV1458" s="24">
        <f t="shared" si="111"/>
        <v>900797</v>
      </c>
      <c r="AW1458" s="155">
        <v>2283187</v>
      </c>
      <c r="AX1458" s="89">
        <f t="shared" si="110"/>
        <v>14637902</v>
      </c>
      <c r="AY1458" s="68"/>
      <c r="AZ1458" s="19">
        <v>1497843</v>
      </c>
      <c r="BA1458" s="19">
        <v>126252</v>
      </c>
      <c r="BB1458" s="18">
        <f t="shared" si="112"/>
        <v>1624095</v>
      </c>
      <c r="BC1458" s="18">
        <v>16261997</v>
      </c>
      <c r="BE1458" s="19"/>
      <c r="BF1458" s="20">
        <v>15703099</v>
      </c>
      <c r="BH1458" s="68">
        <f t="shared" si="113"/>
        <v>16261997</v>
      </c>
      <c r="BI1458" s="68">
        <f t="shared" si="114"/>
        <v>0</v>
      </c>
      <c r="BJ1458" s="68"/>
      <c r="BK1458" s="68"/>
      <c r="BL1458" s="68"/>
      <c r="BM1458" s="68"/>
      <c r="BN1458" s="68"/>
    </row>
    <row r="1459" spans="1:66" ht="22.5" customHeight="1" x14ac:dyDescent="0.2">
      <c r="A1459" s="115" t="s">
        <v>2998</v>
      </c>
      <c r="B1459" s="116" t="s">
        <v>2982</v>
      </c>
      <c r="C1459" s="126" t="s">
        <v>2999</v>
      </c>
      <c r="D1459" s="119">
        <v>6</v>
      </c>
      <c r="E1459" s="120" t="s">
        <v>79</v>
      </c>
      <c r="F1459" s="18">
        <v>1129505</v>
      </c>
      <c r="G1459" s="19">
        <v>615404</v>
      </c>
      <c r="H1459" s="19">
        <v>608336</v>
      </c>
      <c r="I1459" s="19">
        <v>0</v>
      </c>
      <c r="J1459" s="19">
        <v>0</v>
      </c>
      <c r="K1459" s="19">
        <v>0</v>
      </c>
      <c r="L1459" s="19">
        <v>0</v>
      </c>
      <c r="M1459" s="19">
        <v>52929</v>
      </c>
      <c r="N1459" s="19">
        <v>33492</v>
      </c>
      <c r="O1459" s="19">
        <v>2888</v>
      </c>
      <c r="P1459" s="19">
        <v>347169</v>
      </c>
      <c r="Q1459" s="19">
        <v>97894</v>
      </c>
      <c r="R1459" s="19">
        <v>295793</v>
      </c>
      <c r="S1459" s="19">
        <v>148720</v>
      </c>
      <c r="T1459" s="20">
        <v>198453</v>
      </c>
      <c r="U1459" s="49">
        <v>73589</v>
      </c>
      <c r="V1459" s="19">
        <v>80227</v>
      </c>
      <c r="W1459" s="19">
        <v>115620</v>
      </c>
      <c r="X1459" s="19">
        <v>0</v>
      </c>
      <c r="Y1459" s="20">
        <v>0</v>
      </c>
      <c r="Z1459" s="19">
        <v>451429</v>
      </c>
      <c r="AA1459" s="30">
        <v>324647</v>
      </c>
      <c r="AB1459" s="19">
        <v>828420</v>
      </c>
      <c r="AC1459" s="19">
        <v>1197846</v>
      </c>
      <c r="AD1459" s="19">
        <v>1840608</v>
      </c>
      <c r="AE1459" s="19">
        <v>1766253</v>
      </c>
      <c r="AF1459" s="19">
        <v>1058413</v>
      </c>
      <c r="AG1459" s="19">
        <v>387588</v>
      </c>
      <c r="AH1459" s="19">
        <v>363487</v>
      </c>
      <c r="AI1459" s="20">
        <v>335961</v>
      </c>
      <c r="AJ1459" s="24">
        <v>96951</v>
      </c>
      <c r="AK1459" s="24">
        <v>150799</v>
      </c>
      <c r="AL1459" s="24">
        <v>55440</v>
      </c>
      <c r="AM1459" s="21">
        <v>72643</v>
      </c>
      <c r="AN1459" s="19">
        <v>1739082</v>
      </c>
      <c r="AO1459" s="19">
        <v>114751</v>
      </c>
      <c r="AP1459" s="49">
        <v>14584337</v>
      </c>
      <c r="AQ1459" s="24">
        <v>203713</v>
      </c>
      <c r="AR1459" s="24">
        <v>386080</v>
      </c>
      <c r="AS1459" s="49">
        <v>221988</v>
      </c>
      <c r="AT1459" s="49">
        <v>88411</v>
      </c>
      <c r="AU1459" s="49">
        <v>223857</v>
      </c>
      <c r="AV1459" s="24">
        <f t="shared" si="111"/>
        <v>1124049</v>
      </c>
      <c r="AW1459" s="155">
        <v>3352519</v>
      </c>
      <c r="AX1459" s="89">
        <f t="shared" si="110"/>
        <v>19060905</v>
      </c>
      <c r="AY1459" s="68"/>
      <c r="AZ1459" s="19">
        <v>1437520</v>
      </c>
      <c r="BA1459" s="19">
        <v>456705</v>
      </c>
      <c r="BB1459" s="18">
        <f t="shared" si="112"/>
        <v>1894225</v>
      </c>
      <c r="BC1459" s="18">
        <v>20955130</v>
      </c>
      <c r="BE1459" s="19"/>
      <c r="BF1459" s="20">
        <v>19968579</v>
      </c>
      <c r="BH1459" s="68">
        <f t="shared" si="113"/>
        <v>20955130</v>
      </c>
      <c r="BI1459" s="68">
        <f t="shared" si="114"/>
        <v>0</v>
      </c>
      <c r="BJ1459" s="68"/>
      <c r="BK1459" s="68"/>
      <c r="BL1459" s="68"/>
      <c r="BM1459" s="68"/>
      <c r="BN1459" s="68"/>
    </row>
    <row r="1460" spans="1:66" ht="22.5" customHeight="1" x14ac:dyDescent="0.2">
      <c r="A1460" s="115" t="s">
        <v>3000</v>
      </c>
      <c r="B1460" s="116" t="s">
        <v>2982</v>
      </c>
      <c r="C1460" s="126" t="s">
        <v>3001</v>
      </c>
      <c r="D1460" s="119">
        <v>6</v>
      </c>
      <c r="E1460" s="120" t="s">
        <v>79</v>
      </c>
      <c r="F1460" s="18">
        <v>715299</v>
      </c>
      <c r="G1460" s="19">
        <v>176180</v>
      </c>
      <c r="H1460" s="19">
        <v>112133</v>
      </c>
      <c r="I1460" s="19">
        <v>0</v>
      </c>
      <c r="J1460" s="19">
        <v>0</v>
      </c>
      <c r="K1460" s="19">
        <v>0</v>
      </c>
      <c r="L1460" s="19">
        <v>0</v>
      </c>
      <c r="M1460" s="19">
        <v>53840</v>
      </c>
      <c r="N1460" s="19">
        <v>27870</v>
      </c>
      <c r="O1460" s="19">
        <v>2041</v>
      </c>
      <c r="P1460" s="19">
        <v>330304</v>
      </c>
      <c r="Q1460" s="19">
        <v>93573</v>
      </c>
      <c r="R1460" s="19">
        <v>176119</v>
      </c>
      <c r="S1460" s="19">
        <v>143440</v>
      </c>
      <c r="T1460" s="20">
        <v>158868</v>
      </c>
      <c r="U1460" s="49">
        <v>69163</v>
      </c>
      <c r="V1460" s="19">
        <v>62643</v>
      </c>
      <c r="W1460" s="19">
        <v>34686</v>
      </c>
      <c r="X1460" s="19">
        <v>0</v>
      </c>
      <c r="Y1460" s="20">
        <v>0</v>
      </c>
      <c r="Z1460" s="19">
        <v>283186</v>
      </c>
      <c r="AA1460" s="30">
        <v>218448</v>
      </c>
      <c r="AB1460" s="19">
        <v>583631</v>
      </c>
      <c r="AC1460" s="19">
        <v>829685</v>
      </c>
      <c r="AD1460" s="19">
        <v>1530480</v>
      </c>
      <c r="AE1460" s="19">
        <v>1023187</v>
      </c>
      <c r="AF1460" s="19">
        <v>613142</v>
      </c>
      <c r="AG1460" s="19">
        <v>285174</v>
      </c>
      <c r="AH1460" s="19">
        <v>110622</v>
      </c>
      <c r="AI1460" s="20">
        <v>10820</v>
      </c>
      <c r="AJ1460" s="24">
        <v>85164</v>
      </c>
      <c r="AK1460" s="24">
        <v>103747</v>
      </c>
      <c r="AL1460" s="24">
        <v>29527</v>
      </c>
      <c r="AM1460" s="21">
        <v>58744</v>
      </c>
      <c r="AN1460" s="19">
        <v>180676</v>
      </c>
      <c r="AO1460" s="19">
        <v>35410</v>
      </c>
      <c r="AP1460" s="49">
        <v>8137802</v>
      </c>
      <c r="AQ1460" s="24">
        <v>138001</v>
      </c>
      <c r="AR1460" s="24">
        <v>215638</v>
      </c>
      <c r="AS1460" s="49">
        <v>81518</v>
      </c>
      <c r="AT1460" s="49">
        <v>41940</v>
      </c>
      <c r="AU1460" s="49">
        <v>111742</v>
      </c>
      <c r="AV1460" s="24">
        <f t="shared" si="111"/>
        <v>588839</v>
      </c>
      <c r="AW1460" s="155">
        <v>735173</v>
      </c>
      <c r="AX1460" s="89">
        <f t="shared" si="110"/>
        <v>9461814</v>
      </c>
      <c r="AY1460" s="68"/>
      <c r="AZ1460" s="19">
        <v>1256035</v>
      </c>
      <c r="BA1460" s="19">
        <v>72594</v>
      </c>
      <c r="BB1460" s="18">
        <f t="shared" si="112"/>
        <v>1328629</v>
      </c>
      <c r="BC1460" s="18">
        <v>10790443</v>
      </c>
      <c r="BE1460" s="19"/>
      <c r="BF1460" s="20">
        <v>10354660</v>
      </c>
      <c r="BH1460" s="68">
        <f t="shared" si="113"/>
        <v>10790443</v>
      </c>
      <c r="BI1460" s="68">
        <f t="shared" si="114"/>
        <v>0</v>
      </c>
      <c r="BJ1460" s="68"/>
      <c r="BK1460" s="68"/>
      <c r="BL1460" s="68"/>
      <c r="BM1460" s="68"/>
      <c r="BN1460" s="68"/>
    </row>
    <row r="1461" spans="1:66" ht="22.5" customHeight="1" x14ac:dyDescent="0.2">
      <c r="A1461" s="115" t="s">
        <v>3002</v>
      </c>
      <c r="B1461" s="116" t="s">
        <v>2982</v>
      </c>
      <c r="C1461" s="126" t="s">
        <v>3003</v>
      </c>
      <c r="D1461" s="119">
        <v>6</v>
      </c>
      <c r="E1461" s="120" t="s">
        <v>79</v>
      </c>
      <c r="F1461" s="18">
        <v>513058</v>
      </c>
      <c r="G1461" s="19">
        <v>126467</v>
      </c>
      <c r="H1461" s="19">
        <v>99974</v>
      </c>
      <c r="I1461" s="19">
        <v>0</v>
      </c>
      <c r="J1461" s="19">
        <v>0</v>
      </c>
      <c r="K1461" s="19">
        <v>24086</v>
      </c>
      <c r="L1461" s="19">
        <v>420</v>
      </c>
      <c r="M1461" s="19">
        <v>36375</v>
      </c>
      <c r="N1461" s="19">
        <v>17355</v>
      </c>
      <c r="O1461" s="19">
        <v>12205</v>
      </c>
      <c r="P1461" s="19">
        <v>194547</v>
      </c>
      <c r="Q1461" s="19">
        <v>63556</v>
      </c>
      <c r="R1461" s="19">
        <v>67628</v>
      </c>
      <c r="S1461" s="19">
        <v>74800</v>
      </c>
      <c r="T1461" s="20">
        <v>105912</v>
      </c>
      <c r="U1461" s="49">
        <v>44767</v>
      </c>
      <c r="V1461" s="19">
        <v>60445</v>
      </c>
      <c r="W1461" s="19">
        <v>23124</v>
      </c>
      <c r="X1461" s="19">
        <v>0</v>
      </c>
      <c r="Y1461" s="20">
        <v>0</v>
      </c>
      <c r="Z1461" s="19">
        <v>211880</v>
      </c>
      <c r="AA1461" s="30">
        <v>228852</v>
      </c>
      <c r="AB1461" s="19">
        <v>414187</v>
      </c>
      <c r="AC1461" s="19">
        <v>367955</v>
      </c>
      <c r="AD1461" s="19">
        <v>822192</v>
      </c>
      <c r="AE1461" s="19">
        <v>948557</v>
      </c>
      <c r="AF1461" s="19">
        <v>573628</v>
      </c>
      <c r="AG1461" s="19">
        <v>172435</v>
      </c>
      <c r="AH1461" s="19">
        <v>103206</v>
      </c>
      <c r="AI1461" s="20">
        <v>14066</v>
      </c>
      <c r="AJ1461" s="24">
        <v>63169</v>
      </c>
      <c r="AK1461" s="24">
        <v>78412</v>
      </c>
      <c r="AL1461" s="24">
        <v>27129</v>
      </c>
      <c r="AM1461" s="21">
        <v>47887</v>
      </c>
      <c r="AN1461" s="19">
        <v>302470</v>
      </c>
      <c r="AO1461" s="19">
        <v>29423</v>
      </c>
      <c r="AP1461" s="49">
        <v>5870167</v>
      </c>
      <c r="AQ1461" s="24">
        <v>122404</v>
      </c>
      <c r="AR1461" s="24">
        <v>188037</v>
      </c>
      <c r="AS1461" s="49">
        <v>108947</v>
      </c>
      <c r="AT1461" s="49">
        <v>54801</v>
      </c>
      <c r="AU1461" s="49">
        <v>89675</v>
      </c>
      <c r="AV1461" s="24">
        <f t="shared" si="111"/>
        <v>563864</v>
      </c>
      <c r="AW1461" s="155">
        <v>605286</v>
      </c>
      <c r="AX1461" s="89">
        <f t="shared" si="110"/>
        <v>7039317</v>
      </c>
      <c r="AY1461" s="68"/>
      <c r="AZ1461" s="19">
        <v>915981</v>
      </c>
      <c r="BA1461" s="19">
        <v>50786</v>
      </c>
      <c r="BB1461" s="18">
        <f t="shared" si="112"/>
        <v>966767</v>
      </c>
      <c r="BC1461" s="18">
        <v>8006084</v>
      </c>
      <c r="BE1461" s="19"/>
      <c r="BF1461" s="20">
        <v>7726270</v>
      </c>
      <c r="BH1461" s="68">
        <f t="shared" si="113"/>
        <v>8006084</v>
      </c>
      <c r="BI1461" s="68">
        <f t="shared" si="114"/>
        <v>0</v>
      </c>
      <c r="BJ1461" s="68"/>
      <c r="BK1461" s="68"/>
      <c r="BL1461" s="68"/>
      <c r="BM1461" s="68"/>
      <c r="BN1461" s="68"/>
    </row>
    <row r="1462" spans="1:66" ht="22.5" customHeight="1" x14ac:dyDescent="0.2">
      <c r="A1462" s="115" t="s">
        <v>3004</v>
      </c>
      <c r="B1462" s="116" t="s">
        <v>2982</v>
      </c>
      <c r="C1462" s="126" t="s">
        <v>3005</v>
      </c>
      <c r="D1462" s="119">
        <v>6</v>
      </c>
      <c r="E1462" s="120" t="s">
        <v>79</v>
      </c>
      <c r="F1462" s="18">
        <v>968747</v>
      </c>
      <c r="G1462" s="19">
        <v>222829</v>
      </c>
      <c r="H1462" s="19">
        <v>154593</v>
      </c>
      <c r="I1462" s="19">
        <v>0</v>
      </c>
      <c r="J1462" s="19">
        <v>0</v>
      </c>
      <c r="K1462" s="19">
        <v>26301</v>
      </c>
      <c r="L1462" s="19">
        <v>29061</v>
      </c>
      <c r="M1462" s="19">
        <v>78760</v>
      </c>
      <c r="N1462" s="19">
        <v>40902</v>
      </c>
      <c r="O1462" s="19">
        <v>12436</v>
      </c>
      <c r="P1462" s="19">
        <v>132541</v>
      </c>
      <c r="Q1462" s="19">
        <v>118805</v>
      </c>
      <c r="R1462" s="19">
        <v>203785</v>
      </c>
      <c r="S1462" s="19">
        <v>192720</v>
      </c>
      <c r="T1462" s="20">
        <v>145629</v>
      </c>
      <c r="U1462" s="49">
        <v>90792</v>
      </c>
      <c r="V1462" s="19">
        <v>112098</v>
      </c>
      <c r="W1462" s="19">
        <v>69372</v>
      </c>
      <c r="X1462" s="19">
        <v>0</v>
      </c>
      <c r="Y1462" s="20">
        <v>0</v>
      </c>
      <c r="Z1462" s="19">
        <v>377326</v>
      </c>
      <c r="AA1462" s="30">
        <v>760802</v>
      </c>
      <c r="AB1462" s="19">
        <v>808050</v>
      </c>
      <c r="AC1462" s="19">
        <v>650896</v>
      </c>
      <c r="AD1462" s="19">
        <v>1866312</v>
      </c>
      <c r="AE1462" s="19">
        <v>1475459</v>
      </c>
      <c r="AF1462" s="19">
        <v>1009263</v>
      </c>
      <c r="AG1462" s="19">
        <v>403251</v>
      </c>
      <c r="AH1462" s="19">
        <v>133694</v>
      </c>
      <c r="AI1462" s="20">
        <v>28132</v>
      </c>
      <c r="AJ1462" s="24">
        <v>112426</v>
      </c>
      <c r="AK1462" s="24">
        <v>155182</v>
      </c>
      <c r="AL1462" s="24">
        <v>39136</v>
      </c>
      <c r="AM1462" s="21">
        <v>79007</v>
      </c>
      <c r="AN1462" s="19">
        <v>205208</v>
      </c>
      <c r="AO1462" s="19">
        <v>34701</v>
      </c>
      <c r="AP1462" s="49">
        <v>10738216</v>
      </c>
      <c r="AQ1462" s="24">
        <v>183572</v>
      </c>
      <c r="AR1462" s="24">
        <v>273367</v>
      </c>
      <c r="AS1462" s="49">
        <v>115130</v>
      </c>
      <c r="AT1462" s="49">
        <v>56434</v>
      </c>
      <c r="AU1462" s="49">
        <v>153093</v>
      </c>
      <c r="AV1462" s="24">
        <f t="shared" si="111"/>
        <v>781596</v>
      </c>
      <c r="AW1462" s="155">
        <v>997959</v>
      </c>
      <c r="AX1462" s="89">
        <f t="shared" si="110"/>
        <v>12517771</v>
      </c>
      <c r="AY1462" s="68"/>
      <c r="AZ1462" s="19">
        <v>1675520</v>
      </c>
      <c r="BA1462" s="19">
        <v>96700</v>
      </c>
      <c r="BB1462" s="18">
        <f t="shared" si="112"/>
        <v>1772220</v>
      </c>
      <c r="BC1462" s="18">
        <v>14289991</v>
      </c>
      <c r="BE1462" s="19"/>
      <c r="BF1462" s="20">
        <v>13773147</v>
      </c>
      <c r="BH1462" s="68">
        <f t="shared" si="113"/>
        <v>14289991</v>
      </c>
      <c r="BI1462" s="68">
        <f t="shared" si="114"/>
        <v>0</v>
      </c>
      <c r="BJ1462" s="68"/>
      <c r="BK1462" s="68"/>
      <c r="BL1462" s="68"/>
      <c r="BM1462" s="68"/>
      <c r="BN1462" s="68"/>
    </row>
    <row r="1463" spans="1:66" ht="22.5" customHeight="1" x14ac:dyDescent="0.2">
      <c r="A1463" s="115" t="s">
        <v>3006</v>
      </c>
      <c r="B1463" s="116" t="s">
        <v>2982</v>
      </c>
      <c r="C1463" s="126" t="s">
        <v>3007</v>
      </c>
      <c r="D1463" s="119">
        <v>6</v>
      </c>
      <c r="E1463" s="120" t="s">
        <v>79</v>
      </c>
      <c r="F1463" s="18">
        <v>419731</v>
      </c>
      <c r="G1463" s="19">
        <v>127386</v>
      </c>
      <c r="H1463" s="19">
        <v>75656</v>
      </c>
      <c r="I1463" s="19">
        <v>0</v>
      </c>
      <c r="J1463" s="19">
        <v>0</v>
      </c>
      <c r="K1463" s="19">
        <v>8260</v>
      </c>
      <c r="L1463" s="19">
        <v>8272</v>
      </c>
      <c r="M1463" s="19">
        <v>24326</v>
      </c>
      <c r="N1463" s="19">
        <v>13004</v>
      </c>
      <c r="O1463" s="19">
        <v>9048</v>
      </c>
      <c r="P1463" s="19">
        <v>146560</v>
      </c>
      <c r="Q1463" s="19">
        <v>55000</v>
      </c>
      <c r="R1463" s="19">
        <v>86708</v>
      </c>
      <c r="S1463" s="19">
        <v>73920</v>
      </c>
      <c r="T1463" s="20">
        <v>132390</v>
      </c>
      <c r="U1463" s="49">
        <v>25854</v>
      </c>
      <c r="V1463" s="19">
        <v>39564</v>
      </c>
      <c r="W1463" s="19">
        <v>46248</v>
      </c>
      <c r="X1463" s="19">
        <v>0</v>
      </c>
      <c r="Y1463" s="20">
        <v>0</v>
      </c>
      <c r="Z1463" s="19">
        <v>227213</v>
      </c>
      <c r="AA1463" s="30">
        <v>170380</v>
      </c>
      <c r="AB1463" s="19">
        <v>309316</v>
      </c>
      <c r="AC1463" s="19">
        <v>299001</v>
      </c>
      <c r="AD1463" s="19">
        <v>669480</v>
      </c>
      <c r="AE1463" s="19">
        <v>724150</v>
      </c>
      <c r="AF1463" s="19">
        <v>435105</v>
      </c>
      <c r="AG1463" s="19">
        <v>139034</v>
      </c>
      <c r="AH1463" s="19">
        <v>133282</v>
      </c>
      <c r="AI1463" s="20">
        <v>54100</v>
      </c>
      <c r="AJ1463" s="24">
        <v>54859</v>
      </c>
      <c r="AK1463" s="24">
        <v>76520</v>
      </c>
      <c r="AL1463" s="24">
        <v>22335</v>
      </c>
      <c r="AM1463" s="21">
        <v>42071</v>
      </c>
      <c r="AN1463" s="19">
        <v>234916</v>
      </c>
      <c r="AO1463" s="19">
        <v>21350</v>
      </c>
      <c r="AP1463" s="49">
        <v>4905039</v>
      </c>
      <c r="AQ1463" s="24">
        <v>62701</v>
      </c>
      <c r="AR1463" s="24">
        <v>143089</v>
      </c>
      <c r="AS1463" s="49">
        <v>107683</v>
      </c>
      <c r="AT1463" s="49">
        <v>38367</v>
      </c>
      <c r="AU1463" s="49">
        <v>69336</v>
      </c>
      <c r="AV1463" s="24">
        <f t="shared" si="111"/>
        <v>421176</v>
      </c>
      <c r="AW1463" s="155">
        <v>501133</v>
      </c>
      <c r="AX1463" s="89">
        <f t="shared" si="110"/>
        <v>5827348</v>
      </c>
      <c r="AY1463" s="68"/>
      <c r="AZ1463" s="19">
        <v>737699</v>
      </c>
      <c r="BA1463" s="19">
        <v>99894</v>
      </c>
      <c r="BB1463" s="18">
        <f t="shared" si="112"/>
        <v>837593</v>
      </c>
      <c r="BC1463" s="18">
        <v>6664941</v>
      </c>
      <c r="BE1463" s="19"/>
      <c r="BF1463" s="20">
        <v>6439164</v>
      </c>
      <c r="BH1463" s="68">
        <f t="shared" si="113"/>
        <v>6664941</v>
      </c>
      <c r="BI1463" s="68">
        <f t="shared" si="114"/>
        <v>0</v>
      </c>
      <c r="BJ1463" s="68"/>
      <c r="BK1463" s="68"/>
      <c r="BL1463" s="68"/>
      <c r="BM1463" s="68"/>
      <c r="BN1463" s="68"/>
    </row>
    <row r="1464" spans="1:66" ht="22.5" customHeight="1" x14ac:dyDescent="0.2">
      <c r="A1464" s="115" t="s">
        <v>3008</v>
      </c>
      <c r="B1464" s="116" t="s">
        <v>2982</v>
      </c>
      <c r="C1464" s="126" t="s">
        <v>3009</v>
      </c>
      <c r="D1464" s="119">
        <v>6</v>
      </c>
      <c r="E1464" s="120" t="s">
        <v>79</v>
      </c>
      <c r="F1464" s="18">
        <v>605540</v>
      </c>
      <c r="G1464" s="19">
        <v>124935</v>
      </c>
      <c r="H1464" s="19">
        <v>72182</v>
      </c>
      <c r="I1464" s="19">
        <v>0</v>
      </c>
      <c r="J1464" s="19">
        <v>0</v>
      </c>
      <c r="K1464" s="19">
        <v>0</v>
      </c>
      <c r="L1464" s="19">
        <v>0</v>
      </c>
      <c r="M1464" s="19">
        <v>44507</v>
      </c>
      <c r="N1464" s="19">
        <v>22482</v>
      </c>
      <c r="O1464" s="19">
        <v>7046</v>
      </c>
      <c r="P1464" s="19">
        <v>437625</v>
      </c>
      <c r="Q1464" s="19">
        <v>76945</v>
      </c>
      <c r="R1464" s="19">
        <v>91266</v>
      </c>
      <c r="S1464" s="19">
        <v>80960</v>
      </c>
      <c r="T1464" s="20">
        <v>79434</v>
      </c>
      <c r="U1464" s="49">
        <v>49093</v>
      </c>
      <c r="V1464" s="19">
        <v>49455</v>
      </c>
      <c r="W1464" s="19">
        <v>46248</v>
      </c>
      <c r="X1464" s="19">
        <v>0</v>
      </c>
      <c r="Y1464" s="20">
        <v>0</v>
      </c>
      <c r="Z1464" s="19">
        <v>246660</v>
      </c>
      <c r="AA1464" s="30">
        <v>595516</v>
      </c>
      <c r="AB1464" s="19">
        <v>491045</v>
      </c>
      <c r="AC1464" s="19">
        <v>482882</v>
      </c>
      <c r="AD1464" s="19">
        <v>1041600</v>
      </c>
      <c r="AE1464" s="19">
        <v>1079565</v>
      </c>
      <c r="AF1464" s="19">
        <v>708349</v>
      </c>
      <c r="AG1464" s="19">
        <v>216054</v>
      </c>
      <c r="AH1464" s="19">
        <v>22557</v>
      </c>
      <c r="AI1464" s="20">
        <v>7033</v>
      </c>
      <c r="AJ1464" s="24">
        <v>73906</v>
      </c>
      <c r="AK1464" s="24">
        <v>97673</v>
      </c>
      <c r="AL1464" s="24">
        <v>24969</v>
      </c>
      <c r="AM1464" s="21">
        <v>56314</v>
      </c>
      <c r="AN1464" s="19">
        <v>188092</v>
      </c>
      <c r="AO1464" s="19">
        <v>7927</v>
      </c>
      <c r="AP1464" s="49">
        <v>7127860</v>
      </c>
      <c r="AQ1464" s="24">
        <v>107816</v>
      </c>
      <c r="AR1464" s="24">
        <v>255884</v>
      </c>
      <c r="AS1464" s="49">
        <v>76042</v>
      </c>
      <c r="AT1464" s="49">
        <v>39192</v>
      </c>
      <c r="AU1464" s="49">
        <v>103029</v>
      </c>
      <c r="AV1464" s="24">
        <f t="shared" si="111"/>
        <v>581963</v>
      </c>
      <c r="AW1464" s="155">
        <v>597743</v>
      </c>
      <c r="AX1464" s="89">
        <f t="shared" si="110"/>
        <v>8307566</v>
      </c>
      <c r="AY1464" s="68"/>
      <c r="AZ1464" s="19">
        <v>1083062</v>
      </c>
      <c r="BA1464" s="19">
        <v>23095</v>
      </c>
      <c r="BB1464" s="18">
        <f t="shared" si="112"/>
        <v>1106157</v>
      </c>
      <c r="BC1464" s="18">
        <v>9413723</v>
      </c>
      <c r="BE1464" s="19"/>
      <c r="BF1464" s="20">
        <v>9066110</v>
      </c>
      <c r="BH1464" s="68">
        <f t="shared" si="113"/>
        <v>9413723</v>
      </c>
      <c r="BI1464" s="68">
        <f t="shared" si="114"/>
        <v>0</v>
      </c>
      <c r="BJ1464" s="68"/>
      <c r="BK1464" s="68"/>
      <c r="BL1464" s="68"/>
      <c r="BM1464" s="68"/>
      <c r="BN1464" s="68"/>
    </row>
    <row r="1465" spans="1:66" ht="22.5" customHeight="1" x14ac:dyDescent="0.2">
      <c r="A1465" s="115" t="s">
        <v>3010</v>
      </c>
      <c r="B1465" s="116" t="s">
        <v>2982</v>
      </c>
      <c r="C1465" s="126" t="s">
        <v>3011</v>
      </c>
      <c r="D1465" s="119">
        <v>6</v>
      </c>
      <c r="E1465" s="120" t="s">
        <v>79</v>
      </c>
      <c r="F1465" s="18">
        <v>832624</v>
      </c>
      <c r="G1465" s="19">
        <v>222600</v>
      </c>
      <c r="H1465" s="19">
        <v>173121</v>
      </c>
      <c r="I1465" s="19">
        <v>0</v>
      </c>
      <c r="J1465" s="19">
        <v>0</v>
      </c>
      <c r="K1465" s="19">
        <v>0</v>
      </c>
      <c r="L1465" s="19">
        <v>0</v>
      </c>
      <c r="M1465" s="19">
        <v>65456</v>
      </c>
      <c r="N1465" s="19">
        <v>34253</v>
      </c>
      <c r="O1465" s="19">
        <v>14515</v>
      </c>
      <c r="P1465" s="19">
        <v>457375</v>
      </c>
      <c r="Q1465" s="19">
        <v>106535</v>
      </c>
      <c r="R1465" s="19">
        <v>179246</v>
      </c>
      <c r="S1465" s="19">
        <v>162800</v>
      </c>
      <c r="T1465" s="20">
        <v>105912</v>
      </c>
      <c r="U1465" s="49">
        <v>83297</v>
      </c>
      <c r="V1465" s="19">
        <v>86821</v>
      </c>
      <c r="W1465" s="19">
        <v>57810</v>
      </c>
      <c r="X1465" s="19">
        <v>0</v>
      </c>
      <c r="Y1465" s="20">
        <v>0</v>
      </c>
      <c r="Z1465" s="19">
        <v>326291</v>
      </c>
      <c r="AA1465" s="30">
        <v>308543</v>
      </c>
      <c r="AB1465" s="19">
        <v>631766</v>
      </c>
      <c r="AC1465" s="19">
        <v>553730</v>
      </c>
      <c r="AD1465" s="19">
        <v>1829520</v>
      </c>
      <c r="AE1465" s="19">
        <v>1172080</v>
      </c>
      <c r="AF1465" s="19">
        <v>795158</v>
      </c>
      <c r="AG1465" s="19">
        <v>337043</v>
      </c>
      <c r="AH1465" s="19">
        <v>101867</v>
      </c>
      <c r="AI1465" s="20">
        <v>13525</v>
      </c>
      <c r="AJ1465" s="24">
        <v>98547</v>
      </c>
      <c r="AK1465" s="24">
        <v>121264</v>
      </c>
      <c r="AL1465" s="24">
        <v>30259</v>
      </c>
      <c r="AM1465" s="21">
        <v>65707</v>
      </c>
      <c r="AN1465" s="19">
        <v>222760</v>
      </c>
      <c r="AO1465" s="19">
        <v>35399</v>
      </c>
      <c r="AP1465" s="49">
        <v>9225824</v>
      </c>
      <c r="AQ1465" s="24">
        <v>200475</v>
      </c>
      <c r="AR1465" s="24">
        <v>215968</v>
      </c>
      <c r="AS1465" s="49">
        <v>69767</v>
      </c>
      <c r="AT1465" s="49">
        <v>34881</v>
      </c>
      <c r="AU1465" s="49">
        <v>128735</v>
      </c>
      <c r="AV1465" s="24">
        <f t="shared" si="111"/>
        <v>649826</v>
      </c>
      <c r="AW1465" s="155">
        <v>891380</v>
      </c>
      <c r="AX1465" s="89">
        <f t="shared" si="110"/>
        <v>10767030</v>
      </c>
      <c r="AY1465" s="68"/>
      <c r="AZ1465" s="19">
        <v>1462272</v>
      </c>
      <c r="BA1465" s="19">
        <v>71192</v>
      </c>
      <c r="BB1465" s="18">
        <f t="shared" si="112"/>
        <v>1533464</v>
      </c>
      <c r="BC1465" s="18">
        <v>12300494</v>
      </c>
      <c r="BE1465" s="19"/>
      <c r="BF1465" s="20">
        <v>11639488</v>
      </c>
      <c r="BH1465" s="68">
        <f t="shared" si="113"/>
        <v>12300494</v>
      </c>
      <c r="BI1465" s="68">
        <f t="shared" si="114"/>
        <v>0</v>
      </c>
      <c r="BJ1465" s="68"/>
      <c r="BK1465" s="68"/>
      <c r="BL1465" s="68"/>
      <c r="BM1465" s="68"/>
      <c r="BN1465" s="68"/>
    </row>
    <row r="1466" spans="1:66" ht="22.5" customHeight="1" x14ac:dyDescent="0.2">
      <c r="A1466" s="115" t="s">
        <v>3012</v>
      </c>
      <c r="B1466" s="116" t="s">
        <v>2982</v>
      </c>
      <c r="C1466" s="126" t="s">
        <v>3013</v>
      </c>
      <c r="D1466" s="119">
        <v>6</v>
      </c>
      <c r="E1466" s="120" t="s">
        <v>79</v>
      </c>
      <c r="F1466" s="18">
        <v>1409993</v>
      </c>
      <c r="G1466" s="19">
        <v>233783</v>
      </c>
      <c r="H1466" s="19">
        <v>168296</v>
      </c>
      <c r="I1466" s="19">
        <v>0</v>
      </c>
      <c r="J1466" s="19">
        <v>0</v>
      </c>
      <c r="K1466" s="19">
        <v>0</v>
      </c>
      <c r="L1466" s="19">
        <v>0</v>
      </c>
      <c r="M1466" s="19">
        <v>111226</v>
      </c>
      <c r="N1466" s="19">
        <v>65259</v>
      </c>
      <c r="O1466" s="19">
        <v>39347</v>
      </c>
      <c r="P1466" s="19">
        <v>619815</v>
      </c>
      <c r="Q1466" s="19">
        <v>158743</v>
      </c>
      <c r="R1466" s="19">
        <v>324413</v>
      </c>
      <c r="S1466" s="19">
        <v>310640</v>
      </c>
      <c r="T1466" s="20">
        <v>145629</v>
      </c>
      <c r="U1466" s="49">
        <v>148737</v>
      </c>
      <c r="V1466" s="19">
        <v>136276</v>
      </c>
      <c r="W1466" s="19">
        <v>57810</v>
      </c>
      <c r="X1466" s="19">
        <v>0</v>
      </c>
      <c r="Y1466" s="20">
        <v>0</v>
      </c>
      <c r="Z1466" s="19">
        <v>548414</v>
      </c>
      <c r="AA1466" s="30">
        <v>652310</v>
      </c>
      <c r="AB1466" s="19">
        <v>939503</v>
      </c>
      <c r="AC1466" s="19">
        <v>832928</v>
      </c>
      <c r="AD1466" s="19">
        <v>2824248</v>
      </c>
      <c r="AE1466" s="19">
        <v>1679846</v>
      </c>
      <c r="AF1466" s="19">
        <v>1205246</v>
      </c>
      <c r="AG1466" s="19">
        <v>609260</v>
      </c>
      <c r="AH1466" s="19">
        <v>96305</v>
      </c>
      <c r="AI1466" s="20">
        <v>47608</v>
      </c>
      <c r="AJ1466" s="24">
        <v>162397</v>
      </c>
      <c r="AK1466" s="24">
        <v>205127</v>
      </c>
      <c r="AL1466" s="24">
        <v>44407</v>
      </c>
      <c r="AM1466" s="21">
        <v>98592</v>
      </c>
      <c r="AN1466" s="19">
        <v>352074</v>
      </c>
      <c r="AO1466" s="19">
        <v>26607</v>
      </c>
      <c r="AP1466" s="49">
        <v>14254839</v>
      </c>
      <c r="AQ1466" s="24">
        <v>338453</v>
      </c>
      <c r="AR1466" s="24">
        <v>339238</v>
      </c>
      <c r="AS1466" s="49">
        <v>96455</v>
      </c>
      <c r="AT1466" s="49">
        <v>56853</v>
      </c>
      <c r="AU1466" s="49">
        <v>209693</v>
      </c>
      <c r="AV1466" s="24">
        <f t="shared" si="111"/>
        <v>1040692</v>
      </c>
      <c r="AW1466" s="155">
        <v>1365798</v>
      </c>
      <c r="AX1466" s="89">
        <f t="shared" si="110"/>
        <v>16661329</v>
      </c>
      <c r="AY1466" s="68"/>
      <c r="AZ1466" s="19">
        <v>2334618</v>
      </c>
      <c r="BA1466" s="19">
        <v>86451</v>
      </c>
      <c r="BB1466" s="18">
        <f t="shared" si="112"/>
        <v>2421069</v>
      </c>
      <c r="BC1466" s="18">
        <v>19082398</v>
      </c>
      <c r="BE1466" s="19"/>
      <c r="BF1466" s="20">
        <v>18208006</v>
      </c>
      <c r="BH1466" s="68">
        <f t="shared" si="113"/>
        <v>19082398</v>
      </c>
      <c r="BI1466" s="68">
        <f t="shared" si="114"/>
        <v>0</v>
      </c>
      <c r="BJ1466" s="68"/>
      <c r="BK1466" s="68"/>
      <c r="BL1466" s="68"/>
      <c r="BM1466" s="68"/>
      <c r="BN1466" s="68"/>
    </row>
    <row r="1467" spans="1:66" ht="22.5" customHeight="1" x14ac:dyDescent="0.2">
      <c r="A1467" s="115" t="s">
        <v>3014</v>
      </c>
      <c r="B1467" s="116" t="s">
        <v>2982</v>
      </c>
      <c r="C1467" s="126" t="s">
        <v>3015</v>
      </c>
      <c r="D1467" s="119">
        <v>6</v>
      </c>
      <c r="E1467" s="120" t="s">
        <v>79</v>
      </c>
      <c r="F1467" s="18">
        <v>1472614</v>
      </c>
      <c r="G1467" s="19">
        <v>137727</v>
      </c>
      <c r="H1467" s="19">
        <v>126222</v>
      </c>
      <c r="I1467" s="19">
        <v>0</v>
      </c>
      <c r="J1467" s="19">
        <v>0</v>
      </c>
      <c r="K1467" s="19">
        <v>0</v>
      </c>
      <c r="L1467" s="19">
        <v>0</v>
      </c>
      <c r="M1467" s="19">
        <v>128778</v>
      </c>
      <c r="N1467" s="19">
        <v>68701</v>
      </c>
      <c r="O1467" s="19">
        <v>20251</v>
      </c>
      <c r="P1467" s="19">
        <v>778313</v>
      </c>
      <c r="Q1467" s="19">
        <v>170194</v>
      </c>
      <c r="R1467" s="19">
        <v>351019</v>
      </c>
      <c r="S1467" s="19">
        <v>318560</v>
      </c>
      <c r="T1467" s="20">
        <v>158868</v>
      </c>
      <c r="U1467" s="49">
        <v>180225</v>
      </c>
      <c r="V1467" s="19">
        <v>195622</v>
      </c>
      <c r="W1467" s="19">
        <v>69372</v>
      </c>
      <c r="X1467" s="19">
        <v>0</v>
      </c>
      <c r="Y1467" s="20">
        <v>0</v>
      </c>
      <c r="Z1467" s="19">
        <v>584722</v>
      </c>
      <c r="AA1467" s="30">
        <v>644843</v>
      </c>
      <c r="AB1467" s="19">
        <v>925806</v>
      </c>
      <c r="AC1467" s="19">
        <v>943338</v>
      </c>
      <c r="AD1467" s="19">
        <v>2809128</v>
      </c>
      <c r="AE1467" s="19">
        <v>1706269</v>
      </c>
      <c r="AF1467" s="19">
        <v>1110746</v>
      </c>
      <c r="AG1467" s="19">
        <v>620423</v>
      </c>
      <c r="AH1467" s="19">
        <v>18128</v>
      </c>
      <c r="AI1467" s="20">
        <v>17312</v>
      </c>
      <c r="AJ1467" s="24">
        <v>171487</v>
      </c>
      <c r="AK1467" s="24">
        <v>225350</v>
      </c>
      <c r="AL1467" s="24">
        <v>44969</v>
      </c>
      <c r="AM1467" s="21">
        <v>108111</v>
      </c>
      <c r="AN1467" s="19">
        <v>504136</v>
      </c>
      <c r="AO1467" s="19">
        <v>9418</v>
      </c>
      <c r="AP1467" s="49">
        <v>14620652</v>
      </c>
      <c r="AQ1467" s="24">
        <v>288524</v>
      </c>
      <c r="AR1467" s="24">
        <v>308043</v>
      </c>
      <c r="AS1467" s="49">
        <v>49748</v>
      </c>
      <c r="AT1467" s="49">
        <v>63192</v>
      </c>
      <c r="AU1467" s="49">
        <v>233668</v>
      </c>
      <c r="AV1467" s="24">
        <f t="shared" si="111"/>
        <v>943175</v>
      </c>
      <c r="AW1467" s="155">
        <v>1452235</v>
      </c>
      <c r="AX1467" s="89">
        <f t="shared" si="110"/>
        <v>17016062</v>
      </c>
      <c r="AY1467" s="68"/>
      <c r="AZ1467" s="19">
        <v>2386003</v>
      </c>
      <c r="BA1467" s="19">
        <v>21532</v>
      </c>
      <c r="BB1467" s="18">
        <f t="shared" si="112"/>
        <v>2407535</v>
      </c>
      <c r="BC1467" s="18">
        <v>19423597</v>
      </c>
      <c r="BE1467" s="19"/>
      <c r="BF1467" s="20">
        <v>18634264</v>
      </c>
      <c r="BH1467" s="68">
        <f t="shared" si="113"/>
        <v>19423597</v>
      </c>
      <c r="BI1467" s="68">
        <f t="shared" si="114"/>
        <v>0</v>
      </c>
      <c r="BJ1467" s="68"/>
      <c r="BK1467" s="68"/>
      <c r="BL1467" s="68"/>
      <c r="BM1467" s="68"/>
      <c r="BN1467" s="68"/>
    </row>
    <row r="1468" spans="1:66" ht="22.5" customHeight="1" x14ac:dyDescent="0.2">
      <c r="A1468" s="115" t="s">
        <v>3016</v>
      </c>
      <c r="B1468" s="116" t="s">
        <v>2982</v>
      </c>
      <c r="C1468" s="126" t="s">
        <v>3017</v>
      </c>
      <c r="D1468" s="119">
        <v>6</v>
      </c>
      <c r="E1468" s="120" t="s">
        <v>79</v>
      </c>
      <c r="F1468" s="18">
        <v>1434251</v>
      </c>
      <c r="G1468" s="19">
        <v>191117</v>
      </c>
      <c r="H1468" s="19">
        <v>188561</v>
      </c>
      <c r="I1468" s="19">
        <v>0</v>
      </c>
      <c r="J1468" s="19">
        <v>0</v>
      </c>
      <c r="K1468" s="19">
        <v>0</v>
      </c>
      <c r="L1468" s="19">
        <v>0</v>
      </c>
      <c r="M1468" s="19">
        <v>116096</v>
      </c>
      <c r="N1468" s="19">
        <v>65519</v>
      </c>
      <c r="O1468" s="19">
        <v>48087</v>
      </c>
      <c r="P1468" s="19">
        <v>624967</v>
      </c>
      <c r="Q1468" s="19">
        <v>162348</v>
      </c>
      <c r="R1468" s="19">
        <v>338723</v>
      </c>
      <c r="S1468" s="19">
        <v>255200</v>
      </c>
      <c r="T1468" s="20">
        <v>132390</v>
      </c>
      <c r="U1468" s="49">
        <v>155025</v>
      </c>
      <c r="V1468" s="19">
        <v>135177</v>
      </c>
      <c r="W1468" s="19">
        <v>69372</v>
      </c>
      <c r="X1468" s="19">
        <v>0</v>
      </c>
      <c r="Y1468" s="20">
        <v>0</v>
      </c>
      <c r="Z1468" s="19">
        <v>561629</v>
      </c>
      <c r="AA1468" s="30">
        <v>709103</v>
      </c>
      <c r="AB1468" s="19">
        <v>823445</v>
      </c>
      <c r="AC1468" s="19">
        <v>817687</v>
      </c>
      <c r="AD1468" s="19">
        <v>2780568</v>
      </c>
      <c r="AE1468" s="19">
        <v>1531469</v>
      </c>
      <c r="AF1468" s="19">
        <v>1046921</v>
      </c>
      <c r="AG1468" s="19">
        <v>604000</v>
      </c>
      <c r="AH1468" s="19">
        <v>23793</v>
      </c>
      <c r="AI1468" s="20">
        <v>27050</v>
      </c>
      <c r="AJ1468" s="24">
        <v>162789</v>
      </c>
      <c r="AK1468" s="24">
        <v>209222</v>
      </c>
      <c r="AL1468" s="24">
        <v>41540</v>
      </c>
      <c r="AM1468" s="21">
        <v>100174</v>
      </c>
      <c r="AN1468" s="19">
        <v>573988</v>
      </c>
      <c r="AO1468" s="19">
        <v>11463</v>
      </c>
      <c r="AP1468" s="49">
        <v>13941674</v>
      </c>
      <c r="AQ1468" s="24">
        <v>318927</v>
      </c>
      <c r="AR1468" s="24">
        <v>402206</v>
      </c>
      <c r="AS1468" s="49">
        <v>47428</v>
      </c>
      <c r="AT1468" s="49">
        <v>56400</v>
      </c>
      <c r="AU1468" s="49">
        <v>205980</v>
      </c>
      <c r="AV1468" s="24">
        <f t="shared" si="111"/>
        <v>1030941</v>
      </c>
      <c r="AW1468" s="155">
        <v>1677282</v>
      </c>
      <c r="AX1468" s="89">
        <f t="shared" si="110"/>
        <v>16649897</v>
      </c>
      <c r="AY1468" s="68"/>
      <c r="AZ1468" s="19">
        <v>2297456</v>
      </c>
      <c r="BA1468" s="19">
        <v>29736</v>
      </c>
      <c r="BB1468" s="18">
        <f t="shared" si="112"/>
        <v>2327192</v>
      </c>
      <c r="BC1468" s="18">
        <v>18977089</v>
      </c>
      <c r="BE1468" s="19"/>
      <c r="BF1468" s="20">
        <v>18086854</v>
      </c>
      <c r="BH1468" s="68">
        <f t="shared" si="113"/>
        <v>18977089</v>
      </c>
      <c r="BI1468" s="68">
        <f t="shared" si="114"/>
        <v>0</v>
      </c>
      <c r="BJ1468" s="68"/>
      <c r="BK1468" s="68"/>
      <c r="BL1468" s="68"/>
      <c r="BM1468" s="68"/>
      <c r="BN1468" s="68"/>
    </row>
    <row r="1469" spans="1:66" ht="22.5" customHeight="1" x14ac:dyDescent="0.2">
      <c r="A1469" s="115" t="s">
        <v>3018</v>
      </c>
      <c r="B1469" s="116" t="s">
        <v>2982</v>
      </c>
      <c r="C1469" s="126" t="s">
        <v>3019</v>
      </c>
      <c r="D1469" s="119">
        <v>6</v>
      </c>
      <c r="E1469" s="120" t="s">
        <v>79</v>
      </c>
      <c r="F1469" s="18">
        <v>1376388</v>
      </c>
      <c r="G1469" s="19">
        <v>392881</v>
      </c>
      <c r="H1469" s="19">
        <v>294132</v>
      </c>
      <c r="I1469" s="19">
        <v>0</v>
      </c>
      <c r="J1469" s="19">
        <v>0</v>
      </c>
      <c r="K1469" s="19">
        <v>41463</v>
      </c>
      <c r="L1469" s="19">
        <v>28632</v>
      </c>
      <c r="M1469" s="19">
        <v>106855</v>
      </c>
      <c r="N1469" s="19">
        <v>57525</v>
      </c>
      <c r="O1469" s="19">
        <v>62409</v>
      </c>
      <c r="P1469" s="19">
        <v>555183</v>
      </c>
      <c r="Q1469" s="19">
        <v>151048</v>
      </c>
      <c r="R1469" s="19">
        <v>294680</v>
      </c>
      <c r="S1469" s="19">
        <v>269280</v>
      </c>
      <c r="T1469" s="20">
        <v>198585</v>
      </c>
      <c r="U1469" s="49">
        <v>138878</v>
      </c>
      <c r="V1469" s="19">
        <v>153860</v>
      </c>
      <c r="W1469" s="19">
        <v>80934</v>
      </c>
      <c r="X1469" s="19">
        <v>0</v>
      </c>
      <c r="Y1469" s="20">
        <v>0</v>
      </c>
      <c r="Z1469" s="19">
        <v>495837</v>
      </c>
      <c r="AA1469" s="30">
        <v>517153</v>
      </c>
      <c r="AB1469" s="19">
        <v>884972</v>
      </c>
      <c r="AC1469" s="19">
        <v>957680</v>
      </c>
      <c r="AD1469" s="19">
        <v>2593248</v>
      </c>
      <c r="AE1469" s="19">
        <v>1756464</v>
      </c>
      <c r="AF1469" s="19">
        <v>1306022</v>
      </c>
      <c r="AG1469" s="19">
        <v>591847</v>
      </c>
      <c r="AH1469" s="19">
        <v>99086</v>
      </c>
      <c r="AI1469" s="20">
        <v>53018</v>
      </c>
      <c r="AJ1469" s="24">
        <v>147078</v>
      </c>
      <c r="AK1469" s="24">
        <v>201487</v>
      </c>
      <c r="AL1469" s="24">
        <v>48628</v>
      </c>
      <c r="AM1469" s="21">
        <v>97215</v>
      </c>
      <c r="AN1469" s="19">
        <v>828376</v>
      </c>
      <c r="AO1469" s="19">
        <v>48687</v>
      </c>
      <c r="AP1469" s="49">
        <v>14829531</v>
      </c>
      <c r="AQ1469" s="24">
        <v>274495</v>
      </c>
      <c r="AR1469" s="24">
        <v>378128</v>
      </c>
      <c r="AS1469" s="49">
        <v>130007</v>
      </c>
      <c r="AT1469" s="49">
        <v>51234</v>
      </c>
      <c r="AU1469" s="49">
        <v>228061</v>
      </c>
      <c r="AV1469" s="24">
        <f t="shared" si="111"/>
        <v>1061925</v>
      </c>
      <c r="AW1469" s="155">
        <v>2341099</v>
      </c>
      <c r="AX1469" s="89">
        <f t="shared" si="110"/>
        <v>18232555</v>
      </c>
      <c r="AY1469" s="68"/>
      <c r="AZ1469" s="19">
        <v>2184672</v>
      </c>
      <c r="BA1469" s="19">
        <v>130848</v>
      </c>
      <c r="BB1469" s="18">
        <f t="shared" si="112"/>
        <v>2315520</v>
      </c>
      <c r="BC1469" s="18">
        <v>20548075</v>
      </c>
      <c r="BE1469" s="19"/>
      <c r="BF1469" s="20">
        <v>19790731</v>
      </c>
      <c r="BH1469" s="68">
        <f t="shared" si="113"/>
        <v>20548075</v>
      </c>
      <c r="BI1469" s="68">
        <f t="shared" si="114"/>
        <v>0</v>
      </c>
      <c r="BJ1469" s="68"/>
      <c r="BK1469" s="68"/>
      <c r="BL1469" s="68"/>
      <c r="BM1469" s="68"/>
      <c r="BN1469" s="68"/>
    </row>
    <row r="1470" spans="1:66" ht="22.5" customHeight="1" x14ac:dyDescent="0.2">
      <c r="A1470" s="115" t="s">
        <v>3020</v>
      </c>
      <c r="B1470" s="116" t="s">
        <v>2982</v>
      </c>
      <c r="C1470" s="126" t="s">
        <v>3021</v>
      </c>
      <c r="D1470" s="119">
        <v>6</v>
      </c>
      <c r="E1470" s="120" t="s">
        <v>79</v>
      </c>
      <c r="F1470" s="18">
        <v>1038531</v>
      </c>
      <c r="G1470" s="19">
        <v>134816</v>
      </c>
      <c r="H1470" s="19">
        <v>110782</v>
      </c>
      <c r="I1470" s="19">
        <v>0</v>
      </c>
      <c r="J1470" s="19">
        <v>0</v>
      </c>
      <c r="K1470" s="19">
        <v>0</v>
      </c>
      <c r="L1470" s="19">
        <v>0</v>
      </c>
      <c r="M1470" s="19">
        <v>81372</v>
      </c>
      <c r="N1470" s="19">
        <v>44698</v>
      </c>
      <c r="O1470" s="19">
        <v>12205</v>
      </c>
      <c r="P1470" s="19">
        <v>482018</v>
      </c>
      <c r="Q1470" s="19">
        <v>118329</v>
      </c>
      <c r="R1470" s="19">
        <v>218254</v>
      </c>
      <c r="S1470" s="19">
        <v>190960</v>
      </c>
      <c r="T1470" s="20">
        <v>92673</v>
      </c>
      <c r="U1470" s="49">
        <v>104876</v>
      </c>
      <c r="V1470" s="19">
        <v>127484</v>
      </c>
      <c r="W1470" s="19">
        <v>46248</v>
      </c>
      <c r="X1470" s="19">
        <v>0</v>
      </c>
      <c r="Y1470" s="20">
        <v>0</v>
      </c>
      <c r="Z1470" s="19">
        <v>414722</v>
      </c>
      <c r="AA1470" s="30">
        <v>571448</v>
      </c>
      <c r="AB1470" s="19">
        <v>615023</v>
      </c>
      <c r="AC1470" s="19">
        <v>600574</v>
      </c>
      <c r="AD1470" s="19">
        <v>1977696</v>
      </c>
      <c r="AE1470" s="19">
        <v>1294403</v>
      </c>
      <c r="AF1470" s="19">
        <v>989638</v>
      </c>
      <c r="AG1470" s="19">
        <v>424991</v>
      </c>
      <c r="AH1470" s="19">
        <v>28222</v>
      </c>
      <c r="AI1470" s="20">
        <v>23804</v>
      </c>
      <c r="AJ1470" s="24">
        <v>120539</v>
      </c>
      <c r="AK1470" s="24">
        <v>157270</v>
      </c>
      <c r="AL1470" s="24">
        <v>34734</v>
      </c>
      <c r="AM1470" s="21">
        <v>79868</v>
      </c>
      <c r="AN1470" s="19">
        <v>341248</v>
      </c>
      <c r="AO1470" s="19">
        <v>10336</v>
      </c>
      <c r="AP1470" s="49">
        <v>10487762</v>
      </c>
      <c r="AQ1470" s="24">
        <v>217960</v>
      </c>
      <c r="AR1470" s="24">
        <v>291424</v>
      </c>
      <c r="AS1470" s="49">
        <v>52968</v>
      </c>
      <c r="AT1470" s="49">
        <v>49549</v>
      </c>
      <c r="AU1470" s="49">
        <v>150129</v>
      </c>
      <c r="AV1470" s="24">
        <f t="shared" si="111"/>
        <v>762030</v>
      </c>
      <c r="AW1470" s="155">
        <v>1093273</v>
      </c>
      <c r="AX1470" s="89">
        <f t="shared" si="110"/>
        <v>12343065</v>
      </c>
      <c r="AY1470" s="68"/>
      <c r="AZ1470" s="19">
        <v>1729101</v>
      </c>
      <c r="BA1470" s="19">
        <v>30563</v>
      </c>
      <c r="BB1470" s="18">
        <f t="shared" si="112"/>
        <v>1759664</v>
      </c>
      <c r="BC1470" s="18">
        <v>14102729</v>
      </c>
      <c r="BE1470" s="19"/>
      <c r="BF1470" s="20">
        <v>13431623</v>
      </c>
      <c r="BH1470" s="68">
        <f t="shared" si="113"/>
        <v>14102729</v>
      </c>
      <c r="BI1470" s="68">
        <f t="shared" si="114"/>
        <v>0</v>
      </c>
      <c r="BJ1470" s="68"/>
      <c r="BK1470" s="68"/>
      <c r="BL1470" s="68"/>
      <c r="BM1470" s="68"/>
      <c r="BN1470" s="68"/>
    </row>
    <row r="1471" spans="1:66" ht="22.5" customHeight="1" x14ac:dyDescent="0.2">
      <c r="A1471" s="115" t="s">
        <v>3022</v>
      </c>
      <c r="B1471" s="116" t="s">
        <v>2982</v>
      </c>
      <c r="C1471" s="126" t="s">
        <v>3023</v>
      </c>
      <c r="D1471" s="119">
        <v>6</v>
      </c>
      <c r="E1471" s="120" t="s">
        <v>79</v>
      </c>
      <c r="F1471" s="18">
        <v>847301</v>
      </c>
      <c r="G1471" s="19">
        <v>166375</v>
      </c>
      <c r="H1471" s="19">
        <v>126222</v>
      </c>
      <c r="I1471" s="19">
        <v>0</v>
      </c>
      <c r="J1471" s="19">
        <v>0</v>
      </c>
      <c r="K1471" s="19">
        <v>0</v>
      </c>
      <c r="L1471" s="19">
        <v>0</v>
      </c>
      <c r="M1471" s="19">
        <v>56165</v>
      </c>
      <c r="N1471" s="19">
        <v>34826</v>
      </c>
      <c r="O1471" s="19">
        <v>20713</v>
      </c>
      <c r="P1471" s="19">
        <v>414725</v>
      </c>
      <c r="Q1471" s="19">
        <v>101997</v>
      </c>
      <c r="R1471" s="19">
        <v>175854</v>
      </c>
      <c r="S1471" s="19">
        <v>155760</v>
      </c>
      <c r="T1471" s="20">
        <v>105912</v>
      </c>
      <c r="U1471" s="49">
        <v>87421</v>
      </c>
      <c r="V1471" s="19">
        <v>110999</v>
      </c>
      <c r="W1471" s="19">
        <v>34686</v>
      </c>
      <c r="X1471" s="19">
        <v>344474</v>
      </c>
      <c r="Y1471" s="20">
        <v>46506</v>
      </c>
      <c r="Z1471" s="19">
        <v>336286</v>
      </c>
      <c r="AA1471" s="30">
        <v>476669</v>
      </c>
      <c r="AB1471" s="19">
        <v>561193</v>
      </c>
      <c r="AC1471" s="19">
        <v>525076</v>
      </c>
      <c r="AD1471" s="19">
        <v>1800456</v>
      </c>
      <c r="AE1471" s="19">
        <v>997280</v>
      </c>
      <c r="AF1471" s="19">
        <v>779246</v>
      </c>
      <c r="AG1471" s="19">
        <v>355205</v>
      </c>
      <c r="AH1471" s="19">
        <v>59637</v>
      </c>
      <c r="AI1471" s="20">
        <v>19476</v>
      </c>
      <c r="AJ1471" s="24">
        <v>99756</v>
      </c>
      <c r="AK1471" s="24">
        <v>125124</v>
      </c>
      <c r="AL1471" s="24">
        <v>28195</v>
      </c>
      <c r="AM1471" s="21">
        <v>67203</v>
      </c>
      <c r="AN1471" s="19">
        <v>233984</v>
      </c>
      <c r="AO1471" s="19">
        <v>16803</v>
      </c>
      <c r="AP1471" s="49">
        <v>9311525</v>
      </c>
      <c r="AQ1471" s="24">
        <v>244469</v>
      </c>
      <c r="AR1471" s="24">
        <v>278341</v>
      </c>
      <c r="AS1471" s="49">
        <v>64173</v>
      </c>
      <c r="AT1471" s="49">
        <v>43231</v>
      </c>
      <c r="AU1471" s="49">
        <v>126632</v>
      </c>
      <c r="AV1471" s="24">
        <f t="shared" si="111"/>
        <v>756846</v>
      </c>
      <c r="AW1471" s="155">
        <v>871926</v>
      </c>
      <c r="AX1471" s="89">
        <f t="shared" si="110"/>
        <v>10940297</v>
      </c>
      <c r="AY1471" s="68"/>
      <c r="AZ1471" s="19">
        <v>1456045</v>
      </c>
      <c r="BA1471" s="19">
        <v>46787</v>
      </c>
      <c r="BB1471" s="18">
        <f t="shared" si="112"/>
        <v>1502832</v>
      </c>
      <c r="BC1471" s="18">
        <v>12443129</v>
      </c>
      <c r="BE1471" s="19"/>
      <c r="BF1471" s="20">
        <v>11745088</v>
      </c>
      <c r="BH1471" s="68">
        <f t="shared" si="113"/>
        <v>12443129</v>
      </c>
      <c r="BI1471" s="68">
        <f t="shared" si="114"/>
        <v>0</v>
      </c>
      <c r="BJ1471" s="68"/>
      <c r="BK1471" s="68"/>
      <c r="BL1471" s="68"/>
      <c r="BM1471" s="68"/>
      <c r="BN1471" s="68"/>
    </row>
    <row r="1472" spans="1:66" ht="22.5" customHeight="1" x14ac:dyDescent="0.2">
      <c r="A1472" s="115" t="s">
        <v>3024</v>
      </c>
      <c r="B1472" s="116" t="s">
        <v>2982</v>
      </c>
      <c r="C1472" s="126" t="s">
        <v>3025</v>
      </c>
      <c r="D1472" s="119">
        <v>6</v>
      </c>
      <c r="E1472" s="120" t="s">
        <v>79</v>
      </c>
      <c r="F1472" s="18">
        <v>1035203</v>
      </c>
      <c r="G1472" s="19">
        <v>215935</v>
      </c>
      <c r="H1472" s="19">
        <v>143592</v>
      </c>
      <c r="I1472" s="19">
        <v>0</v>
      </c>
      <c r="J1472" s="19">
        <v>0</v>
      </c>
      <c r="K1472" s="19">
        <v>4291</v>
      </c>
      <c r="L1472" s="19">
        <v>9393</v>
      </c>
      <c r="M1472" s="19">
        <v>72674</v>
      </c>
      <c r="N1472" s="19">
        <v>40333</v>
      </c>
      <c r="O1472" s="19">
        <v>23139</v>
      </c>
      <c r="P1472" s="19">
        <v>499832</v>
      </c>
      <c r="Q1472" s="19">
        <v>118099</v>
      </c>
      <c r="R1472" s="19">
        <v>263039</v>
      </c>
      <c r="S1472" s="19">
        <v>289520</v>
      </c>
      <c r="T1472" s="20">
        <v>92673</v>
      </c>
      <c r="U1472" s="49">
        <v>112773</v>
      </c>
      <c r="V1472" s="19">
        <v>117593</v>
      </c>
      <c r="W1472" s="19">
        <v>34686</v>
      </c>
      <c r="X1472" s="19">
        <v>0</v>
      </c>
      <c r="Y1472" s="20">
        <v>0</v>
      </c>
      <c r="Z1472" s="19">
        <v>377478</v>
      </c>
      <c r="AA1472" s="30">
        <v>411179</v>
      </c>
      <c r="AB1472" s="19">
        <v>600485</v>
      </c>
      <c r="AC1472" s="19">
        <v>652540</v>
      </c>
      <c r="AD1472" s="19">
        <v>2216928</v>
      </c>
      <c r="AE1472" s="19">
        <v>1127331</v>
      </c>
      <c r="AF1472" s="19">
        <v>898940</v>
      </c>
      <c r="AG1472" s="19">
        <v>386453</v>
      </c>
      <c r="AH1472" s="19">
        <v>77456</v>
      </c>
      <c r="AI1472" s="20">
        <v>15689</v>
      </c>
      <c r="AJ1472" s="24">
        <v>113199</v>
      </c>
      <c r="AK1472" s="24">
        <v>140951</v>
      </c>
      <c r="AL1472" s="24">
        <v>33981</v>
      </c>
      <c r="AM1472" s="21">
        <v>73867</v>
      </c>
      <c r="AN1472" s="19">
        <v>666606</v>
      </c>
      <c r="AO1472" s="19">
        <v>21903</v>
      </c>
      <c r="AP1472" s="49">
        <v>10887761</v>
      </c>
      <c r="AQ1472" s="24">
        <v>192204</v>
      </c>
      <c r="AR1472" s="24">
        <v>341425</v>
      </c>
      <c r="AS1472" s="49">
        <v>56429</v>
      </c>
      <c r="AT1472" s="49">
        <v>46817</v>
      </c>
      <c r="AU1472" s="49">
        <v>143911</v>
      </c>
      <c r="AV1472" s="24">
        <f t="shared" si="111"/>
        <v>780786</v>
      </c>
      <c r="AW1472" s="155">
        <v>1106639</v>
      </c>
      <c r="AX1472" s="89">
        <f t="shared" si="110"/>
        <v>12775186</v>
      </c>
      <c r="AY1472" s="68"/>
      <c r="AZ1472" s="19">
        <v>1658429</v>
      </c>
      <c r="BA1472" s="19">
        <v>68021</v>
      </c>
      <c r="BB1472" s="18">
        <f t="shared" si="112"/>
        <v>1726450</v>
      </c>
      <c r="BC1472" s="18">
        <v>14501636</v>
      </c>
      <c r="BE1472" s="19"/>
      <c r="BF1472" s="20">
        <v>13763414</v>
      </c>
      <c r="BH1472" s="68">
        <f t="shared" si="113"/>
        <v>14501636</v>
      </c>
      <c r="BI1472" s="68">
        <f t="shared" si="114"/>
        <v>0</v>
      </c>
      <c r="BJ1472" s="68"/>
      <c r="BK1472" s="68"/>
      <c r="BL1472" s="68"/>
      <c r="BM1472" s="68"/>
      <c r="BN1472" s="68"/>
    </row>
    <row r="1473" spans="1:66" ht="22.5" customHeight="1" x14ac:dyDescent="0.2">
      <c r="A1473" s="115" t="s">
        <v>3026</v>
      </c>
      <c r="B1473" s="116" t="s">
        <v>2982</v>
      </c>
      <c r="C1473" s="126" t="s">
        <v>3027</v>
      </c>
      <c r="D1473" s="119">
        <v>6</v>
      </c>
      <c r="E1473" s="120" t="s">
        <v>79</v>
      </c>
      <c r="F1473" s="18">
        <v>537732</v>
      </c>
      <c r="G1473" s="19">
        <v>203296</v>
      </c>
      <c r="H1473" s="19">
        <v>140311</v>
      </c>
      <c r="I1473" s="19">
        <v>0</v>
      </c>
      <c r="J1473" s="19">
        <v>0</v>
      </c>
      <c r="K1473" s="19">
        <v>0</v>
      </c>
      <c r="L1473" s="19">
        <v>0</v>
      </c>
      <c r="M1473" s="19">
        <v>0</v>
      </c>
      <c r="N1473" s="19">
        <v>15164</v>
      </c>
      <c r="O1473" s="19">
        <v>0</v>
      </c>
      <c r="P1473" s="19">
        <v>405078</v>
      </c>
      <c r="Q1473" s="19">
        <v>62794</v>
      </c>
      <c r="R1473" s="19">
        <v>68741</v>
      </c>
      <c r="S1473" s="19">
        <v>78320</v>
      </c>
      <c r="T1473" s="20">
        <v>92673</v>
      </c>
      <c r="U1473" s="49">
        <v>37323</v>
      </c>
      <c r="V1473" s="19">
        <v>51653</v>
      </c>
      <c r="W1473" s="19">
        <v>23124</v>
      </c>
      <c r="X1473" s="19">
        <v>0</v>
      </c>
      <c r="Y1473" s="20">
        <v>0</v>
      </c>
      <c r="Z1473" s="19">
        <v>247094</v>
      </c>
      <c r="AA1473" s="30">
        <v>254951</v>
      </c>
      <c r="AB1473" s="19">
        <v>363570</v>
      </c>
      <c r="AC1473" s="19">
        <v>355374</v>
      </c>
      <c r="AD1473" s="19">
        <v>830424</v>
      </c>
      <c r="AE1473" s="19">
        <v>750131</v>
      </c>
      <c r="AF1473" s="19">
        <v>458973</v>
      </c>
      <c r="AG1473" s="19">
        <v>162132</v>
      </c>
      <c r="AH1473" s="19">
        <v>183649</v>
      </c>
      <c r="AI1473" s="20">
        <v>110905</v>
      </c>
      <c r="AJ1473" s="24">
        <v>58972</v>
      </c>
      <c r="AK1473" s="24">
        <v>76410</v>
      </c>
      <c r="AL1473" s="24">
        <v>26663</v>
      </c>
      <c r="AM1473" s="21">
        <v>42328</v>
      </c>
      <c r="AN1473" s="19">
        <v>515218</v>
      </c>
      <c r="AO1473" s="19">
        <v>29569</v>
      </c>
      <c r="AP1473" s="49">
        <v>6182572</v>
      </c>
      <c r="AQ1473" s="24">
        <v>103730</v>
      </c>
      <c r="AR1473" s="24">
        <v>184249</v>
      </c>
      <c r="AS1473" s="49">
        <v>120356</v>
      </c>
      <c r="AT1473" s="49">
        <v>44610</v>
      </c>
      <c r="AU1473" s="49">
        <v>94253</v>
      </c>
      <c r="AV1473" s="24">
        <f t="shared" si="111"/>
        <v>547198</v>
      </c>
      <c r="AW1473" s="155">
        <v>1001040</v>
      </c>
      <c r="AX1473" s="89">
        <f t="shared" si="110"/>
        <v>7730810</v>
      </c>
      <c r="AY1473" s="68"/>
      <c r="AZ1473" s="19">
        <v>825933</v>
      </c>
      <c r="BA1473" s="19">
        <v>126528</v>
      </c>
      <c r="BB1473" s="18">
        <f t="shared" si="112"/>
        <v>952461</v>
      </c>
      <c r="BC1473" s="18">
        <v>8683271</v>
      </c>
      <c r="BE1473" s="19"/>
      <c r="BF1473" s="20">
        <v>8402808</v>
      </c>
      <c r="BH1473" s="68">
        <f t="shared" si="113"/>
        <v>8683271</v>
      </c>
      <c r="BI1473" s="68">
        <f t="shared" si="114"/>
        <v>0</v>
      </c>
      <c r="BJ1473" s="68"/>
      <c r="BK1473" s="68"/>
      <c r="BL1473" s="68"/>
      <c r="BM1473" s="68"/>
      <c r="BN1473" s="68"/>
    </row>
    <row r="1474" spans="1:66" ht="22.5" customHeight="1" x14ac:dyDescent="0.2">
      <c r="A1474" s="115" t="s">
        <v>3028</v>
      </c>
      <c r="B1474" s="116" t="s">
        <v>2982</v>
      </c>
      <c r="C1474" s="126" t="s">
        <v>3029</v>
      </c>
      <c r="D1474" s="119">
        <v>2</v>
      </c>
      <c r="E1474" s="120" t="s">
        <v>79</v>
      </c>
      <c r="F1474" s="18">
        <v>493324</v>
      </c>
      <c r="G1474" s="19">
        <v>212948</v>
      </c>
      <c r="H1474" s="19">
        <v>98237</v>
      </c>
      <c r="I1474" s="19">
        <v>0</v>
      </c>
      <c r="J1474" s="19">
        <v>0</v>
      </c>
      <c r="K1474" s="19">
        <v>0</v>
      </c>
      <c r="L1474" s="19">
        <v>0</v>
      </c>
      <c r="M1474" s="19">
        <v>19738</v>
      </c>
      <c r="N1474" s="19">
        <v>14080</v>
      </c>
      <c r="O1474" s="19">
        <v>5275</v>
      </c>
      <c r="P1474" s="19">
        <v>162814</v>
      </c>
      <c r="Q1474" s="19">
        <v>56508</v>
      </c>
      <c r="R1474" s="19">
        <v>126776</v>
      </c>
      <c r="S1474" s="19">
        <v>85360</v>
      </c>
      <c r="T1474" s="20">
        <v>56928</v>
      </c>
      <c r="U1474" s="49">
        <v>33953</v>
      </c>
      <c r="V1474" s="19">
        <v>41762</v>
      </c>
      <c r="W1474" s="19">
        <v>23124</v>
      </c>
      <c r="X1474" s="19">
        <v>0</v>
      </c>
      <c r="Y1474" s="20">
        <v>0</v>
      </c>
      <c r="Z1474" s="19">
        <v>248011</v>
      </c>
      <c r="AA1474" s="30">
        <v>424726</v>
      </c>
      <c r="AB1474" s="19">
        <v>365831</v>
      </c>
      <c r="AC1474" s="19">
        <v>363717</v>
      </c>
      <c r="AD1474" s="19">
        <v>651000</v>
      </c>
      <c r="AE1474" s="19">
        <v>828368</v>
      </c>
      <c r="AF1474" s="19">
        <v>445978</v>
      </c>
      <c r="AG1474" s="19">
        <v>156330</v>
      </c>
      <c r="AH1474" s="19">
        <v>113712</v>
      </c>
      <c r="AI1474" s="20">
        <v>42739</v>
      </c>
      <c r="AJ1474" s="24">
        <v>56917</v>
      </c>
      <c r="AK1474" s="24">
        <v>81535</v>
      </c>
      <c r="AL1474" s="24">
        <v>23914</v>
      </c>
      <c r="AM1474" s="21">
        <v>44601</v>
      </c>
      <c r="AN1474" s="19">
        <v>611934</v>
      </c>
      <c r="AO1474" s="19">
        <v>53902</v>
      </c>
      <c r="AP1474" s="49">
        <v>5944042</v>
      </c>
      <c r="AQ1474" s="24">
        <v>99118</v>
      </c>
      <c r="AR1474" s="24">
        <v>178449</v>
      </c>
      <c r="AS1474" s="49">
        <v>134220</v>
      </c>
      <c r="AT1474" s="49">
        <v>30332</v>
      </c>
      <c r="AU1474" s="49">
        <v>104420</v>
      </c>
      <c r="AV1474" s="24">
        <f t="shared" si="111"/>
        <v>546539</v>
      </c>
      <c r="AW1474" s="155">
        <v>1073116</v>
      </c>
      <c r="AX1474" s="89">
        <f t="shared" si="110"/>
        <v>7563697</v>
      </c>
      <c r="AY1474" s="68"/>
      <c r="AZ1474" s="19">
        <v>781446</v>
      </c>
      <c r="BA1474" s="19">
        <v>120760</v>
      </c>
      <c r="BB1474" s="18">
        <f t="shared" si="112"/>
        <v>902206</v>
      </c>
      <c r="BC1474" s="18">
        <v>8465903</v>
      </c>
      <c r="BE1474" s="19"/>
      <c r="BF1474" s="20">
        <v>8189590</v>
      </c>
      <c r="BH1474" s="68">
        <f t="shared" si="113"/>
        <v>8465903</v>
      </c>
      <c r="BI1474" s="68">
        <f t="shared" si="114"/>
        <v>0</v>
      </c>
      <c r="BJ1474" s="68"/>
      <c r="BK1474" s="68"/>
      <c r="BL1474" s="68"/>
      <c r="BM1474" s="68"/>
      <c r="BN1474" s="68"/>
    </row>
    <row r="1475" spans="1:66" ht="22.5" customHeight="1" x14ac:dyDescent="0.2">
      <c r="A1475" s="115" t="s">
        <v>3030</v>
      </c>
      <c r="B1475" s="116" t="s">
        <v>2982</v>
      </c>
      <c r="C1475" s="126" t="s">
        <v>3031</v>
      </c>
      <c r="D1475" s="119">
        <v>2</v>
      </c>
      <c r="E1475" s="120" t="s">
        <v>79</v>
      </c>
      <c r="F1475" s="18">
        <v>716807</v>
      </c>
      <c r="G1475" s="19">
        <v>239605</v>
      </c>
      <c r="H1475" s="19">
        <v>93991</v>
      </c>
      <c r="I1475" s="19">
        <v>0</v>
      </c>
      <c r="J1475" s="19">
        <v>0</v>
      </c>
      <c r="K1475" s="19">
        <v>0</v>
      </c>
      <c r="L1475" s="19">
        <v>0</v>
      </c>
      <c r="M1475" s="19">
        <v>25473</v>
      </c>
      <c r="N1475" s="19">
        <v>18635</v>
      </c>
      <c r="O1475" s="19">
        <v>7238</v>
      </c>
      <c r="P1475" s="19">
        <v>1674</v>
      </c>
      <c r="Q1475" s="19">
        <v>68678</v>
      </c>
      <c r="R1475" s="19">
        <v>132235</v>
      </c>
      <c r="S1475" s="19">
        <v>80080</v>
      </c>
      <c r="T1475" s="20">
        <v>105912</v>
      </c>
      <c r="U1475" s="49">
        <v>65390</v>
      </c>
      <c r="V1475" s="19">
        <v>56049</v>
      </c>
      <c r="W1475" s="19">
        <v>57810</v>
      </c>
      <c r="X1475" s="19">
        <v>7073</v>
      </c>
      <c r="Y1475" s="20">
        <v>8180</v>
      </c>
      <c r="Z1475" s="19">
        <v>281225</v>
      </c>
      <c r="AA1475" s="30">
        <v>965752</v>
      </c>
      <c r="AB1475" s="19">
        <v>590803</v>
      </c>
      <c r="AC1475" s="19">
        <v>549124</v>
      </c>
      <c r="AD1475" s="19">
        <v>1023624</v>
      </c>
      <c r="AE1475" s="19">
        <v>1152502</v>
      </c>
      <c r="AF1475" s="19">
        <v>648944</v>
      </c>
      <c r="AG1475" s="19">
        <v>197456</v>
      </c>
      <c r="AH1475" s="19">
        <v>123806</v>
      </c>
      <c r="AI1475" s="20">
        <v>67625</v>
      </c>
      <c r="AJ1475" s="24">
        <v>65809</v>
      </c>
      <c r="AK1475" s="24">
        <v>99062</v>
      </c>
      <c r="AL1475" s="24">
        <v>34431</v>
      </c>
      <c r="AM1475" s="21">
        <v>55721</v>
      </c>
      <c r="AN1475" s="19">
        <v>1113242</v>
      </c>
      <c r="AO1475" s="19">
        <v>29298</v>
      </c>
      <c r="AP1475" s="49">
        <v>8683254</v>
      </c>
      <c r="AQ1475" s="24">
        <v>94455</v>
      </c>
      <c r="AR1475" s="24">
        <v>231084</v>
      </c>
      <c r="AS1475" s="49">
        <v>159227</v>
      </c>
      <c r="AT1475" s="49">
        <v>46075</v>
      </c>
      <c r="AU1475" s="49">
        <v>145495</v>
      </c>
      <c r="AV1475" s="24">
        <f t="shared" si="111"/>
        <v>676336</v>
      </c>
      <c r="AW1475" s="155">
        <v>2197509</v>
      </c>
      <c r="AX1475" s="89">
        <f t="shared" si="110"/>
        <v>11557099</v>
      </c>
      <c r="AY1475" s="68"/>
      <c r="AZ1475" s="19">
        <v>958496</v>
      </c>
      <c r="BA1475" s="19">
        <v>121978</v>
      </c>
      <c r="BB1475" s="18">
        <f t="shared" si="112"/>
        <v>1080474</v>
      </c>
      <c r="BC1475" s="18">
        <v>12637573</v>
      </c>
      <c r="BE1475" s="19"/>
      <c r="BF1475" s="20">
        <v>12194639</v>
      </c>
      <c r="BH1475" s="68">
        <f t="shared" si="113"/>
        <v>12637573</v>
      </c>
      <c r="BI1475" s="68">
        <f t="shared" si="114"/>
        <v>0</v>
      </c>
      <c r="BJ1475" s="68"/>
      <c r="BK1475" s="68"/>
      <c r="BL1475" s="68"/>
      <c r="BM1475" s="68"/>
      <c r="BN1475" s="68"/>
    </row>
    <row r="1476" spans="1:66" ht="22.5" customHeight="1" x14ac:dyDescent="0.2">
      <c r="A1476" s="115" t="s">
        <v>3032</v>
      </c>
      <c r="B1476" s="116" t="s">
        <v>2982</v>
      </c>
      <c r="C1476" s="126" t="s">
        <v>3033</v>
      </c>
      <c r="D1476" s="119">
        <v>5</v>
      </c>
      <c r="E1476" s="120" t="s">
        <v>79</v>
      </c>
      <c r="F1476" s="18">
        <v>861471</v>
      </c>
      <c r="G1476" s="19">
        <v>332138</v>
      </c>
      <c r="H1476" s="19">
        <v>219055</v>
      </c>
      <c r="I1476" s="19">
        <v>0</v>
      </c>
      <c r="J1476" s="19">
        <v>0</v>
      </c>
      <c r="K1476" s="19">
        <v>0</v>
      </c>
      <c r="L1476" s="19">
        <v>0</v>
      </c>
      <c r="M1476" s="19">
        <v>41172</v>
      </c>
      <c r="N1476" s="19">
        <v>27722</v>
      </c>
      <c r="O1476" s="19">
        <v>12705</v>
      </c>
      <c r="P1476" s="19">
        <v>682368</v>
      </c>
      <c r="Q1476" s="19">
        <v>95530</v>
      </c>
      <c r="R1476" s="19">
        <v>159318</v>
      </c>
      <c r="S1476" s="19">
        <v>129360</v>
      </c>
      <c r="T1476" s="20">
        <v>145629</v>
      </c>
      <c r="U1476" s="49">
        <v>84906</v>
      </c>
      <c r="V1476" s="19">
        <v>74732</v>
      </c>
      <c r="W1476" s="19">
        <v>69372</v>
      </c>
      <c r="X1476" s="19">
        <v>0</v>
      </c>
      <c r="Y1476" s="20">
        <v>0</v>
      </c>
      <c r="Z1476" s="19">
        <v>369714</v>
      </c>
      <c r="AA1476" s="30">
        <v>424384</v>
      </c>
      <c r="AB1476" s="19">
        <v>554686</v>
      </c>
      <c r="AC1476" s="19">
        <v>585996</v>
      </c>
      <c r="AD1476" s="19">
        <v>1414896</v>
      </c>
      <c r="AE1476" s="19">
        <v>1260032</v>
      </c>
      <c r="AF1476" s="19">
        <v>788440</v>
      </c>
      <c r="AG1476" s="19">
        <v>339386</v>
      </c>
      <c r="AH1476" s="19">
        <v>251732</v>
      </c>
      <c r="AI1476" s="20">
        <v>127676</v>
      </c>
      <c r="AJ1476" s="24">
        <v>84851</v>
      </c>
      <c r="AK1476" s="24">
        <v>124789</v>
      </c>
      <c r="AL1476" s="24">
        <v>46037</v>
      </c>
      <c r="AM1476" s="21">
        <v>65208</v>
      </c>
      <c r="AN1476" s="19">
        <v>838302</v>
      </c>
      <c r="AO1476" s="19">
        <v>57699</v>
      </c>
      <c r="AP1476" s="49">
        <v>10269306</v>
      </c>
      <c r="AQ1476" s="24">
        <v>142075</v>
      </c>
      <c r="AR1476" s="24">
        <v>234022</v>
      </c>
      <c r="AS1476" s="49">
        <v>177169</v>
      </c>
      <c r="AT1476" s="49">
        <v>67766</v>
      </c>
      <c r="AU1476" s="49">
        <v>175652</v>
      </c>
      <c r="AV1476" s="24">
        <f t="shared" si="111"/>
        <v>796684</v>
      </c>
      <c r="AW1476" s="155">
        <v>3140514</v>
      </c>
      <c r="AX1476" s="89">
        <f t="shared" si="110"/>
        <v>14206504</v>
      </c>
      <c r="AY1476" s="68"/>
      <c r="AZ1476" s="19">
        <v>1251510</v>
      </c>
      <c r="BA1476" s="19">
        <v>244576</v>
      </c>
      <c r="BB1476" s="18">
        <f t="shared" si="112"/>
        <v>1496086</v>
      </c>
      <c r="BC1476" s="18">
        <v>15702590</v>
      </c>
      <c r="BE1476" s="19"/>
      <c r="BF1476" s="20">
        <v>14678928</v>
      </c>
      <c r="BH1476" s="68">
        <f t="shared" si="113"/>
        <v>15702590</v>
      </c>
      <c r="BI1476" s="68">
        <f t="shared" si="114"/>
        <v>0</v>
      </c>
      <c r="BJ1476" s="68"/>
      <c r="BK1476" s="68"/>
      <c r="BL1476" s="68"/>
      <c r="BM1476" s="68"/>
      <c r="BN1476" s="68"/>
    </row>
    <row r="1477" spans="1:66" ht="22.5" customHeight="1" x14ac:dyDescent="0.2">
      <c r="A1477" s="115" t="s">
        <v>3034</v>
      </c>
      <c r="B1477" s="116" t="s">
        <v>2982</v>
      </c>
      <c r="C1477" s="126" t="s">
        <v>3035</v>
      </c>
      <c r="D1477" s="119">
        <v>3</v>
      </c>
      <c r="E1477" s="120" t="s">
        <v>79</v>
      </c>
      <c r="F1477" s="18">
        <v>683566</v>
      </c>
      <c r="G1477" s="19">
        <v>282194</v>
      </c>
      <c r="H1477" s="19">
        <v>223687</v>
      </c>
      <c r="I1477" s="19">
        <v>0</v>
      </c>
      <c r="J1477" s="19">
        <v>0</v>
      </c>
      <c r="K1477" s="19">
        <v>13525</v>
      </c>
      <c r="L1477" s="19">
        <v>250</v>
      </c>
      <c r="M1477" s="19">
        <v>32047</v>
      </c>
      <c r="N1477" s="19">
        <v>19289</v>
      </c>
      <c r="O1477" s="19">
        <v>5275</v>
      </c>
      <c r="P1477" s="19">
        <v>135304</v>
      </c>
      <c r="Q1477" s="19">
        <v>77917</v>
      </c>
      <c r="R1477" s="19">
        <v>144690</v>
      </c>
      <c r="S1477" s="19">
        <v>102960</v>
      </c>
      <c r="T1477" s="20">
        <v>116503</v>
      </c>
      <c r="U1477" s="49">
        <v>36669</v>
      </c>
      <c r="V1477" s="19">
        <v>42861</v>
      </c>
      <c r="W1477" s="19">
        <v>46248</v>
      </c>
      <c r="X1477" s="19">
        <v>0</v>
      </c>
      <c r="Y1477" s="20">
        <v>0</v>
      </c>
      <c r="Z1477" s="19">
        <v>269332</v>
      </c>
      <c r="AA1477" s="30">
        <v>244029</v>
      </c>
      <c r="AB1477" s="19">
        <v>438388</v>
      </c>
      <c r="AC1477" s="19">
        <v>469565</v>
      </c>
      <c r="AD1477" s="19">
        <v>831432</v>
      </c>
      <c r="AE1477" s="19">
        <v>1139402</v>
      </c>
      <c r="AF1477" s="19">
        <v>634624</v>
      </c>
      <c r="AG1477" s="19">
        <v>200323</v>
      </c>
      <c r="AH1477" s="19">
        <v>190241</v>
      </c>
      <c r="AI1477" s="20">
        <v>13525</v>
      </c>
      <c r="AJ1477" s="24">
        <v>67197</v>
      </c>
      <c r="AK1477" s="24">
        <v>85765</v>
      </c>
      <c r="AL1477" s="24">
        <v>31967</v>
      </c>
      <c r="AM1477" s="21">
        <v>49996</v>
      </c>
      <c r="AN1477" s="19">
        <v>852808</v>
      </c>
      <c r="AO1477" s="19">
        <v>69255</v>
      </c>
      <c r="AP1477" s="49">
        <v>7550834</v>
      </c>
      <c r="AQ1477" s="24">
        <v>131530</v>
      </c>
      <c r="AR1477" s="24">
        <v>243913</v>
      </c>
      <c r="AS1477" s="49">
        <v>154317</v>
      </c>
      <c r="AT1477" s="49">
        <v>61259</v>
      </c>
      <c r="AU1477" s="49">
        <v>129050</v>
      </c>
      <c r="AV1477" s="24">
        <f t="shared" si="111"/>
        <v>720069</v>
      </c>
      <c r="AW1477" s="155">
        <v>1577771</v>
      </c>
      <c r="AX1477" s="89">
        <f t="shared" si="110"/>
        <v>9848674</v>
      </c>
      <c r="AY1477" s="68"/>
      <c r="AZ1477" s="19">
        <v>979552</v>
      </c>
      <c r="BA1477" s="19">
        <v>141856</v>
      </c>
      <c r="BB1477" s="18">
        <f t="shared" si="112"/>
        <v>1121408</v>
      </c>
      <c r="BC1477" s="18">
        <v>10970082</v>
      </c>
      <c r="BE1477" s="19"/>
      <c r="BF1477" s="20">
        <v>10538904</v>
      </c>
      <c r="BH1477" s="68">
        <f t="shared" si="113"/>
        <v>10970082</v>
      </c>
      <c r="BI1477" s="68">
        <f t="shared" si="114"/>
        <v>0</v>
      </c>
      <c r="BJ1477" s="68"/>
      <c r="BK1477" s="68"/>
      <c r="BL1477" s="68"/>
      <c r="BM1477" s="68"/>
      <c r="BN1477" s="68"/>
    </row>
    <row r="1478" spans="1:66" ht="22.5" customHeight="1" x14ac:dyDescent="0.2">
      <c r="A1478" s="115" t="s">
        <v>3036</v>
      </c>
      <c r="B1478" s="116" t="s">
        <v>2982</v>
      </c>
      <c r="C1478" s="126" t="s">
        <v>3037</v>
      </c>
      <c r="D1478" s="119">
        <v>5</v>
      </c>
      <c r="E1478" s="120" t="s">
        <v>79</v>
      </c>
      <c r="F1478" s="18">
        <v>1533870</v>
      </c>
      <c r="G1478" s="19">
        <v>362624</v>
      </c>
      <c r="H1478" s="19">
        <v>238162</v>
      </c>
      <c r="I1478" s="19">
        <v>0</v>
      </c>
      <c r="J1478" s="19">
        <v>0</v>
      </c>
      <c r="K1478" s="19">
        <v>74087</v>
      </c>
      <c r="L1478" s="19">
        <v>39956</v>
      </c>
      <c r="M1478" s="19">
        <v>108882</v>
      </c>
      <c r="N1478" s="19">
        <v>58794</v>
      </c>
      <c r="O1478" s="19">
        <v>22330</v>
      </c>
      <c r="P1478" s="19">
        <v>650218</v>
      </c>
      <c r="Q1478" s="19">
        <v>153943</v>
      </c>
      <c r="R1478" s="19">
        <v>329766</v>
      </c>
      <c r="S1478" s="19">
        <v>315040</v>
      </c>
      <c r="T1478" s="20">
        <v>211824</v>
      </c>
      <c r="U1478" s="49">
        <v>143858</v>
      </c>
      <c r="V1478" s="19">
        <v>158256</v>
      </c>
      <c r="W1478" s="19">
        <v>80934</v>
      </c>
      <c r="X1478" s="19">
        <v>0</v>
      </c>
      <c r="Y1478" s="20">
        <v>0</v>
      </c>
      <c r="Z1478" s="19">
        <v>491782</v>
      </c>
      <c r="AA1478" s="30">
        <v>479499</v>
      </c>
      <c r="AB1478" s="19">
        <v>898559</v>
      </c>
      <c r="AC1478" s="19">
        <v>1097371</v>
      </c>
      <c r="AD1478" s="19">
        <v>2671368</v>
      </c>
      <c r="AE1478" s="19">
        <v>2004938</v>
      </c>
      <c r="AF1478" s="19">
        <v>1378686</v>
      </c>
      <c r="AG1478" s="19">
        <v>598784</v>
      </c>
      <c r="AH1478" s="19">
        <v>209399</v>
      </c>
      <c r="AI1478" s="20">
        <v>93593</v>
      </c>
      <c r="AJ1478" s="24">
        <v>149767</v>
      </c>
      <c r="AK1478" s="24">
        <v>187179</v>
      </c>
      <c r="AL1478" s="24">
        <v>53351</v>
      </c>
      <c r="AM1478" s="21">
        <v>91681</v>
      </c>
      <c r="AN1478" s="19">
        <v>1233256</v>
      </c>
      <c r="AO1478" s="19">
        <v>101192</v>
      </c>
      <c r="AP1478" s="49">
        <v>16222949</v>
      </c>
      <c r="AQ1478" s="24">
        <v>346909</v>
      </c>
      <c r="AR1478" s="24">
        <v>396372</v>
      </c>
      <c r="AS1478" s="49">
        <v>177468</v>
      </c>
      <c r="AT1478" s="49">
        <v>71036</v>
      </c>
      <c r="AU1478" s="49">
        <v>239570</v>
      </c>
      <c r="AV1478" s="24">
        <f t="shared" si="111"/>
        <v>1231355</v>
      </c>
      <c r="AW1478" s="155">
        <v>1451387</v>
      </c>
      <c r="AX1478" s="89">
        <f t="shared" ref="AX1478:AX1541" si="115">AP1478+AV1478+AW1478</f>
        <v>18905691</v>
      </c>
      <c r="AY1478" s="68"/>
      <c r="AZ1478" s="19">
        <v>2250595</v>
      </c>
      <c r="BA1478" s="19">
        <v>231891</v>
      </c>
      <c r="BB1478" s="18">
        <f t="shared" si="112"/>
        <v>2482486</v>
      </c>
      <c r="BC1478" s="18">
        <v>21388177</v>
      </c>
      <c r="BE1478" s="19"/>
      <c r="BF1478" s="20">
        <v>20160479</v>
      </c>
      <c r="BH1478" s="68">
        <f t="shared" si="113"/>
        <v>21388177</v>
      </c>
      <c r="BI1478" s="68">
        <f t="shared" si="114"/>
        <v>0</v>
      </c>
      <c r="BJ1478" s="68"/>
      <c r="BK1478" s="68"/>
      <c r="BL1478" s="68"/>
      <c r="BM1478" s="68"/>
      <c r="BN1478" s="68"/>
    </row>
    <row r="1479" spans="1:66" ht="22.5" customHeight="1" x14ac:dyDescent="0.2">
      <c r="A1479" s="115" t="s">
        <v>3038</v>
      </c>
      <c r="B1479" s="116" t="s">
        <v>2982</v>
      </c>
      <c r="C1479" s="126" t="s">
        <v>3039</v>
      </c>
      <c r="D1479" s="119">
        <v>5</v>
      </c>
      <c r="E1479" s="120" t="s">
        <v>79</v>
      </c>
      <c r="F1479" s="18">
        <v>730977</v>
      </c>
      <c r="G1479" s="19">
        <v>110074</v>
      </c>
      <c r="H1479" s="19">
        <v>85113</v>
      </c>
      <c r="I1479" s="19">
        <v>0</v>
      </c>
      <c r="J1479" s="19">
        <v>0</v>
      </c>
      <c r="K1479" s="19">
        <v>0</v>
      </c>
      <c r="L1479" s="19">
        <v>0</v>
      </c>
      <c r="M1479" s="19">
        <v>54084</v>
      </c>
      <c r="N1479" s="19">
        <v>29099</v>
      </c>
      <c r="O1479" s="19">
        <v>5429</v>
      </c>
      <c r="P1479" s="19">
        <v>238326</v>
      </c>
      <c r="Q1479" s="19">
        <v>87573</v>
      </c>
      <c r="R1479" s="19">
        <v>161809</v>
      </c>
      <c r="S1479" s="19">
        <v>137280</v>
      </c>
      <c r="T1479" s="20">
        <v>105912</v>
      </c>
      <c r="U1479" s="49">
        <v>82894</v>
      </c>
      <c r="V1479" s="19">
        <v>93415</v>
      </c>
      <c r="W1479" s="19">
        <v>46248</v>
      </c>
      <c r="X1479" s="19">
        <v>0</v>
      </c>
      <c r="Y1479" s="20">
        <v>0</v>
      </c>
      <c r="Z1479" s="19">
        <v>287920</v>
      </c>
      <c r="AA1479" s="30">
        <v>343640</v>
      </c>
      <c r="AB1479" s="19">
        <v>414925</v>
      </c>
      <c r="AC1479" s="19">
        <v>417223</v>
      </c>
      <c r="AD1479" s="19">
        <v>1501920</v>
      </c>
      <c r="AE1479" s="19">
        <v>807981</v>
      </c>
      <c r="AF1479" s="19">
        <v>548168</v>
      </c>
      <c r="AG1479" s="19">
        <v>286012</v>
      </c>
      <c r="AH1479" s="19">
        <v>51809</v>
      </c>
      <c r="AI1479" s="20">
        <v>38952</v>
      </c>
      <c r="AJ1479" s="24">
        <v>85254</v>
      </c>
      <c r="AK1479" s="24">
        <v>105184</v>
      </c>
      <c r="AL1479" s="24">
        <v>22268</v>
      </c>
      <c r="AM1479" s="21">
        <v>59330</v>
      </c>
      <c r="AN1479" s="19">
        <v>222814</v>
      </c>
      <c r="AO1479" s="19">
        <v>16323</v>
      </c>
      <c r="AP1479" s="49">
        <v>7177956</v>
      </c>
      <c r="AQ1479" s="24">
        <v>150358</v>
      </c>
      <c r="AR1479" s="24">
        <v>200274</v>
      </c>
      <c r="AS1479" s="49">
        <v>55335</v>
      </c>
      <c r="AT1479" s="49">
        <v>37079</v>
      </c>
      <c r="AU1479" s="49">
        <v>108479</v>
      </c>
      <c r="AV1479" s="24">
        <f t="shared" ref="AV1479:AV1542" si="116">SUM(AQ1479:AU1479)</f>
        <v>551525</v>
      </c>
      <c r="AW1479" s="155">
        <v>785335</v>
      </c>
      <c r="AX1479" s="89">
        <f t="shared" si="115"/>
        <v>8514816</v>
      </c>
      <c r="AY1479" s="68"/>
      <c r="AZ1479" s="19">
        <v>1257379</v>
      </c>
      <c r="BA1479" s="19">
        <v>55566</v>
      </c>
      <c r="BB1479" s="18">
        <f t="shared" ref="BB1479:BB1542" si="117">SUM(AZ1479:BA1479)</f>
        <v>1312945</v>
      </c>
      <c r="BC1479" s="18">
        <v>9827761</v>
      </c>
      <c r="BE1479" s="19"/>
      <c r="BF1479" s="20">
        <v>9611897</v>
      </c>
      <c r="BH1479" s="68">
        <f t="shared" ref="BH1479:BH1542" si="118">AX1479+BB1479</f>
        <v>9827761</v>
      </c>
      <c r="BI1479" s="68">
        <f t="shared" ref="BI1479:BI1542" si="119">BC1479-BH1479</f>
        <v>0</v>
      </c>
      <c r="BJ1479" s="68"/>
      <c r="BK1479" s="68"/>
      <c r="BL1479" s="68"/>
      <c r="BM1479" s="68"/>
      <c r="BN1479" s="68"/>
    </row>
    <row r="1480" spans="1:66" ht="22.5" customHeight="1" x14ac:dyDescent="0.2">
      <c r="A1480" s="115" t="s">
        <v>3040</v>
      </c>
      <c r="B1480" s="116" t="s">
        <v>2982</v>
      </c>
      <c r="C1480" s="126" t="s">
        <v>3041</v>
      </c>
      <c r="D1480" s="119">
        <v>5</v>
      </c>
      <c r="E1480" s="120" t="s">
        <v>79</v>
      </c>
      <c r="F1480" s="18">
        <v>596414</v>
      </c>
      <c r="G1480" s="19">
        <v>87401</v>
      </c>
      <c r="H1480" s="19">
        <v>51724</v>
      </c>
      <c r="I1480" s="19">
        <v>0</v>
      </c>
      <c r="J1480" s="19">
        <v>0</v>
      </c>
      <c r="K1480" s="19">
        <v>0</v>
      </c>
      <c r="L1480" s="19">
        <v>0</v>
      </c>
      <c r="M1480" s="19">
        <v>41702</v>
      </c>
      <c r="N1480" s="19">
        <v>21965</v>
      </c>
      <c r="O1480" s="19">
        <v>42581</v>
      </c>
      <c r="P1480" s="19">
        <v>299209</v>
      </c>
      <c r="Q1480" s="19">
        <v>73018</v>
      </c>
      <c r="R1480" s="19">
        <v>112572</v>
      </c>
      <c r="S1480" s="19">
        <v>97680</v>
      </c>
      <c r="T1480" s="20">
        <v>79434</v>
      </c>
      <c r="U1480" s="49">
        <v>56185</v>
      </c>
      <c r="V1480" s="19">
        <v>57148</v>
      </c>
      <c r="W1480" s="19">
        <v>46248</v>
      </c>
      <c r="X1480" s="19">
        <v>0</v>
      </c>
      <c r="Y1480" s="20">
        <v>0</v>
      </c>
      <c r="Z1480" s="19">
        <v>245513</v>
      </c>
      <c r="AA1480" s="30">
        <v>0</v>
      </c>
      <c r="AB1480" s="19">
        <v>350934</v>
      </c>
      <c r="AC1480" s="19">
        <v>381759</v>
      </c>
      <c r="AD1480" s="19">
        <v>1077888</v>
      </c>
      <c r="AE1480" s="19">
        <v>638848</v>
      </c>
      <c r="AF1480" s="19">
        <v>453404</v>
      </c>
      <c r="AG1480" s="19">
        <v>231482</v>
      </c>
      <c r="AH1480" s="19">
        <v>29046</v>
      </c>
      <c r="AI1480" s="20">
        <v>13525</v>
      </c>
      <c r="AJ1480" s="24">
        <v>72314</v>
      </c>
      <c r="AK1480" s="24">
        <v>83303</v>
      </c>
      <c r="AL1480" s="24">
        <v>19352</v>
      </c>
      <c r="AM1480" s="21">
        <v>50607</v>
      </c>
      <c r="AN1480" s="19">
        <v>176886</v>
      </c>
      <c r="AO1480" s="19">
        <v>8271</v>
      </c>
      <c r="AP1480" s="49">
        <v>5496413</v>
      </c>
      <c r="AQ1480" s="24">
        <v>126907</v>
      </c>
      <c r="AR1480" s="24">
        <v>211317</v>
      </c>
      <c r="AS1480" s="49">
        <v>50540</v>
      </c>
      <c r="AT1480" s="49">
        <v>35848</v>
      </c>
      <c r="AU1480" s="49">
        <v>89384</v>
      </c>
      <c r="AV1480" s="24">
        <f t="shared" si="116"/>
        <v>513996</v>
      </c>
      <c r="AW1480" s="155">
        <v>539014</v>
      </c>
      <c r="AX1480" s="89">
        <f t="shared" si="115"/>
        <v>6549423</v>
      </c>
      <c r="AY1480" s="68"/>
      <c r="AZ1480" s="19">
        <v>1059386</v>
      </c>
      <c r="BA1480" s="19">
        <v>26864</v>
      </c>
      <c r="BB1480" s="18">
        <f t="shared" si="117"/>
        <v>1086250</v>
      </c>
      <c r="BC1480" s="18">
        <v>7635673</v>
      </c>
      <c r="BE1480" s="19"/>
      <c r="BF1480" s="20">
        <v>7286477</v>
      </c>
      <c r="BH1480" s="68">
        <f t="shared" si="118"/>
        <v>7635673</v>
      </c>
      <c r="BI1480" s="68">
        <f t="shared" si="119"/>
        <v>0</v>
      </c>
      <c r="BJ1480" s="68"/>
      <c r="BK1480" s="68"/>
      <c r="BL1480" s="68"/>
      <c r="BM1480" s="68"/>
      <c r="BN1480" s="68"/>
    </row>
    <row r="1481" spans="1:66" ht="22.5" customHeight="1" x14ac:dyDescent="0.2">
      <c r="A1481" s="115" t="s">
        <v>3042</v>
      </c>
      <c r="B1481" s="116" t="s">
        <v>2982</v>
      </c>
      <c r="C1481" s="126" t="s">
        <v>3043</v>
      </c>
      <c r="D1481" s="119">
        <v>5</v>
      </c>
      <c r="E1481" s="120" t="s">
        <v>79</v>
      </c>
      <c r="F1481" s="18">
        <v>540774</v>
      </c>
      <c r="G1481" s="19">
        <v>70242</v>
      </c>
      <c r="H1481" s="19">
        <v>58093</v>
      </c>
      <c r="I1481" s="19">
        <v>0</v>
      </c>
      <c r="J1481" s="19">
        <v>0</v>
      </c>
      <c r="K1481" s="19">
        <v>0</v>
      </c>
      <c r="L1481" s="19">
        <v>0</v>
      </c>
      <c r="M1481" s="19">
        <v>34110</v>
      </c>
      <c r="N1481" s="19">
        <v>18770</v>
      </c>
      <c r="O1481" s="19">
        <v>6160</v>
      </c>
      <c r="P1481" s="19">
        <v>231849</v>
      </c>
      <c r="Q1481" s="19">
        <v>86260</v>
      </c>
      <c r="R1481" s="19">
        <v>97891</v>
      </c>
      <c r="S1481" s="19">
        <v>90640</v>
      </c>
      <c r="T1481" s="20">
        <v>52956</v>
      </c>
      <c r="U1481" s="49">
        <v>46075</v>
      </c>
      <c r="V1481" s="19">
        <v>45059</v>
      </c>
      <c r="W1481" s="19">
        <v>23124</v>
      </c>
      <c r="X1481" s="19">
        <v>0</v>
      </c>
      <c r="Y1481" s="20">
        <v>0</v>
      </c>
      <c r="Z1481" s="19">
        <v>220156</v>
      </c>
      <c r="AA1481" s="30">
        <v>0</v>
      </c>
      <c r="AB1481" s="19">
        <v>317614</v>
      </c>
      <c r="AC1481" s="19">
        <v>293739</v>
      </c>
      <c r="AD1481" s="19">
        <v>893088</v>
      </c>
      <c r="AE1481" s="19">
        <v>535366</v>
      </c>
      <c r="AF1481" s="19">
        <v>377822</v>
      </c>
      <c r="AG1481" s="19">
        <v>187835</v>
      </c>
      <c r="AH1481" s="19">
        <v>33784</v>
      </c>
      <c r="AI1481" s="20">
        <v>31378</v>
      </c>
      <c r="AJ1481" s="24">
        <v>64899</v>
      </c>
      <c r="AK1481" s="24">
        <v>75500</v>
      </c>
      <c r="AL1481" s="24">
        <v>16560</v>
      </c>
      <c r="AM1481" s="21">
        <v>45750</v>
      </c>
      <c r="AN1481" s="19">
        <v>154632</v>
      </c>
      <c r="AO1481" s="19">
        <v>8667</v>
      </c>
      <c r="AP1481" s="49">
        <v>4658793</v>
      </c>
      <c r="AQ1481" s="24">
        <v>121617</v>
      </c>
      <c r="AR1481" s="24">
        <v>157831</v>
      </c>
      <c r="AS1481" s="49">
        <v>39920</v>
      </c>
      <c r="AT1481" s="49">
        <v>20699</v>
      </c>
      <c r="AU1481" s="49">
        <v>73984</v>
      </c>
      <c r="AV1481" s="24">
        <f t="shared" si="116"/>
        <v>414051</v>
      </c>
      <c r="AW1481" s="155">
        <v>420049</v>
      </c>
      <c r="AX1481" s="89">
        <f t="shared" si="115"/>
        <v>5492893</v>
      </c>
      <c r="AY1481" s="68"/>
      <c r="AZ1481" s="19">
        <v>943645</v>
      </c>
      <c r="BA1481" s="19">
        <v>30403</v>
      </c>
      <c r="BB1481" s="18">
        <f t="shared" si="117"/>
        <v>974048</v>
      </c>
      <c r="BC1481" s="18">
        <v>6466941</v>
      </c>
      <c r="BE1481" s="19"/>
      <c r="BF1481" s="20">
        <v>6119374</v>
      </c>
      <c r="BH1481" s="68">
        <f t="shared" si="118"/>
        <v>6466941</v>
      </c>
      <c r="BI1481" s="68">
        <f t="shared" si="119"/>
        <v>0</v>
      </c>
      <c r="BJ1481" s="68"/>
      <c r="BK1481" s="68"/>
      <c r="BL1481" s="68"/>
      <c r="BM1481" s="68"/>
      <c r="BN1481" s="68"/>
    </row>
    <row r="1482" spans="1:66" ht="22.5" customHeight="1" x14ac:dyDescent="0.2">
      <c r="A1482" s="115" t="s">
        <v>3044</v>
      </c>
      <c r="B1482" s="116" t="s">
        <v>2982</v>
      </c>
      <c r="C1482" s="126" t="s">
        <v>3045</v>
      </c>
      <c r="D1482" s="119">
        <v>5</v>
      </c>
      <c r="E1482" s="120" t="s">
        <v>79</v>
      </c>
      <c r="F1482" s="18">
        <v>713076</v>
      </c>
      <c r="G1482" s="19">
        <v>77213</v>
      </c>
      <c r="H1482" s="19">
        <v>54040</v>
      </c>
      <c r="I1482" s="19">
        <v>0</v>
      </c>
      <c r="J1482" s="19">
        <v>0</v>
      </c>
      <c r="K1482" s="19">
        <v>0</v>
      </c>
      <c r="L1482" s="19">
        <v>0</v>
      </c>
      <c r="M1482" s="19">
        <v>52541</v>
      </c>
      <c r="N1482" s="19">
        <v>27817</v>
      </c>
      <c r="O1482" s="19">
        <v>17941</v>
      </c>
      <c r="P1482" s="19">
        <v>295685</v>
      </c>
      <c r="Q1482" s="19">
        <v>84203</v>
      </c>
      <c r="R1482" s="19">
        <v>150732</v>
      </c>
      <c r="S1482" s="19">
        <v>128480</v>
      </c>
      <c r="T1482" s="20">
        <v>52956</v>
      </c>
      <c r="U1482" s="49">
        <v>70621</v>
      </c>
      <c r="V1482" s="19">
        <v>63742</v>
      </c>
      <c r="W1482" s="19">
        <v>23124</v>
      </c>
      <c r="X1482" s="19">
        <v>0</v>
      </c>
      <c r="Y1482" s="20">
        <v>0</v>
      </c>
      <c r="Z1482" s="19">
        <v>282742</v>
      </c>
      <c r="AA1482" s="30">
        <v>0</v>
      </c>
      <c r="AB1482" s="19">
        <v>425817</v>
      </c>
      <c r="AC1482" s="19">
        <v>404259</v>
      </c>
      <c r="AD1482" s="19">
        <v>1404648</v>
      </c>
      <c r="AE1482" s="19">
        <v>762570</v>
      </c>
      <c r="AF1482" s="19">
        <v>523063</v>
      </c>
      <c r="AG1482" s="19">
        <v>275403</v>
      </c>
      <c r="AH1482" s="19">
        <v>19055</v>
      </c>
      <c r="AI1482" s="20">
        <v>7033</v>
      </c>
      <c r="AJ1482" s="24">
        <v>82301</v>
      </c>
      <c r="AK1482" s="24">
        <v>104872</v>
      </c>
      <c r="AL1482" s="24">
        <v>20844</v>
      </c>
      <c r="AM1482" s="21">
        <v>59191</v>
      </c>
      <c r="AN1482" s="19">
        <v>218136</v>
      </c>
      <c r="AO1482" s="19">
        <v>5851</v>
      </c>
      <c r="AP1482" s="49">
        <v>6407956</v>
      </c>
      <c r="AQ1482" s="24">
        <v>143484</v>
      </c>
      <c r="AR1482" s="24">
        <v>186650</v>
      </c>
      <c r="AS1482" s="49">
        <v>25943</v>
      </c>
      <c r="AT1482" s="49">
        <v>35214</v>
      </c>
      <c r="AU1482" s="49">
        <v>96706</v>
      </c>
      <c r="AV1482" s="24">
        <f t="shared" si="116"/>
        <v>487997</v>
      </c>
      <c r="AW1482" s="155">
        <v>693409</v>
      </c>
      <c r="AX1482" s="89">
        <f t="shared" si="115"/>
        <v>7589362</v>
      </c>
      <c r="AY1482" s="68"/>
      <c r="AZ1482" s="19">
        <v>1212400</v>
      </c>
      <c r="BA1482" s="19">
        <v>14179</v>
      </c>
      <c r="BB1482" s="18">
        <f t="shared" si="117"/>
        <v>1226579</v>
      </c>
      <c r="BC1482" s="18">
        <v>8815941</v>
      </c>
      <c r="BE1482" s="19"/>
      <c r="BF1482" s="20">
        <v>8589371</v>
      </c>
      <c r="BH1482" s="68">
        <f t="shared" si="118"/>
        <v>8815941</v>
      </c>
      <c r="BI1482" s="68">
        <f t="shared" si="119"/>
        <v>0</v>
      </c>
      <c r="BJ1482" s="68"/>
      <c r="BK1482" s="68"/>
      <c r="BL1482" s="68"/>
      <c r="BM1482" s="68"/>
      <c r="BN1482" s="68"/>
    </row>
    <row r="1483" spans="1:66" ht="22.5" customHeight="1" x14ac:dyDescent="0.2">
      <c r="A1483" s="115" t="s">
        <v>3046</v>
      </c>
      <c r="B1483" s="116" t="s">
        <v>2982</v>
      </c>
      <c r="C1483" s="126" t="s">
        <v>3047</v>
      </c>
      <c r="D1483" s="119">
        <v>5</v>
      </c>
      <c r="E1483" s="120" t="s">
        <v>79</v>
      </c>
      <c r="F1483" s="18">
        <v>506402</v>
      </c>
      <c r="G1483" s="19">
        <v>58599</v>
      </c>
      <c r="H1483" s="19">
        <v>37442</v>
      </c>
      <c r="I1483" s="19">
        <v>0</v>
      </c>
      <c r="J1483" s="19">
        <v>0</v>
      </c>
      <c r="K1483" s="19">
        <v>0</v>
      </c>
      <c r="L1483" s="19">
        <v>0</v>
      </c>
      <c r="M1483" s="19">
        <v>31876</v>
      </c>
      <c r="N1483" s="19">
        <v>17368</v>
      </c>
      <c r="O1483" s="19">
        <v>0</v>
      </c>
      <c r="P1483" s="19">
        <v>222816</v>
      </c>
      <c r="Q1483" s="19">
        <v>62524</v>
      </c>
      <c r="R1483" s="19">
        <v>106265</v>
      </c>
      <c r="S1483" s="19">
        <v>94160</v>
      </c>
      <c r="T1483" s="20">
        <v>39717</v>
      </c>
      <c r="U1483" s="49">
        <v>52211</v>
      </c>
      <c r="V1483" s="19">
        <v>50554</v>
      </c>
      <c r="W1483" s="19">
        <v>23124</v>
      </c>
      <c r="X1483" s="19">
        <v>0</v>
      </c>
      <c r="Y1483" s="20">
        <v>0</v>
      </c>
      <c r="Z1483" s="19">
        <v>210806</v>
      </c>
      <c r="AA1483" s="30">
        <v>0</v>
      </c>
      <c r="AB1483" s="19">
        <v>268048</v>
      </c>
      <c r="AC1483" s="19">
        <v>286877</v>
      </c>
      <c r="AD1483" s="19">
        <v>941640</v>
      </c>
      <c r="AE1483" s="19">
        <v>530214</v>
      </c>
      <c r="AF1483" s="19">
        <v>399303</v>
      </c>
      <c r="AG1483" s="19">
        <v>174363</v>
      </c>
      <c r="AH1483" s="19">
        <v>32754</v>
      </c>
      <c r="AI1483" s="20">
        <v>10279</v>
      </c>
      <c r="AJ1483" s="24">
        <v>62432</v>
      </c>
      <c r="AK1483" s="24">
        <v>70231</v>
      </c>
      <c r="AL1483" s="24">
        <v>15419</v>
      </c>
      <c r="AM1483" s="21">
        <v>41888</v>
      </c>
      <c r="AN1483" s="19">
        <v>164362</v>
      </c>
      <c r="AO1483" s="19">
        <v>6654</v>
      </c>
      <c r="AP1483" s="49">
        <v>4518328</v>
      </c>
      <c r="AQ1483" s="24">
        <v>98111</v>
      </c>
      <c r="AR1483" s="24">
        <v>192736</v>
      </c>
      <c r="AS1483" s="49">
        <v>30781</v>
      </c>
      <c r="AT1483" s="49">
        <v>31390</v>
      </c>
      <c r="AU1483" s="49">
        <v>64909</v>
      </c>
      <c r="AV1483" s="24">
        <f t="shared" si="116"/>
        <v>417927</v>
      </c>
      <c r="AW1483" s="155">
        <v>384888</v>
      </c>
      <c r="AX1483" s="89">
        <f t="shared" si="115"/>
        <v>5321143</v>
      </c>
      <c r="AY1483" s="68"/>
      <c r="AZ1483" s="19">
        <v>900570</v>
      </c>
      <c r="BA1483" s="19">
        <v>19142</v>
      </c>
      <c r="BB1483" s="18">
        <f t="shared" si="117"/>
        <v>919712</v>
      </c>
      <c r="BC1483" s="18">
        <v>6240855</v>
      </c>
      <c r="BE1483" s="19"/>
      <c r="BF1483" s="20">
        <v>5849487</v>
      </c>
      <c r="BH1483" s="68">
        <f t="shared" si="118"/>
        <v>6240855</v>
      </c>
      <c r="BI1483" s="68">
        <f t="shared" si="119"/>
        <v>0</v>
      </c>
      <c r="BJ1483" s="68"/>
      <c r="BK1483" s="68"/>
      <c r="BL1483" s="68"/>
      <c r="BM1483" s="68"/>
      <c r="BN1483" s="68"/>
    </row>
    <row r="1484" spans="1:66" ht="22.5" customHeight="1" x14ac:dyDescent="0.2">
      <c r="A1484" s="115" t="s">
        <v>3048</v>
      </c>
      <c r="B1484" s="116" t="s">
        <v>2982</v>
      </c>
      <c r="C1484" s="126" t="s">
        <v>3049</v>
      </c>
      <c r="D1484" s="119">
        <v>5</v>
      </c>
      <c r="E1484" s="120" t="s">
        <v>79</v>
      </c>
      <c r="F1484" s="18">
        <v>555399</v>
      </c>
      <c r="G1484" s="19">
        <v>80507</v>
      </c>
      <c r="H1484" s="19">
        <v>54233</v>
      </c>
      <c r="I1484" s="19">
        <v>0</v>
      </c>
      <c r="J1484" s="19">
        <v>0</v>
      </c>
      <c r="K1484" s="19">
        <v>17002</v>
      </c>
      <c r="L1484" s="19">
        <v>8746</v>
      </c>
      <c r="M1484" s="19">
        <v>36813</v>
      </c>
      <c r="N1484" s="19">
        <v>19648</v>
      </c>
      <c r="O1484" s="19">
        <v>9009</v>
      </c>
      <c r="P1484" s="19">
        <v>172454</v>
      </c>
      <c r="Q1484" s="19">
        <v>69686</v>
      </c>
      <c r="R1484" s="19">
        <v>125133</v>
      </c>
      <c r="S1484" s="19">
        <v>128480</v>
      </c>
      <c r="T1484" s="20">
        <v>66195</v>
      </c>
      <c r="U1484" s="49">
        <v>71627</v>
      </c>
      <c r="V1484" s="19">
        <v>85722</v>
      </c>
      <c r="W1484" s="19">
        <v>34686</v>
      </c>
      <c r="X1484" s="19">
        <v>0</v>
      </c>
      <c r="Y1484" s="20">
        <v>0</v>
      </c>
      <c r="Z1484" s="19">
        <v>226710</v>
      </c>
      <c r="AA1484" s="30">
        <v>0</v>
      </c>
      <c r="AB1484" s="19">
        <v>268925</v>
      </c>
      <c r="AC1484" s="19">
        <v>291137</v>
      </c>
      <c r="AD1484" s="19">
        <v>977256</v>
      </c>
      <c r="AE1484" s="19">
        <v>403917</v>
      </c>
      <c r="AF1484" s="19">
        <v>261487</v>
      </c>
      <c r="AG1484" s="19">
        <v>189691</v>
      </c>
      <c r="AH1484" s="19">
        <v>34093</v>
      </c>
      <c r="AI1484" s="20">
        <v>8115</v>
      </c>
      <c r="AJ1484" s="24">
        <v>66163</v>
      </c>
      <c r="AK1484" s="24">
        <v>76511</v>
      </c>
      <c r="AL1484" s="24">
        <v>13680</v>
      </c>
      <c r="AM1484" s="21">
        <v>46482</v>
      </c>
      <c r="AN1484" s="19">
        <v>174240</v>
      </c>
      <c r="AO1484" s="19">
        <v>6738</v>
      </c>
      <c r="AP1484" s="49">
        <v>4580485</v>
      </c>
      <c r="AQ1484" s="24">
        <v>108904</v>
      </c>
      <c r="AR1484" s="24">
        <v>155764</v>
      </c>
      <c r="AS1484" s="49">
        <v>19902</v>
      </c>
      <c r="AT1484" s="49">
        <v>18782</v>
      </c>
      <c r="AU1484" s="49">
        <v>63893</v>
      </c>
      <c r="AV1484" s="24">
        <f t="shared" si="116"/>
        <v>367245</v>
      </c>
      <c r="AW1484" s="155">
        <v>570997</v>
      </c>
      <c r="AX1484" s="89">
        <f t="shared" si="115"/>
        <v>5518727</v>
      </c>
      <c r="AY1484" s="68"/>
      <c r="AZ1484" s="19">
        <v>964208</v>
      </c>
      <c r="BA1484" s="19">
        <v>23279</v>
      </c>
      <c r="BB1484" s="18">
        <f t="shared" si="117"/>
        <v>987487</v>
      </c>
      <c r="BC1484" s="18">
        <v>6506214</v>
      </c>
      <c r="BE1484" s="19"/>
      <c r="BF1484" s="20">
        <v>6224948</v>
      </c>
      <c r="BH1484" s="68">
        <f t="shared" si="118"/>
        <v>6506214</v>
      </c>
      <c r="BI1484" s="68">
        <f t="shared" si="119"/>
        <v>0</v>
      </c>
      <c r="BJ1484" s="68"/>
      <c r="BK1484" s="68"/>
      <c r="BL1484" s="68"/>
      <c r="BM1484" s="68"/>
      <c r="BN1484" s="68"/>
    </row>
    <row r="1485" spans="1:66" ht="22.5" customHeight="1" x14ac:dyDescent="0.2">
      <c r="A1485" s="115" t="s">
        <v>3050</v>
      </c>
      <c r="B1485" s="116" t="s">
        <v>2982</v>
      </c>
      <c r="C1485" s="126" t="s">
        <v>3051</v>
      </c>
      <c r="D1485" s="119">
        <v>5</v>
      </c>
      <c r="E1485" s="120" t="s">
        <v>79</v>
      </c>
      <c r="F1485" s="18">
        <v>242866</v>
      </c>
      <c r="G1485" s="19">
        <v>62659</v>
      </c>
      <c r="H1485" s="19">
        <v>45355</v>
      </c>
      <c r="I1485" s="19">
        <v>0</v>
      </c>
      <c r="J1485" s="19">
        <v>0</v>
      </c>
      <c r="K1485" s="19">
        <v>0</v>
      </c>
      <c r="L1485" s="19">
        <v>0</v>
      </c>
      <c r="M1485" s="19">
        <v>10019</v>
      </c>
      <c r="N1485" s="19">
        <v>5434</v>
      </c>
      <c r="O1485" s="19">
        <v>7893</v>
      </c>
      <c r="P1485" s="19">
        <v>134455</v>
      </c>
      <c r="Q1485" s="19">
        <v>28650</v>
      </c>
      <c r="R1485" s="19">
        <v>36464</v>
      </c>
      <c r="S1485" s="19">
        <v>33440</v>
      </c>
      <c r="T1485" s="20">
        <v>26478</v>
      </c>
      <c r="U1485" s="49">
        <v>15845</v>
      </c>
      <c r="V1485" s="19">
        <v>15386</v>
      </c>
      <c r="W1485" s="19">
        <v>11562</v>
      </c>
      <c r="X1485" s="19">
        <v>0</v>
      </c>
      <c r="Y1485" s="20">
        <v>0</v>
      </c>
      <c r="Z1485" s="19">
        <v>113421</v>
      </c>
      <c r="AA1485" s="30">
        <v>0</v>
      </c>
      <c r="AB1485" s="19">
        <v>97081</v>
      </c>
      <c r="AC1485" s="19">
        <v>147931</v>
      </c>
      <c r="AD1485" s="19">
        <v>433608</v>
      </c>
      <c r="AE1485" s="19">
        <v>216973</v>
      </c>
      <c r="AF1485" s="19">
        <v>118279</v>
      </c>
      <c r="AG1485" s="19">
        <v>58538</v>
      </c>
      <c r="AH1485" s="19">
        <v>33784</v>
      </c>
      <c r="AI1485" s="20">
        <v>20558</v>
      </c>
      <c r="AJ1485" s="24">
        <v>32327</v>
      </c>
      <c r="AK1485" s="24">
        <v>43694</v>
      </c>
      <c r="AL1485" s="24">
        <v>7256</v>
      </c>
      <c r="AM1485" s="21">
        <v>18840</v>
      </c>
      <c r="AN1485" s="19">
        <v>85534</v>
      </c>
      <c r="AO1485" s="19">
        <v>7113</v>
      </c>
      <c r="AP1485" s="49">
        <v>2111443</v>
      </c>
      <c r="AQ1485" s="24">
        <v>57489</v>
      </c>
      <c r="AR1485" s="24">
        <v>118092</v>
      </c>
      <c r="AS1485" s="49">
        <v>46605</v>
      </c>
      <c r="AT1485" s="49">
        <v>26657</v>
      </c>
      <c r="AU1485" s="49">
        <v>34689</v>
      </c>
      <c r="AV1485" s="24">
        <f t="shared" si="116"/>
        <v>283532</v>
      </c>
      <c r="AW1485" s="155">
        <v>232156</v>
      </c>
      <c r="AX1485" s="89">
        <f t="shared" si="115"/>
        <v>2627131</v>
      </c>
      <c r="AY1485" s="68"/>
      <c r="AZ1485" s="19">
        <v>494458</v>
      </c>
      <c r="BA1485" s="19">
        <v>28564</v>
      </c>
      <c r="BB1485" s="18">
        <f t="shared" si="117"/>
        <v>523022</v>
      </c>
      <c r="BC1485" s="18">
        <v>3150153</v>
      </c>
      <c r="BE1485" s="19"/>
      <c r="BF1485" s="20">
        <v>3020821</v>
      </c>
      <c r="BH1485" s="68">
        <f t="shared" si="118"/>
        <v>3150153</v>
      </c>
      <c r="BI1485" s="68">
        <f t="shared" si="119"/>
        <v>0</v>
      </c>
      <c r="BJ1485" s="68"/>
      <c r="BK1485" s="68"/>
      <c r="BL1485" s="68"/>
      <c r="BM1485" s="68"/>
      <c r="BN1485" s="68"/>
    </row>
    <row r="1486" spans="1:66" ht="22.5" customHeight="1" x14ac:dyDescent="0.2">
      <c r="A1486" s="115" t="s">
        <v>3052</v>
      </c>
      <c r="B1486" s="116" t="s">
        <v>2982</v>
      </c>
      <c r="C1486" s="126" t="s">
        <v>3053</v>
      </c>
      <c r="D1486" s="119">
        <v>5</v>
      </c>
      <c r="E1486" s="120" t="s">
        <v>79</v>
      </c>
      <c r="F1486" s="18">
        <v>743457</v>
      </c>
      <c r="G1486" s="19">
        <v>88703</v>
      </c>
      <c r="H1486" s="19">
        <v>71217</v>
      </c>
      <c r="I1486" s="19">
        <v>0</v>
      </c>
      <c r="J1486" s="19">
        <v>0</v>
      </c>
      <c r="K1486" s="19">
        <v>0</v>
      </c>
      <c r="L1486" s="19">
        <v>0</v>
      </c>
      <c r="M1486" s="19">
        <v>54440</v>
      </c>
      <c r="N1486" s="19">
        <v>29659</v>
      </c>
      <c r="O1486" s="19">
        <v>8239</v>
      </c>
      <c r="P1486" s="19">
        <v>401247</v>
      </c>
      <c r="Q1486" s="19">
        <v>87959</v>
      </c>
      <c r="R1486" s="19">
        <v>158682</v>
      </c>
      <c r="S1486" s="19">
        <v>170720</v>
      </c>
      <c r="T1486" s="20">
        <v>52956</v>
      </c>
      <c r="U1486" s="49">
        <v>81184</v>
      </c>
      <c r="V1486" s="19">
        <v>92316</v>
      </c>
      <c r="W1486" s="19">
        <v>23124</v>
      </c>
      <c r="X1486" s="19">
        <v>0</v>
      </c>
      <c r="Y1486" s="20">
        <v>0</v>
      </c>
      <c r="Z1486" s="19">
        <v>294230</v>
      </c>
      <c r="AA1486" s="30">
        <v>0</v>
      </c>
      <c r="AB1486" s="19">
        <v>395773</v>
      </c>
      <c r="AC1486" s="19">
        <v>385731</v>
      </c>
      <c r="AD1486" s="19">
        <v>1544928</v>
      </c>
      <c r="AE1486" s="19">
        <v>577098</v>
      </c>
      <c r="AF1486" s="19">
        <v>376584</v>
      </c>
      <c r="AG1486" s="19">
        <v>297992</v>
      </c>
      <c r="AH1486" s="19">
        <v>52839</v>
      </c>
      <c r="AI1486" s="20">
        <v>8656</v>
      </c>
      <c r="AJ1486" s="24">
        <v>86135</v>
      </c>
      <c r="AK1486" s="24">
        <v>108757</v>
      </c>
      <c r="AL1486" s="24">
        <v>19478</v>
      </c>
      <c r="AM1486" s="21">
        <v>60705</v>
      </c>
      <c r="AN1486" s="19">
        <v>197128</v>
      </c>
      <c r="AO1486" s="19">
        <v>8646</v>
      </c>
      <c r="AP1486" s="49">
        <v>6478583</v>
      </c>
      <c r="AQ1486" s="24">
        <v>159291</v>
      </c>
      <c r="AR1486" s="24">
        <v>204996</v>
      </c>
      <c r="AS1486" s="49">
        <v>20715</v>
      </c>
      <c r="AT1486" s="49">
        <v>24997</v>
      </c>
      <c r="AU1486" s="49">
        <v>90862</v>
      </c>
      <c r="AV1486" s="24">
        <f t="shared" si="116"/>
        <v>500861</v>
      </c>
      <c r="AW1486" s="155">
        <v>615761</v>
      </c>
      <c r="AX1486" s="89">
        <f t="shared" si="115"/>
        <v>7595205</v>
      </c>
      <c r="AY1486" s="68"/>
      <c r="AZ1486" s="19">
        <v>1271245</v>
      </c>
      <c r="BA1486" s="19">
        <v>21325</v>
      </c>
      <c r="BB1486" s="18">
        <f t="shared" si="117"/>
        <v>1292570</v>
      </c>
      <c r="BC1486" s="18">
        <v>8887775</v>
      </c>
      <c r="BE1486" s="19"/>
      <c r="BF1486" s="20">
        <v>8572035</v>
      </c>
      <c r="BH1486" s="68">
        <f t="shared" si="118"/>
        <v>8887775</v>
      </c>
      <c r="BI1486" s="68">
        <f t="shared" si="119"/>
        <v>0</v>
      </c>
      <c r="BJ1486" s="68"/>
      <c r="BK1486" s="68"/>
      <c r="BL1486" s="68"/>
      <c r="BM1486" s="68"/>
      <c r="BN1486" s="68"/>
    </row>
    <row r="1487" spans="1:66" ht="22.5" customHeight="1" x14ac:dyDescent="0.2">
      <c r="A1487" s="115" t="s">
        <v>3054</v>
      </c>
      <c r="B1487" s="116" t="s">
        <v>2982</v>
      </c>
      <c r="C1487" s="126" t="s">
        <v>3055</v>
      </c>
      <c r="D1487" s="119">
        <v>5</v>
      </c>
      <c r="E1487" s="120" t="s">
        <v>79</v>
      </c>
      <c r="F1487" s="18">
        <v>292370</v>
      </c>
      <c r="G1487" s="19">
        <v>36538</v>
      </c>
      <c r="H1487" s="19">
        <v>18528</v>
      </c>
      <c r="I1487" s="19">
        <v>0</v>
      </c>
      <c r="J1487" s="19">
        <v>0</v>
      </c>
      <c r="K1487" s="19">
        <v>9159</v>
      </c>
      <c r="L1487" s="19">
        <v>6258</v>
      </c>
      <c r="M1487" s="19">
        <v>14935</v>
      </c>
      <c r="N1487" s="19">
        <v>7185</v>
      </c>
      <c r="O1487" s="19">
        <v>5698</v>
      </c>
      <c r="P1487" s="19">
        <v>82878</v>
      </c>
      <c r="Q1487" s="19">
        <v>45649</v>
      </c>
      <c r="R1487" s="19">
        <v>34238</v>
      </c>
      <c r="S1487" s="19">
        <v>28160</v>
      </c>
      <c r="T1487" s="20">
        <v>39717</v>
      </c>
      <c r="U1487" s="49">
        <v>15593</v>
      </c>
      <c r="V1487" s="19">
        <v>13188</v>
      </c>
      <c r="W1487" s="19">
        <v>11562</v>
      </c>
      <c r="X1487" s="19">
        <v>0</v>
      </c>
      <c r="Y1487" s="20">
        <v>0</v>
      </c>
      <c r="Z1487" s="19">
        <v>112455</v>
      </c>
      <c r="AA1487" s="30">
        <v>0</v>
      </c>
      <c r="AB1487" s="19">
        <v>138542</v>
      </c>
      <c r="AC1487" s="19">
        <v>358433</v>
      </c>
      <c r="AD1487" s="19">
        <v>323904</v>
      </c>
      <c r="AE1487" s="19">
        <v>347466</v>
      </c>
      <c r="AF1487" s="19">
        <v>205265</v>
      </c>
      <c r="AG1487" s="19">
        <v>69048</v>
      </c>
      <c r="AH1487" s="19">
        <v>16686</v>
      </c>
      <c r="AI1487" s="20">
        <v>5410</v>
      </c>
      <c r="AJ1487" s="24">
        <v>38088</v>
      </c>
      <c r="AK1487" s="24">
        <v>48326</v>
      </c>
      <c r="AL1487" s="24">
        <v>10284</v>
      </c>
      <c r="AM1487" s="21">
        <v>25876</v>
      </c>
      <c r="AN1487" s="19">
        <v>137204</v>
      </c>
      <c r="AO1487" s="19">
        <v>2900</v>
      </c>
      <c r="AP1487" s="49">
        <v>2501543</v>
      </c>
      <c r="AQ1487" s="24">
        <v>64027</v>
      </c>
      <c r="AR1487" s="24">
        <v>158117</v>
      </c>
      <c r="AS1487" s="49">
        <v>51533</v>
      </c>
      <c r="AT1487" s="49">
        <v>29330</v>
      </c>
      <c r="AU1487" s="49">
        <v>45820</v>
      </c>
      <c r="AV1487" s="24">
        <f t="shared" si="116"/>
        <v>348827</v>
      </c>
      <c r="AW1487" s="155">
        <v>844232</v>
      </c>
      <c r="AX1487" s="89">
        <f t="shared" si="115"/>
        <v>3694602</v>
      </c>
      <c r="AY1487" s="68"/>
      <c r="AZ1487" s="19">
        <v>552272</v>
      </c>
      <c r="BA1487" s="19">
        <v>10870</v>
      </c>
      <c r="BB1487" s="18">
        <f t="shared" si="117"/>
        <v>563142</v>
      </c>
      <c r="BC1487" s="18">
        <v>4257744</v>
      </c>
      <c r="BE1487" s="19"/>
      <c r="BF1487" s="20">
        <v>4026543</v>
      </c>
      <c r="BH1487" s="68">
        <f t="shared" si="118"/>
        <v>4257744</v>
      </c>
      <c r="BI1487" s="68">
        <f t="shared" si="119"/>
        <v>0</v>
      </c>
      <c r="BJ1487" s="68"/>
      <c r="BK1487" s="68"/>
      <c r="BL1487" s="68"/>
      <c r="BM1487" s="68"/>
      <c r="BN1487" s="68"/>
    </row>
    <row r="1488" spans="1:66" ht="22.5" customHeight="1" x14ac:dyDescent="0.2">
      <c r="A1488" s="115" t="s">
        <v>3056</v>
      </c>
      <c r="B1488" s="116" t="s">
        <v>2982</v>
      </c>
      <c r="C1488" s="126" t="s">
        <v>3057</v>
      </c>
      <c r="D1488" s="119">
        <v>5</v>
      </c>
      <c r="E1488" s="120" t="s">
        <v>79</v>
      </c>
      <c r="F1488" s="18">
        <v>478855</v>
      </c>
      <c r="G1488" s="19">
        <v>74302</v>
      </c>
      <c r="H1488" s="19">
        <v>34740</v>
      </c>
      <c r="I1488" s="19">
        <v>0</v>
      </c>
      <c r="J1488" s="19">
        <v>0</v>
      </c>
      <c r="K1488" s="19">
        <v>0</v>
      </c>
      <c r="L1488" s="19">
        <v>0</v>
      </c>
      <c r="M1488" s="19">
        <v>31000</v>
      </c>
      <c r="N1488" s="19">
        <v>16150</v>
      </c>
      <c r="O1488" s="19">
        <v>15246</v>
      </c>
      <c r="P1488" s="19">
        <v>259316</v>
      </c>
      <c r="Q1488" s="19">
        <v>59815</v>
      </c>
      <c r="R1488" s="19">
        <v>77115</v>
      </c>
      <c r="S1488" s="19">
        <v>66000</v>
      </c>
      <c r="T1488" s="20">
        <v>66195</v>
      </c>
      <c r="U1488" s="49">
        <v>37272</v>
      </c>
      <c r="V1488" s="19">
        <v>31871</v>
      </c>
      <c r="W1488" s="19">
        <v>23124</v>
      </c>
      <c r="X1488" s="19">
        <v>0</v>
      </c>
      <c r="Y1488" s="20">
        <v>0</v>
      </c>
      <c r="Z1488" s="19">
        <v>201617</v>
      </c>
      <c r="AA1488" s="30">
        <v>0</v>
      </c>
      <c r="AB1488" s="19">
        <v>337689</v>
      </c>
      <c r="AC1488" s="19">
        <v>293893</v>
      </c>
      <c r="AD1488" s="19">
        <v>740712</v>
      </c>
      <c r="AE1488" s="19">
        <v>678003</v>
      </c>
      <c r="AF1488" s="19">
        <v>425381</v>
      </c>
      <c r="AG1488" s="19">
        <v>155357</v>
      </c>
      <c r="AH1488" s="19">
        <v>19261</v>
      </c>
      <c r="AI1488" s="20">
        <v>5410</v>
      </c>
      <c r="AJ1488" s="24">
        <v>60896</v>
      </c>
      <c r="AK1488" s="24">
        <v>75859</v>
      </c>
      <c r="AL1488" s="24">
        <v>16755</v>
      </c>
      <c r="AM1488" s="21">
        <v>46020</v>
      </c>
      <c r="AN1488" s="19">
        <v>143966</v>
      </c>
      <c r="AO1488" s="19">
        <v>12203</v>
      </c>
      <c r="AP1488" s="49">
        <v>4484023</v>
      </c>
      <c r="AQ1488" s="24">
        <v>98230</v>
      </c>
      <c r="AR1488" s="24">
        <v>238915</v>
      </c>
      <c r="AS1488" s="49">
        <v>43787</v>
      </c>
      <c r="AT1488" s="49">
        <v>29948</v>
      </c>
      <c r="AU1488" s="49">
        <v>71865</v>
      </c>
      <c r="AV1488" s="24">
        <f t="shared" si="116"/>
        <v>482745</v>
      </c>
      <c r="AW1488" s="155">
        <v>401273</v>
      </c>
      <c r="AX1488" s="89">
        <f t="shared" si="115"/>
        <v>5368041</v>
      </c>
      <c r="AY1488" s="68"/>
      <c r="AZ1488" s="19">
        <v>866611</v>
      </c>
      <c r="BA1488" s="19">
        <v>13214</v>
      </c>
      <c r="BB1488" s="18">
        <f t="shared" si="117"/>
        <v>879825</v>
      </c>
      <c r="BC1488" s="18">
        <v>6247866</v>
      </c>
      <c r="BE1488" s="19"/>
      <c r="BF1488" s="20">
        <v>5984923</v>
      </c>
      <c r="BH1488" s="68">
        <f t="shared" si="118"/>
        <v>6247866</v>
      </c>
      <c r="BI1488" s="68">
        <f t="shared" si="119"/>
        <v>0</v>
      </c>
      <c r="BJ1488" s="68"/>
      <c r="BK1488" s="68"/>
      <c r="BL1488" s="68"/>
      <c r="BM1488" s="68"/>
      <c r="BN1488" s="68"/>
    </row>
    <row r="1489" spans="1:66" ht="22.5" customHeight="1" x14ac:dyDescent="0.2">
      <c r="A1489" s="115" t="s">
        <v>3058</v>
      </c>
      <c r="B1489" s="116" t="s">
        <v>2982</v>
      </c>
      <c r="C1489" s="126" t="s">
        <v>3059</v>
      </c>
      <c r="D1489" s="119">
        <v>5</v>
      </c>
      <c r="E1489" s="120" t="s">
        <v>79</v>
      </c>
      <c r="F1489" s="18">
        <v>519636</v>
      </c>
      <c r="G1489" s="19">
        <v>107929</v>
      </c>
      <c r="H1489" s="19">
        <v>56163</v>
      </c>
      <c r="I1489" s="19">
        <v>0</v>
      </c>
      <c r="J1489" s="19">
        <v>0</v>
      </c>
      <c r="K1489" s="19">
        <v>11000</v>
      </c>
      <c r="L1489" s="19">
        <v>3862</v>
      </c>
      <c r="M1489" s="19">
        <v>34191</v>
      </c>
      <c r="N1489" s="19">
        <v>17860</v>
      </c>
      <c r="O1489" s="19">
        <v>5660</v>
      </c>
      <c r="P1489" s="19">
        <v>228132</v>
      </c>
      <c r="Q1489" s="19">
        <v>66476</v>
      </c>
      <c r="R1489" s="19">
        <v>89517</v>
      </c>
      <c r="S1489" s="19">
        <v>81840</v>
      </c>
      <c r="T1489" s="20">
        <v>66195</v>
      </c>
      <c r="U1489" s="49">
        <v>44264</v>
      </c>
      <c r="V1489" s="19">
        <v>37366</v>
      </c>
      <c r="W1489" s="19">
        <v>23124</v>
      </c>
      <c r="X1489" s="19">
        <v>0</v>
      </c>
      <c r="Y1489" s="20">
        <v>0</v>
      </c>
      <c r="Z1489" s="19">
        <v>217750</v>
      </c>
      <c r="AA1489" s="30">
        <v>0</v>
      </c>
      <c r="AB1489" s="19">
        <v>356804</v>
      </c>
      <c r="AC1489" s="19">
        <v>278814</v>
      </c>
      <c r="AD1489" s="19">
        <v>750288</v>
      </c>
      <c r="AE1489" s="19">
        <v>735190</v>
      </c>
      <c r="AF1489" s="19">
        <v>480984</v>
      </c>
      <c r="AG1489" s="19">
        <v>171473</v>
      </c>
      <c r="AH1489" s="19">
        <v>57474</v>
      </c>
      <c r="AI1489" s="20">
        <v>12443</v>
      </c>
      <c r="AJ1489" s="24">
        <v>64243</v>
      </c>
      <c r="AK1489" s="24">
        <v>75064</v>
      </c>
      <c r="AL1489" s="24">
        <v>18154</v>
      </c>
      <c r="AM1489" s="21">
        <v>45429</v>
      </c>
      <c r="AN1489" s="19">
        <v>114196</v>
      </c>
      <c r="AO1489" s="19">
        <v>12068</v>
      </c>
      <c r="AP1489" s="49">
        <v>4783589</v>
      </c>
      <c r="AQ1489" s="24">
        <v>107550</v>
      </c>
      <c r="AR1489" s="24">
        <v>178432</v>
      </c>
      <c r="AS1489" s="49">
        <v>73234</v>
      </c>
      <c r="AT1489" s="49">
        <v>27090</v>
      </c>
      <c r="AU1489" s="49">
        <v>72901</v>
      </c>
      <c r="AV1489" s="24">
        <f t="shared" si="116"/>
        <v>459207</v>
      </c>
      <c r="AW1489" s="155">
        <v>464921</v>
      </c>
      <c r="AX1489" s="89">
        <f t="shared" si="115"/>
        <v>5707717</v>
      </c>
      <c r="AY1489" s="68"/>
      <c r="AZ1489" s="19">
        <v>933744</v>
      </c>
      <c r="BA1489" s="19">
        <v>45845</v>
      </c>
      <c r="BB1489" s="18">
        <f t="shared" si="117"/>
        <v>979589</v>
      </c>
      <c r="BC1489" s="18">
        <v>6687306</v>
      </c>
      <c r="BE1489" s="19"/>
      <c r="BF1489" s="20">
        <v>6398530</v>
      </c>
      <c r="BH1489" s="68">
        <f t="shared" si="118"/>
        <v>6687306</v>
      </c>
      <c r="BI1489" s="68">
        <f t="shared" si="119"/>
        <v>0</v>
      </c>
      <c r="BJ1489" s="68"/>
      <c r="BK1489" s="68"/>
      <c r="BL1489" s="68"/>
      <c r="BM1489" s="68"/>
      <c r="BN1489" s="68"/>
    </row>
    <row r="1490" spans="1:66" ht="22.5" customHeight="1" x14ac:dyDescent="0.2">
      <c r="A1490" s="115" t="s">
        <v>3060</v>
      </c>
      <c r="B1490" s="116" t="s">
        <v>2982</v>
      </c>
      <c r="C1490" s="126" t="s">
        <v>3061</v>
      </c>
      <c r="D1490" s="119">
        <v>5</v>
      </c>
      <c r="E1490" s="120" t="s">
        <v>79</v>
      </c>
      <c r="F1490" s="18">
        <v>350116</v>
      </c>
      <c r="G1490" s="19">
        <v>84030</v>
      </c>
      <c r="H1490" s="19">
        <v>57707</v>
      </c>
      <c r="I1490" s="19">
        <v>0</v>
      </c>
      <c r="J1490" s="19">
        <v>0</v>
      </c>
      <c r="K1490" s="19">
        <v>0</v>
      </c>
      <c r="L1490" s="19">
        <v>0</v>
      </c>
      <c r="M1490" s="19">
        <v>20645</v>
      </c>
      <c r="N1490" s="19">
        <v>10743</v>
      </c>
      <c r="O1490" s="19">
        <v>10087</v>
      </c>
      <c r="P1490" s="19">
        <v>182523</v>
      </c>
      <c r="Q1490" s="19">
        <v>45494</v>
      </c>
      <c r="R1490" s="19">
        <v>50403</v>
      </c>
      <c r="S1490" s="19">
        <v>40480</v>
      </c>
      <c r="T1490" s="20">
        <v>39717</v>
      </c>
      <c r="U1490" s="49">
        <v>28621</v>
      </c>
      <c r="V1490" s="19">
        <v>24178</v>
      </c>
      <c r="W1490" s="19">
        <v>23124</v>
      </c>
      <c r="X1490" s="19">
        <v>0</v>
      </c>
      <c r="Y1490" s="20">
        <v>0</v>
      </c>
      <c r="Z1490" s="19">
        <v>154857</v>
      </c>
      <c r="AA1490" s="30">
        <v>0</v>
      </c>
      <c r="AB1490" s="19">
        <v>239925</v>
      </c>
      <c r="AC1490" s="19">
        <v>197811</v>
      </c>
      <c r="AD1490" s="19">
        <v>436296</v>
      </c>
      <c r="AE1490" s="19">
        <v>451389</v>
      </c>
      <c r="AF1490" s="19">
        <v>311080</v>
      </c>
      <c r="AG1490" s="19">
        <v>103247</v>
      </c>
      <c r="AH1490" s="19">
        <v>49337</v>
      </c>
      <c r="AI1490" s="20">
        <v>2705</v>
      </c>
      <c r="AJ1490" s="24">
        <v>49352</v>
      </c>
      <c r="AK1490" s="24">
        <v>56388</v>
      </c>
      <c r="AL1490" s="24">
        <v>12193</v>
      </c>
      <c r="AM1490" s="21">
        <v>31754</v>
      </c>
      <c r="AN1490" s="19">
        <v>85578</v>
      </c>
      <c r="AO1490" s="19">
        <v>8438</v>
      </c>
      <c r="AP1490" s="49">
        <v>3158218</v>
      </c>
      <c r="AQ1490" s="24">
        <v>60550</v>
      </c>
      <c r="AR1490" s="24">
        <v>167249</v>
      </c>
      <c r="AS1490" s="49">
        <v>63494</v>
      </c>
      <c r="AT1490" s="49">
        <v>32184</v>
      </c>
      <c r="AU1490" s="49">
        <v>53717</v>
      </c>
      <c r="AV1490" s="24">
        <f t="shared" si="116"/>
        <v>377194</v>
      </c>
      <c r="AW1490" s="155">
        <v>358972</v>
      </c>
      <c r="AX1490" s="89">
        <f t="shared" si="115"/>
        <v>3894384</v>
      </c>
      <c r="AY1490" s="68"/>
      <c r="AZ1490" s="19">
        <v>656006</v>
      </c>
      <c r="BA1490" s="19">
        <v>28426</v>
      </c>
      <c r="BB1490" s="18">
        <f t="shared" si="117"/>
        <v>684432</v>
      </c>
      <c r="BC1490" s="18">
        <v>4578816</v>
      </c>
      <c r="BE1490" s="19"/>
      <c r="BF1490" s="20">
        <v>4317870</v>
      </c>
      <c r="BH1490" s="68">
        <f t="shared" si="118"/>
        <v>4578816</v>
      </c>
      <c r="BI1490" s="68">
        <f t="shared" si="119"/>
        <v>0</v>
      </c>
      <c r="BJ1490" s="68"/>
      <c r="BK1490" s="68"/>
      <c r="BL1490" s="68"/>
      <c r="BM1490" s="68"/>
      <c r="BN1490" s="68"/>
    </row>
    <row r="1491" spans="1:66" ht="22.5" customHeight="1" x14ac:dyDescent="0.2">
      <c r="A1491" s="115" t="s">
        <v>3062</v>
      </c>
      <c r="B1491" s="116" t="s">
        <v>2982</v>
      </c>
      <c r="C1491" s="126" t="s">
        <v>3063</v>
      </c>
      <c r="D1491" s="119">
        <v>5</v>
      </c>
      <c r="E1491" s="120" t="s">
        <v>79</v>
      </c>
      <c r="F1491" s="18">
        <v>192023</v>
      </c>
      <c r="G1491" s="19">
        <v>56224</v>
      </c>
      <c r="H1491" s="19">
        <v>23739</v>
      </c>
      <c r="I1491" s="19">
        <v>0</v>
      </c>
      <c r="J1491" s="19">
        <v>0</v>
      </c>
      <c r="K1491" s="19">
        <v>0</v>
      </c>
      <c r="L1491" s="19">
        <v>0</v>
      </c>
      <c r="M1491" s="19">
        <v>7885</v>
      </c>
      <c r="N1491" s="19">
        <v>3815</v>
      </c>
      <c r="O1491" s="19">
        <v>0</v>
      </c>
      <c r="P1491" s="19">
        <v>64543</v>
      </c>
      <c r="Q1491" s="19">
        <v>32492</v>
      </c>
      <c r="R1491" s="19">
        <v>31694</v>
      </c>
      <c r="S1491" s="19">
        <v>15840</v>
      </c>
      <c r="T1491" s="20">
        <v>39717</v>
      </c>
      <c r="U1491" s="49">
        <v>6640</v>
      </c>
      <c r="V1491" s="19">
        <v>6594</v>
      </c>
      <c r="W1491" s="19">
        <v>11562</v>
      </c>
      <c r="X1491" s="19">
        <v>0</v>
      </c>
      <c r="Y1491" s="20">
        <v>0</v>
      </c>
      <c r="Z1491" s="19">
        <v>67842</v>
      </c>
      <c r="AA1491" s="30">
        <v>0</v>
      </c>
      <c r="AB1491" s="19">
        <v>124217</v>
      </c>
      <c r="AC1491" s="19">
        <v>196683</v>
      </c>
      <c r="AD1491" s="19">
        <v>238728</v>
      </c>
      <c r="AE1491" s="19">
        <v>294621</v>
      </c>
      <c r="AF1491" s="19">
        <v>141440</v>
      </c>
      <c r="AG1491" s="19">
        <v>36519</v>
      </c>
      <c r="AH1491" s="19">
        <v>18231</v>
      </c>
      <c r="AI1491" s="20">
        <v>1623</v>
      </c>
      <c r="AJ1491" s="24">
        <v>26823</v>
      </c>
      <c r="AK1491" s="24">
        <v>38545</v>
      </c>
      <c r="AL1491" s="24">
        <v>7791</v>
      </c>
      <c r="AM1491" s="21">
        <v>17515</v>
      </c>
      <c r="AN1491" s="19">
        <v>95486</v>
      </c>
      <c r="AO1491" s="19">
        <v>35587</v>
      </c>
      <c r="AP1491" s="49">
        <v>1834419</v>
      </c>
      <c r="AQ1491" s="24">
        <v>50807</v>
      </c>
      <c r="AR1491" s="24">
        <v>150555</v>
      </c>
      <c r="AS1491" s="49">
        <v>67646</v>
      </c>
      <c r="AT1491" s="49">
        <v>30975</v>
      </c>
      <c r="AU1491" s="49">
        <v>33499</v>
      </c>
      <c r="AV1491" s="24">
        <f t="shared" si="116"/>
        <v>333482</v>
      </c>
      <c r="AW1491" s="155">
        <v>372087</v>
      </c>
      <c r="AX1491" s="89">
        <f t="shared" si="115"/>
        <v>2539988</v>
      </c>
      <c r="AY1491" s="68"/>
      <c r="AZ1491" s="19">
        <v>417648</v>
      </c>
      <c r="BA1491" s="19">
        <v>14523</v>
      </c>
      <c r="BB1491" s="18">
        <f t="shared" si="117"/>
        <v>432171</v>
      </c>
      <c r="BC1491" s="18">
        <v>2972159</v>
      </c>
      <c r="BE1491" s="19"/>
      <c r="BF1491" s="20">
        <v>2885659</v>
      </c>
      <c r="BH1491" s="68">
        <f t="shared" si="118"/>
        <v>2972159</v>
      </c>
      <c r="BI1491" s="68">
        <f t="shared" si="119"/>
        <v>0</v>
      </c>
      <c r="BJ1491" s="68"/>
      <c r="BK1491" s="68"/>
      <c r="BL1491" s="68"/>
      <c r="BM1491" s="68"/>
      <c r="BN1491" s="68"/>
    </row>
    <row r="1492" spans="1:66" ht="22.5" customHeight="1" x14ac:dyDescent="0.2">
      <c r="A1492" s="115" t="s">
        <v>3064</v>
      </c>
      <c r="B1492" s="116" t="s">
        <v>2982</v>
      </c>
      <c r="C1492" s="126" t="s">
        <v>3065</v>
      </c>
      <c r="D1492" s="119">
        <v>5</v>
      </c>
      <c r="E1492" s="120" t="s">
        <v>79</v>
      </c>
      <c r="F1492" s="18">
        <v>309881</v>
      </c>
      <c r="G1492" s="19">
        <v>84490</v>
      </c>
      <c r="H1492" s="19">
        <v>42653</v>
      </c>
      <c r="I1492" s="19">
        <v>0</v>
      </c>
      <c r="J1492" s="19">
        <v>0</v>
      </c>
      <c r="K1492" s="19">
        <v>0</v>
      </c>
      <c r="L1492" s="19">
        <v>0</v>
      </c>
      <c r="M1492" s="19">
        <v>16629</v>
      </c>
      <c r="N1492" s="19">
        <v>8189</v>
      </c>
      <c r="O1492" s="19">
        <v>2195</v>
      </c>
      <c r="P1492" s="19">
        <v>116820</v>
      </c>
      <c r="Q1492" s="19">
        <v>37682</v>
      </c>
      <c r="R1492" s="19">
        <v>33867</v>
      </c>
      <c r="S1492" s="19">
        <v>44880</v>
      </c>
      <c r="T1492" s="20">
        <v>79434</v>
      </c>
      <c r="U1492" s="49">
        <v>63630</v>
      </c>
      <c r="V1492" s="19">
        <v>21980</v>
      </c>
      <c r="W1492" s="19">
        <v>11562</v>
      </c>
      <c r="X1492" s="19">
        <v>0</v>
      </c>
      <c r="Y1492" s="20">
        <v>0</v>
      </c>
      <c r="Z1492" s="19">
        <v>131858</v>
      </c>
      <c r="AA1492" s="30">
        <v>0</v>
      </c>
      <c r="AB1492" s="19">
        <v>220929</v>
      </c>
      <c r="AC1492" s="19">
        <v>499966</v>
      </c>
      <c r="AD1492" s="19">
        <v>389928</v>
      </c>
      <c r="AE1492" s="19">
        <v>486275</v>
      </c>
      <c r="AF1492" s="19">
        <v>273510</v>
      </c>
      <c r="AG1492" s="19">
        <v>80502</v>
      </c>
      <c r="AH1492" s="19">
        <v>42230</v>
      </c>
      <c r="AI1492" s="20">
        <v>0</v>
      </c>
      <c r="AJ1492" s="24">
        <v>41286</v>
      </c>
      <c r="AK1492" s="24">
        <v>52498</v>
      </c>
      <c r="AL1492" s="24">
        <v>12963</v>
      </c>
      <c r="AM1492" s="21">
        <v>27916</v>
      </c>
      <c r="AN1492" s="19">
        <v>150260</v>
      </c>
      <c r="AO1492" s="19">
        <v>10221</v>
      </c>
      <c r="AP1492" s="49">
        <v>3294234</v>
      </c>
      <c r="AQ1492" s="24">
        <v>69567</v>
      </c>
      <c r="AR1492" s="24">
        <v>165716</v>
      </c>
      <c r="AS1492" s="49">
        <v>87935</v>
      </c>
      <c r="AT1492" s="49">
        <v>37473</v>
      </c>
      <c r="AU1492" s="49">
        <v>50324</v>
      </c>
      <c r="AV1492" s="24">
        <f t="shared" si="116"/>
        <v>411015</v>
      </c>
      <c r="AW1492" s="155">
        <v>826050</v>
      </c>
      <c r="AX1492" s="89">
        <f t="shared" si="115"/>
        <v>4531299</v>
      </c>
      <c r="AY1492" s="68"/>
      <c r="AZ1492" s="19">
        <v>581392</v>
      </c>
      <c r="BA1492" s="19">
        <v>40698</v>
      </c>
      <c r="BB1492" s="18">
        <f t="shared" si="117"/>
        <v>622090</v>
      </c>
      <c r="BC1492" s="18">
        <v>5153389</v>
      </c>
      <c r="BE1492" s="19"/>
      <c r="BF1492" s="20">
        <v>4885157</v>
      </c>
      <c r="BH1492" s="68">
        <f t="shared" si="118"/>
        <v>5153389</v>
      </c>
      <c r="BI1492" s="68">
        <f t="shared" si="119"/>
        <v>0</v>
      </c>
      <c r="BJ1492" s="68"/>
      <c r="BK1492" s="68"/>
      <c r="BL1492" s="68"/>
      <c r="BM1492" s="68"/>
      <c r="BN1492" s="68"/>
    </row>
    <row r="1493" spans="1:66" ht="22.5" customHeight="1" x14ac:dyDescent="0.2">
      <c r="A1493" s="115" t="s">
        <v>3066</v>
      </c>
      <c r="B1493" s="116" t="s">
        <v>2982</v>
      </c>
      <c r="C1493" s="126" t="s">
        <v>3067</v>
      </c>
      <c r="D1493" s="119">
        <v>5</v>
      </c>
      <c r="E1493" s="120" t="s">
        <v>79</v>
      </c>
      <c r="F1493" s="18">
        <v>292266</v>
      </c>
      <c r="G1493" s="19">
        <v>73000</v>
      </c>
      <c r="H1493" s="19">
        <v>36670</v>
      </c>
      <c r="I1493" s="19">
        <v>0</v>
      </c>
      <c r="J1493" s="19">
        <v>0</v>
      </c>
      <c r="K1493" s="19">
        <v>0</v>
      </c>
      <c r="L1493" s="19">
        <v>0</v>
      </c>
      <c r="M1493" s="19">
        <v>14129</v>
      </c>
      <c r="N1493" s="19">
        <v>7128</v>
      </c>
      <c r="O1493" s="19">
        <v>16979</v>
      </c>
      <c r="P1493" s="19">
        <v>854</v>
      </c>
      <c r="Q1493" s="19">
        <v>37438</v>
      </c>
      <c r="R1493" s="19">
        <v>33284</v>
      </c>
      <c r="S1493" s="19">
        <v>34320</v>
      </c>
      <c r="T1493" s="20">
        <v>26478</v>
      </c>
      <c r="U1493" s="49">
        <v>16448</v>
      </c>
      <c r="V1493" s="19">
        <v>12089</v>
      </c>
      <c r="W1493" s="19">
        <v>11562</v>
      </c>
      <c r="X1493" s="19">
        <v>0</v>
      </c>
      <c r="Y1493" s="20">
        <v>0</v>
      </c>
      <c r="Z1493" s="19">
        <v>111796</v>
      </c>
      <c r="AA1493" s="30">
        <v>0</v>
      </c>
      <c r="AB1493" s="19">
        <v>205257</v>
      </c>
      <c r="AC1493" s="19">
        <v>170549</v>
      </c>
      <c r="AD1493" s="19">
        <v>463848</v>
      </c>
      <c r="AE1493" s="19">
        <v>391184</v>
      </c>
      <c r="AF1493" s="19">
        <v>199607</v>
      </c>
      <c r="AG1493" s="19">
        <v>68226</v>
      </c>
      <c r="AH1493" s="19">
        <v>45526</v>
      </c>
      <c r="AI1493" s="20">
        <v>8656</v>
      </c>
      <c r="AJ1493" s="24">
        <v>37910</v>
      </c>
      <c r="AK1493" s="24">
        <v>46410</v>
      </c>
      <c r="AL1493" s="24">
        <v>10009</v>
      </c>
      <c r="AM1493" s="21">
        <v>24467</v>
      </c>
      <c r="AN1493" s="19">
        <v>62124</v>
      </c>
      <c r="AO1493" s="19">
        <v>5361</v>
      </c>
      <c r="AP1493" s="49">
        <v>2463575</v>
      </c>
      <c r="AQ1493" s="24">
        <v>42737</v>
      </c>
      <c r="AR1493" s="24">
        <v>130135</v>
      </c>
      <c r="AS1493" s="49">
        <v>61569</v>
      </c>
      <c r="AT1493" s="49">
        <v>21583</v>
      </c>
      <c r="AU1493" s="49">
        <v>42548</v>
      </c>
      <c r="AV1493" s="24">
        <f t="shared" si="116"/>
        <v>298572</v>
      </c>
      <c r="AW1493" s="155">
        <v>213087</v>
      </c>
      <c r="AX1493" s="89">
        <f t="shared" si="115"/>
        <v>2975234</v>
      </c>
      <c r="AY1493" s="68"/>
      <c r="AZ1493" s="19">
        <v>550614</v>
      </c>
      <c r="BA1493" s="19">
        <v>23026</v>
      </c>
      <c r="BB1493" s="18">
        <f t="shared" si="117"/>
        <v>573640</v>
      </c>
      <c r="BC1493" s="18">
        <v>3548874</v>
      </c>
      <c r="BE1493" s="19"/>
      <c r="BF1493" s="20">
        <v>3428431</v>
      </c>
      <c r="BH1493" s="68">
        <f t="shared" si="118"/>
        <v>3548874</v>
      </c>
      <c r="BI1493" s="68">
        <f t="shared" si="119"/>
        <v>0</v>
      </c>
      <c r="BJ1493" s="68"/>
      <c r="BK1493" s="68"/>
      <c r="BL1493" s="68"/>
      <c r="BM1493" s="68"/>
      <c r="BN1493" s="68"/>
    </row>
    <row r="1494" spans="1:66" ht="22.5" customHeight="1" x14ac:dyDescent="0.2">
      <c r="A1494" s="115" t="s">
        <v>3068</v>
      </c>
      <c r="B1494" s="116" t="s">
        <v>2982</v>
      </c>
      <c r="C1494" s="126" t="s">
        <v>3069</v>
      </c>
      <c r="D1494" s="119">
        <v>5</v>
      </c>
      <c r="E1494" s="120" t="s">
        <v>79</v>
      </c>
      <c r="F1494" s="18">
        <v>585377</v>
      </c>
      <c r="G1494" s="19">
        <v>179244</v>
      </c>
      <c r="H1494" s="19">
        <v>115028</v>
      </c>
      <c r="I1494" s="19">
        <v>0</v>
      </c>
      <c r="J1494" s="19">
        <v>0</v>
      </c>
      <c r="K1494" s="19">
        <v>0</v>
      </c>
      <c r="L1494" s="19">
        <v>0</v>
      </c>
      <c r="M1494" s="19">
        <v>32629</v>
      </c>
      <c r="N1494" s="19">
        <v>18012</v>
      </c>
      <c r="O1494" s="19">
        <v>8162</v>
      </c>
      <c r="P1494" s="19">
        <v>476510</v>
      </c>
      <c r="Q1494" s="19">
        <v>65866</v>
      </c>
      <c r="R1494" s="19">
        <v>128101</v>
      </c>
      <c r="S1494" s="19">
        <v>80960</v>
      </c>
      <c r="T1494" s="20">
        <v>52956</v>
      </c>
      <c r="U1494" s="49">
        <v>45823</v>
      </c>
      <c r="V1494" s="19">
        <v>38465</v>
      </c>
      <c r="W1494" s="19">
        <v>23124</v>
      </c>
      <c r="X1494" s="19">
        <v>0</v>
      </c>
      <c r="Y1494" s="20">
        <v>0</v>
      </c>
      <c r="Z1494" s="19">
        <v>216282</v>
      </c>
      <c r="AA1494" s="30">
        <v>0</v>
      </c>
      <c r="AB1494" s="19">
        <v>311143</v>
      </c>
      <c r="AC1494" s="19">
        <v>424608</v>
      </c>
      <c r="AD1494" s="19">
        <v>920304</v>
      </c>
      <c r="AE1494" s="19">
        <v>596307</v>
      </c>
      <c r="AF1494" s="19">
        <v>436254</v>
      </c>
      <c r="AG1494" s="19">
        <v>188439</v>
      </c>
      <c r="AH1494" s="19">
        <v>117832</v>
      </c>
      <c r="AI1494" s="20">
        <v>21640</v>
      </c>
      <c r="AJ1494" s="24">
        <v>64561</v>
      </c>
      <c r="AK1494" s="24">
        <v>68923</v>
      </c>
      <c r="AL1494" s="24">
        <v>18463</v>
      </c>
      <c r="AM1494" s="21">
        <v>40949</v>
      </c>
      <c r="AN1494" s="19">
        <v>432220</v>
      </c>
      <c r="AO1494" s="19">
        <v>42565</v>
      </c>
      <c r="AP1494" s="49">
        <v>5750747</v>
      </c>
      <c r="AQ1494" s="24">
        <v>90281</v>
      </c>
      <c r="AR1494" s="24">
        <v>215285</v>
      </c>
      <c r="AS1494" s="49">
        <v>88589</v>
      </c>
      <c r="AT1494" s="49">
        <v>34120</v>
      </c>
      <c r="AU1494" s="49">
        <v>91685</v>
      </c>
      <c r="AV1494" s="24">
        <f t="shared" si="116"/>
        <v>519960</v>
      </c>
      <c r="AW1494" s="155">
        <v>755916</v>
      </c>
      <c r="AX1494" s="89">
        <f t="shared" si="115"/>
        <v>7026623</v>
      </c>
      <c r="AY1494" s="68"/>
      <c r="AZ1494" s="19">
        <v>938874</v>
      </c>
      <c r="BA1494" s="19">
        <v>86520</v>
      </c>
      <c r="BB1494" s="18">
        <f t="shared" si="117"/>
        <v>1025394</v>
      </c>
      <c r="BC1494" s="18">
        <v>8052017</v>
      </c>
      <c r="BE1494" s="19"/>
      <c r="BF1494" s="20">
        <v>7624693</v>
      </c>
      <c r="BH1494" s="68">
        <f t="shared" si="118"/>
        <v>8052017</v>
      </c>
      <c r="BI1494" s="68">
        <f t="shared" si="119"/>
        <v>0</v>
      </c>
      <c r="BJ1494" s="68"/>
      <c r="BK1494" s="68"/>
      <c r="BL1494" s="68"/>
      <c r="BM1494" s="68"/>
      <c r="BN1494" s="68"/>
    </row>
    <row r="1495" spans="1:66" ht="22.5" customHeight="1" x14ac:dyDescent="0.2">
      <c r="A1495" s="115" t="s">
        <v>3070</v>
      </c>
      <c r="B1495" s="116" t="s">
        <v>2982</v>
      </c>
      <c r="C1495" s="126" t="s">
        <v>3071</v>
      </c>
      <c r="D1495" s="119">
        <v>5</v>
      </c>
      <c r="E1495" s="120" t="s">
        <v>79</v>
      </c>
      <c r="F1495" s="18">
        <v>77662</v>
      </c>
      <c r="G1495" s="19">
        <v>19839</v>
      </c>
      <c r="H1495" s="19">
        <v>10422</v>
      </c>
      <c r="I1495" s="19">
        <v>0</v>
      </c>
      <c r="J1495" s="19">
        <v>0</v>
      </c>
      <c r="K1495" s="19">
        <v>0</v>
      </c>
      <c r="L1495" s="19">
        <v>0</v>
      </c>
      <c r="M1495" s="19">
        <v>0</v>
      </c>
      <c r="N1495" s="19">
        <v>945</v>
      </c>
      <c r="O1495" s="19">
        <v>0</v>
      </c>
      <c r="P1495" s="19">
        <v>55</v>
      </c>
      <c r="Q1495" s="19">
        <v>9122</v>
      </c>
      <c r="R1495" s="19">
        <v>22207</v>
      </c>
      <c r="S1495" s="19">
        <v>6160</v>
      </c>
      <c r="T1495" s="20">
        <v>13239</v>
      </c>
      <c r="U1495" s="49">
        <v>8350</v>
      </c>
      <c r="V1495" s="19">
        <v>5495</v>
      </c>
      <c r="W1495" s="19">
        <v>11562</v>
      </c>
      <c r="X1495" s="19">
        <v>0</v>
      </c>
      <c r="Y1495" s="20">
        <v>0</v>
      </c>
      <c r="Z1495" s="19">
        <v>33984</v>
      </c>
      <c r="AA1495" s="30">
        <v>0</v>
      </c>
      <c r="AB1495" s="19">
        <v>33403</v>
      </c>
      <c r="AC1495" s="19">
        <v>83627</v>
      </c>
      <c r="AD1495" s="19">
        <v>91560</v>
      </c>
      <c r="AE1495" s="19">
        <v>105690</v>
      </c>
      <c r="AF1495" s="19">
        <v>43581</v>
      </c>
      <c r="AG1495" s="19">
        <v>15177</v>
      </c>
      <c r="AH1495" s="19">
        <v>46247</v>
      </c>
      <c r="AI1495" s="20">
        <v>28673</v>
      </c>
      <c r="AJ1495" s="24">
        <v>8694</v>
      </c>
      <c r="AK1495" s="24">
        <v>20559</v>
      </c>
      <c r="AL1495" s="24">
        <v>3801</v>
      </c>
      <c r="AM1495" s="21">
        <v>7050</v>
      </c>
      <c r="AN1495" s="19">
        <v>216120</v>
      </c>
      <c r="AO1495" s="19">
        <v>6592</v>
      </c>
      <c r="AP1495" s="49">
        <v>929816</v>
      </c>
      <c r="AQ1495" s="24">
        <v>47286</v>
      </c>
      <c r="AR1495" s="24">
        <v>122441</v>
      </c>
      <c r="AS1495" s="49">
        <v>47960</v>
      </c>
      <c r="AT1495" s="49">
        <v>39083</v>
      </c>
      <c r="AU1495" s="49">
        <v>18739</v>
      </c>
      <c r="AV1495" s="24">
        <f t="shared" si="116"/>
        <v>275509</v>
      </c>
      <c r="AW1495" s="155">
        <v>382601</v>
      </c>
      <c r="AX1495" s="89">
        <f t="shared" si="115"/>
        <v>1587926</v>
      </c>
      <c r="AY1495" s="68"/>
      <c r="AZ1495" s="19">
        <v>184150</v>
      </c>
      <c r="BA1495" s="19">
        <v>33482</v>
      </c>
      <c r="BB1495" s="18">
        <f t="shared" si="117"/>
        <v>217632</v>
      </c>
      <c r="BC1495" s="18">
        <v>1805558</v>
      </c>
      <c r="BE1495" s="19"/>
      <c r="BF1495" s="20">
        <v>1713572</v>
      </c>
      <c r="BH1495" s="68">
        <f t="shared" si="118"/>
        <v>1805558</v>
      </c>
      <c r="BI1495" s="68">
        <f t="shared" si="119"/>
        <v>0</v>
      </c>
      <c r="BJ1495" s="68"/>
      <c r="BK1495" s="68"/>
      <c r="BL1495" s="68"/>
      <c r="BM1495" s="68"/>
      <c r="BN1495" s="68"/>
    </row>
    <row r="1496" spans="1:66" ht="22.5" customHeight="1" x14ac:dyDescent="0.2">
      <c r="A1496" s="115" t="s">
        <v>3072</v>
      </c>
      <c r="B1496" s="116" t="s">
        <v>2982</v>
      </c>
      <c r="C1496" s="126" t="s">
        <v>3073</v>
      </c>
      <c r="D1496" s="119">
        <v>5</v>
      </c>
      <c r="E1496" s="120" t="s">
        <v>79</v>
      </c>
      <c r="F1496" s="18">
        <v>326586</v>
      </c>
      <c r="G1496" s="19">
        <v>82498</v>
      </c>
      <c r="H1496" s="19">
        <v>47478</v>
      </c>
      <c r="I1496" s="19">
        <v>0</v>
      </c>
      <c r="J1496" s="19">
        <v>0</v>
      </c>
      <c r="K1496" s="19">
        <v>0</v>
      </c>
      <c r="L1496" s="19">
        <v>0</v>
      </c>
      <c r="M1496" s="19">
        <v>17115</v>
      </c>
      <c r="N1496" s="19">
        <v>9227</v>
      </c>
      <c r="O1496" s="19">
        <v>0</v>
      </c>
      <c r="P1496" s="19">
        <v>267390</v>
      </c>
      <c r="Q1496" s="19">
        <v>40082</v>
      </c>
      <c r="R1496" s="19">
        <v>53477</v>
      </c>
      <c r="S1496" s="19">
        <v>53680</v>
      </c>
      <c r="T1496" s="20">
        <v>52956</v>
      </c>
      <c r="U1496" s="49">
        <v>23088</v>
      </c>
      <c r="V1496" s="19">
        <v>24178</v>
      </c>
      <c r="W1496" s="19">
        <v>11562</v>
      </c>
      <c r="X1496" s="19">
        <v>0</v>
      </c>
      <c r="Y1496" s="20">
        <v>0</v>
      </c>
      <c r="Z1496" s="19">
        <v>135625</v>
      </c>
      <c r="AA1496" s="30">
        <v>0</v>
      </c>
      <c r="AB1496" s="19">
        <v>166251</v>
      </c>
      <c r="AC1496" s="19">
        <v>186660</v>
      </c>
      <c r="AD1496" s="19">
        <v>512904</v>
      </c>
      <c r="AE1496" s="19">
        <v>366970</v>
      </c>
      <c r="AF1496" s="19">
        <v>200668</v>
      </c>
      <c r="AG1496" s="19">
        <v>96450</v>
      </c>
      <c r="AH1496" s="19">
        <v>95481</v>
      </c>
      <c r="AI1496" s="20">
        <v>4869</v>
      </c>
      <c r="AJ1496" s="24">
        <v>44547</v>
      </c>
      <c r="AK1496" s="24">
        <v>48422</v>
      </c>
      <c r="AL1496" s="24">
        <v>11918</v>
      </c>
      <c r="AM1496" s="21">
        <v>25928</v>
      </c>
      <c r="AN1496" s="19">
        <v>94958</v>
      </c>
      <c r="AO1496" s="19">
        <v>83617</v>
      </c>
      <c r="AP1496" s="49">
        <v>3084585</v>
      </c>
      <c r="AQ1496" s="24">
        <v>55324</v>
      </c>
      <c r="AR1496" s="24">
        <v>162075</v>
      </c>
      <c r="AS1496" s="49">
        <v>60080</v>
      </c>
      <c r="AT1496" s="49">
        <v>27583</v>
      </c>
      <c r="AU1496" s="49">
        <v>45114</v>
      </c>
      <c r="AV1496" s="24">
        <f t="shared" si="116"/>
        <v>350176</v>
      </c>
      <c r="AW1496" s="155">
        <v>272526</v>
      </c>
      <c r="AX1496" s="89">
        <f t="shared" si="115"/>
        <v>3707287</v>
      </c>
      <c r="AY1496" s="68"/>
      <c r="AZ1496" s="19">
        <v>611565</v>
      </c>
      <c r="BA1496" s="19">
        <v>39066</v>
      </c>
      <c r="BB1496" s="18">
        <f t="shared" si="117"/>
        <v>650631</v>
      </c>
      <c r="BC1496" s="18">
        <v>4357918</v>
      </c>
      <c r="BE1496" s="19"/>
      <c r="BF1496" s="20">
        <v>4150728</v>
      </c>
      <c r="BH1496" s="68">
        <f t="shared" si="118"/>
        <v>4357918</v>
      </c>
      <c r="BI1496" s="68">
        <f t="shared" si="119"/>
        <v>0</v>
      </c>
      <c r="BJ1496" s="68"/>
      <c r="BK1496" s="68"/>
      <c r="BL1496" s="68"/>
      <c r="BM1496" s="68"/>
      <c r="BN1496" s="68"/>
    </row>
    <row r="1497" spans="1:66" ht="22.5" customHeight="1" x14ac:dyDescent="0.2">
      <c r="A1497" s="115" t="s">
        <v>3074</v>
      </c>
      <c r="B1497" s="116" t="s">
        <v>2982</v>
      </c>
      <c r="C1497" s="126" t="s">
        <v>3075</v>
      </c>
      <c r="D1497" s="119">
        <v>5</v>
      </c>
      <c r="E1497" s="120" t="s">
        <v>79</v>
      </c>
      <c r="F1497" s="18">
        <v>304629</v>
      </c>
      <c r="G1497" s="19">
        <v>82115</v>
      </c>
      <c r="H1497" s="19">
        <v>59637</v>
      </c>
      <c r="I1497" s="19">
        <v>0</v>
      </c>
      <c r="J1497" s="19">
        <v>0</v>
      </c>
      <c r="K1497" s="19">
        <v>0</v>
      </c>
      <c r="L1497" s="19">
        <v>0</v>
      </c>
      <c r="M1497" s="19">
        <v>0</v>
      </c>
      <c r="N1497" s="19">
        <v>7692</v>
      </c>
      <c r="O1497" s="19">
        <v>0</v>
      </c>
      <c r="P1497" s="19">
        <v>507</v>
      </c>
      <c r="Q1497" s="19">
        <v>35598</v>
      </c>
      <c r="R1497" s="19">
        <v>40386</v>
      </c>
      <c r="S1497" s="19">
        <v>43120</v>
      </c>
      <c r="T1497" s="20">
        <v>39717</v>
      </c>
      <c r="U1497" s="49">
        <v>21629</v>
      </c>
      <c r="V1497" s="19">
        <v>17584</v>
      </c>
      <c r="W1497" s="19">
        <v>11562</v>
      </c>
      <c r="X1497" s="19">
        <v>0</v>
      </c>
      <c r="Y1497" s="20">
        <v>0</v>
      </c>
      <c r="Z1497" s="19">
        <v>118272</v>
      </c>
      <c r="AA1497" s="30">
        <v>0</v>
      </c>
      <c r="AB1497" s="19">
        <v>148566</v>
      </c>
      <c r="AC1497" s="19">
        <v>169591</v>
      </c>
      <c r="AD1497" s="19">
        <v>514584</v>
      </c>
      <c r="AE1497" s="19">
        <v>314272</v>
      </c>
      <c r="AF1497" s="19">
        <v>188646</v>
      </c>
      <c r="AG1497" s="19">
        <v>74073</v>
      </c>
      <c r="AH1497" s="19">
        <v>97335</v>
      </c>
      <c r="AI1497" s="20">
        <v>2705</v>
      </c>
      <c r="AJ1497" s="24">
        <v>39694</v>
      </c>
      <c r="AK1497" s="24">
        <v>44964</v>
      </c>
      <c r="AL1497" s="24">
        <v>10221</v>
      </c>
      <c r="AM1497" s="21">
        <v>23185</v>
      </c>
      <c r="AN1497" s="19">
        <v>90598</v>
      </c>
      <c r="AO1497" s="19">
        <v>6394</v>
      </c>
      <c r="AP1497" s="49">
        <v>2507276</v>
      </c>
      <c r="AQ1497" s="24">
        <v>57087</v>
      </c>
      <c r="AR1497" s="24">
        <v>109500</v>
      </c>
      <c r="AS1497" s="49">
        <v>60259</v>
      </c>
      <c r="AT1497" s="49">
        <v>26961</v>
      </c>
      <c r="AU1497" s="49">
        <v>43294</v>
      </c>
      <c r="AV1497" s="24">
        <f t="shared" si="116"/>
        <v>297101</v>
      </c>
      <c r="AW1497" s="155">
        <v>264582</v>
      </c>
      <c r="AX1497" s="89">
        <f t="shared" si="115"/>
        <v>3068959</v>
      </c>
      <c r="AY1497" s="68"/>
      <c r="AZ1497" s="19">
        <v>567101</v>
      </c>
      <c r="BA1497" s="19">
        <v>31046</v>
      </c>
      <c r="BB1497" s="18">
        <f t="shared" si="117"/>
        <v>598147</v>
      </c>
      <c r="BC1497" s="18">
        <v>3667106</v>
      </c>
      <c r="BE1497" s="19"/>
      <c r="BF1497" s="20">
        <v>3477544</v>
      </c>
      <c r="BH1497" s="68">
        <f t="shared" si="118"/>
        <v>3667106</v>
      </c>
      <c r="BI1497" s="68">
        <f t="shared" si="119"/>
        <v>0</v>
      </c>
      <c r="BJ1497" s="68"/>
      <c r="BK1497" s="68"/>
      <c r="BL1497" s="68"/>
      <c r="BM1497" s="68"/>
      <c r="BN1497" s="68"/>
    </row>
    <row r="1498" spans="1:66" ht="22.5" customHeight="1" x14ac:dyDescent="0.2">
      <c r="A1498" s="115" t="s">
        <v>3076</v>
      </c>
      <c r="B1498" s="116" t="s">
        <v>2982</v>
      </c>
      <c r="C1498" s="126" t="s">
        <v>2544</v>
      </c>
      <c r="D1498" s="119">
        <v>5</v>
      </c>
      <c r="E1498" s="120" t="s">
        <v>79</v>
      </c>
      <c r="F1498" s="18">
        <v>363883</v>
      </c>
      <c r="G1498" s="19">
        <v>91231</v>
      </c>
      <c r="H1498" s="19">
        <v>58865</v>
      </c>
      <c r="I1498" s="19">
        <v>0</v>
      </c>
      <c r="J1498" s="19">
        <v>0</v>
      </c>
      <c r="K1498" s="19">
        <v>0</v>
      </c>
      <c r="L1498" s="19">
        <v>0</v>
      </c>
      <c r="M1498" s="19">
        <v>22019</v>
      </c>
      <c r="N1498" s="19">
        <v>11250</v>
      </c>
      <c r="O1498" s="19">
        <v>6507</v>
      </c>
      <c r="P1498" s="19">
        <v>117516</v>
      </c>
      <c r="Q1498" s="19">
        <v>47026</v>
      </c>
      <c r="R1498" s="19">
        <v>56551</v>
      </c>
      <c r="S1498" s="19">
        <v>70400</v>
      </c>
      <c r="T1498" s="20">
        <v>39717</v>
      </c>
      <c r="U1498" s="49">
        <v>26156</v>
      </c>
      <c r="V1498" s="19">
        <v>23079</v>
      </c>
      <c r="W1498" s="19">
        <v>11562</v>
      </c>
      <c r="X1498" s="19">
        <v>0</v>
      </c>
      <c r="Y1498" s="20">
        <v>0</v>
      </c>
      <c r="Z1498" s="19">
        <v>158966</v>
      </c>
      <c r="AA1498" s="30">
        <v>0</v>
      </c>
      <c r="AB1498" s="19">
        <v>244844</v>
      </c>
      <c r="AC1498" s="19">
        <v>267627</v>
      </c>
      <c r="AD1498" s="19">
        <v>497112</v>
      </c>
      <c r="AE1498" s="19">
        <v>414810</v>
      </c>
      <c r="AF1498" s="19">
        <v>286858</v>
      </c>
      <c r="AG1498" s="19">
        <v>125132</v>
      </c>
      <c r="AH1498" s="19">
        <v>81164</v>
      </c>
      <c r="AI1498" s="20">
        <v>12443</v>
      </c>
      <c r="AJ1498" s="24">
        <v>50972</v>
      </c>
      <c r="AK1498" s="24">
        <v>56081</v>
      </c>
      <c r="AL1498" s="24">
        <v>12897</v>
      </c>
      <c r="AM1498" s="21">
        <v>31526</v>
      </c>
      <c r="AN1498" s="19">
        <v>127566</v>
      </c>
      <c r="AO1498" s="19">
        <v>11348</v>
      </c>
      <c r="AP1498" s="49">
        <v>3325108</v>
      </c>
      <c r="AQ1498" s="24">
        <v>85585</v>
      </c>
      <c r="AR1498" s="24">
        <v>134531</v>
      </c>
      <c r="AS1498" s="49">
        <v>64687</v>
      </c>
      <c r="AT1498" s="49">
        <v>23023</v>
      </c>
      <c r="AU1498" s="49">
        <v>54260</v>
      </c>
      <c r="AV1498" s="24">
        <f t="shared" si="116"/>
        <v>362086</v>
      </c>
      <c r="AW1498" s="155">
        <v>434170</v>
      </c>
      <c r="AX1498" s="89">
        <f t="shared" si="115"/>
        <v>4121364</v>
      </c>
      <c r="AY1498" s="68"/>
      <c r="AZ1498" s="19">
        <v>670566</v>
      </c>
      <c r="BA1498" s="19">
        <v>47454</v>
      </c>
      <c r="BB1498" s="18">
        <f t="shared" si="117"/>
        <v>718020</v>
      </c>
      <c r="BC1498" s="18">
        <v>4839384</v>
      </c>
      <c r="BE1498" s="19"/>
      <c r="BF1498" s="20">
        <v>4556748</v>
      </c>
      <c r="BH1498" s="68">
        <f t="shared" si="118"/>
        <v>4839384</v>
      </c>
      <c r="BI1498" s="68">
        <f t="shared" si="119"/>
        <v>0</v>
      </c>
      <c r="BJ1498" s="68"/>
      <c r="BK1498" s="68"/>
      <c r="BL1498" s="68"/>
      <c r="BM1498" s="68"/>
      <c r="BN1498" s="68"/>
    </row>
    <row r="1499" spans="1:66" ht="22.5" customHeight="1" x14ac:dyDescent="0.2">
      <c r="A1499" s="115" t="s">
        <v>3077</v>
      </c>
      <c r="B1499" s="116" t="s">
        <v>2982</v>
      </c>
      <c r="C1499" s="126" t="s">
        <v>3078</v>
      </c>
      <c r="D1499" s="119">
        <v>5</v>
      </c>
      <c r="E1499" s="120" t="s">
        <v>79</v>
      </c>
      <c r="F1499" s="18">
        <v>247481</v>
      </c>
      <c r="G1499" s="19">
        <v>54386</v>
      </c>
      <c r="H1499" s="19">
        <v>34933</v>
      </c>
      <c r="I1499" s="19">
        <v>0</v>
      </c>
      <c r="J1499" s="19">
        <v>0</v>
      </c>
      <c r="K1499" s="19">
        <v>0</v>
      </c>
      <c r="L1499" s="19">
        <v>0</v>
      </c>
      <c r="M1499" s="19">
        <v>0</v>
      </c>
      <c r="N1499" s="19">
        <v>5463</v>
      </c>
      <c r="O1499" s="19">
        <v>0</v>
      </c>
      <c r="P1499" s="19">
        <v>46371</v>
      </c>
      <c r="Q1499" s="19">
        <v>30672</v>
      </c>
      <c r="R1499" s="19">
        <v>82309</v>
      </c>
      <c r="S1499" s="19">
        <v>23760</v>
      </c>
      <c r="T1499" s="20">
        <v>13239</v>
      </c>
      <c r="U1499" s="49">
        <v>14637</v>
      </c>
      <c r="V1499" s="19">
        <v>12089</v>
      </c>
      <c r="W1499" s="19">
        <v>11562</v>
      </c>
      <c r="X1499" s="19">
        <v>0</v>
      </c>
      <c r="Y1499" s="20">
        <v>0</v>
      </c>
      <c r="Z1499" s="19">
        <v>116461</v>
      </c>
      <c r="AA1499" s="30">
        <v>0</v>
      </c>
      <c r="AB1499" s="19">
        <v>177964</v>
      </c>
      <c r="AC1499" s="19">
        <v>163747</v>
      </c>
      <c r="AD1499" s="19">
        <v>284088</v>
      </c>
      <c r="AE1499" s="19">
        <v>379261</v>
      </c>
      <c r="AF1499" s="19">
        <v>195452</v>
      </c>
      <c r="AG1499" s="19">
        <v>58309</v>
      </c>
      <c r="AH1499" s="19">
        <v>52427</v>
      </c>
      <c r="AI1499" s="20">
        <v>11361</v>
      </c>
      <c r="AJ1499" s="24">
        <v>32496</v>
      </c>
      <c r="AK1499" s="24">
        <v>49672</v>
      </c>
      <c r="AL1499" s="24">
        <v>11372</v>
      </c>
      <c r="AM1499" s="21">
        <v>23306</v>
      </c>
      <c r="AN1499" s="19">
        <v>143562</v>
      </c>
      <c r="AO1499" s="19">
        <v>8667</v>
      </c>
      <c r="AP1499" s="49">
        <v>2285047</v>
      </c>
      <c r="AQ1499" s="24">
        <v>52662</v>
      </c>
      <c r="AR1499" s="24">
        <v>143419</v>
      </c>
      <c r="AS1499" s="49">
        <v>80705</v>
      </c>
      <c r="AT1499" s="49">
        <v>21948</v>
      </c>
      <c r="AU1499" s="49">
        <v>38716</v>
      </c>
      <c r="AV1499" s="24">
        <f t="shared" si="116"/>
        <v>337450</v>
      </c>
      <c r="AW1499" s="155">
        <v>373956</v>
      </c>
      <c r="AX1499" s="89">
        <f t="shared" si="115"/>
        <v>2996453</v>
      </c>
      <c r="AY1499" s="68"/>
      <c r="AZ1499" s="19">
        <v>496003</v>
      </c>
      <c r="BA1499" s="19">
        <v>37572</v>
      </c>
      <c r="BB1499" s="18">
        <f t="shared" si="117"/>
        <v>533575</v>
      </c>
      <c r="BC1499" s="18">
        <v>3530028</v>
      </c>
      <c r="BE1499" s="19"/>
      <c r="BF1499" s="20">
        <v>3426365</v>
      </c>
      <c r="BH1499" s="68">
        <f t="shared" si="118"/>
        <v>3530028</v>
      </c>
      <c r="BI1499" s="68">
        <f t="shared" si="119"/>
        <v>0</v>
      </c>
      <c r="BJ1499" s="68"/>
      <c r="BK1499" s="68"/>
      <c r="BL1499" s="68"/>
      <c r="BM1499" s="68"/>
      <c r="BN1499" s="68"/>
    </row>
    <row r="1500" spans="1:66" ht="22.5" customHeight="1" x14ac:dyDescent="0.2">
      <c r="A1500" s="115" t="s">
        <v>3079</v>
      </c>
      <c r="B1500" s="116" t="s">
        <v>2982</v>
      </c>
      <c r="C1500" s="126" t="s">
        <v>3080</v>
      </c>
      <c r="D1500" s="119">
        <v>5</v>
      </c>
      <c r="E1500" s="120" t="s">
        <v>79</v>
      </c>
      <c r="F1500" s="18">
        <v>237419</v>
      </c>
      <c r="G1500" s="19">
        <v>87477</v>
      </c>
      <c r="H1500" s="19">
        <v>31459</v>
      </c>
      <c r="I1500" s="19">
        <v>0</v>
      </c>
      <c r="J1500" s="19">
        <v>0</v>
      </c>
      <c r="K1500" s="19">
        <v>0</v>
      </c>
      <c r="L1500" s="19">
        <v>0</v>
      </c>
      <c r="M1500" s="19">
        <v>9271</v>
      </c>
      <c r="N1500" s="19">
        <v>4448</v>
      </c>
      <c r="O1500" s="19">
        <v>8008</v>
      </c>
      <c r="P1500" s="19">
        <v>290</v>
      </c>
      <c r="Q1500" s="19">
        <v>29821</v>
      </c>
      <c r="R1500" s="19">
        <v>48230</v>
      </c>
      <c r="S1500" s="19">
        <v>20240</v>
      </c>
      <c r="T1500" s="20">
        <v>56928</v>
      </c>
      <c r="U1500" s="49">
        <v>36367</v>
      </c>
      <c r="V1500" s="19">
        <v>8792</v>
      </c>
      <c r="W1500" s="19">
        <v>11562</v>
      </c>
      <c r="X1500" s="19">
        <v>0</v>
      </c>
      <c r="Y1500" s="20">
        <v>0</v>
      </c>
      <c r="Z1500" s="19">
        <v>121346</v>
      </c>
      <c r="AA1500" s="30">
        <v>0</v>
      </c>
      <c r="AB1500" s="19">
        <v>138838</v>
      </c>
      <c r="AC1500" s="19">
        <v>150540</v>
      </c>
      <c r="AD1500" s="19">
        <v>263424</v>
      </c>
      <c r="AE1500" s="19">
        <v>359168</v>
      </c>
      <c r="AF1500" s="19">
        <v>178391</v>
      </c>
      <c r="AG1500" s="19">
        <v>55134</v>
      </c>
      <c r="AH1500" s="19">
        <v>64272</v>
      </c>
      <c r="AI1500" s="20">
        <v>90347</v>
      </c>
      <c r="AJ1500" s="24">
        <v>29097</v>
      </c>
      <c r="AK1500" s="24">
        <v>55262</v>
      </c>
      <c r="AL1500" s="24">
        <v>12911</v>
      </c>
      <c r="AM1500" s="21">
        <v>22162</v>
      </c>
      <c r="AN1500" s="19">
        <v>184856</v>
      </c>
      <c r="AO1500" s="19">
        <v>20495</v>
      </c>
      <c r="AP1500" s="49">
        <v>2336555</v>
      </c>
      <c r="AQ1500" s="24">
        <v>52045</v>
      </c>
      <c r="AR1500" s="24">
        <v>128697</v>
      </c>
      <c r="AS1500" s="49">
        <v>87341</v>
      </c>
      <c r="AT1500" s="49">
        <v>36043</v>
      </c>
      <c r="AU1500" s="49">
        <v>38509</v>
      </c>
      <c r="AV1500" s="24">
        <f t="shared" si="116"/>
        <v>342635</v>
      </c>
      <c r="AW1500" s="155">
        <v>640656</v>
      </c>
      <c r="AX1500" s="89">
        <f t="shared" si="115"/>
        <v>3319846</v>
      </c>
      <c r="AY1500" s="68"/>
      <c r="AZ1500" s="19">
        <v>456355</v>
      </c>
      <c r="BA1500" s="19">
        <v>86014</v>
      </c>
      <c r="BB1500" s="18">
        <f t="shared" si="117"/>
        <v>542369</v>
      </c>
      <c r="BC1500" s="18">
        <v>3862215</v>
      </c>
      <c r="BE1500" s="19"/>
      <c r="BF1500" s="20">
        <v>3637802</v>
      </c>
      <c r="BH1500" s="68">
        <f t="shared" si="118"/>
        <v>3862215</v>
      </c>
      <c r="BI1500" s="68">
        <f t="shared" si="119"/>
        <v>0</v>
      </c>
      <c r="BJ1500" s="68"/>
      <c r="BK1500" s="68"/>
      <c r="BL1500" s="68"/>
      <c r="BM1500" s="68"/>
      <c r="BN1500" s="68"/>
    </row>
    <row r="1501" spans="1:66" ht="22.5" customHeight="1" x14ac:dyDescent="0.2">
      <c r="A1501" s="115" t="s">
        <v>3081</v>
      </c>
      <c r="B1501" s="116" t="s">
        <v>2982</v>
      </c>
      <c r="C1501" s="126" t="s">
        <v>3082</v>
      </c>
      <c r="D1501" s="119">
        <v>5</v>
      </c>
      <c r="E1501" s="120" t="s">
        <v>79</v>
      </c>
      <c r="F1501" s="18">
        <v>207727</v>
      </c>
      <c r="G1501" s="19">
        <v>35925</v>
      </c>
      <c r="H1501" s="19">
        <v>16598</v>
      </c>
      <c r="I1501" s="19">
        <v>0</v>
      </c>
      <c r="J1501" s="19">
        <v>0</v>
      </c>
      <c r="K1501" s="19">
        <v>0</v>
      </c>
      <c r="L1501" s="19">
        <v>0</v>
      </c>
      <c r="M1501" s="19">
        <v>0</v>
      </c>
      <c r="N1501" s="19">
        <v>4419</v>
      </c>
      <c r="O1501" s="19">
        <v>0</v>
      </c>
      <c r="P1501" s="19">
        <v>420</v>
      </c>
      <c r="Q1501" s="19">
        <v>32844</v>
      </c>
      <c r="R1501" s="19">
        <v>25228</v>
      </c>
      <c r="S1501" s="19">
        <v>29040</v>
      </c>
      <c r="T1501" s="20">
        <v>13239</v>
      </c>
      <c r="U1501" s="49">
        <v>13782</v>
      </c>
      <c r="V1501" s="19">
        <v>13188</v>
      </c>
      <c r="W1501" s="19">
        <v>11562</v>
      </c>
      <c r="X1501" s="19">
        <v>0</v>
      </c>
      <c r="Y1501" s="20">
        <v>0</v>
      </c>
      <c r="Z1501" s="19">
        <v>75947</v>
      </c>
      <c r="AA1501" s="30">
        <v>0</v>
      </c>
      <c r="AB1501" s="19">
        <v>152101</v>
      </c>
      <c r="AC1501" s="19">
        <v>280981</v>
      </c>
      <c r="AD1501" s="19">
        <v>383208</v>
      </c>
      <c r="AE1501" s="19">
        <v>312800</v>
      </c>
      <c r="AF1501" s="19">
        <v>147716</v>
      </c>
      <c r="AG1501" s="19">
        <v>43434</v>
      </c>
      <c r="AH1501" s="19">
        <v>22557</v>
      </c>
      <c r="AI1501" s="20">
        <v>4328</v>
      </c>
      <c r="AJ1501" s="24">
        <v>28984</v>
      </c>
      <c r="AK1501" s="24">
        <v>40384</v>
      </c>
      <c r="AL1501" s="24">
        <v>7841</v>
      </c>
      <c r="AM1501" s="21">
        <v>19131</v>
      </c>
      <c r="AN1501" s="19">
        <v>169236</v>
      </c>
      <c r="AO1501" s="19">
        <v>2420</v>
      </c>
      <c r="AP1501" s="49">
        <v>2095040</v>
      </c>
      <c r="AQ1501" s="24">
        <v>46878</v>
      </c>
      <c r="AR1501" s="24">
        <v>134514</v>
      </c>
      <c r="AS1501" s="49">
        <v>59945</v>
      </c>
      <c r="AT1501" s="49">
        <v>20811</v>
      </c>
      <c r="AU1501" s="49">
        <v>33858</v>
      </c>
      <c r="AV1501" s="24">
        <f t="shared" si="116"/>
        <v>296006</v>
      </c>
      <c r="AW1501" s="155">
        <v>204246</v>
      </c>
      <c r="AX1501" s="89">
        <f t="shared" si="115"/>
        <v>2595292</v>
      </c>
      <c r="AY1501" s="68"/>
      <c r="AZ1501" s="19">
        <v>454541</v>
      </c>
      <c r="BA1501" s="19">
        <v>9261</v>
      </c>
      <c r="BB1501" s="18">
        <f t="shared" si="117"/>
        <v>463802</v>
      </c>
      <c r="BC1501" s="18">
        <v>3059094</v>
      </c>
      <c r="BE1501" s="19"/>
      <c r="BF1501" s="20">
        <v>2903714</v>
      </c>
      <c r="BH1501" s="68">
        <f t="shared" si="118"/>
        <v>3059094</v>
      </c>
      <c r="BI1501" s="68">
        <f t="shared" si="119"/>
        <v>0</v>
      </c>
      <c r="BJ1501" s="68"/>
      <c r="BK1501" s="68"/>
      <c r="BL1501" s="68"/>
      <c r="BM1501" s="68"/>
      <c r="BN1501" s="68"/>
    </row>
    <row r="1502" spans="1:66" ht="22.5" customHeight="1" x14ac:dyDescent="0.2">
      <c r="A1502" s="115" t="s">
        <v>3083</v>
      </c>
      <c r="B1502" s="116" t="s">
        <v>2982</v>
      </c>
      <c r="C1502" s="126" t="s">
        <v>625</v>
      </c>
      <c r="D1502" s="119">
        <v>5</v>
      </c>
      <c r="E1502" s="120" t="s">
        <v>79</v>
      </c>
      <c r="F1502" s="18">
        <v>313443</v>
      </c>
      <c r="G1502" s="19">
        <v>93912</v>
      </c>
      <c r="H1502" s="19">
        <v>34933</v>
      </c>
      <c r="I1502" s="19">
        <v>0</v>
      </c>
      <c r="J1502" s="19">
        <v>0</v>
      </c>
      <c r="K1502" s="19">
        <v>0</v>
      </c>
      <c r="L1502" s="19">
        <v>0</v>
      </c>
      <c r="M1502" s="19">
        <v>16735</v>
      </c>
      <c r="N1502" s="19">
        <v>7866</v>
      </c>
      <c r="O1502" s="19">
        <v>0</v>
      </c>
      <c r="P1502" s="19">
        <v>633</v>
      </c>
      <c r="Q1502" s="19">
        <v>36178</v>
      </c>
      <c r="R1502" s="19">
        <v>39856</v>
      </c>
      <c r="S1502" s="19">
        <v>37840</v>
      </c>
      <c r="T1502" s="20">
        <v>52956</v>
      </c>
      <c r="U1502" s="49">
        <v>54726</v>
      </c>
      <c r="V1502" s="19">
        <v>24178</v>
      </c>
      <c r="W1502" s="19">
        <v>11562</v>
      </c>
      <c r="X1502" s="19">
        <v>0</v>
      </c>
      <c r="Y1502" s="20">
        <v>0</v>
      </c>
      <c r="Z1502" s="19">
        <v>131467</v>
      </c>
      <c r="AA1502" s="30">
        <v>0</v>
      </c>
      <c r="AB1502" s="19">
        <v>285087</v>
      </c>
      <c r="AC1502" s="19">
        <v>390743</v>
      </c>
      <c r="AD1502" s="19">
        <v>454776</v>
      </c>
      <c r="AE1502" s="19">
        <v>563187</v>
      </c>
      <c r="AF1502" s="19">
        <v>262990</v>
      </c>
      <c r="AG1502" s="19">
        <v>88249</v>
      </c>
      <c r="AH1502" s="19">
        <v>49646</v>
      </c>
      <c r="AI1502" s="20">
        <v>9738</v>
      </c>
      <c r="AJ1502" s="24">
        <v>40256</v>
      </c>
      <c r="AK1502" s="24">
        <v>55962</v>
      </c>
      <c r="AL1502" s="24">
        <v>13352</v>
      </c>
      <c r="AM1502" s="21">
        <v>30091</v>
      </c>
      <c r="AN1502" s="19">
        <v>180336</v>
      </c>
      <c r="AO1502" s="19">
        <v>10107</v>
      </c>
      <c r="AP1502" s="49">
        <v>3290805</v>
      </c>
      <c r="AQ1502" s="24">
        <v>65363</v>
      </c>
      <c r="AR1502" s="24">
        <v>159882</v>
      </c>
      <c r="AS1502" s="49">
        <v>89753</v>
      </c>
      <c r="AT1502" s="49">
        <v>36448</v>
      </c>
      <c r="AU1502" s="49">
        <v>49871</v>
      </c>
      <c r="AV1502" s="24">
        <f t="shared" si="116"/>
        <v>401317</v>
      </c>
      <c r="AW1502" s="155">
        <v>839538</v>
      </c>
      <c r="AX1502" s="89">
        <f t="shared" si="115"/>
        <v>4531660</v>
      </c>
      <c r="AY1502" s="68"/>
      <c r="AZ1502" s="19">
        <v>572074</v>
      </c>
      <c r="BA1502" s="19">
        <v>33712</v>
      </c>
      <c r="BB1502" s="18">
        <f t="shared" si="117"/>
        <v>605786</v>
      </c>
      <c r="BC1502" s="18">
        <v>5137446</v>
      </c>
      <c r="BE1502" s="19"/>
      <c r="BF1502" s="20">
        <v>4941763</v>
      </c>
      <c r="BH1502" s="68">
        <f t="shared" si="118"/>
        <v>5137446</v>
      </c>
      <c r="BI1502" s="68">
        <f t="shared" si="119"/>
        <v>0</v>
      </c>
      <c r="BJ1502" s="68"/>
      <c r="BK1502" s="68"/>
      <c r="BL1502" s="68"/>
      <c r="BM1502" s="68"/>
      <c r="BN1502" s="68"/>
    </row>
    <row r="1503" spans="1:66" ht="22.5" customHeight="1" x14ac:dyDescent="0.2">
      <c r="A1503" s="115" t="s">
        <v>3084</v>
      </c>
      <c r="B1503" s="116" t="s">
        <v>2982</v>
      </c>
      <c r="C1503" s="126" t="s">
        <v>3085</v>
      </c>
      <c r="D1503" s="119">
        <v>6</v>
      </c>
      <c r="E1503" s="120" t="s">
        <v>79</v>
      </c>
      <c r="F1503" s="18">
        <v>171379</v>
      </c>
      <c r="G1503" s="19">
        <v>55305</v>
      </c>
      <c r="H1503" s="19">
        <v>22195</v>
      </c>
      <c r="I1503" s="19">
        <v>0</v>
      </c>
      <c r="J1503" s="19">
        <v>0</v>
      </c>
      <c r="K1503" s="19">
        <v>0</v>
      </c>
      <c r="L1503" s="19">
        <v>0</v>
      </c>
      <c r="M1503" s="19">
        <v>0</v>
      </c>
      <c r="N1503" s="19">
        <v>2783</v>
      </c>
      <c r="O1503" s="19">
        <v>0</v>
      </c>
      <c r="P1503" s="19">
        <v>234</v>
      </c>
      <c r="Q1503" s="19">
        <v>25761</v>
      </c>
      <c r="R1503" s="19">
        <v>17384</v>
      </c>
      <c r="S1503" s="19">
        <v>17600</v>
      </c>
      <c r="T1503" s="20">
        <v>26478</v>
      </c>
      <c r="U1503" s="49">
        <v>10211</v>
      </c>
      <c r="V1503" s="19">
        <v>9891</v>
      </c>
      <c r="W1503" s="19">
        <v>11562</v>
      </c>
      <c r="X1503" s="19">
        <v>0</v>
      </c>
      <c r="Y1503" s="20">
        <v>0</v>
      </c>
      <c r="Z1503" s="19">
        <v>62566</v>
      </c>
      <c r="AA1503" s="30">
        <v>0</v>
      </c>
      <c r="AB1503" s="19">
        <v>102185</v>
      </c>
      <c r="AC1503" s="19">
        <v>116792</v>
      </c>
      <c r="AD1503" s="19">
        <v>206304</v>
      </c>
      <c r="AE1503" s="19">
        <v>215648</v>
      </c>
      <c r="AF1503" s="19">
        <v>91140</v>
      </c>
      <c r="AG1503" s="19">
        <v>43798</v>
      </c>
      <c r="AH1503" s="19">
        <v>34402</v>
      </c>
      <c r="AI1503" s="20">
        <v>2164</v>
      </c>
      <c r="AJ1503" s="24">
        <v>23105</v>
      </c>
      <c r="AK1503" s="24">
        <v>31671</v>
      </c>
      <c r="AL1503" s="24">
        <v>5355</v>
      </c>
      <c r="AM1503" s="21">
        <v>13233</v>
      </c>
      <c r="AN1503" s="19">
        <v>72986</v>
      </c>
      <c r="AO1503" s="19">
        <v>5298</v>
      </c>
      <c r="AP1503" s="49">
        <v>1397430</v>
      </c>
      <c r="AQ1503" s="24">
        <v>52948</v>
      </c>
      <c r="AR1503" s="24">
        <v>155366</v>
      </c>
      <c r="AS1503" s="49">
        <v>56999</v>
      </c>
      <c r="AT1503" s="49">
        <v>23348</v>
      </c>
      <c r="AU1503" s="49">
        <v>24374</v>
      </c>
      <c r="AV1503" s="24">
        <f t="shared" si="116"/>
        <v>313035</v>
      </c>
      <c r="AW1503" s="155">
        <v>1695105</v>
      </c>
      <c r="AX1503" s="89">
        <f t="shared" si="115"/>
        <v>3405570</v>
      </c>
      <c r="AY1503" s="68"/>
      <c r="AZ1503" s="19">
        <v>354749</v>
      </c>
      <c r="BA1503" s="19">
        <v>14477</v>
      </c>
      <c r="BB1503" s="18">
        <f t="shared" si="117"/>
        <v>369226</v>
      </c>
      <c r="BC1503" s="18">
        <v>3774796</v>
      </c>
      <c r="BE1503" s="19"/>
      <c r="BF1503" s="20">
        <v>3555086</v>
      </c>
      <c r="BH1503" s="68">
        <f t="shared" si="118"/>
        <v>3774796</v>
      </c>
      <c r="BI1503" s="68">
        <f t="shared" si="119"/>
        <v>0</v>
      </c>
      <c r="BJ1503" s="68"/>
      <c r="BK1503" s="68"/>
      <c r="BL1503" s="68"/>
      <c r="BM1503" s="68"/>
      <c r="BN1503" s="68"/>
    </row>
    <row r="1504" spans="1:66" ht="22.5" customHeight="1" x14ac:dyDescent="0.2">
      <c r="A1504" s="115" t="s">
        <v>3086</v>
      </c>
      <c r="B1504" s="116" t="s">
        <v>2982</v>
      </c>
      <c r="C1504" s="126" t="s">
        <v>3087</v>
      </c>
      <c r="D1504" s="119">
        <v>6</v>
      </c>
      <c r="E1504" s="120" t="s">
        <v>79</v>
      </c>
      <c r="F1504" s="18">
        <v>109473</v>
      </c>
      <c r="G1504" s="19">
        <v>30793</v>
      </c>
      <c r="H1504" s="19">
        <v>12931</v>
      </c>
      <c r="I1504" s="19">
        <v>0</v>
      </c>
      <c r="J1504" s="19">
        <v>0</v>
      </c>
      <c r="K1504" s="19">
        <v>0</v>
      </c>
      <c r="L1504" s="19">
        <v>0</v>
      </c>
      <c r="M1504" s="19">
        <v>0</v>
      </c>
      <c r="N1504" s="19">
        <v>1457</v>
      </c>
      <c r="O1504" s="19">
        <v>0</v>
      </c>
      <c r="P1504" s="19">
        <v>108</v>
      </c>
      <c r="Q1504" s="19">
        <v>31291</v>
      </c>
      <c r="R1504" s="19">
        <v>8427</v>
      </c>
      <c r="S1504" s="19">
        <v>7920</v>
      </c>
      <c r="T1504" s="20">
        <v>26478</v>
      </c>
      <c r="U1504" s="49">
        <v>4276</v>
      </c>
      <c r="V1504" s="19">
        <v>6594</v>
      </c>
      <c r="W1504" s="19">
        <v>11562</v>
      </c>
      <c r="X1504" s="19">
        <v>0</v>
      </c>
      <c r="Y1504" s="20">
        <v>0</v>
      </c>
      <c r="Z1504" s="19">
        <v>44637</v>
      </c>
      <c r="AA1504" s="30">
        <v>0</v>
      </c>
      <c r="AB1504" s="19">
        <v>48291</v>
      </c>
      <c r="AC1504" s="19">
        <v>85949</v>
      </c>
      <c r="AD1504" s="19">
        <v>115248</v>
      </c>
      <c r="AE1504" s="19">
        <v>136381</v>
      </c>
      <c r="AF1504" s="19">
        <v>48001</v>
      </c>
      <c r="AG1504" s="19">
        <v>19246</v>
      </c>
      <c r="AH1504" s="19">
        <v>48513</v>
      </c>
      <c r="AI1504" s="20">
        <v>9738</v>
      </c>
      <c r="AJ1504" s="24">
        <v>13405</v>
      </c>
      <c r="AK1504" s="24">
        <v>29023</v>
      </c>
      <c r="AL1504" s="24">
        <v>4442</v>
      </c>
      <c r="AM1504" s="21">
        <v>10281</v>
      </c>
      <c r="AN1504" s="19">
        <v>92160</v>
      </c>
      <c r="AO1504" s="19">
        <v>8271</v>
      </c>
      <c r="AP1504" s="49">
        <v>964896</v>
      </c>
      <c r="AQ1504" s="24">
        <v>30798</v>
      </c>
      <c r="AR1504" s="24">
        <v>117514</v>
      </c>
      <c r="AS1504" s="49">
        <v>51679</v>
      </c>
      <c r="AT1504" s="49">
        <v>26761</v>
      </c>
      <c r="AU1504" s="49">
        <v>17489</v>
      </c>
      <c r="AV1504" s="24">
        <f t="shared" si="116"/>
        <v>244241</v>
      </c>
      <c r="AW1504" s="155">
        <v>215864</v>
      </c>
      <c r="AX1504" s="89">
        <f t="shared" si="115"/>
        <v>1425001</v>
      </c>
      <c r="AY1504" s="68"/>
      <c r="AZ1504" s="19">
        <v>239814</v>
      </c>
      <c r="BA1504" s="19">
        <v>25715</v>
      </c>
      <c r="BB1504" s="18">
        <f t="shared" si="117"/>
        <v>265529</v>
      </c>
      <c r="BC1504" s="18">
        <v>1690530</v>
      </c>
      <c r="BE1504" s="19"/>
      <c r="BF1504" s="20">
        <v>1621314</v>
      </c>
      <c r="BH1504" s="68">
        <f t="shared" si="118"/>
        <v>1690530</v>
      </c>
      <c r="BI1504" s="68">
        <f t="shared" si="119"/>
        <v>0</v>
      </c>
      <c r="BJ1504" s="68"/>
      <c r="BK1504" s="68"/>
      <c r="BL1504" s="68"/>
      <c r="BM1504" s="68"/>
      <c r="BN1504" s="68"/>
    </row>
    <row r="1505" spans="1:66" ht="22.5" customHeight="1" x14ac:dyDescent="0.2">
      <c r="A1505" s="115" t="s">
        <v>3088</v>
      </c>
      <c r="B1505" s="116" t="s">
        <v>2982</v>
      </c>
      <c r="C1505" s="126" t="s">
        <v>3089</v>
      </c>
      <c r="D1505" s="119">
        <v>6</v>
      </c>
      <c r="E1505" s="120" t="s">
        <v>79</v>
      </c>
      <c r="F1505" s="18">
        <v>461786</v>
      </c>
      <c r="G1505" s="19">
        <v>136501</v>
      </c>
      <c r="H1505" s="19">
        <v>48636</v>
      </c>
      <c r="I1505" s="19">
        <v>0</v>
      </c>
      <c r="J1505" s="19">
        <v>0</v>
      </c>
      <c r="K1505" s="19">
        <v>0</v>
      </c>
      <c r="L1505" s="19">
        <v>0</v>
      </c>
      <c r="M1505" s="19">
        <v>0</v>
      </c>
      <c r="N1505" s="19">
        <v>11609</v>
      </c>
      <c r="O1505" s="19">
        <v>0</v>
      </c>
      <c r="P1505" s="19">
        <v>964</v>
      </c>
      <c r="Q1505" s="19">
        <v>52724</v>
      </c>
      <c r="R1505" s="19">
        <v>63335</v>
      </c>
      <c r="S1505" s="19">
        <v>86240</v>
      </c>
      <c r="T1505" s="20">
        <v>66195</v>
      </c>
      <c r="U1505" s="49">
        <v>37423</v>
      </c>
      <c r="V1505" s="19">
        <v>52752</v>
      </c>
      <c r="W1505" s="19">
        <v>34686</v>
      </c>
      <c r="X1505" s="19">
        <v>0</v>
      </c>
      <c r="Y1505" s="20">
        <v>0</v>
      </c>
      <c r="Z1505" s="19">
        <v>162772</v>
      </c>
      <c r="AA1505" s="30">
        <v>0</v>
      </c>
      <c r="AB1505" s="19">
        <v>349337</v>
      </c>
      <c r="AC1505" s="19">
        <v>468216</v>
      </c>
      <c r="AD1505" s="19">
        <v>518280</v>
      </c>
      <c r="AE1505" s="19">
        <v>645914</v>
      </c>
      <c r="AF1505" s="19">
        <v>368098</v>
      </c>
      <c r="AG1505" s="19">
        <v>119894</v>
      </c>
      <c r="AH1505" s="19">
        <v>88889</v>
      </c>
      <c r="AI1505" s="20">
        <v>9197</v>
      </c>
      <c r="AJ1505" s="24">
        <v>52100</v>
      </c>
      <c r="AK1505" s="24">
        <v>60311</v>
      </c>
      <c r="AL1505" s="24">
        <v>17418</v>
      </c>
      <c r="AM1505" s="21">
        <v>34631</v>
      </c>
      <c r="AN1505" s="19">
        <v>718788</v>
      </c>
      <c r="AO1505" s="19">
        <v>72426</v>
      </c>
      <c r="AP1505" s="49">
        <v>4739122</v>
      </c>
      <c r="AQ1505" s="24">
        <v>90071</v>
      </c>
      <c r="AR1505" s="24">
        <v>179234</v>
      </c>
      <c r="AS1505" s="49">
        <v>95936</v>
      </c>
      <c r="AT1505" s="49">
        <v>34038</v>
      </c>
      <c r="AU1505" s="49">
        <v>95397</v>
      </c>
      <c r="AV1505" s="24">
        <f t="shared" si="116"/>
        <v>494676</v>
      </c>
      <c r="AW1505" s="155">
        <v>1309542</v>
      </c>
      <c r="AX1505" s="89">
        <f t="shared" si="115"/>
        <v>6543340</v>
      </c>
      <c r="AY1505" s="68"/>
      <c r="AZ1505" s="19">
        <v>681251</v>
      </c>
      <c r="BA1505" s="19">
        <v>45225</v>
      </c>
      <c r="BB1505" s="18">
        <f t="shared" si="117"/>
        <v>726476</v>
      </c>
      <c r="BC1505" s="18">
        <v>7269816</v>
      </c>
      <c r="BE1505" s="19"/>
      <c r="BF1505" s="20">
        <v>6925296</v>
      </c>
      <c r="BH1505" s="68">
        <f t="shared" si="118"/>
        <v>7269816</v>
      </c>
      <c r="BI1505" s="68">
        <f t="shared" si="119"/>
        <v>0</v>
      </c>
      <c r="BJ1505" s="68"/>
      <c r="BK1505" s="68"/>
      <c r="BL1505" s="68"/>
      <c r="BM1505" s="68"/>
      <c r="BN1505" s="68"/>
    </row>
    <row r="1506" spans="1:66" ht="22.5" customHeight="1" x14ac:dyDescent="0.2">
      <c r="A1506" s="115" t="s">
        <v>3090</v>
      </c>
      <c r="B1506" s="116" t="s">
        <v>2982</v>
      </c>
      <c r="C1506" s="126" t="s">
        <v>3091</v>
      </c>
      <c r="D1506" s="119">
        <v>6</v>
      </c>
      <c r="E1506" s="120" t="s">
        <v>210</v>
      </c>
      <c r="F1506" s="18">
        <v>599820</v>
      </c>
      <c r="G1506" s="19">
        <v>116126</v>
      </c>
      <c r="H1506" s="19">
        <v>62725</v>
      </c>
      <c r="I1506" s="19">
        <v>1404</v>
      </c>
      <c r="J1506" s="19">
        <v>10511</v>
      </c>
      <c r="K1506" s="19">
        <v>0</v>
      </c>
      <c r="L1506" s="19">
        <v>0</v>
      </c>
      <c r="M1506" s="19">
        <v>39351</v>
      </c>
      <c r="N1506" s="19">
        <v>22177</v>
      </c>
      <c r="O1506" s="19">
        <v>7662</v>
      </c>
      <c r="P1506" s="19">
        <v>286505</v>
      </c>
      <c r="Q1506" s="19">
        <v>74288</v>
      </c>
      <c r="R1506" s="19">
        <v>108544</v>
      </c>
      <c r="S1506" s="19">
        <v>92400</v>
      </c>
      <c r="T1506" s="20">
        <v>79434</v>
      </c>
      <c r="U1506" s="49">
        <v>53821</v>
      </c>
      <c r="V1506" s="19">
        <v>52752</v>
      </c>
      <c r="W1506" s="19">
        <v>23124</v>
      </c>
      <c r="X1506" s="19">
        <v>0</v>
      </c>
      <c r="Y1506" s="20">
        <v>0</v>
      </c>
      <c r="Z1506" s="19">
        <v>244434</v>
      </c>
      <c r="AA1506" s="30">
        <v>0</v>
      </c>
      <c r="AB1506" s="19">
        <v>383811</v>
      </c>
      <c r="AC1506" s="19">
        <v>343685</v>
      </c>
      <c r="AD1506" s="19">
        <v>848736</v>
      </c>
      <c r="AE1506" s="19">
        <v>673734</v>
      </c>
      <c r="AF1506" s="19">
        <v>398242</v>
      </c>
      <c r="AG1506" s="19">
        <v>212705</v>
      </c>
      <c r="AH1506" s="19">
        <v>53045</v>
      </c>
      <c r="AI1506" s="20">
        <v>14607</v>
      </c>
      <c r="AJ1506" s="24">
        <v>73240</v>
      </c>
      <c r="AK1506" s="24">
        <v>99234</v>
      </c>
      <c r="AL1506" s="24">
        <v>19568</v>
      </c>
      <c r="AM1506" s="21">
        <v>56932</v>
      </c>
      <c r="AN1506" s="19">
        <v>138380</v>
      </c>
      <c r="AO1506" s="19">
        <v>16552</v>
      </c>
      <c r="AP1506" s="49">
        <v>5207549</v>
      </c>
      <c r="AQ1506" s="24">
        <v>131145</v>
      </c>
      <c r="AR1506" s="24">
        <v>221044</v>
      </c>
      <c r="AS1506" s="49">
        <v>46948</v>
      </c>
      <c r="AT1506" s="49">
        <v>32657</v>
      </c>
      <c r="AU1506" s="49">
        <v>64555</v>
      </c>
      <c r="AV1506" s="24">
        <f t="shared" si="116"/>
        <v>496349</v>
      </c>
      <c r="AW1506" s="155">
        <v>197217</v>
      </c>
      <c r="AX1506" s="89">
        <f t="shared" si="115"/>
        <v>5901115</v>
      </c>
      <c r="AY1506" s="68"/>
      <c r="AZ1506" s="19">
        <v>1072646</v>
      </c>
      <c r="BA1506" s="19">
        <v>54233</v>
      </c>
      <c r="BB1506" s="18">
        <f t="shared" si="117"/>
        <v>1126879</v>
      </c>
      <c r="BC1506" s="18">
        <v>7027994</v>
      </c>
      <c r="BE1506" s="19"/>
      <c r="BF1506" s="20">
        <v>6663594</v>
      </c>
      <c r="BH1506" s="68">
        <f t="shared" si="118"/>
        <v>7027994</v>
      </c>
      <c r="BI1506" s="68">
        <f t="shared" si="119"/>
        <v>0</v>
      </c>
      <c r="BJ1506" s="68"/>
      <c r="BK1506" s="68"/>
      <c r="BL1506" s="68"/>
      <c r="BM1506" s="68"/>
      <c r="BN1506" s="68"/>
    </row>
    <row r="1507" spans="1:66" ht="22.5" customHeight="1" x14ac:dyDescent="0.2">
      <c r="A1507" s="115" t="s">
        <v>3092</v>
      </c>
      <c r="B1507" s="116" t="s">
        <v>2982</v>
      </c>
      <c r="C1507" s="126" t="s">
        <v>3093</v>
      </c>
      <c r="D1507" s="119">
        <v>6</v>
      </c>
      <c r="E1507" s="120" t="s">
        <v>79</v>
      </c>
      <c r="F1507" s="18">
        <v>438984</v>
      </c>
      <c r="G1507" s="19">
        <v>150749</v>
      </c>
      <c r="H1507" s="19">
        <v>102290</v>
      </c>
      <c r="I1507" s="19">
        <v>0</v>
      </c>
      <c r="J1507" s="19">
        <v>0</v>
      </c>
      <c r="K1507" s="19">
        <v>0</v>
      </c>
      <c r="L1507" s="19">
        <v>0</v>
      </c>
      <c r="M1507" s="19">
        <v>8001</v>
      </c>
      <c r="N1507" s="19">
        <v>9782</v>
      </c>
      <c r="O1507" s="19">
        <v>0</v>
      </c>
      <c r="P1507" s="19">
        <v>26633</v>
      </c>
      <c r="Q1507" s="19">
        <v>44478</v>
      </c>
      <c r="R1507" s="19">
        <v>95029</v>
      </c>
      <c r="S1507" s="19">
        <v>45760</v>
      </c>
      <c r="T1507" s="20">
        <v>95321</v>
      </c>
      <c r="U1507" s="49">
        <v>23289</v>
      </c>
      <c r="V1507" s="19">
        <v>24178</v>
      </c>
      <c r="W1507" s="19">
        <v>46248</v>
      </c>
      <c r="X1507" s="19">
        <v>0</v>
      </c>
      <c r="Y1507" s="20">
        <v>0</v>
      </c>
      <c r="Z1507" s="19">
        <v>200997</v>
      </c>
      <c r="AA1507" s="30">
        <v>0</v>
      </c>
      <c r="AB1507" s="19">
        <v>220772</v>
      </c>
      <c r="AC1507" s="19">
        <v>417997</v>
      </c>
      <c r="AD1507" s="19">
        <v>465528</v>
      </c>
      <c r="AE1507" s="19">
        <v>594173</v>
      </c>
      <c r="AF1507" s="19">
        <v>375258</v>
      </c>
      <c r="AG1507" s="19">
        <v>120504</v>
      </c>
      <c r="AH1507" s="19">
        <v>161916</v>
      </c>
      <c r="AI1507" s="20">
        <v>55723</v>
      </c>
      <c r="AJ1507" s="24">
        <v>46315</v>
      </c>
      <c r="AK1507" s="24">
        <v>71007</v>
      </c>
      <c r="AL1507" s="24">
        <v>20587</v>
      </c>
      <c r="AM1507" s="21">
        <v>34939</v>
      </c>
      <c r="AN1507" s="19">
        <v>707554</v>
      </c>
      <c r="AO1507" s="19">
        <v>32562</v>
      </c>
      <c r="AP1507" s="49">
        <v>4636574</v>
      </c>
      <c r="AQ1507" s="24">
        <v>76831</v>
      </c>
      <c r="AR1507" s="24">
        <v>147730</v>
      </c>
      <c r="AS1507" s="49">
        <v>122714</v>
      </c>
      <c r="AT1507" s="49">
        <v>33789</v>
      </c>
      <c r="AU1507" s="49">
        <v>95945</v>
      </c>
      <c r="AV1507" s="24">
        <f t="shared" si="116"/>
        <v>477009</v>
      </c>
      <c r="AW1507" s="155">
        <v>665640</v>
      </c>
      <c r="AX1507" s="89">
        <f t="shared" si="115"/>
        <v>5779223</v>
      </c>
      <c r="AY1507" s="68"/>
      <c r="AZ1507" s="19">
        <v>627715</v>
      </c>
      <c r="BA1507" s="19">
        <v>132342</v>
      </c>
      <c r="BB1507" s="18">
        <f t="shared" si="117"/>
        <v>760057</v>
      </c>
      <c r="BC1507" s="18">
        <v>6539280</v>
      </c>
      <c r="BE1507" s="19"/>
      <c r="BF1507" s="20">
        <v>6391069</v>
      </c>
      <c r="BH1507" s="68">
        <f t="shared" si="118"/>
        <v>6539280</v>
      </c>
      <c r="BI1507" s="68">
        <f t="shared" si="119"/>
        <v>0</v>
      </c>
      <c r="BJ1507" s="68"/>
      <c r="BK1507" s="68"/>
      <c r="BL1507" s="68"/>
      <c r="BM1507" s="68"/>
      <c r="BN1507" s="68"/>
    </row>
    <row r="1508" spans="1:66" ht="22.5" customHeight="1" x14ac:dyDescent="0.2">
      <c r="A1508" s="115" t="s">
        <v>3094</v>
      </c>
      <c r="B1508" s="116" t="s">
        <v>2982</v>
      </c>
      <c r="C1508" s="126" t="s">
        <v>3095</v>
      </c>
      <c r="D1508" s="119">
        <v>6</v>
      </c>
      <c r="E1508" s="120" t="s">
        <v>79</v>
      </c>
      <c r="F1508" s="18">
        <v>187408</v>
      </c>
      <c r="G1508" s="19">
        <v>21754</v>
      </c>
      <c r="H1508" s="19">
        <v>16019</v>
      </c>
      <c r="I1508" s="19">
        <v>0</v>
      </c>
      <c r="J1508" s="19">
        <v>0</v>
      </c>
      <c r="K1508" s="19">
        <v>24578</v>
      </c>
      <c r="L1508" s="19">
        <v>9727</v>
      </c>
      <c r="M1508" s="19">
        <v>7207</v>
      </c>
      <c r="N1508" s="19">
        <v>3654</v>
      </c>
      <c r="O1508" s="19">
        <v>11820</v>
      </c>
      <c r="P1508" s="19">
        <v>86692</v>
      </c>
      <c r="Q1508" s="19">
        <v>26325</v>
      </c>
      <c r="R1508" s="19">
        <v>15847</v>
      </c>
      <c r="S1508" s="19">
        <v>15840</v>
      </c>
      <c r="T1508" s="20">
        <v>13239</v>
      </c>
      <c r="U1508" s="49">
        <v>15241</v>
      </c>
      <c r="V1508" s="19">
        <v>15386</v>
      </c>
      <c r="W1508" s="19">
        <v>11562</v>
      </c>
      <c r="X1508" s="19">
        <v>0</v>
      </c>
      <c r="Y1508" s="20">
        <v>0</v>
      </c>
      <c r="Z1508" s="19">
        <v>65680</v>
      </c>
      <c r="AA1508" s="30">
        <v>0</v>
      </c>
      <c r="AB1508" s="19">
        <v>97257</v>
      </c>
      <c r="AC1508" s="19">
        <v>111044</v>
      </c>
      <c r="AD1508" s="19">
        <v>258216</v>
      </c>
      <c r="AE1508" s="19">
        <v>202179</v>
      </c>
      <c r="AF1508" s="19">
        <v>99980</v>
      </c>
      <c r="AG1508" s="19">
        <v>34977</v>
      </c>
      <c r="AH1508" s="19">
        <v>33063</v>
      </c>
      <c r="AI1508" s="20">
        <v>3246</v>
      </c>
      <c r="AJ1508" s="24">
        <v>26232</v>
      </c>
      <c r="AK1508" s="24">
        <v>34646</v>
      </c>
      <c r="AL1508" s="24">
        <v>6045</v>
      </c>
      <c r="AM1508" s="21">
        <v>15397</v>
      </c>
      <c r="AN1508" s="19">
        <v>63872</v>
      </c>
      <c r="AO1508" s="19">
        <v>2482</v>
      </c>
      <c r="AP1508" s="49">
        <v>1536615</v>
      </c>
      <c r="AQ1508" s="24">
        <v>42853</v>
      </c>
      <c r="AR1508" s="24">
        <v>115240</v>
      </c>
      <c r="AS1508" s="49">
        <v>33772</v>
      </c>
      <c r="AT1508" s="49">
        <v>17837</v>
      </c>
      <c r="AU1508" s="49">
        <v>29716</v>
      </c>
      <c r="AV1508" s="24">
        <f t="shared" si="116"/>
        <v>239418</v>
      </c>
      <c r="AW1508" s="155">
        <v>151693</v>
      </c>
      <c r="AX1508" s="89">
        <f t="shared" si="115"/>
        <v>1927726</v>
      </c>
      <c r="AY1508" s="68"/>
      <c r="AZ1508" s="19">
        <v>407859</v>
      </c>
      <c r="BA1508" s="19">
        <v>9054</v>
      </c>
      <c r="BB1508" s="18">
        <f t="shared" si="117"/>
        <v>416913</v>
      </c>
      <c r="BC1508" s="18">
        <v>2344639</v>
      </c>
      <c r="BE1508" s="19"/>
      <c r="BF1508" s="20">
        <v>2246987</v>
      </c>
      <c r="BH1508" s="68">
        <f t="shared" si="118"/>
        <v>2344639</v>
      </c>
      <c r="BI1508" s="68">
        <f t="shared" si="119"/>
        <v>0</v>
      </c>
      <c r="BJ1508" s="68"/>
      <c r="BK1508" s="68"/>
      <c r="BL1508" s="68"/>
      <c r="BM1508" s="68"/>
      <c r="BN1508" s="68"/>
    </row>
    <row r="1509" spans="1:66" ht="22.5" customHeight="1" x14ac:dyDescent="0.2">
      <c r="A1509" s="115" t="s">
        <v>3096</v>
      </c>
      <c r="B1509" s="116" t="s">
        <v>2982</v>
      </c>
      <c r="C1509" s="126" t="s">
        <v>3097</v>
      </c>
      <c r="D1509" s="119">
        <v>6</v>
      </c>
      <c r="E1509" s="120" t="s">
        <v>79</v>
      </c>
      <c r="F1509" s="18">
        <v>220376</v>
      </c>
      <c r="G1509" s="19">
        <v>94678</v>
      </c>
      <c r="H1509" s="19">
        <v>62339</v>
      </c>
      <c r="I1509" s="19">
        <v>0</v>
      </c>
      <c r="J1509" s="19">
        <v>0</v>
      </c>
      <c r="K1509" s="19">
        <v>0</v>
      </c>
      <c r="L1509" s="19">
        <v>0</v>
      </c>
      <c r="M1509" s="19">
        <v>0</v>
      </c>
      <c r="N1509" s="19">
        <v>3890</v>
      </c>
      <c r="O1509" s="19">
        <v>0</v>
      </c>
      <c r="P1509" s="19">
        <v>16488</v>
      </c>
      <c r="Q1509" s="19">
        <v>24654</v>
      </c>
      <c r="R1509" s="19">
        <v>21836</v>
      </c>
      <c r="S1509" s="19">
        <v>27280</v>
      </c>
      <c r="T1509" s="20">
        <v>52956</v>
      </c>
      <c r="U1509" s="49">
        <v>12424</v>
      </c>
      <c r="V1509" s="19">
        <v>10990</v>
      </c>
      <c r="W1509" s="19">
        <v>11562</v>
      </c>
      <c r="X1509" s="19">
        <v>0</v>
      </c>
      <c r="Y1509" s="20">
        <v>0</v>
      </c>
      <c r="Z1509" s="19">
        <v>97844</v>
      </c>
      <c r="AA1509" s="30">
        <v>0</v>
      </c>
      <c r="AB1509" s="19">
        <v>107834</v>
      </c>
      <c r="AC1509" s="19">
        <v>199609</v>
      </c>
      <c r="AD1509" s="19">
        <v>257712</v>
      </c>
      <c r="AE1509" s="19">
        <v>232134</v>
      </c>
      <c r="AF1509" s="19">
        <v>122876</v>
      </c>
      <c r="AG1509" s="19">
        <v>47509</v>
      </c>
      <c r="AH1509" s="19">
        <v>89301</v>
      </c>
      <c r="AI1509" s="20">
        <v>28673</v>
      </c>
      <c r="AJ1509" s="24">
        <v>27083</v>
      </c>
      <c r="AK1509" s="24">
        <v>45955</v>
      </c>
      <c r="AL1509" s="24">
        <v>8980</v>
      </c>
      <c r="AM1509" s="21">
        <v>17900</v>
      </c>
      <c r="AN1509" s="19">
        <v>304234</v>
      </c>
      <c r="AO1509" s="19">
        <v>11118</v>
      </c>
      <c r="AP1509" s="49">
        <v>2158235</v>
      </c>
      <c r="AQ1509" s="24">
        <v>43648</v>
      </c>
      <c r="AR1509" s="24">
        <v>131580</v>
      </c>
      <c r="AS1509" s="49">
        <v>73854</v>
      </c>
      <c r="AT1509" s="49">
        <v>21629</v>
      </c>
      <c r="AU1509" s="49">
        <v>42386</v>
      </c>
      <c r="AV1509" s="24">
        <f t="shared" si="116"/>
        <v>313097</v>
      </c>
      <c r="AW1509" s="155">
        <v>312043</v>
      </c>
      <c r="AX1509" s="89">
        <f t="shared" si="115"/>
        <v>2783375</v>
      </c>
      <c r="AY1509" s="68"/>
      <c r="AZ1509" s="19">
        <v>422262</v>
      </c>
      <c r="BA1509" s="19">
        <v>54968</v>
      </c>
      <c r="BB1509" s="18">
        <f t="shared" si="117"/>
        <v>477230</v>
      </c>
      <c r="BC1509" s="18">
        <v>3260605</v>
      </c>
      <c r="BE1509" s="19"/>
      <c r="BF1509" s="20">
        <v>3086187</v>
      </c>
      <c r="BH1509" s="68">
        <f t="shared" si="118"/>
        <v>3260605</v>
      </c>
      <c r="BI1509" s="68">
        <f t="shared" si="119"/>
        <v>0</v>
      </c>
      <c r="BJ1509" s="68"/>
      <c r="BK1509" s="68"/>
      <c r="BL1509" s="68"/>
      <c r="BM1509" s="68"/>
      <c r="BN1509" s="68"/>
    </row>
    <row r="1510" spans="1:66" ht="22.5" customHeight="1" x14ac:dyDescent="0.2">
      <c r="A1510" s="115" t="s">
        <v>3098</v>
      </c>
      <c r="B1510" s="116" t="s">
        <v>2982</v>
      </c>
      <c r="C1510" s="126" t="s">
        <v>3099</v>
      </c>
      <c r="D1510" s="119">
        <v>6</v>
      </c>
      <c r="E1510" s="120" t="s">
        <v>79</v>
      </c>
      <c r="F1510" s="18">
        <v>378443</v>
      </c>
      <c r="G1510" s="19">
        <v>163924</v>
      </c>
      <c r="H1510" s="19">
        <v>150733</v>
      </c>
      <c r="I1510" s="19">
        <v>0</v>
      </c>
      <c r="J1510" s="19">
        <v>0</v>
      </c>
      <c r="K1510" s="19">
        <v>5018</v>
      </c>
      <c r="L1510" s="19">
        <v>14629</v>
      </c>
      <c r="M1510" s="19">
        <v>10760</v>
      </c>
      <c r="N1510" s="19">
        <v>8976</v>
      </c>
      <c r="O1510" s="19">
        <v>0</v>
      </c>
      <c r="P1510" s="19">
        <v>145307</v>
      </c>
      <c r="Q1510" s="19">
        <v>39412</v>
      </c>
      <c r="R1510" s="19">
        <v>45951</v>
      </c>
      <c r="S1510" s="19">
        <v>44000</v>
      </c>
      <c r="T1510" s="20">
        <v>105912</v>
      </c>
      <c r="U1510" s="49">
        <v>22434</v>
      </c>
      <c r="V1510" s="19">
        <v>21980</v>
      </c>
      <c r="W1510" s="19">
        <v>23124</v>
      </c>
      <c r="X1510" s="19">
        <v>0</v>
      </c>
      <c r="Y1510" s="20">
        <v>0</v>
      </c>
      <c r="Z1510" s="19">
        <v>185040</v>
      </c>
      <c r="AA1510" s="30">
        <v>0</v>
      </c>
      <c r="AB1510" s="19">
        <v>211099</v>
      </c>
      <c r="AC1510" s="19">
        <v>274356</v>
      </c>
      <c r="AD1510" s="19">
        <v>417816</v>
      </c>
      <c r="AE1510" s="19">
        <v>510784</v>
      </c>
      <c r="AF1510" s="19">
        <v>316826</v>
      </c>
      <c r="AG1510" s="19">
        <v>100178</v>
      </c>
      <c r="AH1510" s="19">
        <v>137299</v>
      </c>
      <c r="AI1510" s="20">
        <v>41657</v>
      </c>
      <c r="AJ1510" s="24">
        <v>43765</v>
      </c>
      <c r="AK1510" s="24">
        <v>67271</v>
      </c>
      <c r="AL1510" s="24">
        <v>17675</v>
      </c>
      <c r="AM1510" s="21">
        <v>33370</v>
      </c>
      <c r="AN1510" s="19">
        <v>452032</v>
      </c>
      <c r="AO1510" s="19">
        <v>21048</v>
      </c>
      <c r="AP1510" s="49">
        <v>4010819</v>
      </c>
      <c r="AQ1510" s="24">
        <v>56424</v>
      </c>
      <c r="AR1510" s="24">
        <v>171666</v>
      </c>
      <c r="AS1510" s="49">
        <v>105979</v>
      </c>
      <c r="AT1510" s="49">
        <v>48764</v>
      </c>
      <c r="AU1510" s="49">
        <v>72687</v>
      </c>
      <c r="AV1510" s="24">
        <f t="shared" si="116"/>
        <v>455520</v>
      </c>
      <c r="AW1510" s="155">
        <v>790001</v>
      </c>
      <c r="AX1510" s="89">
        <f t="shared" si="115"/>
        <v>5256340</v>
      </c>
      <c r="AY1510" s="68"/>
      <c r="AZ1510" s="19">
        <v>604218</v>
      </c>
      <c r="BA1510" s="19">
        <v>106191</v>
      </c>
      <c r="BB1510" s="18">
        <f t="shared" si="117"/>
        <v>710409</v>
      </c>
      <c r="BC1510" s="18">
        <v>5966749</v>
      </c>
      <c r="BE1510" s="19"/>
      <c r="BF1510" s="20">
        <v>5758311</v>
      </c>
      <c r="BH1510" s="68">
        <f t="shared" si="118"/>
        <v>5966749</v>
      </c>
      <c r="BI1510" s="68">
        <f t="shared" si="119"/>
        <v>0</v>
      </c>
      <c r="BJ1510" s="68"/>
      <c r="BK1510" s="68"/>
      <c r="BL1510" s="68"/>
      <c r="BM1510" s="68"/>
      <c r="BN1510" s="68"/>
    </row>
    <row r="1511" spans="1:66" ht="22.5" customHeight="1" x14ac:dyDescent="0.2">
      <c r="A1511" s="115" t="s">
        <v>3100</v>
      </c>
      <c r="B1511" s="116" t="s">
        <v>3101</v>
      </c>
      <c r="C1511" s="126" t="s">
        <v>3102</v>
      </c>
      <c r="D1511" s="119">
        <v>6</v>
      </c>
      <c r="E1511" s="120" t="s">
        <v>79</v>
      </c>
      <c r="F1511" s="18">
        <v>3191747</v>
      </c>
      <c r="G1511" s="19">
        <v>744629</v>
      </c>
      <c r="H1511" s="19">
        <v>683413</v>
      </c>
      <c r="I1511" s="19">
        <v>0</v>
      </c>
      <c r="J1511" s="19">
        <v>0</v>
      </c>
      <c r="K1511" s="19">
        <v>107043</v>
      </c>
      <c r="L1511" s="19">
        <v>2840</v>
      </c>
      <c r="M1511" s="19">
        <v>263618</v>
      </c>
      <c r="N1511" s="19">
        <v>146841</v>
      </c>
      <c r="O1511" s="19">
        <v>43775</v>
      </c>
      <c r="P1511" s="19">
        <v>2275433</v>
      </c>
      <c r="Q1511" s="19">
        <v>399152</v>
      </c>
      <c r="R1511" s="19">
        <v>610083</v>
      </c>
      <c r="S1511" s="19">
        <v>594880</v>
      </c>
      <c r="T1511" s="20">
        <v>463365</v>
      </c>
      <c r="U1511" s="49">
        <v>268099</v>
      </c>
      <c r="V1511" s="19">
        <v>286839</v>
      </c>
      <c r="W1511" s="19">
        <v>208116</v>
      </c>
      <c r="X1511" s="19">
        <v>0</v>
      </c>
      <c r="Y1511" s="20">
        <v>0</v>
      </c>
      <c r="Z1511" s="19">
        <v>982515</v>
      </c>
      <c r="AA1511" s="30">
        <v>1640480</v>
      </c>
      <c r="AB1511" s="19">
        <v>2480563</v>
      </c>
      <c r="AC1511" s="19">
        <v>2391926</v>
      </c>
      <c r="AD1511" s="19">
        <v>6283704</v>
      </c>
      <c r="AE1511" s="19">
        <v>4383101</v>
      </c>
      <c r="AF1511" s="19">
        <v>2957334</v>
      </c>
      <c r="AG1511" s="19">
        <v>1364810</v>
      </c>
      <c r="AH1511" s="19">
        <v>349582</v>
      </c>
      <c r="AI1511" s="20">
        <v>259139</v>
      </c>
      <c r="AJ1511" s="24">
        <v>341494</v>
      </c>
      <c r="AK1511" s="24">
        <v>340133</v>
      </c>
      <c r="AL1511" s="24">
        <v>117679</v>
      </c>
      <c r="AM1511" s="21">
        <v>182662</v>
      </c>
      <c r="AN1511" s="19">
        <v>3126606</v>
      </c>
      <c r="AO1511" s="19">
        <v>422686</v>
      </c>
      <c r="AP1511" s="49">
        <v>37914287</v>
      </c>
      <c r="AQ1511" s="24">
        <v>795182</v>
      </c>
      <c r="AR1511" s="24">
        <v>504886</v>
      </c>
      <c r="AS1511" s="49">
        <v>312661</v>
      </c>
      <c r="AT1511" s="49">
        <v>112492</v>
      </c>
      <c r="AU1511" s="49">
        <v>630322</v>
      </c>
      <c r="AV1511" s="24">
        <f t="shared" si="116"/>
        <v>2355543</v>
      </c>
      <c r="AW1511" s="155">
        <v>6215197</v>
      </c>
      <c r="AX1511" s="89">
        <f t="shared" si="115"/>
        <v>46485027</v>
      </c>
      <c r="AY1511" s="68"/>
      <c r="AZ1511" s="19">
        <v>4300733</v>
      </c>
      <c r="BA1511" s="19">
        <v>488141</v>
      </c>
      <c r="BB1511" s="18">
        <f t="shared" si="117"/>
        <v>4788874</v>
      </c>
      <c r="BC1511" s="18">
        <v>51273901</v>
      </c>
      <c r="BE1511" s="19"/>
      <c r="BF1511" s="20">
        <v>49390917</v>
      </c>
      <c r="BH1511" s="68">
        <f t="shared" si="118"/>
        <v>51273901</v>
      </c>
      <c r="BI1511" s="68">
        <f t="shared" si="119"/>
        <v>0</v>
      </c>
      <c r="BJ1511" s="68"/>
      <c r="BK1511" s="68"/>
      <c r="BL1511" s="68"/>
      <c r="BM1511" s="68"/>
      <c r="BN1511" s="68"/>
    </row>
    <row r="1512" spans="1:66" ht="22.5" customHeight="1" x14ac:dyDescent="0.2">
      <c r="A1512" s="115" t="s">
        <v>3103</v>
      </c>
      <c r="B1512" s="116" t="s">
        <v>3101</v>
      </c>
      <c r="C1512" s="126" t="s">
        <v>3104</v>
      </c>
      <c r="D1512" s="119">
        <v>6</v>
      </c>
      <c r="E1512" s="120" t="s">
        <v>79</v>
      </c>
      <c r="F1512" s="18">
        <v>1918449</v>
      </c>
      <c r="G1512" s="19">
        <v>651177</v>
      </c>
      <c r="H1512" s="19">
        <v>304168</v>
      </c>
      <c r="I1512" s="19">
        <v>0</v>
      </c>
      <c r="J1512" s="19">
        <v>30629</v>
      </c>
      <c r="K1512" s="19">
        <v>119391</v>
      </c>
      <c r="L1512" s="19">
        <v>71228</v>
      </c>
      <c r="M1512" s="19">
        <v>105540</v>
      </c>
      <c r="N1512" s="19">
        <v>64363</v>
      </c>
      <c r="O1512" s="19">
        <v>26912</v>
      </c>
      <c r="P1512" s="19">
        <v>1377900</v>
      </c>
      <c r="Q1512" s="19">
        <v>164003</v>
      </c>
      <c r="R1512" s="19">
        <v>434865</v>
      </c>
      <c r="S1512" s="19">
        <v>363440</v>
      </c>
      <c r="T1512" s="20">
        <v>455554</v>
      </c>
      <c r="U1512" s="49">
        <v>175899</v>
      </c>
      <c r="V1512" s="19">
        <v>208810</v>
      </c>
      <c r="W1512" s="19">
        <v>219678</v>
      </c>
      <c r="X1512" s="19">
        <v>0</v>
      </c>
      <c r="Y1512" s="20">
        <v>0</v>
      </c>
      <c r="Z1512" s="19">
        <v>653461</v>
      </c>
      <c r="AA1512" s="30">
        <v>624962</v>
      </c>
      <c r="AB1512" s="19">
        <v>1146440</v>
      </c>
      <c r="AC1512" s="19">
        <v>1604206</v>
      </c>
      <c r="AD1512" s="19">
        <v>3131184</v>
      </c>
      <c r="AE1512" s="19">
        <v>3088918</v>
      </c>
      <c r="AF1512" s="19">
        <v>1732463</v>
      </c>
      <c r="AG1512" s="19">
        <v>693087</v>
      </c>
      <c r="AH1512" s="19">
        <v>343608</v>
      </c>
      <c r="AI1512" s="20">
        <v>196924</v>
      </c>
      <c r="AJ1512" s="24">
        <v>158284</v>
      </c>
      <c r="AK1512" s="24">
        <v>240678</v>
      </c>
      <c r="AL1512" s="24">
        <v>80753</v>
      </c>
      <c r="AM1512" s="21">
        <v>107709</v>
      </c>
      <c r="AN1512" s="19">
        <v>2685842</v>
      </c>
      <c r="AO1512" s="19">
        <v>103945</v>
      </c>
      <c r="AP1512" s="49">
        <v>23284470</v>
      </c>
      <c r="AQ1512" s="24">
        <v>406819</v>
      </c>
      <c r="AR1512" s="24">
        <v>414062</v>
      </c>
      <c r="AS1512" s="49">
        <v>315920</v>
      </c>
      <c r="AT1512" s="49">
        <v>112551</v>
      </c>
      <c r="AU1512" s="49">
        <v>401840</v>
      </c>
      <c r="AV1512" s="24">
        <f t="shared" si="116"/>
        <v>1651192</v>
      </c>
      <c r="AW1512" s="155">
        <v>4676784</v>
      </c>
      <c r="AX1512" s="89">
        <f t="shared" si="115"/>
        <v>29612446</v>
      </c>
      <c r="AY1512" s="68"/>
      <c r="AZ1512" s="19">
        <v>2404550</v>
      </c>
      <c r="BA1512" s="19">
        <v>439952</v>
      </c>
      <c r="BB1512" s="18">
        <f t="shared" si="117"/>
        <v>2844502</v>
      </c>
      <c r="BC1512" s="18">
        <v>32456948</v>
      </c>
      <c r="BE1512" s="19"/>
      <c r="BF1512" s="20">
        <v>31568848</v>
      </c>
      <c r="BH1512" s="68">
        <f t="shared" si="118"/>
        <v>32456948</v>
      </c>
      <c r="BI1512" s="68">
        <f t="shared" si="119"/>
        <v>0</v>
      </c>
      <c r="BJ1512" s="68"/>
      <c r="BK1512" s="68"/>
      <c r="BL1512" s="68"/>
      <c r="BM1512" s="68"/>
      <c r="BN1512" s="68"/>
    </row>
    <row r="1513" spans="1:66" ht="22.5" customHeight="1" x14ac:dyDescent="0.2">
      <c r="A1513" s="115" t="s">
        <v>3105</v>
      </c>
      <c r="B1513" s="116" t="s">
        <v>3101</v>
      </c>
      <c r="C1513" s="126" t="s">
        <v>3106</v>
      </c>
      <c r="D1513" s="119">
        <v>6</v>
      </c>
      <c r="E1513" s="120" t="s">
        <v>79</v>
      </c>
      <c r="F1513" s="18">
        <v>1044758</v>
      </c>
      <c r="G1513" s="19">
        <v>258065</v>
      </c>
      <c r="H1513" s="19">
        <v>205931</v>
      </c>
      <c r="I1513" s="19">
        <v>0</v>
      </c>
      <c r="J1513" s="19">
        <v>0</v>
      </c>
      <c r="K1513" s="19">
        <v>0</v>
      </c>
      <c r="L1513" s="19">
        <v>0</v>
      </c>
      <c r="M1513" s="19">
        <v>80933</v>
      </c>
      <c r="N1513" s="19">
        <v>45150</v>
      </c>
      <c r="O1513" s="19">
        <v>27913</v>
      </c>
      <c r="P1513" s="19">
        <v>808831</v>
      </c>
      <c r="Q1513" s="19">
        <v>129629</v>
      </c>
      <c r="R1513" s="19">
        <v>214067</v>
      </c>
      <c r="S1513" s="19">
        <v>241120</v>
      </c>
      <c r="T1513" s="20">
        <v>105912</v>
      </c>
      <c r="U1513" s="49">
        <v>96073</v>
      </c>
      <c r="V1513" s="19">
        <v>104405</v>
      </c>
      <c r="W1513" s="19">
        <v>46248</v>
      </c>
      <c r="X1513" s="19">
        <v>0</v>
      </c>
      <c r="Y1513" s="20">
        <v>0</v>
      </c>
      <c r="Z1513" s="19">
        <v>401639</v>
      </c>
      <c r="AA1513" s="30">
        <v>304590</v>
      </c>
      <c r="AB1513" s="19">
        <v>698471</v>
      </c>
      <c r="AC1513" s="19">
        <v>608769</v>
      </c>
      <c r="AD1513" s="19">
        <v>2327808</v>
      </c>
      <c r="AE1513" s="19">
        <v>1313613</v>
      </c>
      <c r="AF1513" s="19">
        <v>836264</v>
      </c>
      <c r="AG1513" s="19">
        <v>440503</v>
      </c>
      <c r="AH1513" s="19">
        <v>67053</v>
      </c>
      <c r="AI1513" s="20">
        <v>23804</v>
      </c>
      <c r="AJ1513" s="24">
        <v>119561</v>
      </c>
      <c r="AK1513" s="24">
        <v>149673</v>
      </c>
      <c r="AL1513" s="24">
        <v>34849</v>
      </c>
      <c r="AM1513" s="21">
        <v>76410</v>
      </c>
      <c r="AN1513" s="19">
        <v>315804</v>
      </c>
      <c r="AO1513" s="19">
        <v>32750</v>
      </c>
      <c r="AP1513" s="49">
        <v>11160596</v>
      </c>
      <c r="AQ1513" s="24">
        <v>224621</v>
      </c>
      <c r="AR1513" s="24">
        <v>205884</v>
      </c>
      <c r="AS1513" s="49">
        <v>66665</v>
      </c>
      <c r="AT1513" s="49">
        <v>51945</v>
      </c>
      <c r="AU1513" s="49">
        <v>146281</v>
      </c>
      <c r="AV1513" s="24">
        <f t="shared" si="116"/>
        <v>695396</v>
      </c>
      <c r="AW1513" s="155">
        <v>984385</v>
      </c>
      <c r="AX1513" s="89">
        <f t="shared" si="115"/>
        <v>12840377</v>
      </c>
      <c r="AY1513" s="68"/>
      <c r="AZ1513" s="19">
        <v>1760170</v>
      </c>
      <c r="BA1513" s="19">
        <v>87899</v>
      </c>
      <c r="BB1513" s="18">
        <f t="shared" si="117"/>
        <v>1848069</v>
      </c>
      <c r="BC1513" s="18">
        <v>14688446</v>
      </c>
      <c r="BE1513" s="19"/>
      <c r="BF1513" s="20">
        <v>14122026</v>
      </c>
      <c r="BH1513" s="68">
        <f t="shared" si="118"/>
        <v>14688446</v>
      </c>
      <c r="BI1513" s="68">
        <f t="shared" si="119"/>
        <v>0</v>
      </c>
      <c r="BJ1513" s="68"/>
      <c r="BK1513" s="68"/>
      <c r="BL1513" s="68"/>
      <c r="BM1513" s="68"/>
      <c r="BN1513" s="68"/>
    </row>
    <row r="1514" spans="1:66" ht="22.5" customHeight="1" x14ac:dyDescent="0.2">
      <c r="A1514" s="115" t="s">
        <v>3107</v>
      </c>
      <c r="B1514" s="116" t="s">
        <v>3101</v>
      </c>
      <c r="C1514" s="126" t="s">
        <v>3108</v>
      </c>
      <c r="D1514" s="119">
        <v>6</v>
      </c>
      <c r="E1514" s="120" t="s">
        <v>79</v>
      </c>
      <c r="F1514" s="18">
        <v>355641</v>
      </c>
      <c r="G1514" s="19">
        <v>138263</v>
      </c>
      <c r="H1514" s="19">
        <v>77393</v>
      </c>
      <c r="I1514" s="19">
        <v>0</v>
      </c>
      <c r="J1514" s="19">
        <v>0</v>
      </c>
      <c r="K1514" s="19">
        <v>0</v>
      </c>
      <c r="L1514" s="19">
        <v>0</v>
      </c>
      <c r="M1514" s="19">
        <v>17455</v>
      </c>
      <c r="N1514" s="19">
        <v>9826</v>
      </c>
      <c r="O1514" s="19">
        <v>10626</v>
      </c>
      <c r="P1514" s="19">
        <v>185941</v>
      </c>
      <c r="Q1514" s="19">
        <v>41788</v>
      </c>
      <c r="R1514" s="19">
        <v>148453</v>
      </c>
      <c r="S1514" s="19">
        <v>48400</v>
      </c>
      <c r="T1514" s="20">
        <v>39717</v>
      </c>
      <c r="U1514" s="49">
        <v>20120</v>
      </c>
      <c r="V1514" s="19">
        <v>30772</v>
      </c>
      <c r="W1514" s="19">
        <v>34686</v>
      </c>
      <c r="X1514" s="19">
        <v>0</v>
      </c>
      <c r="Y1514" s="20">
        <v>0</v>
      </c>
      <c r="Z1514" s="19">
        <v>186382</v>
      </c>
      <c r="AA1514" s="30">
        <v>144341</v>
      </c>
      <c r="AB1514" s="19">
        <v>249090</v>
      </c>
      <c r="AC1514" s="19">
        <v>404119</v>
      </c>
      <c r="AD1514" s="19">
        <v>518280</v>
      </c>
      <c r="AE1514" s="19">
        <v>602858</v>
      </c>
      <c r="AF1514" s="19">
        <v>296936</v>
      </c>
      <c r="AG1514" s="19">
        <v>106657</v>
      </c>
      <c r="AH1514" s="19">
        <v>105472</v>
      </c>
      <c r="AI1514" s="20">
        <v>24886</v>
      </c>
      <c r="AJ1514" s="24">
        <v>45805</v>
      </c>
      <c r="AK1514" s="24">
        <v>61963</v>
      </c>
      <c r="AL1514" s="24">
        <v>17086</v>
      </c>
      <c r="AM1514" s="21">
        <v>31548</v>
      </c>
      <c r="AN1514" s="19">
        <v>174308</v>
      </c>
      <c r="AO1514" s="19">
        <v>27608</v>
      </c>
      <c r="AP1514" s="49">
        <v>4156420</v>
      </c>
      <c r="AQ1514" s="24">
        <v>84752</v>
      </c>
      <c r="AR1514" s="24">
        <v>176763</v>
      </c>
      <c r="AS1514" s="49">
        <v>108828</v>
      </c>
      <c r="AT1514" s="49">
        <v>40809</v>
      </c>
      <c r="AU1514" s="49">
        <v>57092</v>
      </c>
      <c r="AV1514" s="24">
        <f t="shared" si="116"/>
        <v>468244</v>
      </c>
      <c r="AW1514" s="155">
        <v>1033836</v>
      </c>
      <c r="AX1514" s="89">
        <f t="shared" si="115"/>
        <v>5658500</v>
      </c>
      <c r="AY1514" s="68"/>
      <c r="AZ1514" s="19">
        <v>629014</v>
      </c>
      <c r="BA1514" s="19">
        <v>92219</v>
      </c>
      <c r="BB1514" s="18">
        <f t="shared" si="117"/>
        <v>721233</v>
      </c>
      <c r="BC1514" s="18">
        <v>6379733</v>
      </c>
      <c r="BE1514" s="19"/>
      <c r="BF1514" s="20">
        <v>6163818</v>
      </c>
      <c r="BH1514" s="68">
        <f t="shared" si="118"/>
        <v>6379733</v>
      </c>
      <c r="BI1514" s="68">
        <f t="shared" si="119"/>
        <v>0</v>
      </c>
      <c r="BJ1514" s="68"/>
      <c r="BK1514" s="68"/>
      <c r="BL1514" s="68"/>
      <c r="BM1514" s="68"/>
      <c r="BN1514" s="68"/>
    </row>
    <row r="1515" spans="1:66" ht="22.5" customHeight="1" x14ac:dyDescent="0.2">
      <c r="A1515" s="115" t="s">
        <v>3109</v>
      </c>
      <c r="B1515" s="116" t="s">
        <v>3101</v>
      </c>
      <c r="C1515" s="126" t="s">
        <v>3110</v>
      </c>
      <c r="D1515" s="119">
        <v>6</v>
      </c>
      <c r="E1515" s="120" t="s">
        <v>79</v>
      </c>
      <c r="F1515" s="18">
        <v>772317</v>
      </c>
      <c r="G1515" s="19">
        <v>356956</v>
      </c>
      <c r="H1515" s="19">
        <v>204773</v>
      </c>
      <c r="I1515" s="19">
        <v>0</v>
      </c>
      <c r="J1515" s="19">
        <v>38056</v>
      </c>
      <c r="K1515" s="19">
        <v>9170</v>
      </c>
      <c r="L1515" s="19">
        <v>2920</v>
      </c>
      <c r="M1515" s="19">
        <v>48033</v>
      </c>
      <c r="N1515" s="19">
        <v>29058</v>
      </c>
      <c r="O1515" s="19">
        <v>19058</v>
      </c>
      <c r="P1515" s="19">
        <v>489103</v>
      </c>
      <c r="Q1515" s="19">
        <v>88940</v>
      </c>
      <c r="R1515" s="19">
        <v>181260</v>
      </c>
      <c r="S1515" s="19">
        <v>175120</v>
      </c>
      <c r="T1515" s="20">
        <v>189318</v>
      </c>
      <c r="U1515" s="49">
        <v>83900</v>
      </c>
      <c r="V1515" s="19">
        <v>107702</v>
      </c>
      <c r="W1515" s="19">
        <v>84403</v>
      </c>
      <c r="X1515" s="19">
        <v>0</v>
      </c>
      <c r="Y1515" s="20">
        <v>0</v>
      </c>
      <c r="Z1515" s="19">
        <v>373198</v>
      </c>
      <c r="AA1515" s="30">
        <v>334104</v>
      </c>
      <c r="AB1515" s="19">
        <v>604371</v>
      </c>
      <c r="AC1515" s="19">
        <v>693067</v>
      </c>
      <c r="AD1515" s="19">
        <v>1541568</v>
      </c>
      <c r="AE1515" s="19">
        <v>1280125</v>
      </c>
      <c r="AF1515" s="19">
        <v>755732</v>
      </c>
      <c r="AG1515" s="19">
        <v>604391</v>
      </c>
      <c r="AH1515" s="19">
        <v>232059</v>
      </c>
      <c r="AI1515" s="20">
        <v>89265</v>
      </c>
      <c r="AJ1515" s="24">
        <v>86454</v>
      </c>
      <c r="AK1515" s="24">
        <v>124918</v>
      </c>
      <c r="AL1515" s="24">
        <v>39889</v>
      </c>
      <c r="AM1515" s="21">
        <v>64882</v>
      </c>
      <c r="AN1515" s="19">
        <v>249576</v>
      </c>
      <c r="AO1515" s="19">
        <v>62590</v>
      </c>
      <c r="AP1515" s="49">
        <v>10016276</v>
      </c>
      <c r="AQ1515" s="24">
        <v>146024</v>
      </c>
      <c r="AR1515" s="24">
        <v>222122</v>
      </c>
      <c r="AS1515" s="49">
        <v>180950</v>
      </c>
      <c r="AT1515" s="49">
        <v>55922</v>
      </c>
      <c r="AU1515" s="49">
        <v>131190</v>
      </c>
      <c r="AV1515" s="24">
        <f t="shared" si="116"/>
        <v>736208</v>
      </c>
      <c r="AW1515" s="155">
        <v>1264899</v>
      </c>
      <c r="AX1515" s="89">
        <f t="shared" si="115"/>
        <v>12017383</v>
      </c>
      <c r="AY1515" s="68"/>
      <c r="AZ1515" s="19">
        <v>1295078</v>
      </c>
      <c r="BA1515" s="19">
        <v>227019</v>
      </c>
      <c r="BB1515" s="18">
        <f t="shared" si="117"/>
        <v>1522097</v>
      </c>
      <c r="BC1515" s="18">
        <v>13539480</v>
      </c>
      <c r="BE1515" s="19"/>
      <c r="BF1515" s="20">
        <v>13367494</v>
      </c>
      <c r="BH1515" s="68">
        <f t="shared" si="118"/>
        <v>13539480</v>
      </c>
      <c r="BI1515" s="68">
        <f t="shared" si="119"/>
        <v>0</v>
      </c>
      <c r="BJ1515" s="68"/>
      <c r="BK1515" s="68"/>
      <c r="BL1515" s="68"/>
      <c r="BM1515" s="68"/>
      <c r="BN1515" s="68"/>
    </row>
    <row r="1516" spans="1:66" ht="22.5" customHeight="1" x14ac:dyDescent="0.2">
      <c r="A1516" s="115" t="s">
        <v>3111</v>
      </c>
      <c r="B1516" s="116" t="s">
        <v>3101</v>
      </c>
      <c r="C1516" s="126" t="s">
        <v>3112</v>
      </c>
      <c r="D1516" s="119">
        <v>6</v>
      </c>
      <c r="E1516" s="120" t="s">
        <v>79</v>
      </c>
      <c r="F1516" s="18">
        <v>841633</v>
      </c>
      <c r="G1516" s="19">
        <v>266721</v>
      </c>
      <c r="H1516" s="19">
        <v>108466</v>
      </c>
      <c r="I1516" s="19">
        <v>0</v>
      </c>
      <c r="J1516" s="19">
        <v>0</v>
      </c>
      <c r="K1516" s="19">
        <v>0</v>
      </c>
      <c r="L1516" s="19">
        <v>0</v>
      </c>
      <c r="M1516" s="19">
        <v>43668</v>
      </c>
      <c r="N1516" s="19">
        <v>26701</v>
      </c>
      <c r="O1516" s="19">
        <v>17056</v>
      </c>
      <c r="P1516" s="19">
        <v>462254</v>
      </c>
      <c r="Q1516" s="19">
        <v>105494</v>
      </c>
      <c r="R1516" s="19">
        <v>130698</v>
      </c>
      <c r="S1516" s="19">
        <v>146960</v>
      </c>
      <c r="T1516" s="20">
        <v>185346</v>
      </c>
      <c r="U1516" s="49">
        <v>56286</v>
      </c>
      <c r="V1516" s="19">
        <v>62643</v>
      </c>
      <c r="W1516" s="19">
        <v>57810</v>
      </c>
      <c r="X1516" s="19">
        <v>0</v>
      </c>
      <c r="Y1516" s="20">
        <v>0</v>
      </c>
      <c r="Z1516" s="19">
        <v>342488</v>
      </c>
      <c r="AA1516" s="30">
        <v>235616</v>
      </c>
      <c r="AB1516" s="19">
        <v>573931</v>
      </c>
      <c r="AC1516" s="19">
        <v>577557</v>
      </c>
      <c r="AD1516" s="19">
        <v>1352568</v>
      </c>
      <c r="AE1516" s="19">
        <v>1056602</v>
      </c>
      <c r="AF1516" s="19">
        <v>681387</v>
      </c>
      <c r="AG1516" s="19">
        <v>287019</v>
      </c>
      <c r="AH1516" s="19">
        <v>150380</v>
      </c>
      <c r="AI1516" s="20">
        <v>66002</v>
      </c>
      <c r="AJ1516" s="24">
        <v>81592</v>
      </c>
      <c r="AK1516" s="24">
        <v>110084</v>
      </c>
      <c r="AL1516" s="24">
        <v>36254</v>
      </c>
      <c r="AM1516" s="21">
        <v>59389</v>
      </c>
      <c r="AN1516" s="19">
        <v>830294</v>
      </c>
      <c r="AO1516" s="19">
        <v>53829</v>
      </c>
      <c r="AP1516" s="49">
        <v>9006728</v>
      </c>
      <c r="AQ1516" s="24">
        <v>169462</v>
      </c>
      <c r="AR1516" s="24">
        <v>238153</v>
      </c>
      <c r="AS1516" s="49">
        <v>168416</v>
      </c>
      <c r="AT1516" s="49">
        <v>58156</v>
      </c>
      <c r="AU1516" s="49">
        <v>151006</v>
      </c>
      <c r="AV1516" s="24">
        <f t="shared" si="116"/>
        <v>785193</v>
      </c>
      <c r="AW1516" s="155">
        <v>1675793</v>
      </c>
      <c r="AX1516" s="89">
        <f t="shared" si="115"/>
        <v>11467714</v>
      </c>
      <c r="AY1516" s="68"/>
      <c r="AZ1516" s="19">
        <v>1218739</v>
      </c>
      <c r="BA1516" s="19">
        <v>191538</v>
      </c>
      <c r="BB1516" s="18">
        <f t="shared" si="117"/>
        <v>1410277</v>
      </c>
      <c r="BC1516" s="18">
        <v>12877991</v>
      </c>
      <c r="BE1516" s="19"/>
      <c r="BF1516" s="20">
        <v>12546858</v>
      </c>
      <c r="BH1516" s="68">
        <f t="shared" si="118"/>
        <v>12877991</v>
      </c>
      <c r="BI1516" s="68">
        <f t="shared" si="119"/>
        <v>0</v>
      </c>
      <c r="BJ1516" s="68"/>
      <c r="BK1516" s="68"/>
      <c r="BL1516" s="68"/>
      <c r="BM1516" s="68"/>
      <c r="BN1516" s="68"/>
    </row>
    <row r="1517" spans="1:66" ht="22.5" customHeight="1" x14ac:dyDescent="0.2">
      <c r="A1517" s="115" t="s">
        <v>3113</v>
      </c>
      <c r="B1517" s="116" t="s">
        <v>3101</v>
      </c>
      <c r="C1517" s="126" t="s">
        <v>3114</v>
      </c>
      <c r="D1517" s="119">
        <v>6</v>
      </c>
      <c r="E1517" s="120" t="s">
        <v>79</v>
      </c>
      <c r="F1517" s="18">
        <v>472485</v>
      </c>
      <c r="G1517" s="19">
        <v>134050</v>
      </c>
      <c r="H1517" s="19">
        <v>60795</v>
      </c>
      <c r="I1517" s="19">
        <v>0</v>
      </c>
      <c r="J1517" s="19">
        <v>5195</v>
      </c>
      <c r="K1517" s="19">
        <v>37279</v>
      </c>
      <c r="L1517" s="19">
        <v>9423</v>
      </c>
      <c r="M1517" s="19">
        <v>25767</v>
      </c>
      <c r="N1517" s="19">
        <v>15281</v>
      </c>
      <c r="O1517" s="19">
        <v>11781</v>
      </c>
      <c r="P1517" s="19">
        <v>230500</v>
      </c>
      <c r="Q1517" s="19">
        <v>56994</v>
      </c>
      <c r="R1517" s="19">
        <v>74571</v>
      </c>
      <c r="S1517" s="19">
        <v>77440</v>
      </c>
      <c r="T1517" s="20">
        <v>105912</v>
      </c>
      <c r="U1517" s="49">
        <v>34808</v>
      </c>
      <c r="V1517" s="19">
        <v>41762</v>
      </c>
      <c r="W1517" s="19">
        <v>23124</v>
      </c>
      <c r="X1517" s="19">
        <v>0</v>
      </c>
      <c r="Y1517" s="20">
        <v>0</v>
      </c>
      <c r="Z1517" s="19">
        <v>241716</v>
      </c>
      <c r="AA1517" s="30">
        <v>158590</v>
      </c>
      <c r="AB1517" s="19">
        <v>345608</v>
      </c>
      <c r="AC1517" s="19">
        <v>276729</v>
      </c>
      <c r="AD1517" s="19">
        <v>892080</v>
      </c>
      <c r="AE1517" s="19">
        <v>723267</v>
      </c>
      <c r="AF1517" s="19">
        <v>416276</v>
      </c>
      <c r="AG1517" s="19">
        <v>163821</v>
      </c>
      <c r="AH1517" s="19">
        <v>148114</v>
      </c>
      <c r="AI1517" s="20">
        <v>56805</v>
      </c>
      <c r="AJ1517" s="24">
        <v>58388</v>
      </c>
      <c r="AK1517" s="24">
        <v>74202</v>
      </c>
      <c r="AL1517" s="24">
        <v>22679</v>
      </c>
      <c r="AM1517" s="21">
        <v>40999</v>
      </c>
      <c r="AN1517" s="19">
        <v>254596</v>
      </c>
      <c r="AO1517" s="19">
        <v>22258</v>
      </c>
      <c r="AP1517" s="49">
        <v>5313295</v>
      </c>
      <c r="AQ1517" s="24">
        <v>94665</v>
      </c>
      <c r="AR1517" s="24">
        <v>177038</v>
      </c>
      <c r="AS1517" s="49">
        <v>97455</v>
      </c>
      <c r="AT1517" s="49">
        <v>40684</v>
      </c>
      <c r="AU1517" s="49">
        <v>73449</v>
      </c>
      <c r="AV1517" s="24">
        <f t="shared" si="116"/>
        <v>483291</v>
      </c>
      <c r="AW1517" s="155">
        <v>611630</v>
      </c>
      <c r="AX1517" s="89">
        <f t="shared" si="115"/>
        <v>6408216</v>
      </c>
      <c r="AY1517" s="68"/>
      <c r="AZ1517" s="19">
        <v>831107</v>
      </c>
      <c r="BA1517" s="19">
        <v>120461</v>
      </c>
      <c r="BB1517" s="18">
        <f t="shared" si="117"/>
        <v>951568</v>
      </c>
      <c r="BC1517" s="18">
        <v>7359784</v>
      </c>
      <c r="BE1517" s="19"/>
      <c r="BF1517" s="20">
        <v>7004831</v>
      </c>
      <c r="BH1517" s="68">
        <f t="shared" si="118"/>
        <v>7359784</v>
      </c>
      <c r="BI1517" s="68">
        <f t="shared" si="119"/>
        <v>0</v>
      </c>
      <c r="BJ1517" s="68"/>
      <c r="BK1517" s="68"/>
      <c r="BL1517" s="68"/>
      <c r="BM1517" s="68"/>
      <c r="BN1517" s="68"/>
    </row>
    <row r="1518" spans="1:66" ht="22.5" customHeight="1" x14ac:dyDescent="0.2">
      <c r="A1518" s="115" t="s">
        <v>3115</v>
      </c>
      <c r="B1518" s="116" t="s">
        <v>3101</v>
      </c>
      <c r="C1518" s="126" t="s">
        <v>3116</v>
      </c>
      <c r="D1518" s="119">
        <v>6</v>
      </c>
      <c r="E1518" s="120" t="s">
        <v>79</v>
      </c>
      <c r="F1518" s="18">
        <v>870116</v>
      </c>
      <c r="G1518" s="19">
        <v>144468</v>
      </c>
      <c r="H1518" s="19">
        <v>69094</v>
      </c>
      <c r="I1518" s="19">
        <v>0</v>
      </c>
      <c r="J1518" s="19">
        <v>4348</v>
      </c>
      <c r="K1518" s="19">
        <v>6784</v>
      </c>
      <c r="L1518" s="19">
        <v>581</v>
      </c>
      <c r="M1518" s="19">
        <v>47468</v>
      </c>
      <c r="N1518" s="19">
        <v>25186</v>
      </c>
      <c r="O1518" s="19">
        <v>8971</v>
      </c>
      <c r="P1518" s="19">
        <v>551308</v>
      </c>
      <c r="Q1518" s="19">
        <v>109537</v>
      </c>
      <c r="R1518" s="19">
        <v>121529</v>
      </c>
      <c r="S1518" s="19">
        <v>124960</v>
      </c>
      <c r="T1518" s="20">
        <v>105912</v>
      </c>
      <c r="U1518" s="49">
        <v>56437</v>
      </c>
      <c r="V1518" s="19">
        <v>58247</v>
      </c>
      <c r="W1518" s="19">
        <v>46248</v>
      </c>
      <c r="X1518" s="19">
        <v>0</v>
      </c>
      <c r="Y1518" s="20">
        <v>0</v>
      </c>
      <c r="Z1518" s="19">
        <v>259914</v>
      </c>
      <c r="AA1518" s="30">
        <v>172996</v>
      </c>
      <c r="AB1518" s="19">
        <v>480052</v>
      </c>
      <c r="AC1518" s="19">
        <v>655702</v>
      </c>
      <c r="AD1518" s="19">
        <v>1414728</v>
      </c>
      <c r="AE1518" s="19">
        <v>990362</v>
      </c>
      <c r="AF1518" s="19">
        <v>552146</v>
      </c>
      <c r="AG1518" s="19">
        <v>265905</v>
      </c>
      <c r="AH1518" s="19">
        <v>156354</v>
      </c>
      <c r="AI1518" s="20">
        <v>35165</v>
      </c>
      <c r="AJ1518" s="24">
        <v>78420</v>
      </c>
      <c r="AK1518" s="24">
        <v>89683</v>
      </c>
      <c r="AL1518" s="24">
        <v>29436</v>
      </c>
      <c r="AM1518" s="21">
        <v>52698</v>
      </c>
      <c r="AN1518" s="19">
        <v>977926</v>
      </c>
      <c r="AO1518" s="19">
        <v>23259</v>
      </c>
      <c r="AP1518" s="49">
        <v>8585940</v>
      </c>
      <c r="AQ1518" s="24">
        <v>154935</v>
      </c>
      <c r="AR1518" s="24">
        <v>249710</v>
      </c>
      <c r="AS1518" s="49">
        <v>116220</v>
      </c>
      <c r="AT1518" s="49">
        <v>41977</v>
      </c>
      <c r="AU1518" s="49">
        <v>155081</v>
      </c>
      <c r="AV1518" s="24">
        <f t="shared" si="116"/>
        <v>717923</v>
      </c>
      <c r="AW1518" s="155">
        <v>1483469</v>
      </c>
      <c r="AX1518" s="89">
        <f t="shared" si="115"/>
        <v>10787332</v>
      </c>
      <c r="AY1518" s="68"/>
      <c r="AZ1518" s="19">
        <v>1169862</v>
      </c>
      <c r="BA1518" s="19">
        <v>126804</v>
      </c>
      <c r="BB1518" s="18">
        <f t="shared" si="117"/>
        <v>1296666</v>
      </c>
      <c r="BC1518" s="18">
        <v>12083998</v>
      </c>
      <c r="BE1518" s="19"/>
      <c r="BF1518" s="20">
        <v>11738392</v>
      </c>
      <c r="BH1518" s="68">
        <f t="shared" si="118"/>
        <v>12083998</v>
      </c>
      <c r="BI1518" s="68">
        <f t="shared" si="119"/>
        <v>0</v>
      </c>
      <c r="BJ1518" s="68"/>
      <c r="BK1518" s="68"/>
      <c r="BL1518" s="68"/>
      <c r="BM1518" s="68"/>
      <c r="BN1518" s="68"/>
    </row>
    <row r="1519" spans="1:66" ht="22.5" customHeight="1" x14ac:dyDescent="0.2">
      <c r="A1519" s="115" t="s">
        <v>3117</v>
      </c>
      <c r="B1519" s="116" t="s">
        <v>3101</v>
      </c>
      <c r="C1519" s="126" t="s">
        <v>3118</v>
      </c>
      <c r="D1519" s="119">
        <v>6</v>
      </c>
      <c r="E1519" s="120" t="s">
        <v>79</v>
      </c>
      <c r="F1519" s="18">
        <v>505375</v>
      </c>
      <c r="G1519" s="19">
        <v>125318</v>
      </c>
      <c r="H1519" s="19">
        <v>50373</v>
      </c>
      <c r="I1519" s="19">
        <v>0</v>
      </c>
      <c r="J1519" s="19">
        <v>0</v>
      </c>
      <c r="K1519" s="19">
        <v>0</v>
      </c>
      <c r="L1519" s="19">
        <v>0</v>
      </c>
      <c r="M1519" s="19">
        <v>16611</v>
      </c>
      <c r="N1519" s="19">
        <v>14207</v>
      </c>
      <c r="O1519" s="19">
        <v>21098</v>
      </c>
      <c r="P1519" s="19">
        <v>146833</v>
      </c>
      <c r="Q1519" s="19">
        <v>64229</v>
      </c>
      <c r="R1519" s="19">
        <v>63971</v>
      </c>
      <c r="S1519" s="19">
        <v>78320</v>
      </c>
      <c r="T1519" s="20">
        <v>119151</v>
      </c>
      <c r="U1519" s="49">
        <v>30834</v>
      </c>
      <c r="V1519" s="19">
        <v>39564</v>
      </c>
      <c r="W1519" s="19">
        <v>46248</v>
      </c>
      <c r="X1519" s="19">
        <v>0</v>
      </c>
      <c r="Y1519" s="20">
        <v>0</v>
      </c>
      <c r="Z1519" s="19">
        <v>237671</v>
      </c>
      <c r="AA1519" s="30">
        <v>169053</v>
      </c>
      <c r="AB1519" s="19">
        <v>336360</v>
      </c>
      <c r="AC1519" s="19">
        <v>345130</v>
      </c>
      <c r="AD1519" s="19">
        <v>755832</v>
      </c>
      <c r="AE1519" s="19">
        <v>681242</v>
      </c>
      <c r="AF1519" s="19">
        <v>430773</v>
      </c>
      <c r="AG1519" s="19">
        <v>162099</v>
      </c>
      <c r="AH1519" s="19">
        <v>158208</v>
      </c>
      <c r="AI1519" s="20">
        <v>57887</v>
      </c>
      <c r="AJ1519" s="24">
        <v>56358</v>
      </c>
      <c r="AK1519" s="24">
        <v>72195</v>
      </c>
      <c r="AL1519" s="24">
        <v>21864</v>
      </c>
      <c r="AM1519" s="21">
        <v>38979</v>
      </c>
      <c r="AN1519" s="19">
        <v>543368</v>
      </c>
      <c r="AO1519" s="19">
        <v>24156</v>
      </c>
      <c r="AP1519" s="49">
        <v>5413307</v>
      </c>
      <c r="AQ1519" s="24">
        <v>81734</v>
      </c>
      <c r="AR1519" s="24">
        <v>206037</v>
      </c>
      <c r="AS1519" s="49">
        <v>127466</v>
      </c>
      <c r="AT1519" s="49">
        <v>40997</v>
      </c>
      <c r="AU1519" s="49">
        <v>89609</v>
      </c>
      <c r="AV1519" s="24">
        <f t="shared" si="116"/>
        <v>545843</v>
      </c>
      <c r="AW1519" s="155">
        <v>794004</v>
      </c>
      <c r="AX1519" s="89">
        <f t="shared" si="115"/>
        <v>6753154</v>
      </c>
      <c r="AY1519" s="68"/>
      <c r="AZ1519" s="19">
        <v>786867</v>
      </c>
      <c r="BA1519" s="19">
        <v>123127</v>
      </c>
      <c r="BB1519" s="18">
        <f t="shared" si="117"/>
        <v>909994</v>
      </c>
      <c r="BC1519" s="18">
        <v>7663148</v>
      </c>
      <c r="BE1519" s="19"/>
      <c r="BF1519" s="20">
        <v>7381927</v>
      </c>
      <c r="BH1519" s="68">
        <f t="shared" si="118"/>
        <v>7663148</v>
      </c>
      <c r="BI1519" s="68">
        <f t="shared" si="119"/>
        <v>0</v>
      </c>
      <c r="BJ1519" s="68"/>
      <c r="BK1519" s="68"/>
      <c r="BL1519" s="68"/>
      <c r="BM1519" s="68"/>
      <c r="BN1519" s="68"/>
    </row>
    <row r="1520" spans="1:66" ht="22.5" customHeight="1" x14ac:dyDescent="0.2">
      <c r="A1520" s="115" t="s">
        <v>3119</v>
      </c>
      <c r="B1520" s="116" t="s">
        <v>3101</v>
      </c>
      <c r="C1520" s="126" t="s">
        <v>3120</v>
      </c>
      <c r="D1520" s="119">
        <v>6</v>
      </c>
      <c r="E1520" s="120" t="s">
        <v>79</v>
      </c>
      <c r="F1520" s="18">
        <v>607048</v>
      </c>
      <c r="G1520" s="19">
        <v>178708</v>
      </c>
      <c r="H1520" s="19">
        <v>108080</v>
      </c>
      <c r="I1520" s="19">
        <v>0</v>
      </c>
      <c r="J1520" s="19">
        <v>0</v>
      </c>
      <c r="K1520" s="19">
        <v>2878</v>
      </c>
      <c r="L1520" s="19">
        <v>0</v>
      </c>
      <c r="M1520" s="19">
        <v>32031</v>
      </c>
      <c r="N1520" s="19">
        <v>17162</v>
      </c>
      <c r="O1520" s="19">
        <v>15978</v>
      </c>
      <c r="P1520" s="19">
        <v>357144</v>
      </c>
      <c r="Q1520" s="19">
        <v>65216</v>
      </c>
      <c r="R1520" s="19">
        <v>79553</v>
      </c>
      <c r="S1520" s="19">
        <v>74800</v>
      </c>
      <c r="T1520" s="20">
        <v>92673</v>
      </c>
      <c r="U1520" s="49">
        <v>50199</v>
      </c>
      <c r="V1520" s="19">
        <v>42861</v>
      </c>
      <c r="W1520" s="19">
        <v>34686</v>
      </c>
      <c r="X1520" s="19">
        <v>0</v>
      </c>
      <c r="Y1520" s="20">
        <v>0</v>
      </c>
      <c r="Z1520" s="19">
        <v>261148</v>
      </c>
      <c r="AA1520" s="30">
        <v>144838</v>
      </c>
      <c r="AB1520" s="19">
        <v>355327</v>
      </c>
      <c r="AC1520" s="19">
        <v>358661</v>
      </c>
      <c r="AD1520" s="19">
        <v>1050336</v>
      </c>
      <c r="AE1520" s="19">
        <v>729229</v>
      </c>
      <c r="AF1520" s="19">
        <v>442707</v>
      </c>
      <c r="AG1520" s="19">
        <v>190395</v>
      </c>
      <c r="AH1520" s="19">
        <v>126484</v>
      </c>
      <c r="AI1520" s="20">
        <v>54641</v>
      </c>
      <c r="AJ1520" s="24">
        <v>61947</v>
      </c>
      <c r="AK1520" s="24">
        <v>80472</v>
      </c>
      <c r="AL1520" s="24">
        <v>23554</v>
      </c>
      <c r="AM1520" s="21">
        <v>45406</v>
      </c>
      <c r="AN1520" s="19">
        <v>624532</v>
      </c>
      <c r="AO1520" s="19">
        <v>25731</v>
      </c>
      <c r="AP1520" s="49">
        <v>6334425</v>
      </c>
      <c r="AQ1520" s="24">
        <v>120818</v>
      </c>
      <c r="AR1520" s="24">
        <v>174753</v>
      </c>
      <c r="AS1520" s="49">
        <v>115984</v>
      </c>
      <c r="AT1520" s="49">
        <v>36472</v>
      </c>
      <c r="AU1520" s="49">
        <v>108114</v>
      </c>
      <c r="AV1520" s="24">
        <f t="shared" si="116"/>
        <v>556141</v>
      </c>
      <c r="AW1520" s="155">
        <v>1381837</v>
      </c>
      <c r="AX1520" s="89">
        <f t="shared" si="115"/>
        <v>8272403</v>
      </c>
      <c r="AY1520" s="68"/>
      <c r="AZ1520" s="19">
        <v>908410</v>
      </c>
      <c r="BA1520" s="19">
        <v>130710</v>
      </c>
      <c r="BB1520" s="18">
        <f t="shared" si="117"/>
        <v>1039120</v>
      </c>
      <c r="BC1520" s="18">
        <v>9311523</v>
      </c>
      <c r="BE1520" s="19"/>
      <c r="BF1520" s="20">
        <v>8980319</v>
      </c>
      <c r="BH1520" s="68">
        <f t="shared" si="118"/>
        <v>9311523</v>
      </c>
      <c r="BI1520" s="68">
        <f t="shared" si="119"/>
        <v>0</v>
      </c>
      <c r="BJ1520" s="68"/>
      <c r="BK1520" s="68"/>
      <c r="BL1520" s="68"/>
      <c r="BM1520" s="68"/>
      <c r="BN1520" s="68"/>
    </row>
    <row r="1521" spans="1:66" ht="22.5" customHeight="1" x14ac:dyDescent="0.2">
      <c r="A1521" s="115" t="s">
        <v>3121</v>
      </c>
      <c r="B1521" s="116" t="s">
        <v>3101</v>
      </c>
      <c r="C1521" s="126" t="s">
        <v>3122</v>
      </c>
      <c r="D1521" s="119">
        <v>6</v>
      </c>
      <c r="E1521" s="120" t="s">
        <v>79</v>
      </c>
      <c r="F1521" s="18">
        <v>374413</v>
      </c>
      <c r="G1521" s="19">
        <v>69017</v>
      </c>
      <c r="H1521" s="19">
        <v>28178</v>
      </c>
      <c r="I1521" s="19">
        <v>0</v>
      </c>
      <c r="J1521" s="19">
        <v>0</v>
      </c>
      <c r="K1521" s="19">
        <v>0</v>
      </c>
      <c r="L1521" s="19">
        <v>0</v>
      </c>
      <c r="M1521" s="19">
        <v>17569</v>
      </c>
      <c r="N1521" s="19">
        <v>9513</v>
      </c>
      <c r="O1521" s="19">
        <v>4389</v>
      </c>
      <c r="P1521" s="19">
        <v>204178</v>
      </c>
      <c r="Q1521" s="19">
        <v>39567</v>
      </c>
      <c r="R1521" s="19">
        <v>61321</v>
      </c>
      <c r="S1521" s="19">
        <v>51040</v>
      </c>
      <c r="T1521" s="20">
        <v>26478</v>
      </c>
      <c r="U1521" s="49">
        <v>21981</v>
      </c>
      <c r="V1521" s="19">
        <v>27475</v>
      </c>
      <c r="W1521" s="19">
        <v>23124</v>
      </c>
      <c r="X1521" s="19">
        <v>0</v>
      </c>
      <c r="Y1521" s="20">
        <v>0</v>
      </c>
      <c r="Z1521" s="19">
        <v>149689</v>
      </c>
      <c r="AA1521" s="30">
        <v>0</v>
      </c>
      <c r="AB1521" s="19">
        <v>195916</v>
      </c>
      <c r="AC1521" s="19">
        <v>212381</v>
      </c>
      <c r="AD1521" s="19">
        <v>551712</v>
      </c>
      <c r="AE1521" s="19">
        <v>332819</v>
      </c>
      <c r="AF1521" s="19">
        <v>174148</v>
      </c>
      <c r="AG1521" s="19">
        <v>102537</v>
      </c>
      <c r="AH1521" s="19">
        <v>44702</v>
      </c>
      <c r="AI1521" s="20">
        <v>15689</v>
      </c>
      <c r="AJ1521" s="24">
        <v>44828</v>
      </c>
      <c r="AK1521" s="24">
        <v>51794</v>
      </c>
      <c r="AL1521" s="24">
        <v>10351</v>
      </c>
      <c r="AM1521" s="21">
        <v>27244</v>
      </c>
      <c r="AN1521" s="19">
        <v>319446</v>
      </c>
      <c r="AO1521" s="19">
        <v>11640</v>
      </c>
      <c r="AP1521" s="49">
        <v>3203139</v>
      </c>
      <c r="AQ1521" s="24">
        <v>80656</v>
      </c>
      <c r="AR1521" s="24">
        <v>136636</v>
      </c>
      <c r="AS1521" s="49">
        <v>55622</v>
      </c>
      <c r="AT1521" s="49">
        <v>22352</v>
      </c>
      <c r="AU1521" s="49">
        <v>66910</v>
      </c>
      <c r="AV1521" s="24">
        <f t="shared" si="116"/>
        <v>362176</v>
      </c>
      <c r="AW1521" s="155">
        <v>530978</v>
      </c>
      <c r="AX1521" s="89">
        <f t="shared" si="115"/>
        <v>4096293</v>
      </c>
      <c r="AY1521" s="68"/>
      <c r="AZ1521" s="19">
        <v>619965</v>
      </c>
      <c r="BA1521" s="19">
        <v>47684</v>
      </c>
      <c r="BB1521" s="18">
        <f t="shared" si="117"/>
        <v>667649</v>
      </c>
      <c r="BC1521" s="18">
        <v>4763942</v>
      </c>
      <c r="BE1521" s="19"/>
      <c r="BF1521" s="20">
        <v>4588977</v>
      </c>
      <c r="BH1521" s="68">
        <f t="shared" si="118"/>
        <v>4763942</v>
      </c>
      <c r="BI1521" s="68">
        <f t="shared" si="119"/>
        <v>0</v>
      </c>
      <c r="BJ1521" s="68"/>
      <c r="BK1521" s="68"/>
      <c r="BL1521" s="68"/>
      <c r="BM1521" s="68"/>
      <c r="BN1521" s="68"/>
    </row>
    <row r="1522" spans="1:66" ht="22.5" customHeight="1" x14ac:dyDescent="0.2">
      <c r="A1522" s="115" t="s">
        <v>3123</v>
      </c>
      <c r="B1522" s="116" t="s">
        <v>3101</v>
      </c>
      <c r="C1522" s="126" t="s">
        <v>3124</v>
      </c>
      <c r="D1522" s="119">
        <v>6</v>
      </c>
      <c r="E1522" s="120" t="s">
        <v>79</v>
      </c>
      <c r="F1522" s="18">
        <v>338390</v>
      </c>
      <c r="G1522" s="19">
        <v>64650</v>
      </c>
      <c r="H1522" s="19">
        <v>36477</v>
      </c>
      <c r="I1522" s="19">
        <v>0</v>
      </c>
      <c r="J1522" s="19">
        <v>0</v>
      </c>
      <c r="K1522" s="19">
        <v>0</v>
      </c>
      <c r="L1522" s="19">
        <v>0</v>
      </c>
      <c r="M1522" s="19">
        <v>18630</v>
      </c>
      <c r="N1522" s="19">
        <v>10094</v>
      </c>
      <c r="O1522" s="19">
        <v>7662</v>
      </c>
      <c r="P1522" s="19">
        <v>129355</v>
      </c>
      <c r="Q1522" s="19">
        <v>41850</v>
      </c>
      <c r="R1522" s="19">
        <v>56180</v>
      </c>
      <c r="S1522" s="19">
        <v>78320</v>
      </c>
      <c r="T1522" s="20">
        <v>26478</v>
      </c>
      <c r="U1522" s="49">
        <v>20875</v>
      </c>
      <c r="V1522" s="19">
        <v>23079</v>
      </c>
      <c r="W1522" s="19">
        <v>11562</v>
      </c>
      <c r="X1522" s="19">
        <v>0</v>
      </c>
      <c r="Y1522" s="20">
        <v>0</v>
      </c>
      <c r="Z1522" s="19">
        <v>142799</v>
      </c>
      <c r="AA1522" s="30">
        <v>0</v>
      </c>
      <c r="AB1522" s="19">
        <v>184582</v>
      </c>
      <c r="AC1522" s="19">
        <v>175023</v>
      </c>
      <c r="AD1522" s="19">
        <v>589680</v>
      </c>
      <c r="AE1522" s="19">
        <v>371312</v>
      </c>
      <c r="AF1522" s="19">
        <v>239210</v>
      </c>
      <c r="AG1522" s="19">
        <v>102029</v>
      </c>
      <c r="AH1522" s="19">
        <v>44290</v>
      </c>
      <c r="AI1522" s="20">
        <v>8656</v>
      </c>
      <c r="AJ1522" s="24">
        <v>46648</v>
      </c>
      <c r="AK1522" s="24">
        <v>52134</v>
      </c>
      <c r="AL1522" s="24">
        <v>10238</v>
      </c>
      <c r="AM1522" s="21">
        <v>28758</v>
      </c>
      <c r="AN1522" s="19">
        <v>88148</v>
      </c>
      <c r="AO1522" s="19">
        <v>6926</v>
      </c>
      <c r="AP1522" s="49">
        <v>2954035</v>
      </c>
      <c r="AQ1522" s="24">
        <v>75956</v>
      </c>
      <c r="AR1522" s="24">
        <v>189812</v>
      </c>
      <c r="AS1522" s="49">
        <v>46613</v>
      </c>
      <c r="AT1522" s="49">
        <v>24173</v>
      </c>
      <c r="AU1522" s="49">
        <v>53961</v>
      </c>
      <c r="AV1522" s="24">
        <f t="shared" si="116"/>
        <v>390515</v>
      </c>
      <c r="AW1522" s="155">
        <v>327458</v>
      </c>
      <c r="AX1522" s="89">
        <f t="shared" si="115"/>
        <v>3672008</v>
      </c>
      <c r="AY1522" s="68"/>
      <c r="AZ1522" s="19">
        <v>636877</v>
      </c>
      <c r="BA1522" s="19">
        <v>24405</v>
      </c>
      <c r="BB1522" s="18">
        <f t="shared" si="117"/>
        <v>661282</v>
      </c>
      <c r="BC1522" s="18">
        <v>4333290</v>
      </c>
      <c r="BE1522" s="19"/>
      <c r="BF1522" s="20">
        <v>4091918</v>
      </c>
      <c r="BH1522" s="68">
        <f t="shared" si="118"/>
        <v>4333290</v>
      </c>
      <c r="BI1522" s="68">
        <f t="shared" si="119"/>
        <v>0</v>
      </c>
      <c r="BJ1522" s="68"/>
      <c r="BK1522" s="68"/>
      <c r="BL1522" s="68"/>
      <c r="BM1522" s="68"/>
      <c r="BN1522" s="68"/>
    </row>
    <row r="1523" spans="1:66" ht="22.5" customHeight="1" x14ac:dyDescent="0.2">
      <c r="A1523" s="115" t="s">
        <v>3125</v>
      </c>
      <c r="B1523" s="116" t="s">
        <v>3101</v>
      </c>
      <c r="C1523" s="126" t="s">
        <v>3126</v>
      </c>
      <c r="D1523" s="119">
        <v>6</v>
      </c>
      <c r="E1523" s="120" t="s">
        <v>79</v>
      </c>
      <c r="F1523" s="18">
        <v>237835</v>
      </c>
      <c r="G1523" s="19">
        <v>32478</v>
      </c>
      <c r="H1523" s="19">
        <v>17370</v>
      </c>
      <c r="I1523" s="19">
        <v>0</v>
      </c>
      <c r="J1523" s="19">
        <v>0</v>
      </c>
      <c r="K1523" s="19">
        <v>0</v>
      </c>
      <c r="L1523" s="19">
        <v>0</v>
      </c>
      <c r="M1523" s="19">
        <v>10029</v>
      </c>
      <c r="N1523" s="19">
        <v>5465</v>
      </c>
      <c r="O1523" s="19">
        <v>21984</v>
      </c>
      <c r="P1523" s="19">
        <v>174710</v>
      </c>
      <c r="Q1523" s="19">
        <v>28236</v>
      </c>
      <c r="R1523" s="19">
        <v>43354</v>
      </c>
      <c r="S1523" s="19">
        <v>24640</v>
      </c>
      <c r="T1523" s="20">
        <v>13239</v>
      </c>
      <c r="U1523" s="49">
        <v>14436</v>
      </c>
      <c r="V1523" s="19">
        <v>15386</v>
      </c>
      <c r="W1523" s="19">
        <v>11562</v>
      </c>
      <c r="X1523" s="19">
        <v>0</v>
      </c>
      <c r="Y1523" s="20">
        <v>0</v>
      </c>
      <c r="Z1523" s="19">
        <v>88230</v>
      </c>
      <c r="AA1523" s="30">
        <v>0</v>
      </c>
      <c r="AB1523" s="19">
        <v>126968</v>
      </c>
      <c r="AC1523" s="19">
        <v>117795</v>
      </c>
      <c r="AD1523" s="19">
        <v>302904</v>
      </c>
      <c r="AE1523" s="19">
        <v>228675</v>
      </c>
      <c r="AF1523" s="19">
        <v>110500</v>
      </c>
      <c r="AG1523" s="19">
        <v>56342</v>
      </c>
      <c r="AH1523" s="19">
        <v>27604</v>
      </c>
      <c r="AI1523" s="20">
        <v>0</v>
      </c>
      <c r="AJ1523" s="24">
        <v>32039</v>
      </c>
      <c r="AK1523" s="24">
        <v>39431</v>
      </c>
      <c r="AL1523" s="24">
        <v>6126</v>
      </c>
      <c r="AM1523" s="21">
        <v>18548</v>
      </c>
      <c r="AN1523" s="19">
        <v>46902</v>
      </c>
      <c r="AO1523" s="19">
        <v>11619</v>
      </c>
      <c r="AP1523" s="49">
        <v>1864407</v>
      </c>
      <c r="AQ1523" s="24">
        <v>50241</v>
      </c>
      <c r="AR1523" s="24">
        <v>102673</v>
      </c>
      <c r="AS1523" s="49">
        <v>40291</v>
      </c>
      <c r="AT1523" s="49">
        <v>19485</v>
      </c>
      <c r="AU1523" s="49">
        <v>36051</v>
      </c>
      <c r="AV1523" s="24">
        <f t="shared" si="116"/>
        <v>248741</v>
      </c>
      <c r="AW1523" s="155">
        <v>179986</v>
      </c>
      <c r="AX1523" s="89">
        <f t="shared" si="115"/>
        <v>2293134</v>
      </c>
      <c r="AY1523" s="68"/>
      <c r="AZ1523" s="19">
        <v>496160</v>
      </c>
      <c r="BA1523" s="19">
        <v>19188</v>
      </c>
      <c r="BB1523" s="18">
        <f t="shared" si="117"/>
        <v>515348</v>
      </c>
      <c r="BC1523" s="18">
        <v>2808482</v>
      </c>
      <c r="BE1523" s="19"/>
      <c r="BF1523" s="20">
        <v>2706805</v>
      </c>
      <c r="BH1523" s="68">
        <f t="shared" si="118"/>
        <v>2808482</v>
      </c>
      <c r="BI1523" s="68">
        <f t="shared" si="119"/>
        <v>0</v>
      </c>
      <c r="BJ1523" s="68"/>
      <c r="BK1523" s="68"/>
      <c r="BL1523" s="68"/>
      <c r="BM1523" s="68"/>
      <c r="BN1523" s="68"/>
    </row>
    <row r="1524" spans="1:66" ht="22.5" customHeight="1" x14ac:dyDescent="0.2">
      <c r="A1524" s="115" t="s">
        <v>3127</v>
      </c>
      <c r="B1524" s="116" t="s">
        <v>3101</v>
      </c>
      <c r="C1524" s="126" t="s">
        <v>3128</v>
      </c>
      <c r="D1524" s="119">
        <v>6</v>
      </c>
      <c r="E1524" s="120" t="s">
        <v>79</v>
      </c>
      <c r="F1524" s="18">
        <v>539656</v>
      </c>
      <c r="G1524" s="19">
        <v>108466</v>
      </c>
      <c r="H1524" s="19">
        <v>63883</v>
      </c>
      <c r="I1524" s="19">
        <v>0</v>
      </c>
      <c r="J1524" s="19">
        <v>0</v>
      </c>
      <c r="K1524" s="19">
        <v>0</v>
      </c>
      <c r="L1524" s="19">
        <v>0</v>
      </c>
      <c r="M1524" s="19">
        <v>27287</v>
      </c>
      <c r="N1524" s="19">
        <v>14891</v>
      </c>
      <c r="O1524" s="19">
        <v>2426</v>
      </c>
      <c r="P1524" s="19">
        <v>297380</v>
      </c>
      <c r="Q1524" s="19">
        <v>58757</v>
      </c>
      <c r="R1524" s="19">
        <v>80242</v>
      </c>
      <c r="S1524" s="19">
        <v>75680</v>
      </c>
      <c r="T1524" s="20">
        <v>52956</v>
      </c>
      <c r="U1524" s="49">
        <v>31790</v>
      </c>
      <c r="V1524" s="19">
        <v>37366</v>
      </c>
      <c r="W1524" s="19">
        <v>34686</v>
      </c>
      <c r="X1524" s="19">
        <v>0</v>
      </c>
      <c r="Y1524" s="20">
        <v>0</v>
      </c>
      <c r="Z1524" s="19">
        <v>187148</v>
      </c>
      <c r="AA1524" s="30">
        <v>0</v>
      </c>
      <c r="AB1524" s="19">
        <v>309962</v>
      </c>
      <c r="AC1524" s="19">
        <v>344474</v>
      </c>
      <c r="AD1524" s="19">
        <v>882168</v>
      </c>
      <c r="AE1524" s="19">
        <v>758816</v>
      </c>
      <c r="AF1524" s="19">
        <v>408231</v>
      </c>
      <c r="AG1524" s="19">
        <v>151092</v>
      </c>
      <c r="AH1524" s="19">
        <v>77147</v>
      </c>
      <c r="AI1524" s="20">
        <v>11361</v>
      </c>
      <c r="AJ1524" s="24">
        <v>57649</v>
      </c>
      <c r="AK1524" s="24">
        <v>62069</v>
      </c>
      <c r="AL1524" s="24">
        <v>18158</v>
      </c>
      <c r="AM1524" s="21">
        <v>36045</v>
      </c>
      <c r="AN1524" s="19">
        <v>618504</v>
      </c>
      <c r="AO1524" s="19">
        <v>13350</v>
      </c>
      <c r="AP1524" s="49">
        <v>5361640</v>
      </c>
      <c r="AQ1524" s="24">
        <v>92575</v>
      </c>
      <c r="AR1524" s="24">
        <v>212146</v>
      </c>
      <c r="AS1524" s="49">
        <v>95320</v>
      </c>
      <c r="AT1524" s="49">
        <v>33205</v>
      </c>
      <c r="AU1524" s="49">
        <v>105073</v>
      </c>
      <c r="AV1524" s="24">
        <f t="shared" si="116"/>
        <v>538319</v>
      </c>
      <c r="AW1524" s="155">
        <v>1003269</v>
      </c>
      <c r="AX1524" s="89">
        <f t="shared" si="115"/>
        <v>6903228</v>
      </c>
      <c r="AY1524" s="68"/>
      <c r="AZ1524" s="19">
        <v>815069</v>
      </c>
      <c r="BA1524" s="19">
        <v>69767</v>
      </c>
      <c r="BB1524" s="18">
        <f t="shared" si="117"/>
        <v>884836</v>
      </c>
      <c r="BC1524" s="18">
        <v>7788064</v>
      </c>
      <c r="BE1524" s="19"/>
      <c r="BF1524" s="20">
        <v>7465318</v>
      </c>
      <c r="BH1524" s="68">
        <f t="shared" si="118"/>
        <v>7788064</v>
      </c>
      <c r="BI1524" s="68">
        <f t="shared" si="119"/>
        <v>0</v>
      </c>
      <c r="BJ1524" s="68"/>
      <c r="BK1524" s="68"/>
      <c r="BL1524" s="68"/>
      <c r="BM1524" s="68"/>
      <c r="BN1524" s="68"/>
    </row>
    <row r="1525" spans="1:66" ht="22.5" customHeight="1" x14ac:dyDescent="0.2">
      <c r="A1525" s="115" t="s">
        <v>3129</v>
      </c>
      <c r="B1525" s="116" t="s">
        <v>3101</v>
      </c>
      <c r="C1525" s="126" t="s">
        <v>3130</v>
      </c>
      <c r="D1525" s="119">
        <v>6</v>
      </c>
      <c r="E1525" s="120" t="s">
        <v>210</v>
      </c>
      <c r="F1525" s="18">
        <v>176709</v>
      </c>
      <c r="G1525" s="19">
        <v>68480</v>
      </c>
      <c r="H1525" s="19">
        <v>16984</v>
      </c>
      <c r="I1525" s="19">
        <v>0</v>
      </c>
      <c r="J1525" s="19">
        <v>0</v>
      </c>
      <c r="K1525" s="19">
        <v>10069</v>
      </c>
      <c r="L1525" s="19">
        <v>2110</v>
      </c>
      <c r="M1525" s="19">
        <v>0</v>
      </c>
      <c r="N1525" s="19">
        <v>2695</v>
      </c>
      <c r="O1525" s="19">
        <v>0</v>
      </c>
      <c r="P1525" s="19">
        <v>72139</v>
      </c>
      <c r="Q1525" s="19">
        <v>21826</v>
      </c>
      <c r="R1525" s="19">
        <v>55279</v>
      </c>
      <c r="S1525" s="19">
        <v>11440</v>
      </c>
      <c r="T1525" s="20">
        <v>13239</v>
      </c>
      <c r="U1525" s="49">
        <v>18309</v>
      </c>
      <c r="V1525" s="19">
        <v>8792</v>
      </c>
      <c r="W1525" s="19">
        <v>11562</v>
      </c>
      <c r="X1525" s="19">
        <v>0</v>
      </c>
      <c r="Y1525" s="20">
        <v>0</v>
      </c>
      <c r="Z1525" s="19">
        <v>72234</v>
      </c>
      <c r="AA1525" s="30">
        <v>0</v>
      </c>
      <c r="AB1525" s="19">
        <v>77597</v>
      </c>
      <c r="AC1525" s="19">
        <v>118303</v>
      </c>
      <c r="AD1525" s="19">
        <v>233688</v>
      </c>
      <c r="AE1525" s="19">
        <v>188637</v>
      </c>
      <c r="AF1525" s="19">
        <v>79118</v>
      </c>
      <c r="AG1525" s="19">
        <v>31623</v>
      </c>
      <c r="AH1525" s="19">
        <v>78795</v>
      </c>
      <c r="AI1525" s="20">
        <v>11361</v>
      </c>
      <c r="AJ1525" s="24">
        <v>22470</v>
      </c>
      <c r="AK1525" s="24">
        <v>38224</v>
      </c>
      <c r="AL1525" s="24">
        <v>6213</v>
      </c>
      <c r="AM1525" s="21">
        <v>14929</v>
      </c>
      <c r="AN1525" s="19">
        <v>94080</v>
      </c>
      <c r="AO1525" s="19">
        <v>7562</v>
      </c>
      <c r="AP1525" s="49">
        <v>1564467</v>
      </c>
      <c r="AQ1525" s="24">
        <v>48761</v>
      </c>
      <c r="AR1525" s="24">
        <v>106315</v>
      </c>
      <c r="AS1525" s="49">
        <v>74471</v>
      </c>
      <c r="AT1525" s="49">
        <v>23818</v>
      </c>
      <c r="AU1525" s="49">
        <v>25288</v>
      </c>
      <c r="AV1525" s="24">
        <f t="shared" si="116"/>
        <v>278653</v>
      </c>
      <c r="AW1525" s="155">
        <v>49956</v>
      </c>
      <c r="AX1525" s="89">
        <f t="shared" si="115"/>
        <v>1893076</v>
      </c>
      <c r="AY1525" s="68"/>
      <c r="AZ1525" s="19">
        <v>349328</v>
      </c>
      <c r="BA1525" s="19">
        <v>45937</v>
      </c>
      <c r="BB1525" s="18">
        <f t="shared" si="117"/>
        <v>395265</v>
      </c>
      <c r="BC1525" s="18">
        <v>2288341</v>
      </c>
      <c r="BE1525" s="19"/>
      <c r="BF1525" s="20">
        <v>2272808</v>
      </c>
      <c r="BH1525" s="68">
        <f t="shared" si="118"/>
        <v>2288341</v>
      </c>
      <c r="BI1525" s="68">
        <f t="shared" si="119"/>
        <v>0</v>
      </c>
      <c r="BJ1525" s="68"/>
      <c r="BK1525" s="68"/>
      <c r="BL1525" s="68"/>
      <c r="BM1525" s="68"/>
      <c r="BN1525" s="68"/>
    </row>
    <row r="1526" spans="1:66" ht="22.5" customHeight="1" x14ac:dyDescent="0.2">
      <c r="A1526" s="115" t="s">
        <v>3131</v>
      </c>
      <c r="B1526" s="116" t="s">
        <v>3101</v>
      </c>
      <c r="C1526" s="126" t="s">
        <v>3132</v>
      </c>
      <c r="D1526" s="119">
        <v>6</v>
      </c>
      <c r="E1526" s="120" t="s">
        <v>79</v>
      </c>
      <c r="F1526" s="18">
        <v>408707</v>
      </c>
      <c r="G1526" s="19">
        <v>115130</v>
      </c>
      <c r="H1526" s="19">
        <v>49601</v>
      </c>
      <c r="I1526" s="19">
        <v>0</v>
      </c>
      <c r="J1526" s="19">
        <v>0</v>
      </c>
      <c r="K1526" s="19">
        <v>0</v>
      </c>
      <c r="L1526" s="19">
        <v>0</v>
      </c>
      <c r="M1526" s="19">
        <v>20531</v>
      </c>
      <c r="N1526" s="19">
        <v>10355</v>
      </c>
      <c r="O1526" s="19">
        <v>17287</v>
      </c>
      <c r="P1526" s="19">
        <v>267670</v>
      </c>
      <c r="Q1526" s="19">
        <v>41722</v>
      </c>
      <c r="R1526" s="19">
        <v>48760</v>
      </c>
      <c r="S1526" s="19">
        <v>57200</v>
      </c>
      <c r="T1526" s="20">
        <v>52956</v>
      </c>
      <c r="U1526" s="49">
        <v>24697</v>
      </c>
      <c r="V1526" s="19">
        <v>25277</v>
      </c>
      <c r="W1526" s="19">
        <v>23124</v>
      </c>
      <c r="X1526" s="19">
        <v>0</v>
      </c>
      <c r="Y1526" s="20">
        <v>0</v>
      </c>
      <c r="Z1526" s="19">
        <v>181199</v>
      </c>
      <c r="AA1526" s="30">
        <v>0</v>
      </c>
      <c r="AB1526" s="19">
        <v>258265</v>
      </c>
      <c r="AC1526" s="19">
        <v>439363</v>
      </c>
      <c r="AD1526" s="19">
        <v>494088</v>
      </c>
      <c r="AE1526" s="19">
        <v>486496</v>
      </c>
      <c r="AF1526" s="19">
        <v>315765</v>
      </c>
      <c r="AG1526" s="19">
        <v>115774</v>
      </c>
      <c r="AH1526" s="19">
        <v>97026</v>
      </c>
      <c r="AI1526" s="20">
        <v>23263</v>
      </c>
      <c r="AJ1526" s="24">
        <v>47466</v>
      </c>
      <c r="AK1526" s="24">
        <v>59085</v>
      </c>
      <c r="AL1526" s="24">
        <v>15721</v>
      </c>
      <c r="AM1526" s="21">
        <v>30990</v>
      </c>
      <c r="AN1526" s="19">
        <v>431952</v>
      </c>
      <c r="AO1526" s="19">
        <v>21204</v>
      </c>
      <c r="AP1526" s="49">
        <v>4180674</v>
      </c>
      <c r="AQ1526" s="24">
        <v>72765</v>
      </c>
      <c r="AR1526" s="24">
        <v>149396</v>
      </c>
      <c r="AS1526" s="49">
        <v>96921</v>
      </c>
      <c r="AT1526" s="49">
        <v>40875</v>
      </c>
      <c r="AU1526" s="49">
        <v>74235</v>
      </c>
      <c r="AV1526" s="24">
        <f t="shared" si="116"/>
        <v>434192</v>
      </c>
      <c r="AW1526" s="155">
        <v>693787</v>
      </c>
      <c r="AX1526" s="89">
        <f t="shared" si="115"/>
        <v>5308653</v>
      </c>
      <c r="AY1526" s="68"/>
      <c r="AZ1526" s="19">
        <v>644650</v>
      </c>
      <c r="BA1526" s="19">
        <v>60162</v>
      </c>
      <c r="BB1526" s="18">
        <f t="shared" si="117"/>
        <v>704812</v>
      </c>
      <c r="BC1526" s="18">
        <v>6013465</v>
      </c>
      <c r="BE1526" s="19"/>
      <c r="BF1526" s="20">
        <v>5796502</v>
      </c>
      <c r="BH1526" s="68">
        <f t="shared" si="118"/>
        <v>6013465</v>
      </c>
      <c r="BI1526" s="68">
        <f t="shared" si="119"/>
        <v>0</v>
      </c>
      <c r="BJ1526" s="68"/>
      <c r="BK1526" s="68"/>
      <c r="BL1526" s="68"/>
      <c r="BM1526" s="68"/>
      <c r="BN1526" s="68"/>
    </row>
    <row r="1527" spans="1:66" ht="22.5" customHeight="1" x14ac:dyDescent="0.2">
      <c r="A1527" s="115" t="s">
        <v>3133</v>
      </c>
      <c r="B1527" s="116" t="s">
        <v>3101</v>
      </c>
      <c r="C1527" s="126" t="s">
        <v>3134</v>
      </c>
      <c r="D1527" s="119">
        <v>6</v>
      </c>
      <c r="E1527" s="120" t="s">
        <v>79</v>
      </c>
      <c r="F1527" s="18">
        <v>184795</v>
      </c>
      <c r="G1527" s="19">
        <v>27193</v>
      </c>
      <c r="H1527" s="19">
        <v>7141</v>
      </c>
      <c r="I1527" s="19">
        <v>0</v>
      </c>
      <c r="J1527" s="19">
        <v>0</v>
      </c>
      <c r="K1527" s="19">
        <v>0</v>
      </c>
      <c r="L1527" s="19">
        <v>0</v>
      </c>
      <c r="M1527" s="19">
        <v>0</v>
      </c>
      <c r="N1527" s="19">
        <v>3353</v>
      </c>
      <c r="O1527" s="19">
        <v>0</v>
      </c>
      <c r="P1527" s="19">
        <v>221</v>
      </c>
      <c r="Q1527" s="19">
        <v>23116</v>
      </c>
      <c r="R1527" s="19">
        <v>12985</v>
      </c>
      <c r="S1527" s="19">
        <v>14080</v>
      </c>
      <c r="T1527" s="20">
        <v>13239</v>
      </c>
      <c r="U1527" s="49">
        <v>7143</v>
      </c>
      <c r="V1527" s="19">
        <v>8792</v>
      </c>
      <c r="W1527" s="19">
        <v>11562</v>
      </c>
      <c r="X1527" s="19">
        <v>0</v>
      </c>
      <c r="Y1527" s="20">
        <v>0</v>
      </c>
      <c r="Z1527" s="19">
        <v>60937</v>
      </c>
      <c r="AA1527" s="30">
        <v>0</v>
      </c>
      <c r="AB1527" s="19">
        <v>126220</v>
      </c>
      <c r="AC1527" s="19">
        <v>142167</v>
      </c>
      <c r="AD1527" s="19">
        <v>243936</v>
      </c>
      <c r="AE1527" s="19">
        <v>248326</v>
      </c>
      <c r="AF1527" s="19">
        <v>112975</v>
      </c>
      <c r="AG1527" s="19">
        <v>32702</v>
      </c>
      <c r="AH1527" s="19">
        <v>23175</v>
      </c>
      <c r="AI1527" s="20">
        <v>2705</v>
      </c>
      <c r="AJ1527" s="24">
        <v>24803</v>
      </c>
      <c r="AK1527" s="24">
        <v>32361</v>
      </c>
      <c r="AL1527" s="24">
        <v>6108</v>
      </c>
      <c r="AM1527" s="21">
        <v>14261</v>
      </c>
      <c r="AN1527" s="19">
        <v>87666</v>
      </c>
      <c r="AO1527" s="19">
        <v>3160</v>
      </c>
      <c r="AP1527" s="49">
        <v>1475122</v>
      </c>
      <c r="AQ1527" s="24">
        <v>56022</v>
      </c>
      <c r="AR1527" s="24">
        <v>133630</v>
      </c>
      <c r="AS1527" s="49">
        <v>56501</v>
      </c>
      <c r="AT1527" s="49">
        <v>31325</v>
      </c>
      <c r="AU1527" s="49">
        <v>32382</v>
      </c>
      <c r="AV1527" s="24">
        <f t="shared" si="116"/>
        <v>309860</v>
      </c>
      <c r="AW1527" s="155">
        <v>370278</v>
      </c>
      <c r="AX1527" s="89">
        <f t="shared" si="115"/>
        <v>2155260</v>
      </c>
      <c r="AY1527" s="68"/>
      <c r="AZ1527" s="19">
        <v>389514</v>
      </c>
      <c r="BA1527" s="19">
        <v>13903</v>
      </c>
      <c r="BB1527" s="18">
        <f t="shared" si="117"/>
        <v>403417</v>
      </c>
      <c r="BC1527" s="18">
        <v>2558677</v>
      </c>
      <c r="BE1527" s="19"/>
      <c r="BF1527" s="20">
        <v>2549112</v>
      </c>
      <c r="BH1527" s="68">
        <f t="shared" si="118"/>
        <v>2558677</v>
      </c>
      <c r="BI1527" s="68">
        <f t="shared" si="119"/>
        <v>0</v>
      </c>
      <c r="BJ1527" s="68"/>
      <c r="BK1527" s="68"/>
      <c r="BL1527" s="68"/>
      <c r="BM1527" s="68"/>
      <c r="BN1527" s="68"/>
    </row>
    <row r="1528" spans="1:66" ht="22.5" customHeight="1" x14ac:dyDescent="0.2">
      <c r="A1528" s="115" t="s">
        <v>3135</v>
      </c>
      <c r="B1528" s="116" t="s">
        <v>3101</v>
      </c>
      <c r="C1528" s="126" t="s">
        <v>3136</v>
      </c>
      <c r="D1528" s="119">
        <v>6</v>
      </c>
      <c r="E1528" s="120" t="s">
        <v>79</v>
      </c>
      <c r="F1528" s="18">
        <v>242190</v>
      </c>
      <c r="G1528" s="19">
        <v>51935</v>
      </c>
      <c r="H1528" s="19">
        <v>16212</v>
      </c>
      <c r="I1528" s="19">
        <v>0</v>
      </c>
      <c r="J1528" s="19">
        <v>0</v>
      </c>
      <c r="K1528" s="19">
        <v>0</v>
      </c>
      <c r="L1528" s="19">
        <v>0</v>
      </c>
      <c r="M1528" s="19">
        <v>0</v>
      </c>
      <c r="N1528" s="19">
        <v>5551</v>
      </c>
      <c r="O1528" s="19">
        <v>0</v>
      </c>
      <c r="P1528" s="19">
        <v>218480</v>
      </c>
      <c r="Q1528" s="19">
        <v>31092</v>
      </c>
      <c r="R1528" s="19">
        <v>30528</v>
      </c>
      <c r="S1528" s="19">
        <v>25520</v>
      </c>
      <c r="T1528" s="20">
        <v>13239</v>
      </c>
      <c r="U1528" s="49">
        <v>12977</v>
      </c>
      <c r="V1528" s="19">
        <v>12089</v>
      </c>
      <c r="W1528" s="19">
        <v>11562</v>
      </c>
      <c r="X1528" s="19">
        <v>0</v>
      </c>
      <c r="Y1528" s="20">
        <v>0</v>
      </c>
      <c r="Z1528" s="19">
        <v>96526</v>
      </c>
      <c r="AA1528" s="30">
        <v>0</v>
      </c>
      <c r="AB1528" s="19">
        <v>110889</v>
      </c>
      <c r="AC1528" s="19">
        <v>146545</v>
      </c>
      <c r="AD1528" s="19">
        <v>399840</v>
      </c>
      <c r="AE1528" s="19">
        <v>265917</v>
      </c>
      <c r="AF1528" s="19">
        <v>123848</v>
      </c>
      <c r="AG1528" s="19">
        <v>56213</v>
      </c>
      <c r="AH1528" s="19">
        <v>48204</v>
      </c>
      <c r="AI1528" s="20">
        <v>2164</v>
      </c>
      <c r="AJ1528" s="24">
        <v>32318</v>
      </c>
      <c r="AK1528" s="24">
        <v>40174</v>
      </c>
      <c r="AL1528" s="24">
        <v>7952</v>
      </c>
      <c r="AM1528" s="21">
        <v>18074</v>
      </c>
      <c r="AN1528" s="19">
        <v>78816</v>
      </c>
      <c r="AO1528" s="19">
        <v>6070</v>
      </c>
      <c r="AP1528" s="49">
        <v>2104925</v>
      </c>
      <c r="AQ1528" s="24">
        <v>57570</v>
      </c>
      <c r="AR1528" s="24">
        <v>157352</v>
      </c>
      <c r="AS1528" s="49">
        <v>55474</v>
      </c>
      <c r="AT1528" s="49">
        <v>33258</v>
      </c>
      <c r="AU1528" s="49">
        <v>36975</v>
      </c>
      <c r="AV1528" s="24">
        <f t="shared" si="116"/>
        <v>340629</v>
      </c>
      <c r="AW1528" s="155">
        <v>344161</v>
      </c>
      <c r="AX1528" s="89">
        <f t="shared" si="115"/>
        <v>2789715</v>
      </c>
      <c r="AY1528" s="68"/>
      <c r="AZ1528" s="19">
        <v>498848</v>
      </c>
      <c r="BA1528" s="19">
        <v>33781</v>
      </c>
      <c r="BB1528" s="18">
        <f t="shared" si="117"/>
        <v>532629</v>
      </c>
      <c r="BC1528" s="18">
        <v>3322344</v>
      </c>
      <c r="BE1528" s="19"/>
      <c r="BF1528" s="20">
        <v>3221130</v>
      </c>
      <c r="BH1528" s="68">
        <f t="shared" si="118"/>
        <v>3322344</v>
      </c>
      <c r="BI1528" s="68">
        <f t="shared" si="119"/>
        <v>0</v>
      </c>
      <c r="BJ1528" s="68"/>
      <c r="BK1528" s="68"/>
      <c r="BL1528" s="68"/>
      <c r="BM1528" s="68"/>
      <c r="BN1528" s="68"/>
    </row>
    <row r="1529" spans="1:66" ht="22.5" customHeight="1" x14ac:dyDescent="0.2">
      <c r="A1529" s="115" t="s">
        <v>3137</v>
      </c>
      <c r="B1529" s="116" t="s">
        <v>3101</v>
      </c>
      <c r="C1529" s="126" t="s">
        <v>3138</v>
      </c>
      <c r="D1529" s="119">
        <v>6</v>
      </c>
      <c r="E1529" s="120" t="s">
        <v>79</v>
      </c>
      <c r="F1529" s="18">
        <v>472823</v>
      </c>
      <c r="G1529" s="19">
        <v>174878</v>
      </c>
      <c r="H1529" s="19">
        <v>73533</v>
      </c>
      <c r="I1529" s="19">
        <v>0</v>
      </c>
      <c r="J1529" s="19">
        <v>4772</v>
      </c>
      <c r="K1529" s="19">
        <v>12466</v>
      </c>
      <c r="L1529" s="19">
        <v>4992</v>
      </c>
      <c r="M1529" s="19">
        <v>8340</v>
      </c>
      <c r="N1529" s="19">
        <v>11846</v>
      </c>
      <c r="O1529" s="19">
        <v>2695</v>
      </c>
      <c r="P1529" s="19">
        <v>211952</v>
      </c>
      <c r="Q1529" s="19">
        <v>45603</v>
      </c>
      <c r="R1529" s="19">
        <v>73617</v>
      </c>
      <c r="S1529" s="19">
        <v>66000</v>
      </c>
      <c r="T1529" s="20">
        <v>105912</v>
      </c>
      <c r="U1529" s="49">
        <v>64032</v>
      </c>
      <c r="V1529" s="19">
        <v>28574</v>
      </c>
      <c r="W1529" s="19">
        <v>32374</v>
      </c>
      <c r="X1529" s="19">
        <v>0</v>
      </c>
      <c r="Y1529" s="20">
        <v>0</v>
      </c>
      <c r="Z1529" s="19">
        <v>209762</v>
      </c>
      <c r="AA1529" s="30">
        <v>0</v>
      </c>
      <c r="AB1529" s="19">
        <v>271297</v>
      </c>
      <c r="AC1529" s="19">
        <v>392585</v>
      </c>
      <c r="AD1529" s="19">
        <v>478296</v>
      </c>
      <c r="AE1529" s="19">
        <v>605875</v>
      </c>
      <c r="AF1529" s="19">
        <v>384628</v>
      </c>
      <c r="AG1529" s="19">
        <v>126546</v>
      </c>
      <c r="AH1529" s="19">
        <v>216506</v>
      </c>
      <c r="AI1529" s="20">
        <v>22722</v>
      </c>
      <c r="AJ1529" s="24">
        <v>51915</v>
      </c>
      <c r="AK1529" s="24">
        <v>62553</v>
      </c>
      <c r="AL1529" s="24">
        <v>21271</v>
      </c>
      <c r="AM1529" s="21">
        <v>32716</v>
      </c>
      <c r="AN1529" s="19">
        <v>707988</v>
      </c>
      <c r="AO1529" s="19">
        <v>37319</v>
      </c>
      <c r="AP1529" s="49">
        <v>5016388</v>
      </c>
      <c r="AQ1529" s="24">
        <v>86374</v>
      </c>
      <c r="AR1529" s="24">
        <v>181390</v>
      </c>
      <c r="AS1529" s="49">
        <v>133302</v>
      </c>
      <c r="AT1529" s="49">
        <v>51220</v>
      </c>
      <c r="AU1529" s="49">
        <v>97475</v>
      </c>
      <c r="AV1529" s="24">
        <f t="shared" si="116"/>
        <v>549761</v>
      </c>
      <c r="AW1529" s="155">
        <v>1341976</v>
      </c>
      <c r="AX1529" s="89">
        <f t="shared" si="115"/>
        <v>6908125</v>
      </c>
      <c r="AY1529" s="68"/>
      <c r="AZ1529" s="19">
        <v>690211</v>
      </c>
      <c r="BA1529" s="19">
        <v>153621</v>
      </c>
      <c r="BB1529" s="18">
        <f t="shared" si="117"/>
        <v>843832</v>
      </c>
      <c r="BC1529" s="18">
        <v>7751957</v>
      </c>
      <c r="BE1529" s="19"/>
      <c r="BF1529" s="20">
        <v>7529064</v>
      </c>
      <c r="BH1529" s="68">
        <f t="shared" si="118"/>
        <v>7751957</v>
      </c>
      <c r="BI1529" s="68">
        <f t="shared" si="119"/>
        <v>0</v>
      </c>
      <c r="BJ1529" s="68"/>
      <c r="BK1529" s="68"/>
      <c r="BL1529" s="68"/>
      <c r="BM1529" s="68"/>
      <c r="BN1529" s="68"/>
    </row>
    <row r="1530" spans="1:66" ht="22.5" customHeight="1" x14ac:dyDescent="0.2">
      <c r="A1530" s="115" t="s">
        <v>3139</v>
      </c>
      <c r="B1530" s="116" t="s">
        <v>3101</v>
      </c>
      <c r="C1530" s="126" t="s">
        <v>3140</v>
      </c>
      <c r="D1530" s="119">
        <v>6</v>
      </c>
      <c r="E1530" s="120" t="s">
        <v>79</v>
      </c>
      <c r="F1530" s="18">
        <v>216515</v>
      </c>
      <c r="G1530" s="19">
        <v>89622</v>
      </c>
      <c r="H1530" s="19">
        <v>42460</v>
      </c>
      <c r="I1530" s="19">
        <v>0</v>
      </c>
      <c r="J1530" s="19">
        <v>7591</v>
      </c>
      <c r="K1530" s="19">
        <v>49798</v>
      </c>
      <c r="L1530" s="19">
        <v>19373</v>
      </c>
      <c r="M1530" s="19">
        <v>0</v>
      </c>
      <c r="N1530" s="19">
        <v>4176</v>
      </c>
      <c r="O1530" s="19">
        <v>0</v>
      </c>
      <c r="P1530" s="19">
        <v>11240</v>
      </c>
      <c r="Q1530" s="19">
        <v>24729</v>
      </c>
      <c r="R1530" s="19">
        <v>16483</v>
      </c>
      <c r="S1530" s="19">
        <v>17600</v>
      </c>
      <c r="T1530" s="20">
        <v>26478</v>
      </c>
      <c r="U1530" s="49">
        <v>7847</v>
      </c>
      <c r="V1530" s="19">
        <v>14287</v>
      </c>
      <c r="W1530" s="19">
        <v>23124</v>
      </c>
      <c r="X1530" s="19">
        <v>0</v>
      </c>
      <c r="Y1530" s="20">
        <v>0</v>
      </c>
      <c r="Z1530" s="19">
        <v>102807</v>
      </c>
      <c r="AA1530" s="30">
        <v>0</v>
      </c>
      <c r="AB1530" s="19">
        <v>115772</v>
      </c>
      <c r="AC1530" s="19">
        <v>258142</v>
      </c>
      <c r="AD1530" s="19">
        <v>213192</v>
      </c>
      <c r="AE1530" s="19">
        <v>301539</v>
      </c>
      <c r="AF1530" s="19">
        <v>158324</v>
      </c>
      <c r="AG1530" s="19">
        <v>66437</v>
      </c>
      <c r="AH1530" s="19">
        <v>109695</v>
      </c>
      <c r="AI1530" s="20">
        <v>58428</v>
      </c>
      <c r="AJ1530" s="24">
        <v>27730</v>
      </c>
      <c r="AK1530" s="24">
        <v>45754</v>
      </c>
      <c r="AL1530" s="24">
        <v>10062</v>
      </c>
      <c r="AM1530" s="21">
        <v>17602</v>
      </c>
      <c r="AN1530" s="19">
        <v>122682</v>
      </c>
      <c r="AO1530" s="19">
        <v>13736</v>
      </c>
      <c r="AP1530" s="49">
        <v>2193225</v>
      </c>
      <c r="AQ1530" s="24">
        <v>58871</v>
      </c>
      <c r="AR1530" s="24">
        <v>138904</v>
      </c>
      <c r="AS1530" s="49">
        <v>93957</v>
      </c>
      <c r="AT1530" s="49">
        <v>45722</v>
      </c>
      <c r="AU1530" s="49">
        <v>34978</v>
      </c>
      <c r="AV1530" s="24">
        <f t="shared" si="116"/>
        <v>372432</v>
      </c>
      <c r="AW1530" s="155">
        <v>392123</v>
      </c>
      <c r="AX1530" s="89">
        <f t="shared" si="115"/>
        <v>2957780</v>
      </c>
      <c r="AY1530" s="68"/>
      <c r="AZ1530" s="19">
        <v>439690</v>
      </c>
      <c r="BA1530" s="19">
        <v>76753</v>
      </c>
      <c r="BB1530" s="18">
        <f t="shared" si="117"/>
        <v>516443</v>
      </c>
      <c r="BC1530" s="18">
        <v>3474223</v>
      </c>
      <c r="BE1530" s="19"/>
      <c r="BF1530" s="20">
        <v>3397081</v>
      </c>
      <c r="BH1530" s="68">
        <f t="shared" si="118"/>
        <v>3474223</v>
      </c>
      <c r="BI1530" s="68">
        <f t="shared" si="119"/>
        <v>0</v>
      </c>
      <c r="BJ1530" s="68"/>
      <c r="BK1530" s="68"/>
      <c r="BL1530" s="68"/>
      <c r="BM1530" s="68"/>
      <c r="BN1530" s="68"/>
    </row>
    <row r="1531" spans="1:66" ht="22.5" customHeight="1" x14ac:dyDescent="0.2">
      <c r="A1531" s="115" t="s">
        <v>3141</v>
      </c>
      <c r="B1531" s="116" t="s">
        <v>3142</v>
      </c>
      <c r="C1531" s="126" t="s">
        <v>3143</v>
      </c>
      <c r="D1531" s="119">
        <v>6</v>
      </c>
      <c r="E1531" s="120" t="s">
        <v>79</v>
      </c>
      <c r="F1531" s="18">
        <v>4843488</v>
      </c>
      <c r="G1531" s="19">
        <v>804683</v>
      </c>
      <c r="H1531" s="19">
        <v>1047604</v>
      </c>
      <c r="I1531" s="19">
        <v>0</v>
      </c>
      <c r="J1531" s="19">
        <v>78276</v>
      </c>
      <c r="K1531" s="19">
        <v>56774</v>
      </c>
      <c r="L1531" s="19">
        <v>84391</v>
      </c>
      <c r="M1531" s="19">
        <v>486207</v>
      </c>
      <c r="N1531" s="19">
        <v>257713</v>
      </c>
      <c r="O1531" s="19">
        <v>157427</v>
      </c>
      <c r="P1531" s="19">
        <v>3272247</v>
      </c>
      <c r="Q1531" s="19">
        <v>719500</v>
      </c>
      <c r="R1531" s="19">
        <v>881443</v>
      </c>
      <c r="S1531" s="19">
        <v>1019920</v>
      </c>
      <c r="T1531" s="20">
        <v>894692</v>
      </c>
      <c r="U1531" s="49">
        <v>424733</v>
      </c>
      <c r="V1531" s="19">
        <v>484659</v>
      </c>
      <c r="W1531" s="19">
        <v>427794</v>
      </c>
      <c r="X1531" s="19">
        <v>476386</v>
      </c>
      <c r="Y1531" s="20">
        <v>59048</v>
      </c>
      <c r="Z1531" s="19">
        <v>1691496</v>
      </c>
      <c r="AA1531" s="30">
        <v>6631861</v>
      </c>
      <c r="AB1531" s="19">
        <v>3851125</v>
      </c>
      <c r="AC1531" s="19">
        <v>5742166</v>
      </c>
      <c r="AD1531" s="19">
        <v>8980272</v>
      </c>
      <c r="AE1531" s="19">
        <v>9896256</v>
      </c>
      <c r="AF1531" s="19">
        <v>5973276</v>
      </c>
      <c r="AG1531" s="19">
        <v>2959743</v>
      </c>
      <c r="AH1531" s="19">
        <v>222171</v>
      </c>
      <c r="AI1531" s="20">
        <v>215318</v>
      </c>
      <c r="AJ1531" s="24">
        <v>553859</v>
      </c>
      <c r="AK1531" s="24">
        <v>586234</v>
      </c>
      <c r="AL1531" s="24">
        <v>214376</v>
      </c>
      <c r="AM1531" s="21">
        <v>322203</v>
      </c>
      <c r="AN1531" s="19">
        <v>6273482</v>
      </c>
      <c r="AO1531" s="19">
        <v>296880</v>
      </c>
      <c r="AP1531" s="49">
        <v>70887703</v>
      </c>
      <c r="AQ1531" s="24">
        <v>671229</v>
      </c>
      <c r="AR1531" s="24">
        <v>681401</v>
      </c>
      <c r="AS1531" s="49">
        <v>562758</v>
      </c>
      <c r="AT1531" s="49">
        <v>191434</v>
      </c>
      <c r="AU1531" s="49">
        <v>1010563</v>
      </c>
      <c r="AV1531" s="24">
        <f t="shared" si="116"/>
        <v>3117385</v>
      </c>
      <c r="AW1531" s="155">
        <v>10523603</v>
      </c>
      <c r="AX1531" s="89">
        <f t="shared" si="115"/>
        <v>84528691</v>
      </c>
      <c r="AY1531" s="68"/>
      <c r="AZ1531" s="19">
        <v>6840736</v>
      </c>
      <c r="BA1531" s="19">
        <v>365681</v>
      </c>
      <c r="BB1531" s="18">
        <f t="shared" si="117"/>
        <v>7206417</v>
      </c>
      <c r="BC1531" s="18">
        <v>91735108</v>
      </c>
      <c r="BE1531" s="19"/>
      <c r="BF1531" s="20">
        <v>89144413</v>
      </c>
      <c r="BH1531" s="68">
        <f t="shared" si="118"/>
        <v>91735108</v>
      </c>
      <c r="BI1531" s="68">
        <f t="shared" si="119"/>
        <v>0</v>
      </c>
      <c r="BJ1531" s="68"/>
      <c r="BK1531" s="68"/>
      <c r="BL1531" s="68"/>
      <c r="BM1531" s="68"/>
      <c r="BN1531" s="68"/>
    </row>
    <row r="1532" spans="1:66" ht="22.5" customHeight="1" x14ac:dyDescent="0.2">
      <c r="A1532" s="115" t="s">
        <v>3144</v>
      </c>
      <c r="B1532" s="116" t="s">
        <v>3142</v>
      </c>
      <c r="C1532" s="126" t="s">
        <v>3145</v>
      </c>
      <c r="D1532" s="119">
        <v>6</v>
      </c>
      <c r="E1532" s="120" t="s">
        <v>79</v>
      </c>
      <c r="F1532" s="18">
        <v>2899286</v>
      </c>
      <c r="G1532" s="19">
        <v>797789</v>
      </c>
      <c r="H1532" s="19">
        <v>576877</v>
      </c>
      <c r="I1532" s="19">
        <v>398018</v>
      </c>
      <c r="J1532" s="19">
        <v>320235</v>
      </c>
      <c r="K1532" s="19">
        <v>92940</v>
      </c>
      <c r="L1532" s="19">
        <v>68600</v>
      </c>
      <c r="M1532" s="19">
        <v>263307</v>
      </c>
      <c r="N1532" s="19">
        <v>144115</v>
      </c>
      <c r="O1532" s="19">
        <v>140602</v>
      </c>
      <c r="P1532" s="19">
        <v>1354411</v>
      </c>
      <c r="Q1532" s="19">
        <v>450388</v>
      </c>
      <c r="R1532" s="19">
        <v>592540</v>
      </c>
      <c r="S1532" s="19">
        <v>593120</v>
      </c>
      <c r="T1532" s="20">
        <v>608994</v>
      </c>
      <c r="U1532" s="49">
        <v>304013</v>
      </c>
      <c r="V1532" s="19">
        <v>330799</v>
      </c>
      <c r="W1532" s="19">
        <v>312058</v>
      </c>
      <c r="X1532" s="19">
        <v>0</v>
      </c>
      <c r="Y1532" s="20">
        <v>0</v>
      </c>
      <c r="Z1532" s="19">
        <v>1024327</v>
      </c>
      <c r="AA1532" s="30">
        <v>2768336</v>
      </c>
      <c r="AB1532" s="19">
        <v>2494832</v>
      </c>
      <c r="AC1532" s="19">
        <v>4154196</v>
      </c>
      <c r="AD1532" s="19">
        <v>5833800</v>
      </c>
      <c r="AE1532" s="19">
        <v>5725344</v>
      </c>
      <c r="AF1532" s="19">
        <v>3505590</v>
      </c>
      <c r="AG1532" s="19">
        <v>1360489</v>
      </c>
      <c r="AH1532" s="19">
        <v>263680</v>
      </c>
      <c r="AI1532" s="20">
        <v>193678</v>
      </c>
      <c r="AJ1532" s="24">
        <v>336820</v>
      </c>
      <c r="AK1532" s="24">
        <v>357363</v>
      </c>
      <c r="AL1532" s="24">
        <v>137492</v>
      </c>
      <c r="AM1532" s="21">
        <v>194536</v>
      </c>
      <c r="AN1532" s="19">
        <v>3567906</v>
      </c>
      <c r="AO1532" s="19">
        <v>306778</v>
      </c>
      <c r="AP1532" s="49">
        <v>42473259</v>
      </c>
      <c r="AQ1532" s="24">
        <v>651801</v>
      </c>
      <c r="AR1532" s="24">
        <v>556787</v>
      </c>
      <c r="AS1532" s="49">
        <v>409311</v>
      </c>
      <c r="AT1532" s="49">
        <v>133379</v>
      </c>
      <c r="AU1532" s="49">
        <v>627139</v>
      </c>
      <c r="AV1532" s="24">
        <f t="shared" si="116"/>
        <v>2378417</v>
      </c>
      <c r="AW1532" s="155">
        <v>5498802</v>
      </c>
      <c r="AX1532" s="89">
        <f t="shared" si="115"/>
        <v>50350478</v>
      </c>
      <c r="AY1532" s="68"/>
      <c r="AZ1532" s="19">
        <v>4276250</v>
      </c>
      <c r="BA1532" s="19">
        <v>387466</v>
      </c>
      <c r="BB1532" s="18">
        <f t="shared" si="117"/>
        <v>4663716</v>
      </c>
      <c r="BC1532" s="18">
        <v>55014194</v>
      </c>
      <c r="BE1532" s="19"/>
      <c r="BF1532" s="20">
        <v>53261349</v>
      </c>
      <c r="BH1532" s="68">
        <f t="shared" si="118"/>
        <v>55014194</v>
      </c>
      <c r="BI1532" s="68">
        <f t="shared" si="119"/>
        <v>0</v>
      </c>
      <c r="BJ1532" s="68"/>
      <c r="BK1532" s="68"/>
      <c r="BL1532" s="68"/>
      <c r="BM1532" s="68"/>
      <c r="BN1532" s="68"/>
    </row>
    <row r="1533" spans="1:66" ht="22.5" customHeight="1" x14ac:dyDescent="0.2">
      <c r="A1533" s="115" t="s">
        <v>3146</v>
      </c>
      <c r="B1533" s="116" t="s">
        <v>3142</v>
      </c>
      <c r="C1533" s="126" t="s">
        <v>3147</v>
      </c>
      <c r="D1533" s="119">
        <v>6</v>
      </c>
      <c r="E1533" s="120" t="s">
        <v>79</v>
      </c>
      <c r="F1533" s="18">
        <v>708227</v>
      </c>
      <c r="G1533" s="19">
        <v>191500</v>
      </c>
      <c r="H1533" s="19">
        <v>115800</v>
      </c>
      <c r="I1533" s="19">
        <v>0</v>
      </c>
      <c r="J1533" s="19">
        <v>20657</v>
      </c>
      <c r="K1533" s="19">
        <v>12562</v>
      </c>
      <c r="L1533" s="19">
        <v>18330</v>
      </c>
      <c r="M1533" s="19">
        <v>34300</v>
      </c>
      <c r="N1533" s="19">
        <v>23620</v>
      </c>
      <c r="O1533" s="19">
        <v>16555</v>
      </c>
      <c r="P1533" s="19">
        <v>4449</v>
      </c>
      <c r="Q1533" s="19">
        <v>75248</v>
      </c>
      <c r="R1533" s="19">
        <v>106689</v>
      </c>
      <c r="S1533" s="19">
        <v>102080</v>
      </c>
      <c r="T1533" s="20">
        <v>132390</v>
      </c>
      <c r="U1533" s="49">
        <v>52865</v>
      </c>
      <c r="V1533" s="19">
        <v>53851</v>
      </c>
      <c r="W1533" s="19">
        <v>57810</v>
      </c>
      <c r="X1533" s="19">
        <v>0</v>
      </c>
      <c r="Y1533" s="20">
        <v>0</v>
      </c>
      <c r="Z1533" s="19">
        <v>249475</v>
      </c>
      <c r="AA1533" s="30">
        <v>289345</v>
      </c>
      <c r="AB1533" s="19">
        <v>587960</v>
      </c>
      <c r="AC1533" s="19">
        <v>554430</v>
      </c>
      <c r="AD1533" s="19">
        <v>1169280</v>
      </c>
      <c r="AE1533" s="19">
        <v>1252157</v>
      </c>
      <c r="AF1533" s="19">
        <v>740438</v>
      </c>
      <c r="AG1533" s="19">
        <v>239654</v>
      </c>
      <c r="AH1533" s="19">
        <v>145539</v>
      </c>
      <c r="AI1533" s="20">
        <v>33001</v>
      </c>
      <c r="AJ1533" s="24">
        <v>75210</v>
      </c>
      <c r="AK1533" s="24">
        <v>94741</v>
      </c>
      <c r="AL1533" s="24">
        <v>33196</v>
      </c>
      <c r="AM1533" s="21">
        <v>54761</v>
      </c>
      <c r="AN1533" s="19">
        <v>599072</v>
      </c>
      <c r="AO1533" s="19">
        <v>30456</v>
      </c>
      <c r="AP1533" s="49">
        <v>7875648</v>
      </c>
      <c r="AQ1533" s="24">
        <v>150317</v>
      </c>
      <c r="AR1533" s="24">
        <v>267325</v>
      </c>
      <c r="AS1533" s="49">
        <v>120510</v>
      </c>
      <c r="AT1533" s="49">
        <v>71651</v>
      </c>
      <c r="AU1533" s="49">
        <v>126370</v>
      </c>
      <c r="AV1533" s="24">
        <f t="shared" si="116"/>
        <v>736173</v>
      </c>
      <c r="AW1533" s="155">
        <v>1943223</v>
      </c>
      <c r="AX1533" s="89">
        <f t="shared" si="115"/>
        <v>10555044</v>
      </c>
      <c r="AY1533" s="68"/>
      <c r="AZ1533" s="19">
        <v>1119776</v>
      </c>
      <c r="BA1533" s="19">
        <v>92058</v>
      </c>
      <c r="BB1533" s="18">
        <f t="shared" si="117"/>
        <v>1211834</v>
      </c>
      <c r="BC1533" s="18">
        <v>11766878</v>
      </c>
      <c r="BE1533" s="19"/>
      <c r="BF1533" s="20">
        <v>11237198</v>
      </c>
      <c r="BH1533" s="68">
        <f t="shared" si="118"/>
        <v>11766878</v>
      </c>
      <c r="BI1533" s="68">
        <f t="shared" si="119"/>
        <v>0</v>
      </c>
      <c r="BJ1533" s="68"/>
      <c r="BK1533" s="68"/>
      <c r="BL1533" s="68"/>
      <c r="BM1533" s="68"/>
      <c r="BN1533" s="68"/>
    </row>
    <row r="1534" spans="1:66" ht="22.5" customHeight="1" x14ac:dyDescent="0.2">
      <c r="A1534" s="115" t="s">
        <v>3148</v>
      </c>
      <c r="B1534" s="116" t="s">
        <v>3142</v>
      </c>
      <c r="C1534" s="126" t="s">
        <v>3149</v>
      </c>
      <c r="D1534" s="119">
        <v>4</v>
      </c>
      <c r="E1534" s="120" t="s">
        <v>79</v>
      </c>
      <c r="F1534" s="18">
        <v>2027090</v>
      </c>
      <c r="G1534" s="19">
        <v>560865</v>
      </c>
      <c r="H1534" s="19">
        <v>389667</v>
      </c>
      <c r="I1534" s="19">
        <v>0</v>
      </c>
      <c r="J1534" s="19">
        <v>23318</v>
      </c>
      <c r="K1534" s="19">
        <v>20812</v>
      </c>
      <c r="L1534" s="19">
        <v>16935</v>
      </c>
      <c r="M1534" s="19">
        <v>107577</v>
      </c>
      <c r="N1534" s="19">
        <v>79195</v>
      </c>
      <c r="O1534" s="19">
        <v>59560</v>
      </c>
      <c r="P1534" s="19">
        <v>1557746</v>
      </c>
      <c r="Q1534" s="19">
        <v>242755</v>
      </c>
      <c r="R1534" s="19">
        <v>404814</v>
      </c>
      <c r="S1534" s="19">
        <v>334400</v>
      </c>
      <c r="T1534" s="20">
        <v>370692</v>
      </c>
      <c r="U1534" s="49">
        <v>175849</v>
      </c>
      <c r="V1534" s="19">
        <v>159355</v>
      </c>
      <c r="W1534" s="19">
        <v>161868</v>
      </c>
      <c r="X1534" s="19">
        <v>0</v>
      </c>
      <c r="Y1534" s="20">
        <v>0</v>
      </c>
      <c r="Z1534" s="19">
        <v>656048</v>
      </c>
      <c r="AA1534" s="30">
        <v>1006949</v>
      </c>
      <c r="AB1534" s="19">
        <v>1407972</v>
      </c>
      <c r="AC1534" s="19">
        <v>1488106</v>
      </c>
      <c r="AD1534" s="19">
        <v>3845184</v>
      </c>
      <c r="AE1534" s="19">
        <v>2793488</v>
      </c>
      <c r="AF1534" s="19">
        <v>1847914</v>
      </c>
      <c r="AG1534" s="19">
        <v>784993</v>
      </c>
      <c r="AH1534" s="19">
        <v>355762</v>
      </c>
      <c r="AI1534" s="20">
        <v>147152</v>
      </c>
      <c r="AJ1534" s="24">
        <v>185939</v>
      </c>
      <c r="AK1534" s="24">
        <v>241737</v>
      </c>
      <c r="AL1534" s="24">
        <v>74198</v>
      </c>
      <c r="AM1534" s="21">
        <v>113729</v>
      </c>
      <c r="AN1534" s="19">
        <v>1887048</v>
      </c>
      <c r="AO1534" s="19">
        <v>181784</v>
      </c>
      <c r="AP1534" s="49">
        <v>23710501</v>
      </c>
      <c r="AQ1534" s="24">
        <v>406366</v>
      </c>
      <c r="AR1534" s="24">
        <v>419434</v>
      </c>
      <c r="AS1534" s="49">
        <v>270024</v>
      </c>
      <c r="AT1534" s="49">
        <v>107510</v>
      </c>
      <c r="AU1534" s="49">
        <v>405689</v>
      </c>
      <c r="AV1534" s="24">
        <f t="shared" si="116"/>
        <v>1609023</v>
      </c>
      <c r="AW1534" s="155">
        <v>3754623</v>
      </c>
      <c r="AX1534" s="89">
        <f t="shared" si="115"/>
        <v>29074147</v>
      </c>
      <c r="AY1534" s="68"/>
      <c r="AZ1534" s="19">
        <v>2728320</v>
      </c>
      <c r="BA1534" s="19">
        <v>346538</v>
      </c>
      <c r="BB1534" s="18">
        <f t="shared" si="117"/>
        <v>3074858</v>
      </c>
      <c r="BC1534" s="18">
        <v>32149005</v>
      </c>
      <c r="BE1534" s="19"/>
      <c r="BF1534" s="20">
        <v>30762299</v>
      </c>
      <c r="BH1534" s="68">
        <f t="shared" si="118"/>
        <v>32149005</v>
      </c>
      <c r="BI1534" s="68">
        <f t="shared" si="119"/>
        <v>0</v>
      </c>
      <c r="BJ1534" s="68"/>
      <c r="BK1534" s="68"/>
      <c r="BL1534" s="68"/>
      <c r="BM1534" s="68"/>
      <c r="BN1534" s="68"/>
    </row>
    <row r="1535" spans="1:66" ht="22.5" customHeight="1" x14ac:dyDescent="0.2">
      <c r="A1535" s="115" t="s">
        <v>3150</v>
      </c>
      <c r="B1535" s="116" t="s">
        <v>3142</v>
      </c>
      <c r="C1535" s="126" t="s">
        <v>3151</v>
      </c>
      <c r="D1535" s="119">
        <v>5</v>
      </c>
      <c r="E1535" s="120" t="s">
        <v>79</v>
      </c>
      <c r="F1535" s="18">
        <v>1303146</v>
      </c>
      <c r="G1535" s="19">
        <v>255078</v>
      </c>
      <c r="H1535" s="19">
        <v>185473</v>
      </c>
      <c r="I1535" s="19">
        <v>0</v>
      </c>
      <c r="J1535" s="19">
        <v>10934</v>
      </c>
      <c r="K1535" s="19">
        <v>9149</v>
      </c>
      <c r="L1535" s="19">
        <v>8731</v>
      </c>
      <c r="M1535" s="19">
        <v>101096</v>
      </c>
      <c r="N1535" s="19">
        <v>58371</v>
      </c>
      <c r="O1535" s="19">
        <v>24409</v>
      </c>
      <c r="P1535" s="19">
        <v>818204</v>
      </c>
      <c r="Q1535" s="19">
        <v>221142</v>
      </c>
      <c r="R1535" s="19">
        <v>334430</v>
      </c>
      <c r="S1535" s="19">
        <v>282480</v>
      </c>
      <c r="T1535" s="20">
        <v>198585</v>
      </c>
      <c r="U1535" s="49">
        <v>153365</v>
      </c>
      <c r="V1535" s="19">
        <v>150563</v>
      </c>
      <c r="W1535" s="19">
        <v>69372</v>
      </c>
      <c r="X1535" s="19">
        <v>0</v>
      </c>
      <c r="Y1535" s="20">
        <v>0</v>
      </c>
      <c r="Z1535" s="19">
        <v>486326</v>
      </c>
      <c r="AA1535" s="30">
        <v>946954</v>
      </c>
      <c r="AB1535" s="19">
        <v>1173650</v>
      </c>
      <c r="AC1535" s="19">
        <v>1260535</v>
      </c>
      <c r="AD1535" s="19">
        <v>3493560</v>
      </c>
      <c r="AE1535" s="19">
        <v>1675136</v>
      </c>
      <c r="AF1535" s="19">
        <v>1104028</v>
      </c>
      <c r="AG1535" s="19">
        <v>621949</v>
      </c>
      <c r="AH1535" s="19">
        <v>137402</v>
      </c>
      <c r="AI1535" s="20">
        <v>77904</v>
      </c>
      <c r="AJ1535" s="24">
        <v>146640</v>
      </c>
      <c r="AK1535" s="24">
        <v>189248</v>
      </c>
      <c r="AL1535" s="24">
        <v>47865</v>
      </c>
      <c r="AM1535" s="21">
        <v>91859</v>
      </c>
      <c r="AN1535" s="19">
        <v>381662</v>
      </c>
      <c r="AO1535" s="19">
        <v>75409</v>
      </c>
      <c r="AP1535" s="49">
        <v>16094655</v>
      </c>
      <c r="AQ1535" s="24">
        <v>345633</v>
      </c>
      <c r="AR1535" s="24">
        <v>338834</v>
      </c>
      <c r="AS1535" s="49">
        <v>109906</v>
      </c>
      <c r="AT1535" s="49">
        <v>60634</v>
      </c>
      <c r="AU1535" s="49">
        <v>188159</v>
      </c>
      <c r="AV1535" s="24">
        <f t="shared" si="116"/>
        <v>1043166</v>
      </c>
      <c r="AW1535" s="155">
        <v>1596347</v>
      </c>
      <c r="AX1535" s="89">
        <f t="shared" si="115"/>
        <v>18734168</v>
      </c>
      <c r="AY1535" s="68"/>
      <c r="AZ1535" s="19">
        <v>2193005</v>
      </c>
      <c r="BA1535" s="19">
        <v>119197</v>
      </c>
      <c r="BB1535" s="18">
        <f t="shared" si="117"/>
        <v>2312202</v>
      </c>
      <c r="BC1535" s="18">
        <v>21046370</v>
      </c>
      <c r="BE1535" s="19"/>
      <c r="BF1535" s="20">
        <v>19964454</v>
      </c>
      <c r="BH1535" s="68">
        <f t="shared" si="118"/>
        <v>21046370</v>
      </c>
      <c r="BI1535" s="68">
        <f t="shared" si="119"/>
        <v>0</v>
      </c>
      <c r="BJ1535" s="68"/>
      <c r="BK1535" s="68"/>
      <c r="BL1535" s="68"/>
      <c r="BM1535" s="68"/>
      <c r="BN1535" s="68"/>
    </row>
    <row r="1536" spans="1:66" ht="22.5" customHeight="1" x14ac:dyDescent="0.2">
      <c r="A1536" s="115" t="s">
        <v>3152</v>
      </c>
      <c r="B1536" s="116" t="s">
        <v>3142</v>
      </c>
      <c r="C1536" s="126" t="s">
        <v>3153</v>
      </c>
      <c r="D1536" s="119">
        <v>5</v>
      </c>
      <c r="E1536" s="120" t="s">
        <v>79</v>
      </c>
      <c r="F1536" s="18">
        <v>598130</v>
      </c>
      <c r="G1536" s="19">
        <v>275147</v>
      </c>
      <c r="H1536" s="19">
        <v>192807</v>
      </c>
      <c r="I1536" s="19">
        <v>0</v>
      </c>
      <c r="J1536" s="19">
        <v>35506</v>
      </c>
      <c r="K1536" s="19">
        <v>78506</v>
      </c>
      <c r="L1536" s="19">
        <v>84200</v>
      </c>
      <c r="M1536" s="19">
        <v>15453</v>
      </c>
      <c r="N1536" s="19">
        <v>15425</v>
      </c>
      <c r="O1536" s="19">
        <v>9510</v>
      </c>
      <c r="P1536" s="19">
        <v>6180</v>
      </c>
      <c r="Q1536" s="19">
        <v>60180</v>
      </c>
      <c r="R1536" s="19">
        <v>128048</v>
      </c>
      <c r="S1536" s="19">
        <v>96800</v>
      </c>
      <c r="T1536" s="20">
        <v>198585</v>
      </c>
      <c r="U1536" s="49">
        <v>38681</v>
      </c>
      <c r="V1536" s="19">
        <v>43960</v>
      </c>
      <c r="W1536" s="19">
        <v>92496</v>
      </c>
      <c r="X1536" s="19">
        <v>0</v>
      </c>
      <c r="Y1536" s="20">
        <v>0</v>
      </c>
      <c r="Z1536" s="19">
        <v>271055</v>
      </c>
      <c r="AA1536" s="30">
        <v>274276</v>
      </c>
      <c r="AB1536" s="19">
        <v>463918</v>
      </c>
      <c r="AC1536" s="19">
        <v>779989</v>
      </c>
      <c r="AD1536" s="19">
        <v>846888</v>
      </c>
      <c r="AE1536" s="19">
        <v>1030253</v>
      </c>
      <c r="AF1536" s="19">
        <v>588302</v>
      </c>
      <c r="AG1536" s="19">
        <v>209211</v>
      </c>
      <c r="AH1536" s="19">
        <v>222583</v>
      </c>
      <c r="AI1536" s="20">
        <v>150398</v>
      </c>
      <c r="AJ1536" s="24">
        <v>58666</v>
      </c>
      <c r="AK1536" s="24">
        <v>93649</v>
      </c>
      <c r="AL1536" s="24">
        <v>33967</v>
      </c>
      <c r="AM1536" s="21">
        <v>49668</v>
      </c>
      <c r="AN1536" s="19">
        <v>1331270</v>
      </c>
      <c r="AO1536" s="19">
        <v>41866</v>
      </c>
      <c r="AP1536" s="49">
        <v>8415573</v>
      </c>
      <c r="AQ1536" s="24">
        <v>119345</v>
      </c>
      <c r="AR1536" s="24">
        <v>265271</v>
      </c>
      <c r="AS1536" s="49">
        <v>173515</v>
      </c>
      <c r="AT1536" s="49">
        <v>69737</v>
      </c>
      <c r="AU1536" s="49">
        <v>125047</v>
      </c>
      <c r="AV1536" s="24">
        <f t="shared" si="116"/>
        <v>752915</v>
      </c>
      <c r="AW1536" s="155">
        <v>2115326</v>
      </c>
      <c r="AX1536" s="89">
        <f t="shared" si="115"/>
        <v>11283814</v>
      </c>
      <c r="AY1536" s="68"/>
      <c r="AZ1536" s="19">
        <v>837155</v>
      </c>
      <c r="BA1536" s="19">
        <v>204223</v>
      </c>
      <c r="BB1536" s="18">
        <f t="shared" si="117"/>
        <v>1041378</v>
      </c>
      <c r="BC1536" s="18">
        <v>12325192</v>
      </c>
      <c r="BE1536" s="19"/>
      <c r="BF1536" s="20">
        <v>12164374</v>
      </c>
      <c r="BH1536" s="68">
        <f t="shared" si="118"/>
        <v>12325192</v>
      </c>
      <c r="BI1536" s="68">
        <f t="shared" si="119"/>
        <v>0</v>
      </c>
      <c r="BJ1536" s="68"/>
      <c r="BK1536" s="68"/>
      <c r="BL1536" s="68"/>
      <c r="BM1536" s="68"/>
      <c r="BN1536" s="68"/>
    </row>
    <row r="1537" spans="1:66" ht="22.5" customHeight="1" x14ac:dyDescent="0.2">
      <c r="A1537" s="115" t="s">
        <v>3154</v>
      </c>
      <c r="B1537" s="116" t="s">
        <v>3142</v>
      </c>
      <c r="C1537" s="126" t="s">
        <v>3155</v>
      </c>
      <c r="D1537" s="119">
        <v>5</v>
      </c>
      <c r="E1537" s="120" t="s">
        <v>79</v>
      </c>
      <c r="F1537" s="18">
        <v>475072</v>
      </c>
      <c r="G1537" s="19">
        <v>187593</v>
      </c>
      <c r="H1537" s="19">
        <v>88394</v>
      </c>
      <c r="I1537" s="19">
        <v>0</v>
      </c>
      <c r="J1537" s="19">
        <v>20446</v>
      </c>
      <c r="K1537" s="19">
        <v>41259</v>
      </c>
      <c r="L1537" s="19">
        <v>26796</v>
      </c>
      <c r="M1537" s="19">
        <v>14694</v>
      </c>
      <c r="N1537" s="19">
        <v>11286</v>
      </c>
      <c r="O1537" s="19">
        <v>9086</v>
      </c>
      <c r="P1537" s="19">
        <v>135950</v>
      </c>
      <c r="Q1537" s="19">
        <v>44120</v>
      </c>
      <c r="R1537" s="19">
        <v>65296</v>
      </c>
      <c r="S1537" s="19">
        <v>87120</v>
      </c>
      <c r="T1537" s="20">
        <v>119151</v>
      </c>
      <c r="U1537" s="49">
        <v>26408</v>
      </c>
      <c r="V1537" s="19">
        <v>46158</v>
      </c>
      <c r="W1537" s="19">
        <v>80934</v>
      </c>
      <c r="X1537" s="19">
        <v>0</v>
      </c>
      <c r="Y1537" s="20">
        <v>0</v>
      </c>
      <c r="Z1537" s="19">
        <v>214735</v>
      </c>
      <c r="AA1537" s="30">
        <v>199172</v>
      </c>
      <c r="AB1537" s="19">
        <v>333194</v>
      </c>
      <c r="AC1537" s="19">
        <v>437247</v>
      </c>
      <c r="AD1537" s="19">
        <v>611688</v>
      </c>
      <c r="AE1537" s="19">
        <v>720397</v>
      </c>
      <c r="AF1537" s="19">
        <v>365534</v>
      </c>
      <c r="AG1537" s="19">
        <v>142702</v>
      </c>
      <c r="AH1537" s="19">
        <v>144406</v>
      </c>
      <c r="AI1537" s="20">
        <v>57346</v>
      </c>
      <c r="AJ1537" s="24">
        <v>50367</v>
      </c>
      <c r="AK1537" s="24">
        <v>73718</v>
      </c>
      <c r="AL1537" s="24">
        <v>20980</v>
      </c>
      <c r="AM1537" s="21">
        <v>38475</v>
      </c>
      <c r="AN1537" s="19">
        <v>870824</v>
      </c>
      <c r="AO1537" s="19">
        <v>24406</v>
      </c>
      <c r="AP1537" s="49">
        <v>5784954</v>
      </c>
      <c r="AQ1537" s="24">
        <v>84193</v>
      </c>
      <c r="AR1537" s="24">
        <v>176089</v>
      </c>
      <c r="AS1537" s="49">
        <v>135699</v>
      </c>
      <c r="AT1537" s="49">
        <v>50428</v>
      </c>
      <c r="AU1537" s="49">
        <v>96167</v>
      </c>
      <c r="AV1537" s="24">
        <f t="shared" si="116"/>
        <v>542576</v>
      </c>
      <c r="AW1537" s="155">
        <v>1363787</v>
      </c>
      <c r="AX1537" s="89">
        <f t="shared" si="115"/>
        <v>7691317</v>
      </c>
      <c r="AY1537" s="68"/>
      <c r="AZ1537" s="19">
        <v>671821</v>
      </c>
      <c r="BA1537" s="19">
        <v>122414</v>
      </c>
      <c r="BB1537" s="18">
        <f t="shared" si="117"/>
        <v>794235</v>
      </c>
      <c r="BC1537" s="18">
        <v>8485552</v>
      </c>
      <c r="BE1537" s="19"/>
      <c r="BF1537" s="20">
        <v>8268247</v>
      </c>
      <c r="BH1537" s="68">
        <f t="shared" si="118"/>
        <v>8485552</v>
      </c>
      <c r="BI1537" s="68">
        <f t="shared" si="119"/>
        <v>0</v>
      </c>
      <c r="BJ1537" s="68"/>
      <c r="BK1537" s="68"/>
      <c r="BL1537" s="68"/>
      <c r="BM1537" s="68"/>
      <c r="BN1537" s="68"/>
    </row>
    <row r="1538" spans="1:66" ht="22.5" customHeight="1" x14ac:dyDescent="0.2">
      <c r="A1538" s="115" t="s">
        <v>3156</v>
      </c>
      <c r="B1538" s="116" t="s">
        <v>3142</v>
      </c>
      <c r="C1538" s="126" t="s">
        <v>3157</v>
      </c>
      <c r="D1538" s="119">
        <v>5</v>
      </c>
      <c r="E1538" s="120" t="s">
        <v>79</v>
      </c>
      <c r="F1538" s="18">
        <v>703300</v>
      </c>
      <c r="G1538" s="19">
        <v>275377</v>
      </c>
      <c r="H1538" s="19">
        <v>156330</v>
      </c>
      <c r="I1538" s="19">
        <v>0</v>
      </c>
      <c r="J1538" s="19">
        <v>32692</v>
      </c>
      <c r="K1538" s="19">
        <v>211678</v>
      </c>
      <c r="L1538" s="19">
        <v>162136</v>
      </c>
      <c r="M1538" s="19">
        <v>8615</v>
      </c>
      <c r="N1538" s="19">
        <v>14785</v>
      </c>
      <c r="O1538" s="19">
        <v>4697</v>
      </c>
      <c r="P1538" s="19">
        <v>9956</v>
      </c>
      <c r="Q1538" s="19">
        <v>62223</v>
      </c>
      <c r="R1538" s="19">
        <v>158894</v>
      </c>
      <c r="S1538" s="19">
        <v>101200</v>
      </c>
      <c r="T1538" s="20">
        <v>222415</v>
      </c>
      <c r="U1538" s="49">
        <v>74394</v>
      </c>
      <c r="V1538" s="19">
        <v>65940</v>
      </c>
      <c r="W1538" s="19">
        <v>130651</v>
      </c>
      <c r="X1538" s="19">
        <v>0</v>
      </c>
      <c r="Y1538" s="20">
        <v>0</v>
      </c>
      <c r="Z1538" s="19">
        <v>318122</v>
      </c>
      <c r="AA1538" s="30">
        <v>402990</v>
      </c>
      <c r="AB1538" s="19">
        <v>342091</v>
      </c>
      <c r="AC1538" s="19">
        <v>1258287</v>
      </c>
      <c r="AD1538" s="19">
        <v>976416</v>
      </c>
      <c r="AE1538" s="19">
        <v>1152502</v>
      </c>
      <c r="AF1538" s="19">
        <v>501316</v>
      </c>
      <c r="AG1538" s="19">
        <v>229117</v>
      </c>
      <c r="AH1538" s="19">
        <v>119068</v>
      </c>
      <c r="AI1538" s="20">
        <v>484195</v>
      </c>
      <c r="AJ1538" s="24">
        <v>57459</v>
      </c>
      <c r="AK1538" s="24">
        <v>105145</v>
      </c>
      <c r="AL1538" s="24">
        <v>31046</v>
      </c>
      <c r="AM1538" s="21">
        <v>53316</v>
      </c>
      <c r="AN1538" s="19">
        <v>2766380</v>
      </c>
      <c r="AO1538" s="19">
        <v>100576</v>
      </c>
      <c r="AP1538" s="49">
        <v>11293309</v>
      </c>
      <c r="AQ1538" s="24">
        <v>117658</v>
      </c>
      <c r="AR1538" s="24">
        <v>236705</v>
      </c>
      <c r="AS1538" s="49">
        <v>180334</v>
      </c>
      <c r="AT1538" s="49">
        <v>72281</v>
      </c>
      <c r="AU1538" s="49">
        <v>166489</v>
      </c>
      <c r="AV1538" s="24">
        <f t="shared" si="116"/>
        <v>773467</v>
      </c>
      <c r="AW1538" s="155">
        <v>3187198</v>
      </c>
      <c r="AX1538" s="89">
        <f t="shared" si="115"/>
        <v>15253974</v>
      </c>
      <c r="AY1538" s="68"/>
      <c r="AZ1538" s="19">
        <v>810365</v>
      </c>
      <c r="BA1538" s="19">
        <v>425084</v>
      </c>
      <c r="BB1538" s="18">
        <f t="shared" si="117"/>
        <v>1235449</v>
      </c>
      <c r="BC1538" s="18">
        <v>16489423</v>
      </c>
      <c r="BE1538" s="19"/>
      <c r="BF1538" s="20">
        <v>16141419</v>
      </c>
      <c r="BH1538" s="68">
        <f t="shared" si="118"/>
        <v>16489423</v>
      </c>
      <c r="BI1538" s="68">
        <f t="shared" si="119"/>
        <v>0</v>
      </c>
      <c r="BJ1538" s="68"/>
      <c r="BK1538" s="68"/>
      <c r="BL1538" s="68"/>
      <c r="BM1538" s="68"/>
      <c r="BN1538" s="68"/>
    </row>
    <row r="1539" spans="1:66" ht="22.5" customHeight="1" x14ac:dyDescent="0.2">
      <c r="A1539" s="115" t="s">
        <v>3158</v>
      </c>
      <c r="B1539" s="116" t="s">
        <v>3142</v>
      </c>
      <c r="C1539" s="126" t="s">
        <v>3159</v>
      </c>
      <c r="D1539" s="119">
        <v>5</v>
      </c>
      <c r="E1539" s="120" t="s">
        <v>79</v>
      </c>
      <c r="F1539" s="18">
        <v>545675</v>
      </c>
      <c r="G1539" s="19">
        <v>399163</v>
      </c>
      <c r="H1539" s="19">
        <v>275990</v>
      </c>
      <c r="I1539" s="19">
        <v>0</v>
      </c>
      <c r="J1539" s="19">
        <v>23001</v>
      </c>
      <c r="K1539" s="19">
        <v>97648</v>
      </c>
      <c r="L1539" s="19">
        <v>54933</v>
      </c>
      <c r="M1539" s="19">
        <v>4473</v>
      </c>
      <c r="N1539" s="19">
        <v>13060</v>
      </c>
      <c r="O1539" s="19">
        <v>5044</v>
      </c>
      <c r="P1539" s="19">
        <v>78071</v>
      </c>
      <c r="Q1539" s="19">
        <v>53401</v>
      </c>
      <c r="R1539" s="19">
        <v>63176</v>
      </c>
      <c r="S1539" s="19">
        <v>108240</v>
      </c>
      <c r="T1539" s="20">
        <v>238302</v>
      </c>
      <c r="U1539" s="49">
        <v>114332</v>
      </c>
      <c r="V1539" s="19">
        <v>37366</v>
      </c>
      <c r="W1539" s="19">
        <v>46248</v>
      </c>
      <c r="X1539" s="19">
        <v>0</v>
      </c>
      <c r="Y1539" s="20">
        <v>0</v>
      </c>
      <c r="Z1539" s="19">
        <v>232996</v>
      </c>
      <c r="AA1539" s="30">
        <v>236377</v>
      </c>
      <c r="AB1539" s="19">
        <v>316423</v>
      </c>
      <c r="AC1539" s="19">
        <v>755676</v>
      </c>
      <c r="AD1539" s="19">
        <v>1053864</v>
      </c>
      <c r="AE1539" s="19">
        <v>1009645</v>
      </c>
      <c r="AF1539" s="19">
        <v>472852</v>
      </c>
      <c r="AG1539" s="19">
        <v>144261</v>
      </c>
      <c r="AH1539" s="19">
        <v>211974</v>
      </c>
      <c r="AI1539" s="20">
        <v>66002</v>
      </c>
      <c r="AJ1539" s="24">
        <v>54209</v>
      </c>
      <c r="AK1539" s="24">
        <v>77244</v>
      </c>
      <c r="AL1539" s="24">
        <v>26023</v>
      </c>
      <c r="AM1539" s="21">
        <v>41291</v>
      </c>
      <c r="AN1539" s="19">
        <v>1551008</v>
      </c>
      <c r="AO1539" s="19">
        <v>31259</v>
      </c>
      <c r="AP1539" s="49">
        <v>8439227</v>
      </c>
      <c r="AQ1539" s="24">
        <v>72477</v>
      </c>
      <c r="AR1539" s="24">
        <v>204000</v>
      </c>
      <c r="AS1539" s="49">
        <v>161524</v>
      </c>
      <c r="AT1539" s="49">
        <v>74867</v>
      </c>
      <c r="AU1539" s="49">
        <v>120304</v>
      </c>
      <c r="AV1539" s="24">
        <f t="shared" si="116"/>
        <v>633172</v>
      </c>
      <c r="AW1539" s="155">
        <v>2081068</v>
      </c>
      <c r="AX1539" s="89">
        <f t="shared" si="115"/>
        <v>11153467</v>
      </c>
      <c r="AY1539" s="68"/>
      <c r="AZ1539" s="19">
        <v>739872</v>
      </c>
      <c r="BA1539" s="19">
        <v>145303</v>
      </c>
      <c r="BB1539" s="18">
        <f t="shared" si="117"/>
        <v>885175</v>
      </c>
      <c r="BC1539" s="18">
        <v>12038642</v>
      </c>
      <c r="BE1539" s="19"/>
      <c r="BF1539" s="20">
        <v>11771455</v>
      </c>
      <c r="BH1539" s="68">
        <f t="shared" si="118"/>
        <v>12038642</v>
      </c>
      <c r="BI1539" s="68">
        <f t="shared" si="119"/>
        <v>0</v>
      </c>
      <c r="BJ1539" s="68"/>
      <c r="BK1539" s="68"/>
      <c r="BL1539" s="68"/>
      <c r="BM1539" s="68"/>
      <c r="BN1539" s="68"/>
    </row>
    <row r="1540" spans="1:66" ht="22.5" customHeight="1" x14ac:dyDescent="0.2">
      <c r="A1540" s="115" t="s">
        <v>3160</v>
      </c>
      <c r="B1540" s="116" t="s">
        <v>3142</v>
      </c>
      <c r="C1540" s="126" t="s">
        <v>3161</v>
      </c>
      <c r="D1540" s="119">
        <v>5</v>
      </c>
      <c r="E1540" s="120" t="s">
        <v>79</v>
      </c>
      <c r="F1540" s="18">
        <v>749567</v>
      </c>
      <c r="G1540" s="19">
        <v>323558</v>
      </c>
      <c r="H1540" s="19">
        <v>200913</v>
      </c>
      <c r="I1540" s="19">
        <v>0</v>
      </c>
      <c r="J1540" s="19">
        <v>53683</v>
      </c>
      <c r="K1540" s="19">
        <v>151234</v>
      </c>
      <c r="L1540" s="19">
        <v>105635</v>
      </c>
      <c r="M1540" s="19">
        <v>20926</v>
      </c>
      <c r="N1540" s="19">
        <v>18370</v>
      </c>
      <c r="O1540" s="19">
        <v>5583</v>
      </c>
      <c r="P1540" s="19">
        <v>6100</v>
      </c>
      <c r="Q1540" s="19">
        <v>75593</v>
      </c>
      <c r="R1540" s="19">
        <v>97573</v>
      </c>
      <c r="S1540" s="19">
        <v>85360</v>
      </c>
      <c r="T1540" s="20">
        <v>181374</v>
      </c>
      <c r="U1540" s="49">
        <v>43308</v>
      </c>
      <c r="V1540" s="19">
        <v>52752</v>
      </c>
      <c r="W1540" s="19">
        <v>124870</v>
      </c>
      <c r="X1540" s="19">
        <v>0</v>
      </c>
      <c r="Y1540" s="20">
        <v>0</v>
      </c>
      <c r="Z1540" s="19">
        <v>322207</v>
      </c>
      <c r="AA1540" s="30">
        <v>349994</v>
      </c>
      <c r="AB1540" s="19">
        <v>504318</v>
      </c>
      <c r="AC1540" s="19">
        <v>1402341</v>
      </c>
      <c r="AD1540" s="19">
        <v>900648</v>
      </c>
      <c r="AE1540" s="19">
        <v>1365501</v>
      </c>
      <c r="AF1540" s="19">
        <v>671310</v>
      </c>
      <c r="AG1540" s="19">
        <v>220503</v>
      </c>
      <c r="AH1540" s="19">
        <v>160371</v>
      </c>
      <c r="AI1540" s="20">
        <v>172038</v>
      </c>
      <c r="AJ1540" s="24">
        <v>64367</v>
      </c>
      <c r="AK1540" s="24">
        <v>122777</v>
      </c>
      <c r="AL1540" s="24">
        <v>39714</v>
      </c>
      <c r="AM1540" s="21">
        <v>61115</v>
      </c>
      <c r="AN1540" s="19">
        <v>2227336</v>
      </c>
      <c r="AO1540" s="19">
        <v>75899</v>
      </c>
      <c r="AP1540" s="49">
        <v>10956838</v>
      </c>
      <c r="AQ1540" s="24">
        <v>114918</v>
      </c>
      <c r="AR1540" s="24">
        <v>288123</v>
      </c>
      <c r="AS1540" s="49">
        <v>160647</v>
      </c>
      <c r="AT1540" s="49">
        <v>86820</v>
      </c>
      <c r="AU1540" s="49">
        <v>161063</v>
      </c>
      <c r="AV1540" s="24">
        <f t="shared" si="116"/>
        <v>811571</v>
      </c>
      <c r="AW1540" s="155">
        <v>2821405</v>
      </c>
      <c r="AX1540" s="89">
        <f t="shared" si="115"/>
        <v>14589814</v>
      </c>
      <c r="AY1540" s="68"/>
      <c r="AZ1540" s="19">
        <v>950522</v>
      </c>
      <c r="BA1540" s="19">
        <v>353915</v>
      </c>
      <c r="BB1540" s="18">
        <f t="shared" si="117"/>
        <v>1304437</v>
      </c>
      <c r="BC1540" s="18">
        <v>15894251</v>
      </c>
      <c r="BE1540" s="19"/>
      <c r="BF1540" s="20">
        <v>15522187</v>
      </c>
      <c r="BH1540" s="68">
        <f t="shared" si="118"/>
        <v>15894251</v>
      </c>
      <c r="BI1540" s="68">
        <f t="shared" si="119"/>
        <v>0</v>
      </c>
      <c r="BJ1540" s="68"/>
      <c r="BK1540" s="68"/>
      <c r="BL1540" s="68"/>
      <c r="BM1540" s="68"/>
      <c r="BN1540" s="68"/>
    </row>
    <row r="1541" spans="1:66" ht="22.5" customHeight="1" x14ac:dyDescent="0.2">
      <c r="A1541" s="115" t="s">
        <v>3162</v>
      </c>
      <c r="B1541" s="116" t="s">
        <v>3142</v>
      </c>
      <c r="C1541" s="126" t="s">
        <v>3163</v>
      </c>
      <c r="D1541" s="119">
        <v>5</v>
      </c>
      <c r="E1541" s="120" t="s">
        <v>79</v>
      </c>
      <c r="F1541" s="18">
        <v>604123</v>
      </c>
      <c r="G1541" s="19">
        <v>265113</v>
      </c>
      <c r="H1541" s="19">
        <v>205352</v>
      </c>
      <c r="I1541" s="19">
        <v>0</v>
      </c>
      <c r="J1541" s="19">
        <v>63723</v>
      </c>
      <c r="K1541" s="19">
        <v>29532</v>
      </c>
      <c r="L1541" s="19">
        <v>19835</v>
      </c>
      <c r="M1541" s="19">
        <v>4922</v>
      </c>
      <c r="N1541" s="19">
        <v>13713</v>
      </c>
      <c r="O1541" s="19">
        <v>11319</v>
      </c>
      <c r="P1541" s="19">
        <v>262220</v>
      </c>
      <c r="Q1541" s="19">
        <v>52647</v>
      </c>
      <c r="R1541" s="19">
        <v>99428</v>
      </c>
      <c r="S1541" s="19">
        <v>67760</v>
      </c>
      <c r="T1541" s="20">
        <v>146953</v>
      </c>
      <c r="U1541" s="49">
        <v>53217</v>
      </c>
      <c r="V1541" s="19">
        <v>35168</v>
      </c>
      <c r="W1541" s="19">
        <v>68216</v>
      </c>
      <c r="X1541" s="19">
        <v>0</v>
      </c>
      <c r="Y1541" s="20">
        <v>0</v>
      </c>
      <c r="Z1541" s="19">
        <v>255541</v>
      </c>
      <c r="AA1541" s="30">
        <v>217951</v>
      </c>
      <c r="AB1541" s="19">
        <v>379722</v>
      </c>
      <c r="AC1541" s="19">
        <v>554143</v>
      </c>
      <c r="AD1541" s="19">
        <v>702576</v>
      </c>
      <c r="AE1541" s="19">
        <v>914995</v>
      </c>
      <c r="AF1541" s="19">
        <v>487614</v>
      </c>
      <c r="AG1541" s="19">
        <v>161322</v>
      </c>
      <c r="AH1541" s="19">
        <v>154500</v>
      </c>
      <c r="AI1541" s="20">
        <v>76281</v>
      </c>
      <c r="AJ1541" s="24">
        <v>55437</v>
      </c>
      <c r="AK1541" s="24">
        <v>91412</v>
      </c>
      <c r="AL1541" s="24">
        <v>26675</v>
      </c>
      <c r="AM1541" s="21">
        <v>47260</v>
      </c>
      <c r="AN1541" s="19">
        <v>1394080</v>
      </c>
      <c r="AO1541" s="19">
        <v>45224</v>
      </c>
      <c r="AP1541" s="49">
        <v>7567974</v>
      </c>
      <c r="AQ1541" s="24">
        <v>103135</v>
      </c>
      <c r="AR1541" s="24">
        <v>206621</v>
      </c>
      <c r="AS1541" s="49">
        <v>171208</v>
      </c>
      <c r="AT1541" s="49">
        <v>46526</v>
      </c>
      <c r="AU1541" s="49">
        <v>141109</v>
      </c>
      <c r="AV1541" s="24">
        <f t="shared" si="116"/>
        <v>668599</v>
      </c>
      <c r="AW1541" s="155">
        <v>2309951</v>
      </c>
      <c r="AX1541" s="89">
        <f t="shared" si="115"/>
        <v>10546524</v>
      </c>
      <c r="AY1541" s="68"/>
      <c r="AZ1541" s="19">
        <v>766909</v>
      </c>
      <c r="BA1541" s="19">
        <v>216977</v>
      </c>
      <c r="BB1541" s="18">
        <f t="shared" si="117"/>
        <v>983886</v>
      </c>
      <c r="BC1541" s="18">
        <v>11530410</v>
      </c>
      <c r="BE1541" s="19"/>
      <c r="BF1541" s="20">
        <v>11438987</v>
      </c>
      <c r="BH1541" s="68">
        <f t="shared" si="118"/>
        <v>11530410</v>
      </c>
      <c r="BI1541" s="68">
        <f t="shared" si="119"/>
        <v>0</v>
      </c>
      <c r="BJ1541" s="68"/>
      <c r="BK1541" s="68"/>
      <c r="BL1541" s="68"/>
      <c r="BM1541" s="68"/>
      <c r="BN1541" s="68"/>
    </row>
    <row r="1542" spans="1:66" ht="22.5" customHeight="1" x14ac:dyDescent="0.2">
      <c r="A1542" s="115" t="s">
        <v>3164</v>
      </c>
      <c r="B1542" s="116" t="s">
        <v>3142</v>
      </c>
      <c r="C1542" s="126" t="s">
        <v>3165</v>
      </c>
      <c r="D1542" s="119">
        <v>5</v>
      </c>
      <c r="E1542" s="120" t="s">
        <v>79</v>
      </c>
      <c r="F1542" s="18">
        <v>940706</v>
      </c>
      <c r="G1542" s="19">
        <v>309004</v>
      </c>
      <c r="H1542" s="19">
        <v>228126</v>
      </c>
      <c r="I1542" s="19">
        <v>0</v>
      </c>
      <c r="J1542" s="19">
        <v>21636</v>
      </c>
      <c r="K1542" s="19">
        <v>37525</v>
      </c>
      <c r="L1542" s="19">
        <v>25905</v>
      </c>
      <c r="M1542" s="19">
        <v>16654</v>
      </c>
      <c r="N1542" s="19">
        <v>22324</v>
      </c>
      <c r="O1542" s="19">
        <v>3812</v>
      </c>
      <c r="P1542" s="19">
        <v>242427</v>
      </c>
      <c r="Q1542" s="19">
        <v>72571</v>
      </c>
      <c r="R1542" s="19">
        <v>99534</v>
      </c>
      <c r="S1542" s="19">
        <v>131120</v>
      </c>
      <c r="T1542" s="20">
        <v>225063</v>
      </c>
      <c r="U1542" s="49">
        <v>48137</v>
      </c>
      <c r="V1542" s="19">
        <v>60445</v>
      </c>
      <c r="W1542" s="19">
        <v>80934</v>
      </c>
      <c r="X1542" s="19">
        <v>0</v>
      </c>
      <c r="Y1542" s="20">
        <v>0</v>
      </c>
      <c r="Z1542" s="19">
        <v>320108</v>
      </c>
      <c r="AA1542" s="30">
        <v>329439</v>
      </c>
      <c r="AB1542" s="19">
        <v>626265</v>
      </c>
      <c r="AC1542" s="19">
        <v>936454</v>
      </c>
      <c r="AD1542" s="19">
        <v>1198344</v>
      </c>
      <c r="AE1542" s="19">
        <v>1462653</v>
      </c>
      <c r="AF1542" s="19">
        <v>700040</v>
      </c>
      <c r="AG1542" s="19">
        <v>257062</v>
      </c>
      <c r="AH1542" s="19">
        <v>318785</v>
      </c>
      <c r="AI1542" s="20">
        <v>63838</v>
      </c>
      <c r="AJ1542" s="24">
        <v>72545</v>
      </c>
      <c r="AK1542" s="24">
        <v>102118</v>
      </c>
      <c r="AL1542" s="24">
        <v>37835</v>
      </c>
      <c r="AM1542" s="21">
        <v>56166</v>
      </c>
      <c r="AN1542" s="19">
        <v>1898914</v>
      </c>
      <c r="AO1542" s="19">
        <v>48958</v>
      </c>
      <c r="AP1542" s="49">
        <v>10995447</v>
      </c>
      <c r="AQ1542" s="24">
        <v>158125</v>
      </c>
      <c r="AR1542" s="24">
        <v>284631</v>
      </c>
      <c r="AS1542" s="49">
        <v>193060</v>
      </c>
      <c r="AT1542" s="49">
        <v>71621</v>
      </c>
      <c r="AU1542" s="49">
        <v>200384</v>
      </c>
      <c r="AV1542" s="24">
        <f t="shared" si="116"/>
        <v>907821</v>
      </c>
      <c r="AW1542" s="155">
        <v>2552507</v>
      </c>
      <c r="AX1542" s="89">
        <f t="shared" ref="AX1542:AX1605" si="120">AP1542+AV1542+AW1542</f>
        <v>14455775</v>
      </c>
      <c r="AY1542" s="68"/>
      <c r="AZ1542" s="19">
        <v>1078045</v>
      </c>
      <c r="BA1542" s="19">
        <v>215575</v>
      </c>
      <c r="BB1542" s="18">
        <f t="shared" si="117"/>
        <v>1293620</v>
      </c>
      <c r="BC1542" s="18">
        <v>15749395</v>
      </c>
      <c r="BE1542" s="19"/>
      <c r="BF1542" s="20">
        <v>15449276</v>
      </c>
      <c r="BH1542" s="68">
        <f t="shared" si="118"/>
        <v>15749395</v>
      </c>
      <c r="BI1542" s="68">
        <f t="shared" si="119"/>
        <v>0</v>
      </c>
      <c r="BJ1542" s="68"/>
      <c r="BK1542" s="68"/>
      <c r="BL1542" s="68"/>
      <c r="BM1542" s="68"/>
      <c r="BN1542" s="68"/>
    </row>
    <row r="1543" spans="1:66" ht="22.5" customHeight="1" x14ac:dyDescent="0.2">
      <c r="A1543" s="115" t="s">
        <v>3166</v>
      </c>
      <c r="B1543" s="116" t="s">
        <v>3142</v>
      </c>
      <c r="C1543" s="126" t="s">
        <v>3167</v>
      </c>
      <c r="D1543" s="119">
        <v>5</v>
      </c>
      <c r="E1543" s="120" t="s">
        <v>79</v>
      </c>
      <c r="F1543" s="18">
        <v>957840</v>
      </c>
      <c r="G1543" s="19">
        <v>322256</v>
      </c>
      <c r="H1543" s="19">
        <v>231793</v>
      </c>
      <c r="I1543" s="19">
        <v>0</v>
      </c>
      <c r="J1543" s="19">
        <v>19113</v>
      </c>
      <c r="K1543" s="19">
        <v>36113</v>
      </c>
      <c r="L1543" s="19">
        <v>41163</v>
      </c>
      <c r="M1543" s="19">
        <v>18740</v>
      </c>
      <c r="N1543" s="19">
        <v>21809</v>
      </c>
      <c r="O1543" s="19">
        <v>6853</v>
      </c>
      <c r="P1543" s="19">
        <v>105181</v>
      </c>
      <c r="Q1543" s="19">
        <v>71975</v>
      </c>
      <c r="R1543" s="19">
        <v>207548</v>
      </c>
      <c r="S1543" s="19">
        <v>123200</v>
      </c>
      <c r="T1543" s="20">
        <v>198453</v>
      </c>
      <c r="U1543" s="49">
        <v>47282</v>
      </c>
      <c r="V1543" s="19">
        <v>59346</v>
      </c>
      <c r="W1543" s="19">
        <v>92496</v>
      </c>
      <c r="X1543" s="19">
        <v>0</v>
      </c>
      <c r="Y1543" s="20">
        <v>0</v>
      </c>
      <c r="Z1543" s="19">
        <v>304522</v>
      </c>
      <c r="AA1543" s="30">
        <v>223065</v>
      </c>
      <c r="AB1543" s="19">
        <v>568734</v>
      </c>
      <c r="AC1543" s="19">
        <v>976223</v>
      </c>
      <c r="AD1543" s="19">
        <v>1117704</v>
      </c>
      <c r="AE1543" s="19">
        <v>1475827</v>
      </c>
      <c r="AF1543" s="19">
        <v>827866</v>
      </c>
      <c r="AG1543" s="19">
        <v>240901</v>
      </c>
      <c r="AH1543" s="19">
        <v>277688</v>
      </c>
      <c r="AI1543" s="20">
        <v>45985</v>
      </c>
      <c r="AJ1543" s="24">
        <v>71474</v>
      </c>
      <c r="AK1543" s="24">
        <v>103316</v>
      </c>
      <c r="AL1543" s="24">
        <v>40971</v>
      </c>
      <c r="AM1543" s="21">
        <v>56902</v>
      </c>
      <c r="AN1543" s="19">
        <v>2112924</v>
      </c>
      <c r="AO1543" s="19">
        <v>67065</v>
      </c>
      <c r="AP1543" s="49">
        <v>11072328</v>
      </c>
      <c r="AQ1543" s="24">
        <v>116210</v>
      </c>
      <c r="AR1543" s="24">
        <v>260416</v>
      </c>
      <c r="AS1543" s="49">
        <v>207757</v>
      </c>
      <c r="AT1543" s="49">
        <v>81920</v>
      </c>
      <c r="AU1543" s="49">
        <v>222624</v>
      </c>
      <c r="AV1543" s="24">
        <f t="shared" ref="AV1543:AV1606" si="121">SUM(AQ1543:AU1543)</f>
        <v>888927</v>
      </c>
      <c r="AW1543" s="155">
        <v>3469976</v>
      </c>
      <c r="AX1543" s="89">
        <f t="shared" si="120"/>
        <v>15431231</v>
      </c>
      <c r="AY1543" s="68"/>
      <c r="AZ1543" s="19">
        <v>1060685</v>
      </c>
      <c r="BA1543" s="19">
        <v>208589</v>
      </c>
      <c r="BB1543" s="18">
        <f t="shared" ref="BB1543:BB1606" si="122">SUM(AZ1543:BA1543)</f>
        <v>1269274</v>
      </c>
      <c r="BC1543" s="18">
        <v>16700505</v>
      </c>
      <c r="BE1543" s="19"/>
      <c r="BF1543" s="20">
        <v>16214272</v>
      </c>
      <c r="BH1543" s="68">
        <f t="shared" ref="BH1543:BH1606" si="123">AX1543+BB1543</f>
        <v>16700505</v>
      </c>
      <c r="BI1543" s="68">
        <f t="shared" ref="BI1543:BI1606" si="124">BC1543-BH1543</f>
        <v>0</v>
      </c>
      <c r="BJ1543" s="68"/>
      <c r="BK1543" s="68"/>
      <c r="BL1543" s="68"/>
      <c r="BM1543" s="68"/>
      <c r="BN1543" s="68"/>
    </row>
    <row r="1544" spans="1:66" ht="22.5" customHeight="1" x14ac:dyDescent="0.2">
      <c r="A1544" s="115" t="s">
        <v>3168</v>
      </c>
      <c r="B1544" s="116" t="s">
        <v>3142</v>
      </c>
      <c r="C1544" s="126" t="s">
        <v>3169</v>
      </c>
      <c r="D1544" s="119">
        <v>6</v>
      </c>
      <c r="E1544" s="120" t="s">
        <v>79</v>
      </c>
      <c r="F1544" s="18">
        <v>613821</v>
      </c>
      <c r="G1544" s="19">
        <v>94524</v>
      </c>
      <c r="H1544" s="19">
        <v>65427</v>
      </c>
      <c r="I1544" s="19">
        <v>0</v>
      </c>
      <c r="J1544" s="19">
        <v>8554</v>
      </c>
      <c r="K1544" s="19">
        <v>0</v>
      </c>
      <c r="L1544" s="19">
        <v>0</v>
      </c>
      <c r="M1544" s="19">
        <v>39920</v>
      </c>
      <c r="N1544" s="19">
        <v>22621</v>
      </c>
      <c r="O1544" s="19">
        <v>12051</v>
      </c>
      <c r="P1544" s="19">
        <v>168555</v>
      </c>
      <c r="Q1544" s="19">
        <v>75655</v>
      </c>
      <c r="R1544" s="19">
        <v>120257</v>
      </c>
      <c r="S1544" s="19">
        <v>101200</v>
      </c>
      <c r="T1544" s="20">
        <v>66195</v>
      </c>
      <c r="U1544" s="49">
        <v>55028</v>
      </c>
      <c r="V1544" s="19">
        <v>46158</v>
      </c>
      <c r="W1544" s="19">
        <v>34686</v>
      </c>
      <c r="X1544" s="19">
        <v>0</v>
      </c>
      <c r="Y1544" s="20">
        <v>0</v>
      </c>
      <c r="Z1544" s="19">
        <v>242892</v>
      </c>
      <c r="AA1544" s="30">
        <v>0</v>
      </c>
      <c r="AB1544" s="19">
        <v>333563</v>
      </c>
      <c r="AC1544" s="19">
        <v>322010</v>
      </c>
      <c r="AD1544" s="19">
        <v>934248</v>
      </c>
      <c r="AE1544" s="19">
        <v>733939</v>
      </c>
      <c r="AF1544" s="19">
        <v>520322</v>
      </c>
      <c r="AG1544" s="19">
        <v>269136</v>
      </c>
      <c r="AH1544" s="19">
        <v>64787</v>
      </c>
      <c r="AI1544" s="20">
        <v>12984</v>
      </c>
      <c r="AJ1544" s="24">
        <v>73166</v>
      </c>
      <c r="AK1544" s="24">
        <v>90114</v>
      </c>
      <c r="AL1544" s="24">
        <v>18240</v>
      </c>
      <c r="AM1544" s="21">
        <v>52896</v>
      </c>
      <c r="AN1544" s="19">
        <v>203430</v>
      </c>
      <c r="AO1544" s="19">
        <v>8031</v>
      </c>
      <c r="AP1544" s="49">
        <v>5404410</v>
      </c>
      <c r="AQ1544" s="24">
        <v>144546</v>
      </c>
      <c r="AR1544" s="24">
        <v>210712</v>
      </c>
      <c r="AS1544" s="49">
        <v>73416</v>
      </c>
      <c r="AT1544" s="49">
        <v>28014</v>
      </c>
      <c r="AU1544" s="49">
        <v>93402</v>
      </c>
      <c r="AV1544" s="24">
        <f t="shared" si="121"/>
        <v>550090</v>
      </c>
      <c r="AW1544" s="155">
        <v>617926</v>
      </c>
      <c r="AX1544" s="89">
        <f t="shared" si="120"/>
        <v>6572426</v>
      </c>
      <c r="AY1544" s="68"/>
      <c r="AZ1544" s="19">
        <v>1087162</v>
      </c>
      <c r="BA1544" s="19">
        <v>34470</v>
      </c>
      <c r="BB1544" s="18">
        <f t="shared" si="122"/>
        <v>1121632</v>
      </c>
      <c r="BC1544" s="18">
        <v>7694058</v>
      </c>
      <c r="BE1544" s="19"/>
      <c r="BF1544" s="20">
        <v>7414310</v>
      </c>
      <c r="BH1544" s="68">
        <f t="shared" si="123"/>
        <v>7694058</v>
      </c>
      <c r="BI1544" s="68">
        <f t="shared" si="124"/>
        <v>0</v>
      </c>
      <c r="BJ1544" s="68"/>
      <c r="BK1544" s="68"/>
      <c r="BL1544" s="68"/>
      <c r="BM1544" s="68"/>
      <c r="BN1544" s="68"/>
    </row>
    <row r="1545" spans="1:66" ht="22.5" customHeight="1" x14ac:dyDescent="0.2">
      <c r="A1545" s="115" t="s">
        <v>3170</v>
      </c>
      <c r="B1545" s="116" t="s">
        <v>3142</v>
      </c>
      <c r="C1545" s="126" t="s">
        <v>3171</v>
      </c>
      <c r="D1545" s="119">
        <v>6</v>
      </c>
      <c r="E1545" s="120" t="s">
        <v>79</v>
      </c>
      <c r="F1545" s="18">
        <v>499317</v>
      </c>
      <c r="G1545" s="19">
        <v>60054</v>
      </c>
      <c r="H1545" s="19">
        <v>35705</v>
      </c>
      <c r="I1545" s="19">
        <v>0</v>
      </c>
      <c r="J1545" s="19">
        <v>13087</v>
      </c>
      <c r="K1545" s="19">
        <v>1391</v>
      </c>
      <c r="L1545" s="19">
        <v>2897</v>
      </c>
      <c r="M1545" s="19">
        <v>31686</v>
      </c>
      <c r="N1545" s="19">
        <v>16916</v>
      </c>
      <c r="O1545" s="19">
        <v>12628</v>
      </c>
      <c r="P1545" s="19">
        <v>203736</v>
      </c>
      <c r="Q1545" s="19">
        <v>61156</v>
      </c>
      <c r="R1545" s="19">
        <v>84164</v>
      </c>
      <c r="S1545" s="19">
        <v>75680</v>
      </c>
      <c r="T1545" s="20">
        <v>52956</v>
      </c>
      <c r="U1545" s="49">
        <v>39184</v>
      </c>
      <c r="V1545" s="19">
        <v>35168</v>
      </c>
      <c r="W1545" s="19">
        <v>23124</v>
      </c>
      <c r="X1545" s="19">
        <v>0</v>
      </c>
      <c r="Y1545" s="20">
        <v>0</v>
      </c>
      <c r="Z1545" s="19">
        <v>206234</v>
      </c>
      <c r="AA1545" s="30">
        <v>0</v>
      </c>
      <c r="AB1545" s="19">
        <v>255062</v>
      </c>
      <c r="AC1545" s="19">
        <v>286914</v>
      </c>
      <c r="AD1545" s="19">
        <v>882672</v>
      </c>
      <c r="AE1545" s="19">
        <v>548320</v>
      </c>
      <c r="AF1545" s="19">
        <v>368098</v>
      </c>
      <c r="AG1545" s="19">
        <v>161920</v>
      </c>
      <c r="AH1545" s="19">
        <v>43672</v>
      </c>
      <c r="AI1545" s="20">
        <v>9738</v>
      </c>
      <c r="AJ1545" s="24">
        <v>61486</v>
      </c>
      <c r="AK1545" s="24">
        <v>70988</v>
      </c>
      <c r="AL1545" s="24">
        <v>14242</v>
      </c>
      <c r="AM1545" s="21">
        <v>42522</v>
      </c>
      <c r="AN1545" s="19">
        <v>142628</v>
      </c>
      <c r="AO1545" s="19">
        <v>32875</v>
      </c>
      <c r="AP1545" s="49">
        <v>4376220</v>
      </c>
      <c r="AQ1545" s="24">
        <v>96441</v>
      </c>
      <c r="AR1545" s="24">
        <v>154030</v>
      </c>
      <c r="AS1545" s="49">
        <v>48294</v>
      </c>
      <c r="AT1545" s="49">
        <v>27026</v>
      </c>
      <c r="AU1545" s="49">
        <v>68794</v>
      </c>
      <c r="AV1545" s="24">
        <f t="shared" si="121"/>
        <v>394585</v>
      </c>
      <c r="AW1545" s="155">
        <v>559985</v>
      </c>
      <c r="AX1545" s="89">
        <f t="shared" si="120"/>
        <v>5330790</v>
      </c>
      <c r="AY1545" s="68"/>
      <c r="AZ1545" s="19">
        <v>897994</v>
      </c>
      <c r="BA1545" s="19">
        <v>24520</v>
      </c>
      <c r="BB1545" s="18">
        <f t="shared" si="122"/>
        <v>922514</v>
      </c>
      <c r="BC1545" s="18">
        <v>6253304</v>
      </c>
      <c r="BE1545" s="19"/>
      <c r="BF1545" s="20">
        <v>5948656</v>
      </c>
      <c r="BH1545" s="68">
        <f t="shared" si="123"/>
        <v>6253304</v>
      </c>
      <c r="BI1545" s="68">
        <f t="shared" si="124"/>
        <v>0</v>
      </c>
      <c r="BJ1545" s="68"/>
      <c r="BK1545" s="68"/>
      <c r="BL1545" s="68"/>
      <c r="BM1545" s="68"/>
      <c r="BN1545" s="68"/>
    </row>
    <row r="1546" spans="1:66" ht="22.5" customHeight="1" x14ac:dyDescent="0.2">
      <c r="A1546" s="115" t="s">
        <v>3172</v>
      </c>
      <c r="B1546" s="116" t="s">
        <v>3142</v>
      </c>
      <c r="C1546" s="126" t="s">
        <v>3173</v>
      </c>
      <c r="D1546" s="119">
        <v>6</v>
      </c>
      <c r="E1546" s="120" t="s">
        <v>79</v>
      </c>
      <c r="F1546" s="18">
        <v>219154</v>
      </c>
      <c r="G1546" s="19">
        <v>78209</v>
      </c>
      <c r="H1546" s="19">
        <v>52110</v>
      </c>
      <c r="I1546" s="19">
        <v>0</v>
      </c>
      <c r="J1546" s="19">
        <v>3433</v>
      </c>
      <c r="K1546" s="19">
        <v>3520</v>
      </c>
      <c r="L1546" s="19">
        <v>3829</v>
      </c>
      <c r="M1546" s="19">
        <v>7544</v>
      </c>
      <c r="N1546" s="19">
        <v>4161</v>
      </c>
      <c r="O1546" s="19">
        <v>0</v>
      </c>
      <c r="P1546" s="19">
        <v>106882</v>
      </c>
      <c r="Q1546" s="19">
        <v>24703</v>
      </c>
      <c r="R1546" s="19">
        <v>60632</v>
      </c>
      <c r="S1546" s="19">
        <v>22000</v>
      </c>
      <c r="T1546" s="20">
        <v>26478</v>
      </c>
      <c r="U1546" s="49">
        <v>39536</v>
      </c>
      <c r="V1546" s="19">
        <v>12089</v>
      </c>
      <c r="W1546" s="19">
        <v>11562</v>
      </c>
      <c r="X1546" s="19">
        <v>0</v>
      </c>
      <c r="Y1546" s="20">
        <v>0</v>
      </c>
      <c r="Z1546" s="19">
        <v>102539</v>
      </c>
      <c r="AA1546" s="30">
        <v>0</v>
      </c>
      <c r="AB1546" s="19">
        <v>135404</v>
      </c>
      <c r="AC1546" s="19">
        <v>136529</v>
      </c>
      <c r="AD1546" s="19">
        <v>224448</v>
      </c>
      <c r="AE1546" s="19">
        <v>251418</v>
      </c>
      <c r="AF1546" s="19">
        <v>140733</v>
      </c>
      <c r="AG1546" s="19">
        <v>48829</v>
      </c>
      <c r="AH1546" s="19">
        <v>101455</v>
      </c>
      <c r="AI1546" s="20">
        <v>24886</v>
      </c>
      <c r="AJ1546" s="24">
        <v>27671</v>
      </c>
      <c r="AK1546" s="24">
        <v>44897</v>
      </c>
      <c r="AL1546" s="24">
        <v>8718</v>
      </c>
      <c r="AM1546" s="21">
        <v>17237</v>
      </c>
      <c r="AN1546" s="19">
        <v>107118</v>
      </c>
      <c r="AO1546" s="19">
        <v>39113</v>
      </c>
      <c r="AP1546" s="49">
        <v>2086837</v>
      </c>
      <c r="AQ1546" s="24">
        <v>59017</v>
      </c>
      <c r="AR1546" s="24">
        <v>143993</v>
      </c>
      <c r="AS1546" s="49">
        <v>90199</v>
      </c>
      <c r="AT1546" s="49">
        <v>27660</v>
      </c>
      <c r="AU1546" s="49">
        <v>34142</v>
      </c>
      <c r="AV1546" s="24">
        <f t="shared" si="121"/>
        <v>355011</v>
      </c>
      <c r="AW1546" s="155">
        <v>275775</v>
      </c>
      <c r="AX1546" s="89">
        <f t="shared" si="120"/>
        <v>2717623</v>
      </c>
      <c r="AY1546" s="68"/>
      <c r="AZ1546" s="19">
        <v>438749</v>
      </c>
      <c r="BA1546" s="19">
        <v>62115</v>
      </c>
      <c r="BB1546" s="18">
        <f t="shared" si="122"/>
        <v>500864</v>
      </c>
      <c r="BC1546" s="18">
        <v>3218487</v>
      </c>
      <c r="BE1546" s="19"/>
      <c r="BF1546" s="20">
        <v>3135452</v>
      </c>
      <c r="BH1546" s="68">
        <f t="shared" si="123"/>
        <v>3218487</v>
      </c>
      <c r="BI1546" s="68">
        <f t="shared" si="124"/>
        <v>0</v>
      </c>
      <c r="BJ1546" s="68"/>
      <c r="BK1546" s="68"/>
      <c r="BL1546" s="68"/>
      <c r="BM1546" s="68"/>
      <c r="BN1546" s="68"/>
    </row>
    <row r="1547" spans="1:66" ht="22.5" customHeight="1" x14ac:dyDescent="0.2">
      <c r="A1547" s="115" t="s">
        <v>3174</v>
      </c>
      <c r="B1547" s="116" t="s">
        <v>3142</v>
      </c>
      <c r="C1547" s="126" t="s">
        <v>3175</v>
      </c>
      <c r="D1547" s="119">
        <v>6</v>
      </c>
      <c r="E1547" s="120" t="s">
        <v>79</v>
      </c>
      <c r="F1547" s="18">
        <v>300898</v>
      </c>
      <c r="G1547" s="19">
        <v>51169</v>
      </c>
      <c r="H1547" s="19">
        <v>26248</v>
      </c>
      <c r="I1547" s="19">
        <v>0</v>
      </c>
      <c r="J1547" s="19">
        <v>9813</v>
      </c>
      <c r="K1547" s="19">
        <v>7223</v>
      </c>
      <c r="L1547" s="19">
        <v>5462</v>
      </c>
      <c r="M1547" s="19">
        <v>13114</v>
      </c>
      <c r="N1547" s="19">
        <v>7198</v>
      </c>
      <c r="O1547" s="19">
        <v>6391</v>
      </c>
      <c r="P1547" s="19">
        <v>153303</v>
      </c>
      <c r="Q1547" s="19">
        <v>33627</v>
      </c>
      <c r="R1547" s="19">
        <v>32754</v>
      </c>
      <c r="S1547" s="19">
        <v>32560</v>
      </c>
      <c r="T1547" s="20">
        <v>39717</v>
      </c>
      <c r="U1547" s="49">
        <v>15794</v>
      </c>
      <c r="V1547" s="19">
        <v>15386</v>
      </c>
      <c r="W1547" s="19">
        <v>11562</v>
      </c>
      <c r="X1547" s="19">
        <v>0</v>
      </c>
      <c r="Y1547" s="20">
        <v>0</v>
      </c>
      <c r="Z1547" s="19">
        <v>128534</v>
      </c>
      <c r="AA1547" s="30">
        <v>0</v>
      </c>
      <c r="AB1547" s="19">
        <v>208866</v>
      </c>
      <c r="AC1547" s="19">
        <v>167048</v>
      </c>
      <c r="AD1547" s="19">
        <v>319872</v>
      </c>
      <c r="AE1547" s="19">
        <v>363584</v>
      </c>
      <c r="AF1547" s="19">
        <v>199430</v>
      </c>
      <c r="AG1547" s="19">
        <v>233422</v>
      </c>
      <c r="AH1547" s="19">
        <v>55208</v>
      </c>
      <c r="AI1547" s="20">
        <v>17853</v>
      </c>
      <c r="AJ1547" s="24">
        <v>37613</v>
      </c>
      <c r="AK1547" s="24">
        <v>49169</v>
      </c>
      <c r="AL1547" s="24">
        <v>10289</v>
      </c>
      <c r="AM1547" s="21">
        <v>24827</v>
      </c>
      <c r="AN1547" s="19">
        <v>96160</v>
      </c>
      <c r="AO1547" s="19">
        <v>7301</v>
      </c>
      <c r="AP1547" s="49">
        <v>2681395</v>
      </c>
      <c r="AQ1547" s="24">
        <v>50921</v>
      </c>
      <c r="AR1547" s="24">
        <v>119598</v>
      </c>
      <c r="AS1547" s="49">
        <v>71813</v>
      </c>
      <c r="AT1547" s="49">
        <v>26237</v>
      </c>
      <c r="AU1547" s="49">
        <v>43944</v>
      </c>
      <c r="AV1547" s="24">
        <f t="shared" si="121"/>
        <v>312513</v>
      </c>
      <c r="AW1547" s="155">
        <v>276804</v>
      </c>
      <c r="AX1547" s="89">
        <f t="shared" si="120"/>
        <v>3270712</v>
      </c>
      <c r="AY1547" s="68"/>
      <c r="AZ1547" s="19">
        <v>552429</v>
      </c>
      <c r="BA1547" s="19">
        <v>31758</v>
      </c>
      <c r="BB1547" s="18">
        <f t="shared" si="122"/>
        <v>584187</v>
      </c>
      <c r="BC1547" s="18">
        <v>3854899</v>
      </c>
      <c r="BE1547" s="19"/>
      <c r="BF1547" s="20">
        <v>3768648</v>
      </c>
      <c r="BH1547" s="68">
        <f t="shared" si="123"/>
        <v>3854899</v>
      </c>
      <c r="BI1547" s="68">
        <f t="shared" si="124"/>
        <v>0</v>
      </c>
      <c r="BJ1547" s="68"/>
      <c r="BK1547" s="68"/>
      <c r="BL1547" s="68"/>
      <c r="BM1547" s="68"/>
      <c r="BN1547" s="68"/>
    </row>
    <row r="1548" spans="1:66" ht="22.5" customHeight="1" x14ac:dyDescent="0.2">
      <c r="A1548" s="115" t="s">
        <v>3176</v>
      </c>
      <c r="B1548" s="116" t="s">
        <v>3142</v>
      </c>
      <c r="C1548" s="126" t="s">
        <v>3177</v>
      </c>
      <c r="D1548" s="119">
        <v>6</v>
      </c>
      <c r="E1548" s="120" t="s">
        <v>79</v>
      </c>
      <c r="F1548" s="18">
        <v>315536</v>
      </c>
      <c r="G1548" s="19">
        <v>63961</v>
      </c>
      <c r="H1548" s="19">
        <v>28371</v>
      </c>
      <c r="I1548" s="19">
        <v>0</v>
      </c>
      <c r="J1548" s="19">
        <v>0</v>
      </c>
      <c r="K1548" s="19">
        <v>0</v>
      </c>
      <c r="L1548" s="19">
        <v>0</v>
      </c>
      <c r="M1548" s="19">
        <v>14810</v>
      </c>
      <c r="N1548" s="19">
        <v>8008</v>
      </c>
      <c r="O1548" s="19">
        <v>7354</v>
      </c>
      <c r="P1548" s="19">
        <v>103296</v>
      </c>
      <c r="Q1548" s="19">
        <v>35705</v>
      </c>
      <c r="R1548" s="19">
        <v>52576</v>
      </c>
      <c r="S1548" s="19">
        <v>43120</v>
      </c>
      <c r="T1548" s="20">
        <v>39717</v>
      </c>
      <c r="U1548" s="49">
        <v>19164</v>
      </c>
      <c r="V1548" s="19">
        <v>20881</v>
      </c>
      <c r="W1548" s="19">
        <v>11562</v>
      </c>
      <c r="X1548" s="19">
        <v>0</v>
      </c>
      <c r="Y1548" s="20">
        <v>0</v>
      </c>
      <c r="Z1548" s="19">
        <v>151104</v>
      </c>
      <c r="AA1548" s="30">
        <v>0</v>
      </c>
      <c r="AB1548" s="19">
        <v>201500</v>
      </c>
      <c r="AC1548" s="19">
        <v>158875</v>
      </c>
      <c r="AD1548" s="19">
        <v>415632</v>
      </c>
      <c r="AE1548" s="19">
        <v>375949</v>
      </c>
      <c r="AF1548" s="19">
        <v>207740</v>
      </c>
      <c r="AG1548" s="19">
        <v>86315</v>
      </c>
      <c r="AH1548" s="19">
        <v>88683</v>
      </c>
      <c r="AI1548" s="20">
        <v>17853</v>
      </c>
      <c r="AJ1548" s="24">
        <v>40135</v>
      </c>
      <c r="AK1548" s="24">
        <v>50827</v>
      </c>
      <c r="AL1548" s="24">
        <v>11540</v>
      </c>
      <c r="AM1548" s="21">
        <v>25014</v>
      </c>
      <c r="AN1548" s="19">
        <v>88970</v>
      </c>
      <c r="AO1548" s="19">
        <v>13423</v>
      </c>
      <c r="AP1548" s="49">
        <v>2697621</v>
      </c>
      <c r="AQ1548" s="24">
        <v>65884</v>
      </c>
      <c r="AR1548" s="24">
        <v>140899</v>
      </c>
      <c r="AS1548" s="49">
        <v>81666</v>
      </c>
      <c r="AT1548" s="49">
        <v>32104</v>
      </c>
      <c r="AU1548" s="49">
        <v>43391</v>
      </c>
      <c r="AV1548" s="24">
        <f t="shared" si="121"/>
        <v>363944</v>
      </c>
      <c r="AW1548" s="155">
        <v>260325</v>
      </c>
      <c r="AX1548" s="89">
        <f t="shared" si="120"/>
        <v>3321890</v>
      </c>
      <c r="AY1548" s="68"/>
      <c r="AZ1548" s="19">
        <v>576262</v>
      </c>
      <c r="BA1548" s="19">
        <v>49131</v>
      </c>
      <c r="BB1548" s="18">
        <f t="shared" si="122"/>
        <v>625393</v>
      </c>
      <c r="BC1548" s="18">
        <v>3947283</v>
      </c>
      <c r="BE1548" s="19"/>
      <c r="BF1548" s="20">
        <v>3811017</v>
      </c>
      <c r="BH1548" s="68">
        <f t="shared" si="123"/>
        <v>3947283</v>
      </c>
      <c r="BI1548" s="68">
        <f t="shared" si="124"/>
        <v>0</v>
      </c>
      <c r="BJ1548" s="68"/>
      <c r="BK1548" s="68"/>
      <c r="BL1548" s="68"/>
      <c r="BM1548" s="68"/>
      <c r="BN1548" s="68"/>
    </row>
    <row r="1549" spans="1:66" ht="22.5" customHeight="1" x14ac:dyDescent="0.2">
      <c r="A1549" s="115" t="s">
        <v>3178</v>
      </c>
      <c r="B1549" s="116" t="s">
        <v>3142</v>
      </c>
      <c r="C1549" s="126" t="s">
        <v>3179</v>
      </c>
      <c r="D1549" s="119">
        <v>6</v>
      </c>
      <c r="E1549" s="120" t="s">
        <v>79</v>
      </c>
      <c r="F1549" s="18">
        <v>88114</v>
      </c>
      <c r="G1549" s="19">
        <v>27116</v>
      </c>
      <c r="H1549" s="19">
        <v>26441</v>
      </c>
      <c r="I1549" s="19">
        <v>0</v>
      </c>
      <c r="J1549" s="19">
        <v>0</v>
      </c>
      <c r="K1549" s="19">
        <v>36915</v>
      </c>
      <c r="L1549" s="19">
        <v>24880</v>
      </c>
      <c r="M1549" s="19">
        <v>0</v>
      </c>
      <c r="N1549" s="19">
        <v>1179</v>
      </c>
      <c r="O1549" s="19">
        <v>0</v>
      </c>
      <c r="P1549" s="19">
        <v>49784</v>
      </c>
      <c r="Q1549" s="19">
        <v>11871</v>
      </c>
      <c r="R1549" s="19">
        <v>3604</v>
      </c>
      <c r="S1549" s="19">
        <v>8800</v>
      </c>
      <c r="T1549" s="20">
        <v>26478</v>
      </c>
      <c r="U1549" s="49">
        <v>2616</v>
      </c>
      <c r="V1549" s="19">
        <v>5495</v>
      </c>
      <c r="W1549" s="19">
        <v>11562</v>
      </c>
      <c r="X1549" s="19">
        <v>0</v>
      </c>
      <c r="Y1549" s="20">
        <v>0</v>
      </c>
      <c r="Z1549" s="19">
        <v>35356</v>
      </c>
      <c r="AA1549" s="30">
        <v>57330</v>
      </c>
      <c r="AB1549" s="19">
        <v>42375</v>
      </c>
      <c r="AC1549" s="19">
        <v>88610</v>
      </c>
      <c r="AD1549" s="19">
        <v>118272</v>
      </c>
      <c r="AE1549" s="19">
        <v>138957</v>
      </c>
      <c r="AF1549" s="19">
        <v>55250</v>
      </c>
      <c r="AG1549" s="19">
        <v>14305</v>
      </c>
      <c r="AH1549" s="19">
        <v>40376</v>
      </c>
      <c r="AI1549" s="20">
        <v>11902</v>
      </c>
      <c r="AJ1549" s="24">
        <v>10694</v>
      </c>
      <c r="AK1549" s="24">
        <v>29051</v>
      </c>
      <c r="AL1549" s="24">
        <v>4852</v>
      </c>
      <c r="AM1549" s="21">
        <v>10306</v>
      </c>
      <c r="AN1549" s="19">
        <v>337136</v>
      </c>
      <c r="AO1549" s="19">
        <v>4099</v>
      </c>
      <c r="AP1549" s="49">
        <v>1323726</v>
      </c>
      <c r="AQ1549" s="24">
        <v>46772</v>
      </c>
      <c r="AR1549" s="24">
        <v>152374</v>
      </c>
      <c r="AS1549" s="49">
        <v>46502</v>
      </c>
      <c r="AT1549" s="49">
        <v>29724</v>
      </c>
      <c r="AU1549" s="49">
        <v>16576</v>
      </c>
      <c r="AV1549" s="24">
        <f t="shared" si="121"/>
        <v>291948</v>
      </c>
      <c r="AW1549" s="155">
        <v>331639</v>
      </c>
      <c r="AX1549" s="89">
        <f t="shared" si="120"/>
        <v>1947313</v>
      </c>
      <c r="AY1549" s="68"/>
      <c r="AZ1549" s="19">
        <v>212038</v>
      </c>
      <c r="BA1549" s="19">
        <v>23003</v>
      </c>
      <c r="BB1549" s="18">
        <f t="shared" si="122"/>
        <v>235041</v>
      </c>
      <c r="BC1549" s="18">
        <v>2182354</v>
      </c>
      <c r="BE1549" s="19"/>
      <c r="BF1549" s="20">
        <v>2104564</v>
      </c>
      <c r="BH1549" s="68">
        <f t="shared" si="123"/>
        <v>2182354</v>
      </c>
      <c r="BI1549" s="68">
        <f t="shared" si="124"/>
        <v>0</v>
      </c>
      <c r="BJ1549" s="68"/>
      <c r="BK1549" s="68"/>
      <c r="BL1549" s="68"/>
      <c r="BM1549" s="68"/>
      <c r="BN1549" s="68"/>
    </row>
    <row r="1550" spans="1:66" ht="22.5" customHeight="1" x14ac:dyDescent="0.2">
      <c r="A1550" s="115" t="s">
        <v>3180</v>
      </c>
      <c r="B1550" s="116" t="s">
        <v>3142</v>
      </c>
      <c r="C1550" s="126" t="s">
        <v>3181</v>
      </c>
      <c r="D1550" s="119">
        <v>6</v>
      </c>
      <c r="E1550" s="120" t="s">
        <v>79</v>
      </c>
      <c r="F1550" s="18">
        <v>306371</v>
      </c>
      <c r="G1550" s="19">
        <v>64497</v>
      </c>
      <c r="H1550" s="19">
        <v>38214</v>
      </c>
      <c r="I1550" s="19">
        <v>0</v>
      </c>
      <c r="J1550" s="19">
        <v>582</v>
      </c>
      <c r="K1550" s="19">
        <v>0</v>
      </c>
      <c r="L1550" s="19">
        <v>0</v>
      </c>
      <c r="M1550" s="19">
        <v>15025</v>
      </c>
      <c r="N1550" s="19">
        <v>8007</v>
      </c>
      <c r="O1550" s="19">
        <v>4389</v>
      </c>
      <c r="P1550" s="19">
        <v>182387</v>
      </c>
      <c r="Q1550" s="19">
        <v>37197</v>
      </c>
      <c r="R1550" s="19">
        <v>47011</v>
      </c>
      <c r="S1550" s="19">
        <v>40480</v>
      </c>
      <c r="T1550" s="20">
        <v>26478</v>
      </c>
      <c r="U1550" s="49">
        <v>23390</v>
      </c>
      <c r="V1550" s="19">
        <v>25277</v>
      </c>
      <c r="W1550" s="19">
        <v>11562</v>
      </c>
      <c r="X1550" s="19">
        <v>0</v>
      </c>
      <c r="Y1550" s="20">
        <v>0</v>
      </c>
      <c r="Z1550" s="19">
        <v>122771</v>
      </c>
      <c r="AA1550" s="30">
        <v>0</v>
      </c>
      <c r="AB1550" s="19">
        <v>141597</v>
      </c>
      <c r="AC1550" s="19">
        <v>157018</v>
      </c>
      <c r="AD1550" s="19">
        <v>467544</v>
      </c>
      <c r="AE1550" s="19">
        <v>320381</v>
      </c>
      <c r="AF1550" s="19">
        <v>179717</v>
      </c>
      <c r="AG1550" s="19">
        <v>90742</v>
      </c>
      <c r="AH1550" s="19">
        <v>47586</v>
      </c>
      <c r="AI1550" s="20">
        <v>16230</v>
      </c>
      <c r="AJ1550" s="24">
        <v>40127</v>
      </c>
      <c r="AK1550" s="24">
        <v>47392</v>
      </c>
      <c r="AL1550" s="24">
        <v>8893</v>
      </c>
      <c r="AM1550" s="21">
        <v>24875</v>
      </c>
      <c r="AN1550" s="19">
        <v>71182</v>
      </c>
      <c r="AO1550" s="19">
        <v>11223</v>
      </c>
      <c r="AP1550" s="49">
        <v>2578145</v>
      </c>
      <c r="AQ1550" s="24">
        <v>72634</v>
      </c>
      <c r="AR1550" s="24">
        <v>150936</v>
      </c>
      <c r="AS1550" s="49">
        <v>55848</v>
      </c>
      <c r="AT1550" s="49">
        <v>31552</v>
      </c>
      <c r="AU1550" s="49">
        <v>42291</v>
      </c>
      <c r="AV1550" s="24">
        <f t="shared" si="121"/>
        <v>353261</v>
      </c>
      <c r="AW1550" s="155">
        <v>245773</v>
      </c>
      <c r="AX1550" s="89">
        <f t="shared" si="120"/>
        <v>3177179</v>
      </c>
      <c r="AY1550" s="68"/>
      <c r="AZ1550" s="19">
        <v>576128</v>
      </c>
      <c r="BA1550" s="19">
        <v>29575</v>
      </c>
      <c r="BB1550" s="18">
        <f t="shared" si="122"/>
        <v>605703</v>
      </c>
      <c r="BC1550" s="18">
        <v>3782882</v>
      </c>
      <c r="BE1550" s="19"/>
      <c r="BF1550" s="20">
        <v>3677249</v>
      </c>
      <c r="BH1550" s="68">
        <f t="shared" si="123"/>
        <v>3782882</v>
      </c>
      <c r="BI1550" s="68">
        <f t="shared" si="124"/>
        <v>0</v>
      </c>
      <c r="BJ1550" s="68"/>
      <c r="BK1550" s="68"/>
      <c r="BL1550" s="68"/>
      <c r="BM1550" s="68"/>
      <c r="BN1550" s="68"/>
    </row>
    <row r="1551" spans="1:66" ht="22.5" customHeight="1" x14ac:dyDescent="0.2">
      <c r="A1551" s="115" t="s">
        <v>3182</v>
      </c>
      <c r="B1551" s="116" t="s">
        <v>3142</v>
      </c>
      <c r="C1551" s="126" t="s">
        <v>3183</v>
      </c>
      <c r="D1551" s="119">
        <v>6</v>
      </c>
      <c r="E1551" s="120" t="s">
        <v>79</v>
      </c>
      <c r="F1551" s="18">
        <v>524303</v>
      </c>
      <c r="G1551" s="19">
        <v>134739</v>
      </c>
      <c r="H1551" s="19">
        <v>90131</v>
      </c>
      <c r="I1551" s="19">
        <v>0</v>
      </c>
      <c r="J1551" s="19">
        <v>14505</v>
      </c>
      <c r="K1551" s="19">
        <v>120140</v>
      </c>
      <c r="L1551" s="19">
        <v>76392</v>
      </c>
      <c r="M1551" s="19">
        <v>8244</v>
      </c>
      <c r="N1551" s="19">
        <v>9066</v>
      </c>
      <c r="O1551" s="19">
        <v>2965</v>
      </c>
      <c r="P1551" s="19">
        <v>497</v>
      </c>
      <c r="Q1551" s="19">
        <v>40090</v>
      </c>
      <c r="R1551" s="19">
        <v>52947</v>
      </c>
      <c r="S1551" s="19">
        <v>58960</v>
      </c>
      <c r="T1551" s="20">
        <v>127094</v>
      </c>
      <c r="U1551" s="49">
        <v>71275</v>
      </c>
      <c r="V1551" s="19">
        <v>25277</v>
      </c>
      <c r="W1551" s="19">
        <v>56654</v>
      </c>
      <c r="X1551" s="19">
        <v>0</v>
      </c>
      <c r="Y1551" s="20">
        <v>0</v>
      </c>
      <c r="Z1551" s="19">
        <v>198030</v>
      </c>
      <c r="AA1551" s="30">
        <v>0</v>
      </c>
      <c r="AB1551" s="19">
        <v>292591</v>
      </c>
      <c r="AC1551" s="19">
        <v>737273</v>
      </c>
      <c r="AD1551" s="19">
        <v>482496</v>
      </c>
      <c r="AE1551" s="19">
        <v>762864</v>
      </c>
      <c r="AF1551" s="19">
        <v>361468</v>
      </c>
      <c r="AG1551" s="19">
        <v>109257</v>
      </c>
      <c r="AH1551" s="19">
        <v>78486</v>
      </c>
      <c r="AI1551" s="20">
        <v>146611</v>
      </c>
      <c r="AJ1551" s="24">
        <v>43450</v>
      </c>
      <c r="AK1551" s="24">
        <v>78273</v>
      </c>
      <c r="AL1551" s="24">
        <v>23035</v>
      </c>
      <c r="AM1551" s="21">
        <v>38176</v>
      </c>
      <c r="AN1551" s="19">
        <v>1574724</v>
      </c>
      <c r="AO1551" s="19">
        <v>38706</v>
      </c>
      <c r="AP1551" s="49">
        <v>6378719</v>
      </c>
      <c r="AQ1551" s="24">
        <v>62488</v>
      </c>
      <c r="AR1551" s="24">
        <v>197193</v>
      </c>
      <c r="AS1551" s="49">
        <v>141824</v>
      </c>
      <c r="AT1551" s="49">
        <v>60774</v>
      </c>
      <c r="AU1551" s="49">
        <v>119016</v>
      </c>
      <c r="AV1551" s="24">
        <f t="shared" si="121"/>
        <v>581295</v>
      </c>
      <c r="AW1551" s="155">
        <v>1959999</v>
      </c>
      <c r="AX1551" s="89">
        <f t="shared" si="120"/>
        <v>8920013</v>
      </c>
      <c r="AY1551" s="68"/>
      <c r="AZ1551" s="19">
        <v>607152</v>
      </c>
      <c r="BA1551" s="19">
        <v>152472</v>
      </c>
      <c r="BB1551" s="18">
        <f t="shared" si="122"/>
        <v>759624</v>
      </c>
      <c r="BC1551" s="18">
        <v>9679637</v>
      </c>
      <c r="BE1551" s="19"/>
      <c r="BF1551" s="20">
        <v>9433546</v>
      </c>
      <c r="BH1551" s="68">
        <f t="shared" si="123"/>
        <v>9679637</v>
      </c>
      <c r="BI1551" s="68">
        <f t="shared" si="124"/>
        <v>0</v>
      </c>
      <c r="BJ1551" s="68"/>
      <c r="BK1551" s="68"/>
      <c r="BL1551" s="68"/>
      <c r="BM1551" s="68"/>
      <c r="BN1551" s="68"/>
    </row>
    <row r="1552" spans="1:66" ht="22.5" customHeight="1" x14ac:dyDescent="0.2">
      <c r="A1552" s="115" t="s">
        <v>3184</v>
      </c>
      <c r="B1552" s="116" t="s">
        <v>3185</v>
      </c>
      <c r="C1552" s="126" t="s">
        <v>3186</v>
      </c>
      <c r="D1552" s="119">
        <v>6</v>
      </c>
      <c r="E1552" s="120" t="s">
        <v>79</v>
      </c>
      <c r="F1552" s="18">
        <v>9092551</v>
      </c>
      <c r="G1552" s="19">
        <v>2753004</v>
      </c>
      <c r="H1552" s="19">
        <v>4015172</v>
      </c>
      <c r="I1552" s="19">
        <v>0</v>
      </c>
      <c r="J1552" s="19">
        <v>48493</v>
      </c>
      <c r="K1552" s="19">
        <v>24642</v>
      </c>
      <c r="L1552" s="19">
        <v>14480</v>
      </c>
      <c r="M1552" s="19">
        <v>929758</v>
      </c>
      <c r="N1552" s="19">
        <v>531816</v>
      </c>
      <c r="O1552" s="19">
        <v>229460</v>
      </c>
      <c r="P1552" s="19">
        <v>5088213</v>
      </c>
      <c r="Q1552" s="19">
        <v>1158667</v>
      </c>
      <c r="R1552" s="19">
        <v>2076063</v>
      </c>
      <c r="S1552" s="19">
        <v>1735360</v>
      </c>
      <c r="T1552" s="20">
        <v>1217988</v>
      </c>
      <c r="U1552" s="49">
        <v>977228</v>
      </c>
      <c r="V1552" s="19">
        <v>911071</v>
      </c>
      <c r="W1552" s="19">
        <v>497166</v>
      </c>
      <c r="X1552" s="19">
        <v>838580</v>
      </c>
      <c r="Y1552" s="20">
        <v>116616</v>
      </c>
      <c r="Z1552" s="19">
        <v>34246181</v>
      </c>
      <c r="AA1552" s="30">
        <v>9130412</v>
      </c>
      <c r="AB1552" s="19">
        <v>5990252</v>
      </c>
      <c r="AC1552" s="19">
        <v>11467632</v>
      </c>
      <c r="AD1552" s="19">
        <v>24519768</v>
      </c>
      <c r="AE1552" s="19">
        <v>14357741</v>
      </c>
      <c r="AF1552" s="19">
        <v>8873769</v>
      </c>
      <c r="AG1552" s="19">
        <v>5915768</v>
      </c>
      <c r="AH1552" s="19">
        <v>473697</v>
      </c>
      <c r="AI1552" s="20">
        <v>355978</v>
      </c>
      <c r="AJ1552" s="24">
        <v>1090471</v>
      </c>
      <c r="AK1552" s="24">
        <v>978717</v>
      </c>
      <c r="AL1552" s="24">
        <v>289096</v>
      </c>
      <c r="AM1552" s="21">
        <v>524747</v>
      </c>
      <c r="AN1552" s="19">
        <v>12538532</v>
      </c>
      <c r="AO1552" s="19">
        <v>1133835</v>
      </c>
      <c r="AP1552" s="49">
        <v>164142924</v>
      </c>
      <c r="AQ1552" s="24">
        <v>1418229</v>
      </c>
      <c r="AR1552" s="24">
        <v>1093358</v>
      </c>
      <c r="AS1552" s="49">
        <v>447502</v>
      </c>
      <c r="AT1552" s="49">
        <v>259227</v>
      </c>
      <c r="AU1552" s="49">
        <v>1401655</v>
      </c>
      <c r="AV1552" s="24">
        <f t="shared" si="121"/>
        <v>4619971</v>
      </c>
      <c r="AW1552" s="155">
        <v>16258342</v>
      </c>
      <c r="AX1552" s="89">
        <f t="shared" si="120"/>
        <v>185021237</v>
      </c>
      <c r="AY1552" s="68"/>
      <c r="AZ1552" s="19">
        <v>11443421</v>
      </c>
      <c r="BA1552" s="19">
        <v>549590</v>
      </c>
      <c r="BB1552" s="18">
        <f t="shared" si="122"/>
        <v>11993011</v>
      </c>
      <c r="BC1552" s="18">
        <v>197014248</v>
      </c>
      <c r="BE1552" s="19"/>
      <c r="BF1552" s="20">
        <v>187927134</v>
      </c>
      <c r="BH1552" s="68">
        <f t="shared" si="123"/>
        <v>197014248</v>
      </c>
      <c r="BI1552" s="68">
        <f t="shared" si="124"/>
        <v>0</v>
      </c>
      <c r="BJ1552" s="68"/>
      <c r="BK1552" s="68"/>
      <c r="BL1552" s="68"/>
      <c r="BM1552" s="68"/>
      <c r="BN1552" s="68"/>
    </row>
    <row r="1553" spans="1:66" ht="22.5" customHeight="1" x14ac:dyDescent="0.2">
      <c r="A1553" s="115" t="s">
        <v>3187</v>
      </c>
      <c r="B1553" s="116" t="s">
        <v>3185</v>
      </c>
      <c r="C1553" s="126" t="s">
        <v>3188</v>
      </c>
      <c r="D1553" s="119">
        <v>6</v>
      </c>
      <c r="E1553" s="120" t="s">
        <v>79</v>
      </c>
      <c r="F1553" s="18">
        <v>1840085</v>
      </c>
      <c r="G1553" s="19">
        <v>600927</v>
      </c>
      <c r="H1553" s="19">
        <v>449883</v>
      </c>
      <c r="I1553" s="19">
        <v>34663</v>
      </c>
      <c r="J1553" s="19">
        <v>100965</v>
      </c>
      <c r="K1553" s="19">
        <v>9940</v>
      </c>
      <c r="L1553" s="19">
        <v>8144</v>
      </c>
      <c r="M1553" s="19">
        <v>126733</v>
      </c>
      <c r="N1553" s="19">
        <v>67694</v>
      </c>
      <c r="O1553" s="19">
        <v>26103</v>
      </c>
      <c r="P1553" s="19">
        <v>990549</v>
      </c>
      <c r="Q1553" s="19">
        <v>228310</v>
      </c>
      <c r="R1553" s="19">
        <v>347150</v>
      </c>
      <c r="S1553" s="19">
        <v>276320</v>
      </c>
      <c r="T1553" s="20">
        <v>317736</v>
      </c>
      <c r="U1553" s="49">
        <v>141192</v>
      </c>
      <c r="V1553" s="19">
        <v>161553</v>
      </c>
      <c r="W1553" s="19">
        <v>173430</v>
      </c>
      <c r="X1553" s="19">
        <v>0</v>
      </c>
      <c r="Y1553" s="20">
        <v>0</v>
      </c>
      <c r="Z1553" s="19">
        <v>717785</v>
      </c>
      <c r="AA1553" s="30">
        <v>1006256</v>
      </c>
      <c r="AB1553" s="19">
        <v>1154082</v>
      </c>
      <c r="AC1553" s="19">
        <v>1464382</v>
      </c>
      <c r="AD1553" s="19">
        <v>3526152</v>
      </c>
      <c r="AE1553" s="19">
        <v>3113280</v>
      </c>
      <c r="AF1553" s="19">
        <v>2021531</v>
      </c>
      <c r="AG1553" s="19">
        <v>751223</v>
      </c>
      <c r="AH1553" s="19">
        <v>352672</v>
      </c>
      <c r="AI1553" s="20">
        <v>350568</v>
      </c>
      <c r="AJ1553" s="24">
        <v>164286</v>
      </c>
      <c r="AK1553" s="24">
        <v>266564</v>
      </c>
      <c r="AL1553" s="24">
        <v>87016</v>
      </c>
      <c r="AM1553" s="21">
        <v>117906</v>
      </c>
      <c r="AN1553" s="19">
        <v>1930374</v>
      </c>
      <c r="AO1553" s="19">
        <v>115137</v>
      </c>
      <c r="AP1553" s="49">
        <v>23040591</v>
      </c>
      <c r="AQ1553" s="24">
        <v>389364</v>
      </c>
      <c r="AR1553" s="24">
        <v>400785</v>
      </c>
      <c r="AS1553" s="49">
        <v>274213</v>
      </c>
      <c r="AT1553" s="49">
        <v>110703</v>
      </c>
      <c r="AU1553" s="49">
        <v>376182</v>
      </c>
      <c r="AV1553" s="24">
        <f t="shared" si="121"/>
        <v>1551247</v>
      </c>
      <c r="AW1553" s="155">
        <v>5292829</v>
      </c>
      <c r="AX1553" s="89">
        <f t="shared" si="120"/>
        <v>29884667</v>
      </c>
      <c r="AY1553" s="68"/>
      <c r="AZ1553" s="19">
        <v>2490454</v>
      </c>
      <c r="BA1553" s="19">
        <v>537617</v>
      </c>
      <c r="BB1553" s="18">
        <f t="shared" si="122"/>
        <v>3028071</v>
      </c>
      <c r="BC1553" s="18">
        <v>32912738</v>
      </c>
      <c r="BE1553" s="19"/>
      <c r="BF1553" s="20">
        <v>31697310</v>
      </c>
      <c r="BH1553" s="68">
        <f t="shared" si="123"/>
        <v>32912738</v>
      </c>
      <c r="BI1553" s="68">
        <f t="shared" si="124"/>
        <v>0</v>
      </c>
      <c r="BJ1553" s="68"/>
      <c r="BK1553" s="68"/>
      <c r="BL1553" s="68"/>
      <c r="BM1553" s="68"/>
      <c r="BN1553" s="68"/>
    </row>
    <row r="1554" spans="1:66" ht="22.5" customHeight="1" x14ac:dyDescent="0.2">
      <c r="A1554" s="115" t="s">
        <v>3189</v>
      </c>
      <c r="B1554" s="116" t="s">
        <v>3185</v>
      </c>
      <c r="C1554" s="126" t="s">
        <v>3190</v>
      </c>
      <c r="D1554" s="119">
        <v>3</v>
      </c>
      <c r="E1554" s="120" t="s">
        <v>79</v>
      </c>
      <c r="F1554" s="18">
        <v>514852</v>
      </c>
      <c r="G1554" s="19">
        <v>145693</v>
      </c>
      <c r="H1554" s="19">
        <v>90903</v>
      </c>
      <c r="I1554" s="19">
        <v>0</v>
      </c>
      <c r="J1554" s="19">
        <v>0</v>
      </c>
      <c r="K1554" s="19">
        <v>0</v>
      </c>
      <c r="L1554" s="19">
        <v>0</v>
      </c>
      <c r="M1554" s="19">
        <v>50647</v>
      </c>
      <c r="N1554" s="19">
        <v>16821</v>
      </c>
      <c r="O1554" s="19">
        <v>26180</v>
      </c>
      <c r="P1554" s="19">
        <v>211296</v>
      </c>
      <c r="Q1554" s="19">
        <v>60549</v>
      </c>
      <c r="R1554" s="19">
        <v>70331</v>
      </c>
      <c r="S1554" s="19">
        <v>72160</v>
      </c>
      <c r="T1554" s="20">
        <v>79434</v>
      </c>
      <c r="U1554" s="49">
        <v>37574</v>
      </c>
      <c r="V1554" s="19">
        <v>37366</v>
      </c>
      <c r="W1554" s="19">
        <v>34686</v>
      </c>
      <c r="X1554" s="19">
        <v>0</v>
      </c>
      <c r="Y1554" s="20">
        <v>0</v>
      </c>
      <c r="Z1554" s="19">
        <v>285051</v>
      </c>
      <c r="AA1554" s="30">
        <v>272968</v>
      </c>
      <c r="AB1554" s="19">
        <v>381494</v>
      </c>
      <c r="AC1554" s="19">
        <v>330095</v>
      </c>
      <c r="AD1554" s="19">
        <v>894432</v>
      </c>
      <c r="AE1554" s="19">
        <v>914774</v>
      </c>
      <c r="AF1554" s="19">
        <v>564080</v>
      </c>
      <c r="AG1554" s="19">
        <v>194018</v>
      </c>
      <c r="AH1554" s="19">
        <v>121849</v>
      </c>
      <c r="AI1554" s="20">
        <v>262926</v>
      </c>
      <c r="AJ1554" s="24">
        <v>61309</v>
      </c>
      <c r="AK1554" s="24">
        <v>96940</v>
      </c>
      <c r="AL1554" s="24">
        <v>26479</v>
      </c>
      <c r="AM1554" s="21">
        <v>53322</v>
      </c>
      <c r="AN1554" s="19">
        <v>639600</v>
      </c>
      <c r="AO1554" s="19">
        <v>38205</v>
      </c>
      <c r="AP1554" s="49">
        <v>6586034</v>
      </c>
      <c r="AQ1554" s="24">
        <v>92110</v>
      </c>
      <c r="AR1554" s="24">
        <v>207709</v>
      </c>
      <c r="AS1554" s="49">
        <v>112388</v>
      </c>
      <c r="AT1554" s="49">
        <v>67212</v>
      </c>
      <c r="AU1554" s="49">
        <v>86043</v>
      </c>
      <c r="AV1554" s="24">
        <f t="shared" si="121"/>
        <v>565462</v>
      </c>
      <c r="AW1554" s="155">
        <v>1394595</v>
      </c>
      <c r="AX1554" s="89">
        <f t="shared" si="120"/>
        <v>8546091</v>
      </c>
      <c r="AY1554" s="68"/>
      <c r="AZ1554" s="19">
        <v>894230</v>
      </c>
      <c r="BA1554" s="19">
        <v>144797</v>
      </c>
      <c r="BB1554" s="18">
        <f t="shared" si="122"/>
        <v>1039027</v>
      </c>
      <c r="BC1554" s="18">
        <v>9585118</v>
      </c>
      <c r="BE1554" s="19"/>
      <c r="BF1554" s="20">
        <v>9234865</v>
      </c>
      <c r="BH1554" s="68">
        <f t="shared" si="123"/>
        <v>9585118</v>
      </c>
      <c r="BI1554" s="68">
        <f t="shared" si="124"/>
        <v>0</v>
      </c>
      <c r="BJ1554" s="68"/>
      <c r="BK1554" s="68"/>
      <c r="BL1554" s="68"/>
      <c r="BM1554" s="68"/>
      <c r="BN1554" s="68"/>
    </row>
    <row r="1555" spans="1:66" ht="22.5" customHeight="1" x14ac:dyDescent="0.2">
      <c r="A1555" s="115" t="s">
        <v>3191</v>
      </c>
      <c r="B1555" s="116" t="s">
        <v>3185</v>
      </c>
      <c r="C1555" s="126" t="s">
        <v>3192</v>
      </c>
      <c r="D1555" s="119">
        <v>3</v>
      </c>
      <c r="E1555" s="120" t="s">
        <v>79</v>
      </c>
      <c r="F1555" s="18">
        <v>710294</v>
      </c>
      <c r="G1555" s="19">
        <v>162698</v>
      </c>
      <c r="H1555" s="19">
        <v>53075</v>
      </c>
      <c r="I1555" s="19">
        <v>22152</v>
      </c>
      <c r="J1555" s="19">
        <v>19758</v>
      </c>
      <c r="K1555" s="19">
        <v>5446</v>
      </c>
      <c r="L1555" s="19">
        <v>1776</v>
      </c>
      <c r="M1555" s="19">
        <v>54899</v>
      </c>
      <c r="N1555" s="19">
        <v>27651</v>
      </c>
      <c r="O1555" s="19">
        <v>15400</v>
      </c>
      <c r="P1555" s="19">
        <v>328224</v>
      </c>
      <c r="Q1555" s="19">
        <v>84058</v>
      </c>
      <c r="R1555" s="19">
        <v>133931</v>
      </c>
      <c r="S1555" s="19">
        <v>134640</v>
      </c>
      <c r="T1555" s="20">
        <v>132390</v>
      </c>
      <c r="U1555" s="49">
        <v>60762</v>
      </c>
      <c r="V1555" s="19">
        <v>75831</v>
      </c>
      <c r="W1555" s="19">
        <v>34686</v>
      </c>
      <c r="X1555" s="19">
        <v>0</v>
      </c>
      <c r="Y1555" s="20">
        <v>0</v>
      </c>
      <c r="Z1555" s="19">
        <v>276110</v>
      </c>
      <c r="AA1555" s="30">
        <v>471808</v>
      </c>
      <c r="AB1555" s="19">
        <v>592594</v>
      </c>
      <c r="AC1555" s="19">
        <v>1000433</v>
      </c>
      <c r="AD1555" s="19">
        <v>1380288</v>
      </c>
      <c r="AE1555" s="19">
        <v>1333632</v>
      </c>
      <c r="AF1555" s="19">
        <v>835734</v>
      </c>
      <c r="AG1555" s="19">
        <v>270226</v>
      </c>
      <c r="AH1555" s="19">
        <v>86314</v>
      </c>
      <c r="AI1555" s="20">
        <v>10820</v>
      </c>
      <c r="AJ1555" s="24">
        <v>83520</v>
      </c>
      <c r="AK1555" s="24">
        <v>110702</v>
      </c>
      <c r="AL1555" s="24">
        <v>34219</v>
      </c>
      <c r="AM1555" s="21">
        <v>61033</v>
      </c>
      <c r="AN1555" s="19">
        <v>265616</v>
      </c>
      <c r="AO1555" s="19">
        <v>20672</v>
      </c>
      <c r="AP1555" s="49">
        <v>8891392</v>
      </c>
      <c r="AQ1555" s="24">
        <v>154765</v>
      </c>
      <c r="AR1555" s="24">
        <v>253059</v>
      </c>
      <c r="AS1555" s="49">
        <v>121226</v>
      </c>
      <c r="AT1555" s="49">
        <v>42357</v>
      </c>
      <c r="AU1555" s="49">
        <v>120331</v>
      </c>
      <c r="AV1555" s="24">
        <f t="shared" si="121"/>
        <v>691738</v>
      </c>
      <c r="AW1555" s="155">
        <v>880715</v>
      </c>
      <c r="AX1555" s="89">
        <f t="shared" si="120"/>
        <v>10463845</v>
      </c>
      <c r="AY1555" s="68"/>
      <c r="AZ1555" s="19">
        <v>1249360</v>
      </c>
      <c r="BA1555" s="19">
        <v>73214</v>
      </c>
      <c r="BB1555" s="18">
        <f t="shared" si="122"/>
        <v>1322574</v>
      </c>
      <c r="BC1555" s="18">
        <v>11786419</v>
      </c>
      <c r="BE1555" s="19"/>
      <c r="BF1555" s="20">
        <v>11384029</v>
      </c>
      <c r="BH1555" s="68">
        <f t="shared" si="123"/>
        <v>11786419</v>
      </c>
      <c r="BI1555" s="68">
        <f t="shared" si="124"/>
        <v>0</v>
      </c>
      <c r="BJ1555" s="68"/>
      <c r="BK1555" s="68"/>
      <c r="BL1555" s="68"/>
      <c r="BM1555" s="68"/>
      <c r="BN1555" s="68"/>
    </row>
    <row r="1556" spans="1:66" ht="22.5" customHeight="1" x14ac:dyDescent="0.2">
      <c r="A1556" s="115" t="s">
        <v>3193</v>
      </c>
      <c r="B1556" s="116" t="s">
        <v>3185</v>
      </c>
      <c r="C1556" s="126" t="s">
        <v>3194</v>
      </c>
      <c r="D1556" s="119">
        <v>5</v>
      </c>
      <c r="E1556" s="120" t="s">
        <v>79</v>
      </c>
      <c r="F1556" s="18">
        <v>401934</v>
      </c>
      <c r="G1556" s="19">
        <v>127539</v>
      </c>
      <c r="H1556" s="19">
        <v>62918</v>
      </c>
      <c r="I1556" s="19">
        <v>0</v>
      </c>
      <c r="J1556" s="19">
        <v>3978</v>
      </c>
      <c r="K1556" s="19">
        <v>5029</v>
      </c>
      <c r="L1556" s="19">
        <v>7665</v>
      </c>
      <c r="M1556" s="19">
        <v>24936</v>
      </c>
      <c r="N1556" s="19">
        <v>12151</v>
      </c>
      <c r="O1556" s="19">
        <v>12705</v>
      </c>
      <c r="P1556" s="19">
        <v>167374</v>
      </c>
      <c r="Q1556" s="19">
        <v>59044</v>
      </c>
      <c r="R1556" s="19">
        <v>72504</v>
      </c>
      <c r="S1556" s="19">
        <v>64240</v>
      </c>
      <c r="T1556" s="20">
        <v>92673</v>
      </c>
      <c r="U1556" s="49">
        <v>43811</v>
      </c>
      <c r="V1556" s="19">
        <v>29673</v>
      </c>
      <c r="W1556" s="19">
        <v>46248</v>
      </c>
      <c r="X1556" s="19">
        <v>0</v>
      </c>
      <c r="Y1556" s="20">
        <v>0</v>
      </c>
      <c r="Z1556" s="19">
        <v>229262</v>
      </c>
      <c r="AA1556" s="30">
        <v>188036</v>
      </c>
      <c r="AB1556" s="19">
        <v>362185</v>
      </c>
      <c r="AC1556" s="19">
        <v>667339</v>
      </c>
      <c r="AD1556" s="19">
        <v>692496</v>
      </c>
      <c r="AE1556" s="19">
        <v>872675</v>
      </c>
      <c r="AF1556" s="19">
        <v>474266</v>
      </c>
      <c r="AG1556" s="19">
        <v>136312</v>
      </c>
      <c r="AH1556" s="19">
        <v>104236</v>
      </c>
      <c r="AI1556" s="20">
        <v>117938</v>
      </c>
      <c r="AJ1556" s="24">
        <v>52483</v>
      </c>
      <c r="AK1556" s="24">
        <v>82187</v>
      </c>
      <c r="AL1556" s="24">
        <v>21326</v>
      </c>
      <c r="AM1556" s="21">
        <v>43115</v>
      </c>
      <c r="AN1556" s="19">
        <v>299024</v>
      </c>
      <c r="AO1556" s="19">
        <v>26336</v>
      </c>
      <c r="AP1556" s="49">
        <v>5603638</v>
      </c>
      <c r="AQ1556" s="24">
        <v>82855</v>
      </c>
      <c r="AR1556" s="24">
        <v>162843</v>
      </c>
      <c r="AS1556" s="49">
        <v>103377</v>
      </c>
      <c r="AT1556" s="49">
        <v>51710</v>
      </c>
      <c r="AU1556" s="49">
        <v>69291</v>
      </c>
      <c r="AV1556" s="24">
        <f t="shared" si="121"/>
        <v>470076</v>
      </c>
      <c r="AW1556" s="155">
        <v>1471498</v>
      </c>
      <c r="AX1556" s="89">
        <f t="shared" si="120"/>
        <v>7545212</v>
      </c>
      <c r="AY1556" s="68"/>
      <c r="AZ1556" s="19">
        <v>702352</v>
      </c>
      <c r="BA1556" s="19">
        <v>120806</v>
      </c>
      <c r="BB1556" s="18">
        <f t="shared" si="122"/>
        <v>823158</v>
      </c>
      <c r="BC1556" s="18">
        <v>8368370</v>
      </c>
      <c r="BE1556" s="19"/>
      <c r="BF1556" s="20">
        <v>8245304</v>
      </c>
      <c r="BH1556" s="68">
        <f t="shared" si="123"/>
        <v>8368370</v>
      </c>
      <c r="BI1556" s="68">
        <f t="shared" si="124"/>
        <v>0</v>
      </c>
      <c r="BJ1556" s="68"/>
      <c r="BK1556" s="68"/>
      <c r="BL1556" s="68"/>
      <c r="BM1556" s="68"/>
      <c r="BN1556" s="68"/>
    </row>
    <row r="1557" spans="1:66" ht="22.5" customHeight="1" x14ac:dyDescent="0.2">
      <c r="A1557" s="115" t="s">
        <v>3195</v>
      </c>
      <c r="B1557" s="116" t="s">
        <v>3185</v>
      </c>
      <c r="C1557" s="126" t="s">
        <v>3196</v>
      </c>
      <c r="D1557" s="119">
        <v>5</v>
      </c>
      <c r="E1557" s="120" t="s">
        <v>79</v>
      </c>
      <c r="F1557" s="18">
        <v>1077817</v>
      </c>
      <c r="G1557" s="19">
        <v>344547</v>
      </c>
      <c r="H1557" s="19">
        <v>144750</v>
      </c>
      <c r="I1557" s="19">
        <v>780</v>
      </c>
      <c r="J1557" s="19">
        <v>577</v>
      </c>
      <c r="K1557" s="19">
        <v>29703</v>
      </c>
      <c r="L1557" s="19">
        <v>12906</v>
      </c>
      <c r="M1557" s="19">
        <v>57767</v>
      </c>
      <c r="N1557" s="19">
        <v>35368</v>
      </c>
      <c r="O1557" s="19">
        <v>25872</v>
      </c>
      <c r="P1557" s="19">
        <v>433565</v>
      </c>
      <c r="Q1557" s="19">
        <v>105034</v>
      </c>
      <c r="R1557" s="19">
        <v>232511</v>
      </c>
      <c r="S1557" s="19">
        <v>163680</v>
      </c>
      <c r="T1557" s="20">
        <v>198453</v>
      </c>
      <c r="U1557" s="49">
        <v>74142</v>
      </c>
      <c r="V1557" s="19">
        <v>80227</v>
      </c>
      <c r="W1557" s="19">
        <v>69372</v>
      </c>
      <c r="X1557" s="19">
        <v>0</v>
      </c>
      <c r="Y1557" s="20">
        <v>0</v>
      </c>
      <c r="Z1557" s="19">
        <v>346670</v>
      </c>
      <c r="AA1557" s="30">
        <v>312096</v>
      </c>
      <c r="AB1557" s="19">
        <v>628305</v>
      </c>
      <c r="AC1557" s="19">
        <v>1555505</v>
      </c>
      <c r="AD1557" s="19">
        <v>1617168</v>
      </c>
      <c r="AE1557" s="19">
        <v>1647094</v>
      </c>
      <c r="AF1557" s="19">
        <v>1052844</v>
      </c>
      <c r="AG1557" s="19">
        <v>394402</v>
      </c>
      <c r="AH1557" s="19">
        <v>316416</v>
      </c>
      <c r="AI1557" s="20">
        <v>29214</v>
      </c>
      <c r="AJ1557" s="24">
        <v>99443</v>
      </c>
      <c r="AK1557" s="24">
        <v>133430</v>
      </c>
      <c r="AL1557" s="24">
        <v>44114</v>
      </c>
      <c r="AM1557" s="21">
        <v>68815</v>
      </c>
      <c r="AN1557" s="19">
        <v>1093022</v>
      </c>
      <c r="AO1557" s="19">
        <v>79696</v>
      </c>
      <c r="AP1557" s="49">
        <v>12505305</v>
      </c>
      <c r="AQ1557" s="24">
        <v>199035</v>
      </c>
      <c r="AR1557" s="24">
        <v>297748</v>
      </c>
      <c r="AS1557" s="49">
        <v>198873</v>
      </c>
      <c r="AT1557" s="49">
        <v>75354</v>
      </c>
      <c r="AU1557" s="49">
        <v>202443</v>
      </c>
      <c r="AV1557" s="24">
        <f t="shared" si="121"/>
        <v>973453</v>
      </c>
      <c r="AW1557" s="155">
        <v>1989940</v>
      </c>
      <c r="AX1557" s="89">
        <f t="shared" si="120"/>
        <v>15468698</v>
      </c>
      <c r="AY1557" s="68"/>
      <c r="AZ1557" s="19">
        <v>1497664</v>
      </c>
      <c r="BA1557" s="19">
        <v>218678</v>
      </c>
      <c r="BB1557" s="18">
        <f t="shared" si="122"/>
        <v>1716342</v>
      </c>
      <c r="BC1557" s="18">
        <v>17185040</v>
      </c>
      <c r="BE1557" s="19"/>
      <c r="BF1557" s="20">
        <v>16837351</v>
      </c>
      <c r="BH1557" s="68">
        <f t="shared" si="123"/>
        <v>17185040</v>
      </c>
      <c r="BI1557" s="68">
        <f t="shared" si="124"/>
        <v>0</v>
      </c>
      <c r="BJ1557" s="68"/>
      <c r="BK1557" s="68"/>
      <c r="BL1557" s="68"/>
      <c r="BM1557" s="68"/>
      <c r="BN1557" s="68"/>
    </row>
    <row r="1558" spans="1:66" ht="22.5" customHeight="1" x14ac:dyDescent="0.2">
      <c r="A1558" s="115" t="s">
        <v>3197</v>
      </c>
      <c r="B1558" s="116" t="s">
        <v>3185</v>
      </c>
      <c r="C1558" s="126" t="s">
        <v>3198</v>
      </c>
      <c r="D1558" s="119">
        <v>5</v>
      </c>
      <c r="E1558" s="120" t="s">
        <v>79</v>
      </c>
      <c r="F1558" s="18">
        <v>931671</v>
      </c>
      <c r="G1558" s="19">
        <v>389358</v>
      </c>
      <c r="H1558" s="19">
        <v>190877</v>
      </c>
      <c r="I1558" s="19">
        <v>0</v>
      </c>
      <c r="J1558" s="19">
        <v>0</v>
      </c>
      <c r="K1558" s="19">
        <v>0</v>
      </c>
      <c r="L1558" s="19">
        <v>0</v>
      </c>
      <c r="M1558" s="19">
        <v>23418</v>
      </c>
      <c r="N1558" s="19">
        <v>26608</v>
      </c>
      <c r="O1558" s="19">
        <v>16632</v>
      </c>
      <c r="P1558" s="19">
        <v>448819</v>
      </c>
      <c r="Q1558" s="19">
        <v>82133</v>
      </c>
      <c r="R1558" s="19">
        <v>239666</v>
      </c>
      <c r="S1558" s="19">
        <v>108240</v>
      </c>
      <c r="T1558" s="20">
        <v>121799</v>
      </c>
      <c r="U1558" s="49">
        <v>94514</v>
      </c>
      <c r="V1558" s="19">
        <v>64841</v>
      </c>
      <c r="W1558" s="19">
        <v>57810</v>
      </c>
      <c r="X1558" s="19">
        <v>0</v>
      </c>
      <c r="Y1558" s="20">
        <v>0</v>
      </c>
      <c r="Z1558" s="19">
        <v>369079</v>
      </c>
      <c r="AA1558" s="30">
        <v>236563</v>
      </c>
      <c r="AB1558" s="19">
        <v>648038</v>
      </c>
      <c r="AC1558" s="19">
        <v>943220</v>
      </c>
      <c r="AD1558" s="19">
        <v>1477224</v>
      </c>
      <c r="AE1558" s="19">
        <v>1570256</v>
      </c>
      <c r="AF1558" s="19">
        <v>898851</v>
      </c>
      <c r="AG1558" s="19">
        <v>293654</v>
      </c>
      <c r="AH1558" s="19">
        <v>325274</v>
      </c>
      <c r="AI1558" s="20">
        <v>116315</v>
      </c>
      <c r="AJ1558" s="24">
        <v>81375</v>
      </c>
      <c r="AK1558" s="24">
        <v>125790</v>
      </c>
      <c r="AL1558" s="24">
        <v>45174</v>
      </c>
      <c r="AM1558" s="21">
        <v>64314</v>
      </c>
      <c r="AN1558" s="19">
        <v>1195794</v>
      </c>
      <c r="AO1558" s="19">
        <v>59284</v>
      </c>
      <c r="AP1558" s="49">
        <v>11246591</v>
      </c>
      <c r="AQ1558" s="24">
        <v>172098</v>
      </c>
      <c r="AR1558" s="24">
        <v>247387</v>
      </c>
      <c r="AS1558" s="49">
        <v>198122</v>
      </c>
      <c r="AT1558" s="49">
        <v>77470</v>
      </c>
      <c r="AU1558" s="49">
        <v>188001</v>
      </c>
      <c r="AV1558" s="24">
        <f t="shared" si="121"/>
        <v>883078</v>
      </c>
      <c r="AW1558" s="155">
        <v>3850410</v>
      </c>
      <c r="AX1558" s="89">
        <f t="shared" si="120"/>
        <v>15980079</v>
      </c>
      <c r="AY1558" s="68"/>
      <c r="AZ1558" s="19">
        <v>1215491</v>
      </c>
      <c r="BA1558" s="19">
        <v>308162</v>
      </c>
      <c r="BB1558" s="18">
        <f t="shared" si="122"/>
        <v>1523653</v>
      </c>
      <c r="BC1558" s="18">
        <v>17503732</v>
      </c>
      <c r="BE1558" s="19"/>
      <c r="BF1558" s="20">
        <v>16478564</v>
      </c>
      <c r="BH1558" s="68">
        <f t="shared" si="123"/>
        <v>17503732</v>
      </c>
      <c r="BI1558" s="68">
        <f t="shared" si="124"/>
        <v>0</v>
      </c>
      <c r="BJ1558" s="68"/>
      <c r="BK1558" s="68"/>
      <c r="BL1558" s="68"/>
      <c r="BM1558" s="68"/>
      <c r="BN1558" s="68"/>
    </row>
    <row r="1559" spans="1:66" ht="22.5" customHeight="1" x14ac:dyDescent="0.2">
      <c r="A1559" s="115" t="s">
        <v>3199</v>
      </c>
      <c r="B1559" s="116" t="s">
        <v>3185</v>
      </c>
      <c r="C1559" s="126" t="s">
        <v>3200</v>
      </c>
      <c r="D1559" s="119">
        <v>5</v>
      </c>
      <c r="E1559" s="120" t="s">
        <v>79</v>
      </c>
      <c r="F1559" s="18">
        <v>895011</v>
      </c>
      <c r="G1559" s="19">
        <v>404908</v>
      </c>
      <c r="H1559" s="19">
        <v>166559</v>
      </c>
      <c r="I1559" s="19">
        <v>0</v>
      </c>
      <c r="J1559" s="19">
        <v>0</v>
      </c>
      <c r="K1559" s="19">
        <v>0</v>
      </c>
      <c r="L1559" s="19">
        <v>0</v>
      </c>
      <c r="M1559" s="19">
        <v>37728</v>
      </c>
      <c r="N1559" s="19">
        <v>26142</v>
      </c>
      <c r="O1559" s="19">
        <v>11512</v>
      </c>
      <c r="P1559" s="19">
        <v>381067</v>
      </c>
      <c r="Q1559" s="19">
        <v>80969</v>
      </c>
      <c r="R1559" s="19">
        <v>171243</v>
      </c>
      <c r="S1559" s="19">
        <v>116160</v>
      </c>
      <c r="T1559" s="20">
        <v>132390</v>
      </c>
      <c r="U1559" s="49">
        <v>61366</v>
      </c>
      <c r="V1559" s="19">
        <v>85722</v>
      </c>
      <c r="W1559" s="19">
        <v>57810</v>
      </c>
      <c r="X1559" s="19">
        <v>0</v>
      </c>
      <c r="Y1559" s="20">
        <v>0</v>
      </c>
      <c r="Z1559" s="19">
        <v>362403</v>
      </c>
      <c r="AA1559" s="30">
        <v>252091</v>
      </c>
      <c r="AB1559" s="19">
        <v>530513</v>
      </c>
      <c r="AC1559" s="19">
        <v>629140</v>
      </c>
      <c r="AD1559" s="19">
        <v>1353576</v>
      </c>
      <c r="AE1559" s="19">
        <v>1277402</v>
      </c>
      <c r="AF1559" s="19">
        <v>744947</v>
      </c>
      <c r="AG1559" s="19">
        <v>373596</v>
      </c>
      <c r="AH1559" s="19">
        <v>286340</v>
      </c>
      <c r="AI1559" s="20">
        <v>177989</v>
      </c>
      <c r="AJ1559" s="24">
        <v>80412</v>
      </c>
      <c r="AK1559" s="24">
        <v>116464</v>
      </c>
      <c r="AL1559" s="24">
        <v>37757</v>
      </c>
      <c r="AM1559" s="21">
        <v>61170</v>
      </c>
      <c r="AN1559" s="19">
        <v>1130380</v>
      </c>
      <c r="AO1559" s="19">
        <v>62184</v>
      </c>
      <c r="AP1559" s="49">
        <v>10104951</v>
      </c>
      <c r="AQ1559" s="24">
        <v>157422</v>
      </c>
      <c r="AR1559" s="24">
        <v>250366</v>
      </c>
      <c r="AS1559" s="49">
        <v>164978</v>
      </c>
      <c r="AT1559" s="49">
        <v>57897</v>
      </c>
      <c r="AU1559" s="49">
        <v>167232</v>
      </c>
      <c r="AV1559" s="24">
        <f t="shared" si="121"/>
        <v>797895</v>
      </c>
      <c r="AW1559" s="155">
        <v>1912100</v>
      </c>
      <c r="AX1559" s="89">
        <f t="shared" si="120"/>
        <v>12814946</v>
      </c>
      <c r="AY1559" s="68"/>
      <c r="AZ1559" s="19">
        <v>1200259</v>
      </c>
      <c r="BA1559" s="19">
        <v>287135</v>
      </c>
      <c r="BB1559" s="18">
        <f t="shared" si="122"/>
        <v>1487394</v>
      </c>
      <c r="BC1559" s="18">
        <v>14302340</v>
      </c>
      <c r="BE1559" s="19"/>
      <c r="BF1559" s="20">
        <v>14045456</v>
      </c>
      <c r="BH1559" s="68">
        <f t="shared" si="123"/>
        <v>14302340</v>
      </c>
      <c r="BI1559" s="68">
        <f t="shared" si="124"/>
        <v>0</v>
      </c>
      <c r="BJ1559" s="68"/>
      <c r="BK1559" s="68"/>
      <c r="BL1559" s="68"/>
      <c r="BM1559" s="68"/>
      <c r="BN1559" s="68"/>
    </row>
    <row r="1560" spans="1:66" ht="22.5" customHeight="1" x14ac:dyDescent="0.2">
      <c r="A1560" s="115" t="s">
        <v>3201</v>
      </c>
      <c r="B1560" s="116" t="s">
        <v>3185</v>
      </c>
      <c r="C1560" s="126" t="s">
        <v>3202</v>
      </c>
      <c r="D1560" s="119">
        <v>5</v>
      </c>
      <c r="E1560" s="120" t="s">
        <v>79</v>
      </c>
      <c r="F1560" s="18">
        <v>584831</v>
      </c>
      <c r="G1560" s="19">
        <v>158562</v>
      </c>
      <c r="H1560" s="19">
        <v>124099</v>
      </c>
      <c r="I1560" s="19">
        <v>0</v>
      </c>
      <c r="J1560" s="19">
        <v>0</v>
      </c>
      <c r="K1560" s="19">
        <v>19795</v>
      </c>
      <c r="L1560" s="19">
        <v>15398</v>
      </c>
      <c r="M1560" s="19">
        <v>28010</v>
      </c>
      <c r="N1560" s="19">
        <v>20163</v>
      </c>
      <c r="O1560" s="19">
        <v>5583</v>
      </c>
      <c r="P1560" s="19">
        <v>201419</v>
      </c>
      <c r="Q1560" s="19">
        <v>72474</v>
      </c>
      <c r="R1560" s="19">
        <v>100223</v>
      </c>
      <c r="S1560" s="19">
        <v>118800</v>
      </c>
      <c r="T1560" s="20">
        <v>92673</v>
      </c>
      <c r="U1560" s="49">
        <v>45773</v>
      </c>
      <c r="V1560" s="19">
        <v>48356</v>
      </c>
      <c r="W1560" s="19">
        <v>34686</v>
      </c>
      <c r="X1560" s="19">
        <v>0</v>
      </c>
      <c r="Y1560" s="20">
        <v>0</v>
      </c>
      <c r="Z1560" s="19">
        <v>227291</v>
      </c>
      <c r="AA1560" s="30">
        <v>263510</v>
      </c>
      <c r="AB1560" s="19">
        <v>402483</v>
      </c>
      <c r="AC1560" s="19">
        <v>420871</v>
      </c>
      <c r="AD1560" s="19">
        <v>1173312</v>
      </c>
      <c r="AE1560" s="19">
        <v>916467</v>
      </c>
      <c r="AF1560" s="19">
        <v>521560</v>
      </c>
      <c r="AG1560" s="19">
        <v>240672</v>
      </c>
      <c r="AH1560" s="19">
        <v>132252</v>
      </c>
      <c r="AI1560" s="20">
        <v>34083</v>
      </c>
      <c r="AJ1560" s="24">
        <v>68060</v>
      </c>
      <c r="AK1560" s="24">
        <v>79275</v>
      </c>
      <c r="AL1560" s="24">
        <v>24008</v>
      </c>
      <c r="AM1560" s="21">
        <v>48598</v>
      </c>
      <c r="AN1560" s="19">
        <v>315982</v>
      </c>
      <c r="AO1560" s="19">
        <v>47717</v>
      </c>
      <c r="AP1560" s="49">
        <v>6586986</v>
      </c>
      <c r="AQ1560" s="24">
        <v>133035</v>
      </c>
      <c r="AR1560" s="24">
        <v>176671</v>
      </c>
      <c r="AS1560" s="49">
        <v>100989</v>
      </c>
      <c r="AT1560" s="49">
        <v>41523</v>
      </c>
      <c r="AU1560" s="49">
        <v>85632</v>
      </c>
      <c r="AV1560" s="24">
        <f t="shared" si="121"/>
        <v>537850</v>
      </c>
      <c r="AW1560" s="155">
        <v>1397305</v>
      </c>
      <c r="AX1560" s="89">
        <f t="shared" si="120"/>
        <v>8522141</v>
      </c>
      <c r="AY1560" s="68"/>
      <c r="AZ1560" s="19">
        <v>1007709</v>
      </c>
      <c r="BA1560" s="19">
        <v>89093</v>
      </c>
      <c r="BB1560" s="18">
        <f t="shared" si="122"/>
        <v>1096802</v>
      </c>
      <c r="BC1560" s="18">
        <v>9618943</v>
      </c>
      <c r="BE1560" s="19"/>
      <c r="BF1560" s="20">
        <v>9237298</v>
      </c>
      <c r="BH1560" s="68">
        <f t="shared" si="123"/>
        <v>9618943</v>
      </c>
      <c r="BI1560" s="68">
        <f t="shared" si="124"/>
        <v>0</v>
      </c>
      <c r="BJ1560" s="68"/>
      <c r="BK1560" s="68"/>
      <c r="BL1560" s="68"/>
      <c r="BM1560" s="68"/>
      <c r="BN1560" s="68"/>
    </row>
    <row r="1561" spans="1:66" ht="22.5" customHeight="1" x14ac:dyDescent="0.2">
      <c r="A1561" s="115" t="s">
        <v>3203</v>
      </c>
      <c r="B1561" s="116" t="s">
        <v>3185</v>
      </c>
      <c r="C1561" s="126" t="s">
        <v>3204</v>
      </c>
      <c r="D1561" s="119">
        <v>5</v>
      </c>
      <c r="E1561" s="120" t="s">
        <v>79</v>
      </c>
      <c r="F1561" s="18">
        <v>514761</v>
      </c>
      <c r="G1561" s="19">
        <v>154349</v>
      </c>
      <c r="H1561" s="19">
        <v>87043</v>
      </c>
      <c r="I1561" s="19">
        <v>73382</v>
      </c>
      <c r="J1561" s="19">
        <v>185563</v>
      </c>
      <c r="K1561" s="19">
        <v>93079</v>
      </c>
      <c r="L1561" s="19">
        <v>92651</v>
      </c>
      <c r="M1561" s="19">
        <v>0</v>
      </c>
      <c r="N1561" s="19">
        <v>12500</v>
      </c>
      <c r="O1561" s="19">
        <v>0</v>
      </c>
      <c r="P1561" s="19">
        <v>67182</v>
      </c>
      <c r="Q1561" s="19">
        <v>47597</v>
      </c>
      <c r="R1561" s="19">
        <v>102078</v>
      </c>
      <c r="S1561" s="19">
        <v>66000</v>
      </c>
      <c r="T1561" s="20">
        <v>145629</v>
      </c>
      <c r="U1561" s="49">
        <v>67352</v>
      </c>
      <c r="V1561" s="19">
        <v>30772</v>
      </c>
      <c r="W1561" s="19">
        <v>75153</v>
      </c>
      <c r="X1561" s="19">
        <v>0</v>
      </c>
      <c r="Y1561" s="20">
        <v>0</v>
      </c>
      <c r="Z1561" s="19">
        <v>225929</v>
      </c>
      <c r="AA1561" s="30">
        <v>122000</v>
      </c>
      <c r="AB1561" s="19">
        <v>319053</v>
      </c>
      <c r="AC1561" s="19">
        <v>873293</v>
      </c>
      <c r="AD1561" s="19">
        <v>656208</v>
      </c>
      <c r="AE1561" s="19">
        <v>964749</v>
      </c>
      <c r="AF1561" s="19">
        <v>502024</v>
      </c>
      <c r="AG1561" s="19">
        <v>138313</v>
      </c>
      <c r="AH1561" s="19">
        <v>101352</v>
      </c>
      <c r="AI1561" s="20">
        <v>62756</v>
      </c>
      <c r="AJ1561" s="24">
        <v>53142</v>
      </c>
      <c r="AK1561" s="24">
        <v>77909</v>
      </c>
      <c r="AL1561" s="24">
        <v>28568</v>
      </c>
      <c r="AM1561" s="21">
        <v>42141</v>
      </c>
      <c r="AN1561" s="19">
        <v>1171740</v>
      </c>
      <c r="AO1561" s="19">
        <v>26868</v>
      </c>
      <c r="AP1561" s="49">
        <v>7181136</v>
      </c>
      <c r="AQ1561" s="24">
        <v>80037</v>
      </c>
      <c r="AR1561" s="24">
        <v>193433</v>
      </c>
      <c r="AS1561" s="49">
        <v>160356</v>
      </c>
      <c r="AT1561" s="49">
        <v>59817</v>
      </c>
      <c r="AU1561" s="49">
        <v>116931</v>
      </c>
      <c r="AV1561" s="24">
        <f t="shared" si="121"/>
        <v>610574</v>
      </c>
      <c r="AW1561" s="155">
        <v>1697234</v>
      </c>
      <c r="AX1561" s="89">
        <f t="shared" si="120"/>
        <v>9488944</v>
      </c>
      <c r="AY1561" s="68"/>
      <c r="AZ1561" s="19">
        <v>716778</v>
      </c>
      <c r="BA1561" s="19">
        <v>120668</v>
      </c>
      <c r="BB1561" s="18">
        <f t="shared" si="122"/>
        <v>837446</v>
      </c>
      <c r="BC1561" s="18">
        <v>10326390</v>
      </c>
      <c r="BE1561" s="19"/>
      <c r="BF1561" s="20">
        <v>10125442</v>
      </c>
      <c r="BH1561" s="68">
        <f t="shared" si="123"/>
        <v>10326390</v>
      </c>
      <c r="BI1561" s="68">
        <f t="shared" si="124"/>
        <v>0</v>
      </c>
      <c r="BJ1561" s="68"/>
      <c r="BK1561" s="68"/>
      <c r="BL1561" s="68"/>
      <c r="BM1561" s="68"/>
      <c r="BN1561" s="68"/>
    </row>
    <row r="1562" spans="1:66" ht="22.5" customHeight="1" x14ac:dyDescent="0.2">
      <c r="A1562" s="115" t="s">
        <v>3205</v>
      </c>
      <c r="B1562" s="116" t="s">
        <v>3185</v>
      </c>
      <c r="C1562" s="126" t="s">
        <v>3206</v>
      </c>
      <c r="D1562" s="119">
        <v>5</v>
      </c>
      <c r="E1562" s="120" t="s">
        <v>79</v>
      </c>
      <c r="F1562" s="18">
        <v>1088659</v>
      </c>
      <c r="G1562" s="19">
        <v>346845</v>
      </c>
      <c r="H1562" s="19">
        <v>204773</v>
      </c>
      <c r="I1562" s="19">
        <v>0</v>
      </c>
      <c r="J1562" s="19">
        <v>15563</v>
      </c>
      <c r="K1562" s="19">
        <v>23059</v>
      </c>
      <c r="L1562" s="19">
        <v>29767</v>
      </c>
      <c r="M1562" s="19">
        <v>40744</v>
      </c>
      <c r="N1562" s="19">
        <v>31861</v>
      </c>
      <c r="O1562" s="19">
        <v>14746</v>
      </c>
      <c r="P1562" s="19">
        <v>398645</v>
      </c>
      <c r="Q1562" s="19">
        <v>92877</v>
      </c>
      <c r="R1562" s="19">
        <v>195252</v>
      </c>
      <c r="S1562" s="19">
        <v>148720</v>
      </c>
      <c r="T1562" s="20">
        <v>158868</v>
      </c>
      <c r="U1562" s="49">
        <v>99242</v>
      </c>
      <c r="V1562" s="19">
        <v>106603</v>
      </c>
      <c r="W1562" s="19">
        <v>57810</v>
      </c>
      <c r="X1562" s="19">
        <v>0</v>
      </c>
      <c r="Y1562" s="20">
        <v>0</v>
      </c>
      <c r="Z1562" s="19">
        <v>374857</v>
      </c>
      <c r="AA1562" s="30">
        <v>259840</v>
      </c>
      <c r="AB1562" s="19">
        <v>693893</v>
      </c>
      <c r="AC1562" s="19">
        <v>959360</v>
      </c>
      <c r="AD1562" s="19">
        <v>1539048</v>
      </c>
      <c r="AE1562" s="19">
        <v>1445504</v>
      </c>
      <c r="AF1562" s="19">
        <v>946234</v>
      </c>
      <c r="AG1562" s="19">
        <v>382127</v>
      </c>
      <c r="AH1562" s="19">
        <v>255440</v>
      </c>
      <c r="AI1562" s="20">
        <v>42739</v>
      </c>
      <c r="AJ1562" s="24">
        <v>92226</v>
      </c>
      <c r="AK1562" s="24">
        <v>125848</v>
      </c>
      <c r="AL1562" s="24">
        <v>43105</v>
      </c>
      <c r="AM1562" s="21">
        <v>65304</v>
      </c>
      <c r="AN1562" s="19">
        <v>1883054</v>
      </c>
      <c r="AO1562" s="19">
        <v>83054</v>
      </c>
      <c r="AP1562" s="49">
        <v>12245667</v>
      </c>
      <c r="AQ1562" s="24">
        <v>160111</v>
      </c>
      <c r="AR1562" s="24">
        <v>257832</v>
      </c>
      <c r="AS1562" s="49">
        <v>193939</v>
      </c>
      <c r="AT1562" s="49">
        <v>67022</v>
      </c>
      <c r="AU1562" s="49">
        <v>202235</v>
      </c>
      <c r="AV1562" s="24">
        <f t="shared" si="121"/>
        <v>881139</v>
      </c>
      <c r="AW1562" s="155">
        <v>2826145</v>
      </c>
      <c r="AX1562" s="89">
        <f t="shared" si="120"/>
        <v>15952951</v>
      </c>
      <c r="AY1562" s="68"/>
      <c r="AZ1562" s="19">
        <v>1384589</v>
      </c>
      <c r="BA1562" s="19">
        <v>241428</v>
      </c>
      <c r="BB1562" s="18">
        <f t="shared" si="122"/>
        <v>1626017</v>
      </c>
      <c r="BC1562" s="18">
        <v>17578968</v>
      </c>
      <c r="BE1562" s="19"/>
      <c r="BF1562" s="20">
        <v>17101367</v>
      </c>
      <c r="BH1562" s="68">
        <f t="shared" si="123"/>
        <v>17578968</v>
      </c>
      <c r="BI1562" s="68">
        <f t="shared" si="124"/>
        <v>0</v>
      </c>
      <c r="BJ1562" s="68"/>
      <c r="BK1562" s="68"/>
      <c r="BL1562" s="68"/>
      <c r="BM1562" s="68"/>
      <c r="BN1562" s="68"/>
    </row>
    <row r="1563" spans="1:66" ht="22.5" customHeight="1" x14ac:dyDescent="0.2">
      <c r="A1563" s="115" t="s">
        <v>3207</v>
      </c>
      <c r="B1563" s="116" t="s">
        <v>3185</v>
      </c>
      <c r="C1563" s="126" t="s">
        <v>3208</v>
      </c>
      <c r="D1563" s="119">
        <v>5</v>
      </c>
      <c r="E1563" s="120" t="s">
        <v>79</v>
      </c>
      <c r="F1563" s="18">
        <v>543803</v>
      </c>
      <c r="G1563" s="19">
        <v>272160</v>
      </c>
      <c r="H1563" s="19">
        <v>117730</v>
      </c>
      <c r="I1563" s="19">
        <v>0</v>
      </c>
      <c r="J1563" s="19">
        <v>0</v>
      </c>
      <c r="K1563" s="19">
        <v>0</v>
      </c>
      <c r="L1563" s="19">
        <v>0</v>
      </c>
      <c r="M1563" s="19">
        <v>11647</v>
      </c>
      <c r="N1563" s="19">
        <v>13408</v>
      </c>
      <c r="O1563" s="19">
        <v>0</v>
      </c>
      <c r="P1563" s="19">
        <v>118435</v>
      </c>
      <c r="Q1563" s="19">
        <v>55592</v>
      </c>
      <c r="R1563" s="19">
        <v>119250</v>
      </c>
      <c r="S1563" s="19">
        <v>57200</v>
      </c>
      <c r="T1563" s="20">
        <v>66195</v>
      </c>
      <c r="U1563" s="49">
        <v>59555</v>
      </c>
      <c r="V1563" s="19">
        <v>32970</v>
      </c>
      <c r="W1563" s="19">
        <v>34686</v>
      </c>
      <c r="X1563" s="19">
        <v>0</v>
      </c>
      <c r="Y1563" s="20">
        <v>0</v>
      </c>
      <c r="Z1563" s="19">
        <v>275056</v>
      </c>
      <c r="AA1563" s="30">
        <v>160894</v>
      </c>
      <c r="AB1563" s="19">
        <v>311513</v>
      </c>
      <c r="AC1563" s="19">
        <v>544849</v>
      </c>
      <c r="AD1563" s="19">
        <v>784392</v>
      </c>
      <c r="AE1563" s="19">
        <v>936560</v>
      </c>
      <c r="AF1563" s="19">
        <v>496631</v>
      </c>
      <c r="AG1563" s="19">
        <v>202777</v>
      </c>
      <c r="AH1563" s="19">
        <v>192610</v>
      </c>
      <c r="AI1563" s="20">
        <v>245073</v>
      </c>
      <c r="AJ1563" s="24">
        <v>54843</v>
      </c>
      <c r="AK1563" s="24">
        <v>88165</v>
      </c>
      <c r="AL1563" s="24">
        <v>25174</v>
      </c>
      <c r="AM1563" s="21">
        <v>43719</v>
      </c>
      <c r="AN1563" s="19">
        <v>801132</v>
      </c>
      <c r="AO1563" s="19">
        <v>65730</v>
      </c>
      <c r="AP1563" s="49">
        <v>6731749</v>
      </c>
      <c r="AQ1563" s="24">
        <v>104904</v>
      </c>
      <c r="AR1563" s="24">
        <v>181023</v>
      </c>
      <c r="AS1563" s="49">
        <v>143935</v>
      </c>
      <c r="AT1563" s="49">
        <v>68039</v>
      </c>
      <c r="AU1563" s="49">
        <v>103023</v>
      </c>
      <c r="AV1563" s="24">
        <f t="shared" si="121"/>
        <v>600924</v>
      </c>
      <c r="AW1563" s="155">
        <v>1361165</v>
      </c>
      <c r="AX1563" s="89">
        <f t="shared" si="120"/>
        <v>8693838</v>
      </c>
      <c r="AY1563" s="68"/>
      <c r="AZ1563" s="19">
        <v>753939</v>
      </c>
      <c r="BA1563" s="19">
        <v>312850</v>
      </c>
      <c r="BB1563" s="18">
        <f t="shared" si="122"/>
        <v>1066789</v>
      </c>
      <c r="BC1563" s="18">
        <v>9760627</v>
      </c>
      <c r="BE1563" s="19"/>
      <c r="BF1563" s="20">
        <v>9544528</v>
      </c>
      <c r="BH1563" s="68">
        <f t="shared" si="123"/>
        <v>9760627</v>
      </c>
      <c r="BI1563" s="68">
        <f t="shared" si="124"/>
        <v>0</v>
      </c>
      <c r="BJ1563" s="68"/>
      <c r="BK1563" s="68"/>
      <c r="BL1563" s="68"/>
      <c r="BM1563" s="68"/>
      <c r="BN1563" s="68"/>
    </row>
    <row r="1564" spans="1:66" ht="22.5" customHeight="1" x14ac:dyDescent="0.2">
      <c r="A1564" s="115" t="s">
        <v>3209</v>
      </c>
      <c r="B1564" s="116" t="s">
        <v>3185</v>
      </c>
      <c r="C1564" s="126" t="s">
        <v>3210</v>
      </c>
      <c r="D1564" s="119">
        <v>5</v>
      </c>
      <c r="E1564" s="120" t="s">
        <v>79</v>
      </c>
      <c r="F1564" s="18">
        <v>1456429</v>
      </c>
      <c r="G1564" s="19">
        <v>640836</v>
      </c>
      <c r="H1564" s="19">
        <v>425565</v>
      </c>
      <c r="I1564" s="19">
        <v>121181</v>
      </c>
      <c r="J1564" s="19">
        <v>299932</v>
      </c>
      <c r="K1564" s="19">
        <v>148644</v>
      </c>
      <c r="L1564" s="19">
        <v>250842</v>
      </c>
      <c r="M1564" s="19">
        <v>33181</v>
      </c>
      <c r="N1564" s="19">
        <v>39773</v>
      </c>
      <c r="O1564" s="19">
        <v>30030</v>
      </c>
      <c r="P1564" s="19">
        <v>319215</v>
      </c>
      <c r="Q1564" s="19">
        <v>143271</v>
      </c>
      <c r="R1564" s="19">
        <v>380328</v>
      </c>
      <c r="S1564" s="19">
        <v>157520</v>
      </c>
      <c r="T1564" s="20">
        <v>225063</v>
      </c>
      <c r="U1564" s="49">
        <v>139029</v>
      </c>
      <c r="V1564" s="19">
        <v>114296</v>
      </c>
      <c r="W1564" s="19">
        <v>150306</v>
      </c>
      <c r="X1564" s="19">
        <v>0</v>
      </c>
      <c r="Y1564" s="20">
        <v>0</v>
      </c>
      <c r="Z1564" s="19">
        <v>527113</v>
      </c>
      <c r="AA1564" s="30">
        <v>499195</v>
      </c>
      <c r="AB1564" s="19">
        <v>1016463</v>
      </c>
      <c r="AC1564" s="19">
        <v>1974106</v>
      </c>
      <c r="AD1564" s="19">
        <v>1909488</v>
      </c>
      <c r="AE1564" s="19">
        <v>2704653</v>
      </c>
      <c r="AF1564" s="19">
        <v>1515795</v>
      </c>
      <c r="AG1564" s="19">
        <v>470555</v>
      </c>
      <c r="AH1564" s="19">
        <v>369461</v>
      </c>
      <c r="AI1564" s="20">
        <v>383569</v>
      </c>
      <c r="AJ1564" s="24">
        <v>108524</v>
      </c>
      <c r="AK1564" s="24">
        <v>206871</v>
      </c>
      <c r="AL1564" s="24">
        <v>73114</v>
      </c>
      <c r="AM1564" s="21">
        <v>90256</v>
      </c>
      <c r="AN1564" s="19">
        <v>3547180</v>
      </c>
      <c r="AO1564" s="19">
        <v>127820</v>
      </c>
      <c r="AP1564" s="49">
        <v>20599604</v>
      </c>
      <c r="AQ1564" s="24">
        <v>263282</v>
      </c>
      <c r="AR1564" s="24">
        <v>378597</v>
      </c>
      <c r="AS1564" s="49">
        <v>315810</v>
      </c>
      <c r="AT1564" s="49">
        <v>123183</v>
      </c>
      <c r="AU1564" s="49">
        <v>324222</v>
      </c>
      <c r="AV1564" s="24">
        <f t="shared" si="121"/>
        <v>1405094</v>
      </c>
      <c r="AW1564" s="155">
        <v>5004855</v>
      </c>
      <c r="AX1564" s="89">
        <f t="shared" si="120"/>
        <v>27009553</v>
      </c>
      <c r="AY1564" s="68"/>
      <c r="AZ1564" s="19">
        <v>1639971</v>
      </c>
      <c r="BA1564" s="19">
        <v>562022</v>
      </c>
      <c r="BB1564" s="18">
        <f t="shared" si="122"/>
        <v>2201993</v>
      </c>
      <c r="BC1564" s="18">
        <v>29211546</v>
      </c>
      <c r="BE1564" s="19"/>
      <c r="BF1564" s="20">
        <v>28557444</v>
      </c>
      <c r="BH1564" s="68">
        <f t="shared" si="123"/>
        <v>29211546</v>
      </c>
      <c r="BI1564" s="68">
        <f t="shared" si="124"/>
        <v>0</v>
      </c>
      <c r="BJ1564" s="68"/>
      <c r="BK1564" s="68"/>
      <c r="BL1564" s="68"/>
      <c r="BM1564" s="68"/>
      <c r="BN1564" s="68"/>
    </row>
    <row r="1565" spans="1:66" ht="22.5" customHeight="1" x14ac:dyDescent="0.2">
      <c r="A1565" s="115" t="s">
        <v>3211</v>
      </c>
      <c r="B1565" s="116" t="s">
        <v>3185</v>
      </c>
      <c r="C1565" s="126" t="s">
        <v>3212</v>
      </c>
      <c r="D1565" s="119">
        <v>5</v>
      </c>
      <c r="E1565" s="120" t="s">
        <v>79</v>
      </c>
      <c r="F1565" s="18">
        <v>956085</v>
      </c>
      <c r="G1565" s="19">
        <v>199543</v>
      </c>
      <c r="H1565" s="19">
        <v>86078</v>
      </c>
      <c r="I1565" s="19">
        <v>0</v>
      </c>
      <c r="J1565" s="19">
        <v>0</v>
      </c>
      <c r="K1565" s="19">
        <v>0</v>
      </c>
      <c r="L1565" s="19">
        <v>0</v>
      </c>
      <c r="M1565" s="19">
        <v>66714</v>
      </c>
      <c r="N1565" s="19">
        <v>37577</v>
      </c>
      <c r="O1565" s="19">
        <v>21753</v>
      </c>
      <c r="P1565" s="19">
        <v>426865</v>
      </c>
      <c r="Q1565" s="19">
        <v>106018</v>
      </c>
      <c r="R1565" s="19">
        <v>293302</v>
      </c>
      <c r="S1565" s="19">
        <v>223520</v>
      </c>
      <c r="T1565" s="20">
        <v>105912</v>
      </c>
      <c r="U1565" s="49">
        <v>118004</v>
      </c>
      <c r="V1565" s="19">
        <v>119791</v>
      </c>
      <c r="W1565" s="19">
        <v>46248</v>
      </c>
      <c r="X1565" s="19">
        <v>0</v>
      </c>
      <c r="Y1565" s="20">
        <v>0</v>
      </c>
      <c r="Z1565" s="19">
        <v>342888</v>
      </c>
      <c r="AA1565" s="30">
        <v>266272</v>
      </c>
      <c r="AB1565" s="19">
        <v>563602</v>
      </c>
      <c r="AC1565" s="19">
        <v>581390</v>
      </c>
      <c r="AD1565" s="19">
        <v>2188704</v>
      </c>
      <c r="AE1565" s="19">
        <v>1091120</v>
      </c>
      <c r="AF1565" s="19">
        <v>682625</v>
      </c>
      <c r="AG1565" s="19">
        <v>463271</v>
      </c>
      <c r="AH1565" s="19">
        <v>91464</v>
      </c>
      <c r="AI1565" s="20">
        <v>31378</v>
      </c>
      <c r="AJ1565" s="24">
        <v>104044</v>
      </c>
      <c r="AK1565" s="24">
        <v>117087</v>
      </c>
      <c r="AL1565" s="24">
        <v>26140</v>
      </c>
      <c r="AM1565" s="21">
        <v>63607</v>
      </c>
      <c r="AN1565" s="19">
        <v>691312</v>
      </c>
      <c r="AO1565" s="19">
        <v>19848</v>
      </c>
      <c r="AP1565" s="49">
        <v>10132162</v>
      </c>
      <c r="AQ1565" s="24">
        <v>218139</v>
      </c>
      <c r="AR1565" s="24">
        <v>252899</v>
      </c>
      <c r="AS1565" s="49">
        <v>71142</v>
      </c>
      <c r="AT1565" s="49">
        <v>36686</v>
      </c>
      <c r="AU1565" s="49">
        <v>140551</v>
      </c>
      <c r="AV1565" s="24">
        <f t="shared" si="121"/>
        <v>719417</v>
      </c>
      <c r="AW1565" s="155">
        <v>1335765</v>
      </c>
      <c r="AX1565" s="89">
        <f t="shared" si="120"/>
        <v>12187344</v>
      </c>
      <c r="AY1565" s="68"/>
      <c r="AZ1565" s="19">
        <v>1569590</v>
      </c>
      <c r="BA1565" s="19">
        <v>82383</v>
      </c>
      <c r="BB1565" s="18">
        <f t="shared" si="122"/>
        <v>1651973</v>
      </c>
      <c r="BC1565" s="18">
        <v>13839317</v>
      </c>
      <c r="BE1565" s="19"/>
      <c r="BF1565" s="20">
        <v>13353629</v>
      </c>
      <c r="BH1565" s="68">
        <f t="shared" si="123"/>
        <v>13839317</v>
      </c>
      <c r="BI1565" s="68">
        <f t="shared" si="124"/>
        <v>0</v>
      </c>
      <c r="BJ1565" s="68"/>
      <c r="BK1565" s="68"/>
      <c r="BL1565" s="68"/>
      <c r="BM1565" s="68"/>
      <c r="BN1565" s="68"/>
    </row>
    <row r="1566" spans="1:66" ht="22.5" customHeight="1" x14ac:dyDescent="0.2">
      <c r="A1566" s="115" t="s">
        <v>3213</v>
      </c>
      <c r="B1566" s="116" t="s">
        <v>3185</v>
      </c>
      <c r="C1566" s="126" t="s">
        <v>651</v>
      </c>
      <c r="D1566" s="119">
        <v>5</v>
      </c>
      <c r="E1566" s="120" t="s">
        <v>79</v>
      </c>
      <c r="F1566" s="18">
        <v>263224</v>
      </c>
      <c r="G1566" s="19">
        <v>117734</v>
      </c>
      <c r="H1566" s="19">
        <v>46706</v>
      </c>
      <c r="I1566" s="19">
        <v>0</v>
      </c>
      <c r="J1566" s="19">
        <v>0</v>
      </c>
      <c r="K1566" s="19">
        <v>0</v>
      </c>
      <c r="L1566" s="19">
        <v>0</v>
      </c>
      <c r="M1566" s="19">
        <v>0</v>
      </c>
      <c r="N1566" s="19">
        <v>4692</v>
      </c>
      <c r="O1566" s="19">
        <v>0</v>
      </c>
      <c r="P1566" s="19">
        <v>19877</v>
      </c>
      <c r="Q1566" s="19">
        <v>25770</v>
      </c>
      <c r="R1566" s="19">
        <v>37524</v>
      </c>
      <c r="S1566" s="19">
        <v>18480</v>
      </c>
      <c r="T1566" s="20">
        <v>39717</v>
      </c>
      <c r="U1566" s="49">
        <v>13380</v>
      </c>
      <c r="V1566" s="19">
        <v>10990</v>
      </c>
      <c r="W1566" s="19">
        <v>23124</v>
      </c>
      <c r="X1566" s="19">
        <v>0</v>
      </c>
      <c r="Y1566" s="20">
        <v>0</v>
      </c>
      <c r="Z1566" s="19">
        <v>124338</v>
      </c>
      <c r="AA1566" s="30">
        <v>0</v>
      </c>
      <c r="AB1566" s="19">
        <v>146471</v>
      </c>
      <c r="AC1566" s="19">
        <v>244212</v>
      </c>
      <c r="AD1566" s="19">
        <v>211848</v>
      </c>
      <c r="AE1566" s="19">
        <v>393613</v>
      </c>
      <c r="AF1566" s="19">
        <v>229840</v>
      </c>
      <c r="AG1566" s="19">
        <v>58438</v>
      </c>
      <c r="AH1566" s="19">
        <v>125557</v>
      </c>
      <c r="AI1566" s="20">
        <v>61674</v>
      </c>
      <c r="AJ1566" s="24">
        <v>29553</v>
      </c>
      <c r="AK1566" s="24">
        <v>52910</v>
      </c>
      <c r="AL1566" s="24">
        <v>13343</v>
      </c>
      <c r="AM1566" s="21">
        <v>20613</v>
      </c>
      <c r="AN1566" s="19">
        <v>451696</v>
      </c>
      <c r="AO1566" s="19">
        <v>21517</v>
      </c>
      <c r="AP1566" s="49">
        <v>2806841</v>
      </c>
      <c r="AQ1566" s="24">
        <v>48566</v>
      </c>
      <c r="AR1566" s="24">
        <v>146074</v>
      </c>
      <c r="AS1566" s="49">
        <v>112702</v>
      </c>
      <c r="AT1566" s="49">
        <v>38046</v>
      </c>
      <c r="AU1566" s="49">
        <v>54287</v>
      </c>
      <c r="AV1566" s="24">
        <f t="shared" si="121"/>
        <v>399675</v>
      </c>
      <c r="AW1566" s="155">
        <v>771475</v>
      </c>
      <c r="AX1566" s="89">
        <f t="shared" si="120"/>
        <v>3977991</v>
      </c>
      <c r="AY1566" s="68"/>
      <c r="AZ1566" s="19">
        <v>470669</v>
      </c>
      <c r="BA1566" s="19">
        <v>110993</v>
      </c>
      <c r="BB1566" s="18">
        <f t="shared" si="122"/>
        <v>581662</v>
      </c>
      <c r="BC1566" s="18">
        <v>4559653</v>
      </c>
      <c r="BE1566" s="19"/>
      <c r="BF1566" s="20">
        <v>4432940</v>
      </c>
      <c r="BH1566" s="68">
        <f t="shared" si="123"/>
        <v>4559653</v>
      </c>
      <c r="BI1566" s="68">
        <f t="shared" si="124"/>
        <v>0</v>
      </c>
      <c r="BJ1566" s="68"/>
      <c r="BK1566" s="68"/>
      <c r="BL1566" s="68"/>
      <c r="BM1566" s="68"/>
      <c r="BN1566" s="68"/>
    </row>
    <row r="1567" spans="1:66" ht="22.5" customHeight="1" x14ac:dyDescent="0.2">
      <c r="A1567" s="115" t="s">
        <v>3214</v>
      </c>
      <c r="B1567" s="116" t="s">
        <v>3185</v>
      </c>
      <c r="C1567" s="126" t="s">
        <v>3215</v>
      </c>
      <c r="D1567" s="119">
        <v>6</v>
      </c>
      <c r="E1567" s="120" t="s">
        <v>79</v>
      </c>
      <c r="F1567" s="18">
        <v>177801</v>
      </c>
      <c r="G1567" s="19">
        <v>45577</v>
      </c>
      <c r="H1567" s="19">
        <v>20458</v>
      </c>
      <c r="I1567" s="19">
        <v>0</v>
      </c>
      <c r="J1567" s="19">
        <v>0</v>
      </c>
      <c r="K1567" s="19">
        <v>0</v>
      </c>
      <c r="L1567" s="19">
        <v>0</v>
      </c>
      <c r="M1567" s="19">
        <v>0</v>
      </c>
      <c r="N1567" s="19">
        <v>2839</v>
      </c>
      <c r="O1567" s="19">
        <v>0</v>
      </c>
      <c r="P1567" s="19">
        <v>224</v>
      </c>
      <c r="Q1567" s="19">
        <v>22111</v>
      </c>
      <c r="R1567" s="19">
        <v>15158</v>
      </c>
      <c r="S1567" s="19">
        <v>16720</v>
      </c>
      <c r="T1567" s="20">
        <v>26478</v>
      </c>
      <c r="U1567" s="49">
        <v>6992</v>
      </c>
      <c r="V1567" s="19">
        <v>10990</v>
      </c>
      <c r="W1567" s="19">
        <v>11562</v>
      </c>
      <c r="X1567" s="19">
        <v>0</v>
      </c>
      <c r="Y1567" s="20">
        <v>0</v>
      </c>
      <c r="Z1567" s="19">
        <v>70326</v>
      </c>
      <c r="AA1567" s="30">
        <v>0</v>
      </c>
      <c r="AB1567" s="19">
        <v>74043</v>
      </c>
      <c r="AC1567" s="19">
        <v>139389</v>
      </c>
      <c r="AD1567" s="19">
        <v>167832</v>
      </c>
      <c r="AE1567" s="19">
        <v>198205</v>
      </c>
      <c r="AF1567" s="19">
        <v>90964</v>
      </c>
      <c r="AG1567" s="19">
        <v>81508</v>
      </c>
      <c r="AH1567" s="19">
        <v>65096</v>
      </c>
      <c r="AI1567" s="20">
        <v>4328</v>
      </c>
      <c r="AJ1567" s="24">
        <v>22985</v>
      </c>
      <c r="AK1567" s="24">
        <v>31695</v>
      </c>
      <c r="AL1567" s="24">
        <v>5793</v>
      </c>
      <c r="AM1567" s="21">
        <v>12768</v>
      </c>
      <c r="AN1567" s="19">
        <v>66620</v>
      </c>
      <c r="AO1567" s="19">
        <v>5090</v>
      </c>
      <c r="AP1567" s="49">
        <v>1393552</v>
      </c>
      <c r="AQ1567" s="24">
        <v>35450</v>
      </c>
      <c r="AR1567" s="24">
        <v>130461</v>
      </c>
      <c r="AS1567" s="49">
        <v>58488</v>
      </c>
      <c r="AT1567" s="49">
        <v>17478</v>
      </c>
      <c r="AU1567" s="49">
        <v>24125</v>
      </c>
      <c r="AV1567" s="24">
        <f t="shared" si="121"/>
        <v>266002</v>
      </c>
      <c r="AW1567" s="155">
        <v>143369</v>
      </c>
      <c r="AX1567" s="89">
        <f t="shared" si="120"/>
        <v>1802923</v>
      </c>
      <c r="AY1567" s="68"/>
      <c r="AZ1567" s="19">
        <v>358198</v>
      </c>
      <c r="BA1567" s="19">
        <v>29070</v>
      </c>
      <c r="BB1567" s="18">
        <f t="shared" si="122"/>
        <v>387268</v>
      </c>
      <c r="BC1567" s="18">
        <v>2190191</v>
      </c>
      <c r="BE1567" s="19"/>
      <c r="BF1567" s="20">
        <v>2121420</v>
      </c>
      <c r="BH1567" s="68">
        <f t="shared" si="123"/>
        <v>2190191</v>
      </c>
      <c r="BI1567" s="68">
        <f t="shared" si="124"/>
        <v>0</v>
      </c>
      <c r="BJ1567" s="68"/>
      <c r="BK1567" s="68"/>
      <c r="BL1567" s="68"/>
      <c r="BM1567" s="68"/>
      <c r="BN1567" s="68"/>
    </row>
    <row r="1568" spans="1:66" ht="22.5" customHeight="1" x14ac:dyDescent="0.2">
      <c r="A1568" s="115" t="s">
        <v>3216</v>
      </c>
      <c r="B1568" s="116" t="s">
        <v>3185</v>
      </c>
      <c r="C1568" s="126" t="s">
        <v>3217</v>
      </c>
      <c r="D1568" s="119">
        <v>6</v>
      </c>
      <c r="E1568" s="120" t="s">
        <v>79</v>
      </c>
      <c r="F1568" s="18">
        <v>230399</v>
      </c>
      <c r="G1568" s="19">
        <v>82422</v>
      </c>
      <c r="H1568" s="19">
        <v>37635</v>
      </c>
      <c r="I1568" s="19">
        <v>0</v>
      </c>
      <c r="J1568" s="19">
        <v>0</v>
      </c>
      <c r="K1568" s="19">
        <v>0</v>
      </c>
      <c r="L1568" s="19">
        <v>0</v>
      </c>
      <c r="M1568" s="19">
        <v>0</v>
      </c>
      <c r="N1568" s="19">
        <v>4698</v>
      </c>
      <c r="O1568" s="19">
        <v>0</v>
      </c>
      <c r="P1568" s="19">
        <v>38767</v>
      </c>
      <c r="Q1568" s="19">
        <v>26304</v>
      </c>
      <c r="R1568" s="19">
        <v>18073</v>
      </c>
      <c r="S1568" s="19">
        <v>31680</v>
      </c>
      <c r="T1568" s="20">
        <v>52956</v>
      </c>
      <c r="U1568" s="49">
        <v>8803</v>
      </c>
      <c r="V1568" s="19">
        <v>8792</v>
      </c>
      <c r="W1568" s="19">
        <v>11562</v>
      </c>
      <c r="X1568" s="19">
        <v>0</v>
      </c>
      <c r="Y1568" s="20">
        <v>0</v>
      </c>
      <c r="Z1568" s="19">
        <v>110122</v>
      </c>
      <c r="AA1568" s="30">
        <v>0</v>
      </c>
      <c r="AB1568" s="19">
        <v>129654</v>
      </c>
      <c r="AC1568" s="19">
        <v>142359</v>
      </c>
      <c r="AD1568" s="19">
        <v>210000</v>
      </c>
      <c r="AE1568" s="19">
        <v>382058</v>
      </c>
      <c r="AF1568" s="19">
        <v>173794</v>
      </c>
      <c r="AG1568" s="19">
        <v>53966</v>
      </c>
      <c r="AH1568" s="19">
        <v>120922</v>
      </c>
      <c r="AI1568" s="20">
        <v>23804</v>
      </c>
      <c r="AJ1568" s="24">
        <v>29578</v>
      </c>
      <c r="AK1568" s="24">
        <v>49581</v>
      </c>
      <c r="AL1568" s="24">
        <v>11217</v>
      </c>
      <c r="AM1568" s="21">
        <v>20399</v>
      </c>
      <c r="AN1568" s="19">
        <v>129284</v>
      </c>
      <c r="AO1568" s="19">
        <v>18242</v>
      </c>
      <c r="AP1568" s="49">
        <v>2157071</v>
      </c>
      <c r="AQ1568" s="24">
        <v>66395</v>
      </c>
      <c r="AR1568" s="24">
        <v>120408</v>
      </c>
      <c r="AS1568" s="49">
        <v>103508</v>
      </c>
      <c r="AT1568" s="49">
        <v>37977</v>
      </c>
      <c r="AU1568" s="49">
        <v>37762</v>
      </c>
      <c r="AV1568" s="24">
        <f t="shared" si="121"/>
        <v>366050</v>
      </c>
      <c r="AW1568" s="155">
        <v>526890</v>
      </c>
      <c r="AX1568" s="89">
        <f t="shared" si="120"/>
        <v>3050011</v>
      </c>
      <c r="AY1568" s="68"/>
      <c r="AZ1568" s="19">
        <v>470893</v>
      </c>
      <c r="BA1568" s="19">
        <v>74800</v>
      </c>
      <c r="BB1568" s="18">
        <f t="shared" si="122"/>
        <v>545693</v>
      </c>
      <c r="BC1568" s="18">
        <v>3595704</v>
      </c>
      <c r="BE1568" s="19"/>
      <c r="BF1568" s="20">
        <v>3565995</v>
      </c>
      <c r="BH1568" s="68">
        <f t="shared" si="123"/>
        <v>3595704</v>
      </c>
      <c r="BI1568" s="68">
        <f t="shared" si="124"/>
        <v>0</v>
      </c>
      <c r="BJ1568" s="68"/>
      <c r="BK1568" s="68"/>
      <c r="BL1568" s="68"/>
      <c r="BM1568" s="68"/>
      <c r="BN1568" s="68"/>
    </row>
    <row r="1569" spans="1:66" ht="22.5" customHeight="1" x14ac:dyDescent="0.2">
      <c r="A1569" s="115" t="s">
        <v>3218</v>
      </c>
      <c r="B1569" s="116" t="s">
        <v>3185</v>
      </c>
      <c r="C1569" s="126" t="s">
        <v>3219</v>
      </c>
      <c r="D1569" s="119">
        <v>6</v>
      </c>
      <c r="E1569" s="120" t="s">
        <v>79</v>
      </c>
      <c r="F1569" s="18">
        <v>322270</v>
      </c>
      <c r="G1569" s="19">
        <v>58063</v>
      </c>
      <c r="H1569" s="19">
        <v>18914</v>
      </c>
      <c r="I1569" s="19">
        <v>0</v>
      </c>
      <c r="J1569" s="19">
        <v>16214</v>
      </c>
      <c r="K1569" s="19">
        <v>2750</v>
      </c>
      <c r="L1569" s="19">
        <v>1207</v>
      </c>
      <c r="M1569" s="19">
        <v>16602</v>
      </c>
      <c r="N1569" s="19">
        <v>8486</v>
      </c>
      <c r="O1569" s="19">
        <v>1925</v>
      </c>
      <c r="P1569" s="19">
        <v>262063</v>
      </c>
      <c r="Q1569" s="19">
        <v>37371</v>
      </c>
      <c r="R1569" s="19">
        <v>39856</v>
      </c>
      <c r="S1569" s="19">
        <v>51040</v>
      </c>
      <c r="T1569" s="20">
        <v>52956</v>
      </c>
      <c r="U1569" s="49">
        <v>16851</v>
      </c>
      <c r="V1569" s="19">
        <v>26376</v>
      </c>
      <c r="W1569" s="19">
        <v>21968</v>
      </c>
      <c r="X1569" s="19">
        <v>0</v>
      </c>
      <c r="Y1569" s="20">
        <v>0</v>
      </c>
      <c r="Z1569" s="19">
        <v>124874</v>
      </c>
      <c r="AA1569" s="30">
        <v>0</v>
      </c>
      <c r="AB1569" s="19">
        <v>161885</v>
      </c>
      <c r="AC1569" s="19">
        <v>194480</v>
      </c>
      <c r="AD1569" s="19">
        <v>320544</v>
      </c>
      <c r="AE1569" s="19">
        <v>410688</v>
      </c>
      <c r="AF1569" s="19">
        <v>242216</v>
      </c>
      <c r="AG1569" s="19">
        <v>111448</v>
      </c>
      <c r="AH1569" s="19">
        <v>53045</v>
      </c>
      <c r="AI1569" s="20">
        <v>4869</v>
      </c>
      <c r="AJ1569" s="24">
        <v>41632</v>
      </c>
      <c r="AK1569" s="24">
        <v>50851</v>
      </c>
      <c r="AL1569" s="24">
        <v>11873</v>
      </c>
      <c r="AM1569" s="21">
        <v>27814</v>
      </c>
      <c r="AN1569" s="19">
        <v>71086</v>
      </c>
      <c r="AO1569" s="19">
        <v>10451</v>
      </c>
      <c r="AP1569" s="49">
        <v>2792668</v>
      </c>
      <c r="AQ1569" s="24">
        <v>79262</v>
      </c>
      <c r="AR1569" s="24">
        <v>124304</v>
      </c>
      <c r="AS1569" s="49">
        <v>73813</v>
      </c>
      <c r="AT1569" s="49">
        <v>18382</v>
      </c>
      <c r="AU1569" s="49">
        <v>48362</v>
      </c>
      <c r="AV1569" s="24">
        <f t="shared" si="121"/>
        <v>344123</v>
      </c>
      <c r="AW1569" s="155">
        <v>341418</v>
      </c>
      <c r="AX1569" s="89">
        <f t="shared" si="120"/>
        <v>3478209</v>
      </c>
      <c r="AY1569" s="68"/>
      <c r="AZ1569" s="19">
        <v>590128</v>
      </c>
      <c r="BA1569" s="19">
        <v>32540</v>
      </c>
      <c r="BB1569" s="18">
        <f t="shared" si="122"/>
        <v>622668</v>
      </c>
      <c r="BC1569" s="18">
        <v>4100877</v>
      </c>
      <c r="BE1569" s="19"/>
      <c r="BF1569" s="20">
        <v>3996676</v>
      </c>
      <c r="BH1569" s="68">
        <f t="shared" si="123"/>
        <v>4100877</v>
      </c>
      <c r="BI1569" s="68">
        <f t="shared" si="124"/>
        <v>0</v>
      </c>
      <c r="BJ1569" s="68"/>
      <c r="BK1569" s="68"/>
      <c r="BL1569" s="68"/>
      <c r="BM1569" s="68"/>
      <c r="BN1569" s="68"/>
    </row>
    <row r="1570" spans="1:66" ht="22.5" customHeight="1" x14ac:dyDescent="0.2">
      <c r="A1570" s="115" t="s">
        <v>3220</v>
      </c>
      <c r="B1570" s="116" t="s">
        <v>3185</v>
      </c>
      <c r="C1570" s="126" t="s">
        <v>3221</v>
      </c>
      <c r="D1570" s="119">
        <v>6</v>
      </c>
      <c r="E1570" s="120" t="s">
        <v>79</v>
      </c>
      <c r="F1570" s="18">
        <v>266240</v>
      </c>
      <c r="G1570" s="19">
        <v>111683</v>
      </c>
      <c r="H1570" s="19">
        <v>38214</v>
      </c>
      <c r="I1570" s="19">
        <v>0</v>
      </c>
      <c r="J1570" s="19">
        <v>0</v>
      </c>
      <c r="K1570" s="19">
        <v>0</v>
      </c>
      <c r="L1570" s="19">
        <v>0</v>
      </c>
      <c r="M1570" s="19">
        <v>0</v>
      </c>
      <c r="N1570" s="19">
        <v>4951</v>
      </c>
      <c r="O1570" s="19">
        <v>0</v>
      </c>
      <c r="P1570" s="19">
        <v>31829</v>
      </c>
      <c r="Q1570" s="19">
        <v>26595</v>
      </c>
      <c r="R1570" s="19">
        <v>64236</v>
      </c>
      <c r="S1570" s="19">
        <v>23760</v>
      </c>
      <c r="T1570" s="20">
        <v>26478</v>
      </c>
      <c r="U1570" s="49">
        <v>10865</v>
      </c>
      <c r="V1570" s="19">
        <v>16485</v>
      </c>
      <c r="W1570" s="19">
        <v>23124</v>
      </c>
      <c r="X1570" s="19">
        <v>0</v>
      </c>
      <c r="Y1570" s="20">
        <v>0</v>
      </c>
      <c r="Z1570" s="19">
        <v>121000</v>
      </c>
      <c r="AA1570" s="30">
        <v>0</v>
      </c>
      <c r="AB1570" s="19">
        <v>124642</v>
      </c>
      <c r="AC1570" s="19">
        <v>337244</v>
      </c>
      <c r="AD1570" s="19">
        <v>286608</v>
      </c>
      <c r="AE1570" s="19">
        <v>354237</v>
      </c>
      <c r="AF1570" s="19">
        <v>203232</v>
      </c>
      <c r="AG1570" s="19">
        <v>60562</v>
      </c>
      <c r="AH1570" s="19">
        <v>135342</v>
      </c>
      <c r="AI1570" s="20">
        <v>29755</v>
      </c>
      <c r="AJ1570" s="24">
        <v>30380</v>
      </c>
      <c r="AK1570" s="24">
        <v>50970</v>
      </c>
      <c r="AL1570" s="24">
        <v>12711</v>
      </c>
      <c r="AM1570" s="21">
        <v>20290</v>
      </c>
      <c r="AN1570" s="19">
        <v>323346</v>
      </c>
      <c r="AO1570" s="19">
        <v>24417</v>
      </c>
      <c r="AP1570" s="49">
        <v>2759196</v>
      </c>
      <c r="AQ1570" s="24">
        <v>48771</v>
      </c>
      <c r="AR1570" s="24">
        <v>159786</v>
      </c>
      <c r="AS1570" s="49">
        <v>111214</v>
      </c>
      <c r="AT1570" s="49">
        <v>31050</v>
      </c>
      <c r="AU1570" s="49">
        <v>52417</v>
      </c>
      <c r="AV1570" s="24">
        <f t="shared" si="121"/>
        <v>403238</v>
      </c>
      <c r="AW1570" s="155">
        <v>769034</v>
      </c>
      <c r="AX1570" s="89">
        <f t="shared" si="120"/>
        <v>3931468</v>
      </c>
      <c r="AY1570" s="68"/>
      <c r="AZ1570" s="19">
        <v>479069</v>
      </c>
      <c r="BA1570" s="19">
        <v>91575</v>
      </c>
      <c r="BB1570" s="18">
        <f t="shared" si="122"/>
        <v>570644</v>
      </c>
      <c r="BC1570" s="18">
        <v>4502112</v>
      </c>
      <c r="BE1570" s="19"/>
      <c r="BF1570" s="20">
        <v>4308528</v>
      </c>
      <c r="BH1570" s="68">
        <f t="shared" si="123"/>
        <v>4502112</v>
      </c>
      <c r="BI1570" s="68">
        <f t="shared" si="124"/>
        <v>0</v>
      </c>
      <c r="BJ1570" s="68"/>
      <c r="BK1570" s="68"/>
      <c r="BL1570" s="68"/>
      <c r="BM1570" s="68"/>
      <c r="BN1570" s="68"/>
    </row>
    <row r="1571" spans="1:66" ht="22.5" customHeight="1" x14ac:dyDescent="0.2">
      <c r="A1571" s="115" t="s">
        <v>3222</v>
      </c>
      <c r="B1571" s="116" t="s">
        <v>3185</v>
      </c>
      <c r="C1571" s="126" t="s">
        <v>3223</v>
      </c>
      <c r="D1571" s="119">
        <v>6</v>
      </c>
      <c r="E1571" s="120" t="s">
        <v>79</v>
      </c>
      <c r="F1571" s="18">
        <v>610857</v>
      </c>
      <c r="G1571" s="19">
        <v>124398</v>
      </c>
      <c r="H1571" s="19">
        <v>51338</v>
      </c>
      <c r="I1571" s="19">
        <v>0</v>
      </c>
      <c r="J1571" s="19">
        <v>0</v>
      </c>
      <c r="K1571" s="19">
        <v>0</v>
      </c>
      <c r="L1571" s="19">
        <v>0</v>
      </c>
      <c r="M1571" s="19">
        <v>38002</v>
      </c>
      <c r="N1571" s="19">
        <v>21574</v>
      </c>
      <c r="O1571" s="19">
        <v>15092</v>
      </c>
      <c r="P1571" s="19">
        <v>271755</v>
      </c>
      <c r="Q1571" s="19">
        <v>77768</v>
      </c>
      <c r="R1571" s="19">
        <v>126776</v>
      </c>
      <c r="S1571" s="19">
        <v>104720</v>
      </c>
      <c r="T1571" s="20">
        <v>92673</v>
      </c>
      <c r="U1571" s="49">
        <v>68257</v>
      </c>
      <c r="V1571" s="19">
        <v>68138</v>
      </c>
      <c r="W1571" s="19">
        <v>23124</v>
      </c>
      <c r="X1571" s="19">
        <v>0</v>
      </c>
      <c r="Y1571" s="20">
        <v>0</v>
      </c>
      <c r="Z1571" s="19">
        <v>257971</v>
      </c>
      <c r="AA1571" s="30">
        <v>0</v>
      </c>
      <c r="AB1571" s="19">
        <v>339941</v>
      </c>
      <c r="AC1571" s="19">
        <v>297578</v>
      </c>
      <c r="AD1571" s="19">
        <v>1110984</v>
      </c>
      <c r="AE1571" s="19">
        <v>681389</v>
      </c>
      <c r="AF1571" s="19">
        <v>343257</v>
      </c>
      <c r="AG1571" s="19">
        <v>280014</v>
      </c>
      <c r="AH1571" s="19">
        <v>100940</v>
      </c>
      <c r="AI1571" s="20">
        <v>57346</v>
      </c>
      <c r="AJ1571" s="24">
        <v>70975</v>
      </c>
      <c r="AK1571" s="24">
        <v>85559</v>
      </c>
      <c r="AL1571" s="24">
        <v>18869</v>
      </c>
      <c r="AM1571" s="21">
        <v>50187</v>
      </c>
      <c r="AN1571" s="19">
        <v>321904</v>
      </c>
      <c r="AO1571" s="19">
        <v>31144</v>
      </c>
      <c r="AP1571" s="49">
        <v>5742530</v>
      </c>
      <c r="AQ1571" s="24">
        <v>106359</v>
      </c>
      <c r="AR1571" s="24">
        <v>170187</v>
      </c>
      <c r="AS1571" s="49">
        <v>68145</v>
      </c>
      <c r="AT1571" s="49">
        <v>33071</v>
      </c>
      <c r="AU1571" s="49">
        <v>93771</v>
      </c>
      <c r="AV1571" s="24">
        <f t="shared" si="121"/>
        <v>471533</v>
      </c>
      <c r="AW1571" s="155">
        <v>922135</v>
      </c>
      <c r="AX1571" s="89">
        <f t="shared" si="120"/>
        <v>7136198</v>
      </c>
      <c r="AY1571" s="68"/>
      <c r="AZ1571" s="19">
        <v>1053382</v>
      </c>
      <c r="BA1571" s="19">
        <v>109821</v>
      </c>
      <c r="BB1571" s="18">
        <f t="shared" si="122"/>
        <v>1163203</v>
      </c>
      <c r="BC1571" s="18">
        <v>8299401</v>
      </c>
      <c r="BE1571" s="19"/>
      <c r="BF1571" s="20">
        <v>7946421</v>
      </c>
      <c r="BH1571" s="68">
        <f t="shared" si="123"/>
        <v>8299401</v>
      </c>
      <c r="BI1571" s="68">
        <f t="shared" si="124"/>
        <v>0</v>
      </c>
      <c r="BJ1571" s="68"/>
      <c r="BK1571" s="68"/>
      <c r="BL1571" s="68"/>
      <c r="BM1571" s="68"/>
      <c r="BN1571" s="68"/>
    </row>
    <row r="1572" spans="1:66" ht="22.5" customHeight="1" x14ac:dyDescent="0.2">
      <c r="A1572" s="115" t="s">
        <v>3224</v>
      </c>
      <c r="B1572" s="116" t="s">
        <v>3185</v>
      </c>
      <c r="C1572" s="126" t="s">
        <v>3225</v>
      </c>
      <c r="D1572" s="119">
        <v>6</v>
      </c>
      <c r="E1572" s="120" t="s">
        <v>210</v>
      </c>
      <c r="F1572" s="18">
        <v>681044</v>
      </c>
      <c r="G1572" s="19">
        <v>129301</v>
      </c>
      <c r="H1572" s="19">
        <v>62918</v>
      </c>
      <c r="I1572" s="19">
        <v>0</v>
      </c>
      <c r="J1572" s="19">
        <v>0</v>
      </c>
      <c r="K1572" s="19">
        <v>0</v>
      </c>
      <c r="L1572" s="19">
        <v>0</v>
      </c>
      <c r="M1572" s="19">
        <v>46804</v>
      </c>
      <c r="N1572" s="19">
        <v>26016</v>
      </c>
      <c r="O1572" s="19">
        <v>16247</v>
      </c>
      <c r="P1572" s="19">
        <v>354452</v>
      </c>
      <c r="Q1572" s="19">
        <v>82881</v>
      </c>
      <c r="R1572" s="19">
        <v>155767</v>
      </c>
      <c r="S1572" s="19">
        <v>144320</v>
      </c>
      <c r="T1572" s="20">
        <v>79434</v>
      </c>
      <c r="U1572" s="49">
        <v>70470</v>
      </c>
      <c r="V1572" s="19">
        <v>82425</v>
      </c>
      <c r="W1572" s="19">
        <v>23124</v>
      </c>
      <c r="X1572" s="19">
        <v>0</v>
      </c>
      <c r="Y1572" s="20">
        <v>0</v>
      </c>
      <c r="Z1572" s="19">
        <v>266526</v>
      </c>
      <c r="AA1572" s="30">
        <v>0</v>
      </c>
      <c r="AB1572" s="19">
        <v>348266</v>
      </c>
      <c r="AC1572" s="19">
        <v>340796</v>
      </c>
      <c r="AD1572" s="19">
        <v>1324680</v>
      </c>
      <c r="AE1572" s="19">
        <v>658941</v>
      </c>
      <c r="AF1572" s="19">
        <v>425469</v>
      </c>
      <c r="AG1572" s="19">
        <v>330704</v>
      </c>
      <c r="AH1572" s="19">
        <v>70040</v>
      </c>
      <c r="AI1572" s="20">
        <v>24886</v>
      </c>
      <c r="AJ1572" s="24">
        <v>80155</v>
      </c>
      <c r="AK1572" s="24">
        <v>97764</v>
      </c>
      <c r="AL1572" s="24">
        <v>17225</v>
      </c>
      <c r="AM1572" s="21">
        <v>55947</v>
      </c>
      <c r="AN1572" s="19">
        <v>306490</v>
      </c>
      <c r="AO1572" s="19">
        <v>12818</v>
      </c>
      <c r="AP1572" s="49">
        <v>6315910</v>
      </c>
      <c r="AQ1572" s="24">
        <v>173568</v>
      </c>
      <c r="AR1572" s="24">
        <v>175848</v>
      </c>
      <c r="AS1572" s="49">
        <v>39177</v>
      </c>
      <c r="AT1572" s="49">
        <v>33229</v>
      </c>
      <c r="AU1572" s="49">
        <v>76211</v>
      </c>
      <c r="AV1572" s="24">
        <f t="shared" si="121"/>
        <v>498033</v>
      </c>
      <c r="AW1572" s="155">
        <v>647047</v>
      </c>
      <c r="AX1572" s="89">
        <f t="shared" si="120"/>
        <v>7460990</v>
      </c>
      <c r="AY1572" s="68"/>
      <c r="AZ1572" s="19">
        <v>1196451</v>
      </c>
      <c r="BA1572" s="19">
        <v>56600</v>
      </c>
      <c r="BB1572" s="18">
        <f t="shared" si="122"/>
        <v>1253051</v>
      </c>
      <c r="BC1572" s="18">
        <v>8714041</v>
      </c>
      <c r="BE1572" s="19"/>
      <c r="BF1572" s="20">
        <v>8216143</v>
      </c>
      <c r="BH1572" s="68">
        <f t="shared" si="123"/>
        <v>8714041</v>
      </c>
      <c r="BI1572" s="68">
        <f t="shared" si="124"/>
        <v>0</v>
      </c>
      <c r="BJ1572" s="68"/>
      <c r="BK1572" s="68"/>
      <c r="BL1572" s="68"/>
      <c r="BM1572" s="68"/>
      <c r="BN1572" s="68"/>
    </row>
    <row r="1573" spans="1:66" ht="22.5" customHeight="1" x14ac:dyDescent="0.2">
      <c r="A1573" s="115" t="s">
        <v>3226</v>
      </c>
      <c r="B1573" s="116" t="s">
        <v>3185</v>
      </c>
      <c r="C1573" s="126" t="s">
        <v>3227</v>
      </c>
      <c r="D1573" s="119">
        <v>6</v>
      </c>
      <c r="E1573" s="120" t="s">
        <v>79</v>
      </c>
      <c r="F1573" s="18">
        <v>165074</v>
      </c>
      <c r="G1573" s="19">
        <v>80277</v>
      </c>
      <c r="H1573" s="19">
        <v>65620</v>
      </c>
      <c r="I1573" s="19">
        <v>0</v>
      </c>
      <c r="J1573" s="19">
        <v>0</v>
      </c>
      <c r="K1573" s="19">
        <v>0</v>
      </c>
      <c r="L1573" s="19">
        <v>0</v>
      </c>
      <c r="M1573" s="19">
        <v>0</v>
      </c>
      <c r="N1573" s="19">
        <v>2011</v>
      </c>
      <c r="O1573" s="19">
        <v>0</v>
      </c>
      <c r="P1573" s="19">
        <v>49966</v>
      </c>
      <c r="Q1573" s="19">
        <v>18185</v>
      </c>
      <c r="R1573" s="19">
        <v>21200</v>
      </c>
      <c r="S1573" s="19">
        <v>14960</v>
      </c>
      <c r="T1573" s="20">
        <v>39717</v>
      </c>
      <c r="U1573" s="49">
        <v>4125</v>
      </c>
      <c r="V1573" s="19">
        <v>5495</v>
      </c>
      <c r="W1573" s="19">
        <v>11562</v>
      </c>
      <c r="X1573" s="19">
        <v>0</v>
      </c>
      <c r="Y1573" s="20">
        <v>0</v>
      </c>
      <c r="Z1573" s="19">
        <v>71209</v>
      </c>
      <c r="AA1573" s="30">
        <v>0</v>
      </c>
      <c r="AB1573" s="19">
        <v>65099</v>
      </c>
      <c r="AC1573" s="19">
        <v>118510</v>
      </c>
      <c r="AD1573" s="19">
        <v>222432</v>
      </c>
      <c r="AE1573" s="19">
        <v>201958</v>
      </c>
      <c r="AF1573" s="19">
        <v>71162</v>
      </c>
      <c r="AG1573" s="19">
        <v>33920</v>
      </c>
      <c r="AH1573" s="19">
        <v>71379</v>
      </c>
      <c r="AI1573" s="20">
        <v>103331</v>
      </c>
      <c r="AJ1573" s="24">
        <v>18252</v>
      </c>
      <c r="AK1573" s="24">
        <v>35604</v>
      </c>
      <c r="AL1573" s="24">
        <v>5560</v>
      </c>
      <c r="AM1573" s="21">
        <v>12661</v>
      </c>
      <c r="AN1573" s="19">
        <v>95950</v>
      </c>
      <c r="AO1573" s="19">
        <v>17335</v>
      </c>
      <c r="AP1573" s="49">
        <v>1622554</v>
      </c>
      <c r="AQ1573" s="24">
        <v>42861</v>
      </c>
      <c r="AR1573" s="24">
        <v>124450</v>
      </c>
      <c r="AS1573" s="49">
        <v>69381</v>
      </c>
      <c r="AT1573" s="49">
        <v>38545</v>
      </c>
      <c r="AU1573" s="49">
        <v>24868</v>
      </c>
      <c r="AV1573" s="24">
        <f t="shared" si="121"/>
        <v>300105</v>
      </c>
      <c r="AW1573" s="155">
        <v>264963</v>
      </c>
      <c r="AX1573" s="89">
        <f t="shared" si="120"/>
        <v>2187622</v>
      </c>
      <c r="AY1573" s="68"/>
      <c r="AZ1573" s="19">
        <v>295075</v>
      </c>
      <c r="BA1573" s="19">
        <v>74524</v>
      </c>
      <c r="BB1573" s="18">
        <f t="shared" si="122"/>
        <v>369599</v>
      </c>
      <c r="BC1573" s="18">
        <v>2557221</v>
      </c>
      <c r="BE1573" s="19"/>
      <c r="BF1573" s="20">
        <v>2533371</v>
      </c>
      <c r="BH1573" s="68">
        <f t="shared" si="123"/>
        <v>2557221</v>
      </c>
      <c r="BI1573" s="68">
        <f t="shared" si="124"/>
        <v>0</v>
      </c>
      <c r="BJ1573" s="68"/>
      <c r="BK1573" s="68"/>
      <c r="BL1573" s="68"/>
      <c r="BM1573" s="68"/>
      <c r="BN1573" s="68"/>
    </row>
    <row r="1574" spans="1:66" ht="22.5" customHeight="1" x14ac:dyDescent="0.2">
      <c r="A1574" s="115" t="s">
        <v>3228</v>
      </c>
      <c r="B1574" s="116" t="s">
        <v>3185</v>
      </c>
      <c r="C1574" s="126" t="s">
        <v>767</v>
      </c>
      <c r="D1574" s="119">
        <v>6</v>
      </c>
      <c r="E1574" s="120" t="s">
        <v>79</v>
      </c>
      <c r="F1574" s="18">
        <v>218166</v>
      </c>
      <c r="G1574" s="19">
        <v>107623</v>
      </c>
      <c r="H1574" s="19">
        <v>55970</v>
      </c>
      <c r="I1574" s="19">
        <v>0</v>
      </c>
      <c r="J1574" s="19">
        <v>0</v>
      </c>
      <c r="K1574" s="19">
        <v>0</v>
      </c>
      <c r="L1574" s="19">
        <v>0</v>
      </c>
      <c r="M1574" s="19">
        <v>0</v>
      </c>
      <c r="N1574" s="19">
        <v>3434</v>
      </c>
      <c r="O1574" s="19">
        <v>0</v>
      </c>
      <c r="P1574" s="19">
        <v>33158</v>
      </c>
      <c r="Q1574" s="19">
        <v>26000</v>
      </c>
      <c r="R1574" s="19">
        <v>53053</v>
      </c>
      <c r="S1574" s="19">
        <v>12320</v>
      </c>
      <c r="T1574" s="20">
        <v>13239</v>
      </c>
      <c r="U1574" s="49">
        <v>6489</v>
      </c>
      <c r="V1574" s="19">
        <v>8792</v>
      </c>
      <c r="W1574" s="19">
        <v>11562</v>
      </c>
      <c r="X1574" s="19">
        <v>0</v>
      </c>
      <c r="Y1574" s="20">
        <v>0</v>
      </c>
      <c r="Z1574" s="19">
        <v>102412</v>
      </c>
      <c r="AA1574" s="30">
        <v>0</v>
      </c>
      <c r="AB1574" s="19">
        <v>98779</v>
      </c>
      <c r="AC1574" s="19">
        <v>224608</v>
      </c>
      <c r="AD1574" s="19">
        <v>262248</v>
      </c>
      <c r="AE1574" s="19">
        <v>305514</v>
      </c>
      <c r="AF1574" s="19">
        <v>133307</v>
      </c>
      <c r="AG1574" s="19">
        <v>46280</v>
      </c>
      <c r="AH1574" s="19">
        <v>89095</v>
      </c>
      <c r="AI1574" s="20">
        <v>152562</v>
      </c>
      <c r="AJ1574" s="24">
        <v>25093</v>
      </c>
      <c r="AK1574" s="24">
        <v>47186</v>
      </c>
      <c r="AL1574" s="24">
        <v>9037</v>
      </c>
      <c r="AM1574" s="21">
        <v>17451</v>
      </c>
      <c r="AN1574" s="19">
        <v>148706</v>
      </c>
      <c r="AO1574" s="19">
        <v>20119</v>
      </c>
      <c r="AP1574" s="49">
        <v>2232203</v>
      </c>
      <c r="AQ1574" s="24">
        <v>46281</v>
      </c>
      <c r="AR1574" s="24">
        <v>125650</v>
      </c>
      <c r="AS1574" s="49">
        <v>87257</v>
      </c>
      <c r="AT1574" s="49">
        <v>44901</v>
      </c>
      <c r="AU1574" s="49">
        <v>34333</v>
      </c>
      <c r="AV1574" s="24">
        <f t="shared" si="121"/>
        <v>338422</v>
      </c>
      <c r="AW1574" s="155">
        <v>446616</v>
      </c>
      <c r="AX1574" s="89">
        <f t="shared" si="120"/>
        <v>3017241</v>
      </c>
      <c r="AY1574" s="68"/>
      <c r="AZ1574" s="19">
        <v>394486</v>
      </c>
      <c r="BA1574" s="19">
        <v>94011</v>
      </c>
      <c r="BB1574" s="18">
        <f t="shared" si="122"/>
        <v>488497</v>
      </c>
      <c r="BC1574" s="18">
        <v>3505738</v>
      </c>
      <c r="BE1574" s="19"/>
      <c r="BF1574" s="20">
        <v>3395223</v>
      </c>
      <c r="BH1574" s="68">
        <f t="shared" si="123"/>
        <v>3505738</v>
      </c>
      <c r="BI1574" s="68">
        <f t="shared" si="124"/>
        <v>0</v>
      </c>
      <c r="BJ1574" s="68"/>
      <c r="BK1574" s="68"/>
      <c r="BL1574" s="68"/>
      <c r="BM1574" s="68"/>
      <c r="BN1574" s="68"/>
    </row>
    <row r="1575" spans="1:66" ht="22.5" customHeight="1" x14ac:dyDescent="0.2">
      <c r="A1575" s="115" t="s">
        <v>3229</v>
      </c>
      <c r="B1575" s="116" t="s">
        <v>3185</v>
      </c>
      <c r="C1575" s="126" t="s">
        <v>3230</v>
      </c>
      <c r="D1575" s="119">
        <v>2</v>
      </c>
      <c r="E1575" s="120" t="s">
        <v>79</v>
      </c>
      <c r="F1575" s="18">
        <v>58266</v>
      </c>
      <c r="G1575" s="19">
        <v>62352</v>
      </c>
      <c r="H1575" s="19">
        <v>26055</v>
      </c>
      <c r="I1575" s="19">
        <v>0</v>
      </c>
      <c r="J1575" s="19">
        <v>0</v>
      </c>
      <c r="K1575" s="19">
        <v>0</v>
      </c>
      <c r="L1575" s="19">
        <v>0</v>
      </c>
      <c r="M1575" s="19">
        <v>0</v>
      </c>
      <c r="N1575" s="19">
        <v>698</v>
      </c>
      <c r="O1575" s="19">
        <v>0</v>
      </c>
      <c r="P1575" s="19">
        <v>38</v>
      </c>
      <c r="Q1575" s="19">
        <v>6310</v>
      </c>
      <c r="R1575" s="19">
        <v>15211</v>
      </c>
      <c r="S1575" s="19">
        <v>6160</v>
      </c>
      <c r="T1575" s="20">
        <v>13239</v>
      </c>
      <c r="U1575" s="49">
        <v>1408</v>
      </c>
      <c r="V1575" s="19">
        <v>4396</v>
      </c>
      <c r="W1575" s="19">
        <v>11562</v>
      </c>
      <c r="X1575" s="19">
        <v>0</v>
      </c>
      <c r="Y1575" s="20">
        <v>0</v>
      </c>
      <c r="Z1575" s="19">
        <v>26830</v>
      </c>
      <c r="AA1575" s="30">
        <v>0</v>
      </c>
      <c r="AB1575" s="19">
        <v>27275</v>
      </c>
      <c r="AC1575" s="19">
        <v>50573</v>
      </c>
      <c r="AD1575" s="19">
        <v>72912</v>
      </c>
      <c r="AE1575" s="19">
        <v>75514</v>
      </c>
      <c r="AF1575" s="19">
        <v>30940</v>
      </c>
      <c r="AG1575" s="19">
        <v>10750</v>
      </c>
      <c r="AH1575" s="19">
        <v>46247</v>
      </c>
      <c r="AI1575" s="20">
        <v>33001</v>
      </c>
      <c r="AJ1575" s="24">
        <v>6333</v>
      </c>
      <c r="AK1575" s="24">
        <v>15184</v>
      </c>
      <c r="AL1575" s="24">
        <v>2321</v>
      </c>
      <c r="AM1575" s="21">
        <v>5205</v>
      </c>
      <c r="AN1575" s="19">
        <v>72378</v>
      </c>
      <c r="AO1575" s="19">
        <v>9762</v>
      </c>
      <c r="AP1575" s="49">
        <v>690920</v>
      </c>
      <c r="AQ1575" s="24">
        <v>40875</v>
      </c>
      <c r="AR1575" s="24">
        <v>92942</v>
      </c>
      <c r="AS1575" s="49">
        <v>40219</v>
      </c>
      <c r="AT1575" s="49">
        <v>33992</v>
      </c>
      <c r="AU1575" s="49">
        <v>11874</v>
      </c>
      <c r="AV1575" s="24">
        <f t="shared" si="121"/>
        <v>219902</v>
      </c>
      <c r="AW1575" s="155">
        <v>168375</v>
      </c>
      <c r="AX1575" s="89">
        <f t="shared" si="120"/>
        <v>1079197</v>
      </c>
      <c r="AY1575" s="68"/>
      <c r="AZ1575" s="19">
        <v>154381</v>
      </c>
      <c r="BA1575" s="19">
        <v>42858</v>
      </c>
      <c r="BB1575" s="18">
        <f t="shared" si="122"/>
        <v>197239</v>
      </c>
      <c r="BC1575" s="18">
        <v>1276436</v>
      </c>
      <c r="BE1575" s="19"/>
      <c r="BF1575" s="20">
        <v>1276861</v>
      </c>
      <c r="BH1575" s="68">
        <f t="shared" si="123"/>
        <v>1276436</v>
      </c>
      <c r="BI1575" s="68">
        <f t="shared" si="124"/>
        <v>0</v>
      </c>
      <c r="BJ1575" s="68"/>
      <c r="BK1575" s="68"/>
      <c r="BL1575" s="68"/>
      <c r="BM1575" s="68"/>
      <c r="BN1575" s="68"/>
    </row>
    <row r="1576" spans="1:66" ht="22.5" customHeight="1" x14ac:dyDescent="0.2">
      <c r="A1576" s="115" t="s">
        <v>3231</v>
      </c>
      <c r="B1576" s="116" t="s">
        <v>3185</v>
      </c>
      <c r="C1576" s="126" t="s">
        <v>1787</v>
      </c>
      <c r="D1576" s="119">
        <v>5</v>
      </c>
      <c r="E1576" s="120" t="s">
        <v>79</v>
      </c>
      <c r="F1576" s="18">
        <v>214201</v>
      </c>
      <c r="G1576" s="19">
        <v>102797</v>
      </c>
      <c r="H1576" s="19">
        <v>34740</v>
      </c>
      <c r="I1576" s="19">
        <v>0</v>
      </c>
      <c r="J1576" s="19">
        <v>0</v>
      </c>
      <c r="K1576" s="19">
        <v>0</v>
      </c>
      <c r="L1576" s="19">
        <v>0</v>
      </c>
      <c r="M1576" s="19">
        <v>0</v>
      </c>
      <c r="N1576" s="19">
        <v>3134</v>
      </c>
      <c r="O1576" s="19">
        <v>0</v>
      </c>
      <c r="P1576" s="19">
        <v>174</v>
      </c>
      <c r="Q1576" s="19">
        <v>22688</v>
      </c>
      <c r="R1576" s="19">
        <v>49343</v>
      </c>
      <c r="S1576" s="19">
        <v>13200</v>
      </c>
      <c r="T1576" s="20">
        <v>26478</v>
      </c>
      <c r="U1576" s="49">
        <v>27615</v>
      </c>
      <c r="V1576" s="19">
        <v>24178</v>
      </c>
      <c r="W1576" s="19">
        <v>23124</v>
      </c>
      <c r="X1576" s="19">
        <v>0</v>
      </c>
      <c r="Y1576" s="20">
        <v>0</v>
      </c>
      <c r="Z1576" s="19">
        <v>101099</v>
      </c>
      <c r="AA1576" s="30">
        <v>0</v>
      </c>
      <c r="AB1576" s="19">
        <v>92438</v>
      </c>
      <c r="AC1576" s="19">
        <v>164550</v>
      </c>
      <c r="AD1576" s="19">
        <v>191688</v>
      </c>
      <c r="AE1576" s="19">
        <v>294547</v>
      </c>
      <c r="AF1576" s="19">
        <v>119870</v>
      </c>
      <c r="AG1576" s="19">
        <v>43680</v>
      </c>
      <c r="AH1576" s="19">
        <v>68495</v>
      </c>
      <c r="AI1576" s="20">
        <v>114692</v>
      </c>
      <c r="AJ1576" s="24">
        <v>24032</v>
      </c>
      <c r="AK1576" s="24">
        <v>44351</v>
      </c>
      <c r="AL1576" s="24">
        <v>8387</v>
      </c>
      <c r="AM1576" s="21">
        <v>16279</v>
      </c>
      <c r="AN1576" s="19">
        <v>54518</v>
      </c>
      <c r="AO1576" s="19">
        <v>28109</v>
      </c>
      <c r="AP1576" s="49">
        <v>1908407</v>
      </c>
      <c r="AQ1576" s="24">
        <v>50281</v>
      </c>
      <c r="AR1576" s="24">
        <v>111931</v>
      </c>
      <c r="AS1576" s="49">
        <v>78146</v>
      </c>
      <c r="AT1576" s="49">
        <v>49197</v>
      </c>
      <c r="AU1576" s="49">
        <v>31936</v>
      </c>
      <c r="AV1576" s="24">
        <f t="shared" si="121"/>
        <v>321491</v>
      </c>
      <c r="AW1576" s="155">
        <v>449932</v>
      </c>
      <c r="AX1576" s="89">
        <f t="shared" si="120"/>
        <v>2679830</v>
      </c>
      <c r="AY1576" s="68"/>
      <c r="AZ1576" s="19">
        <v>376163</v>
      </c>
      <c r="BA1576" s="19">
        <v>126160</v>
      </c>
      <c r="BB1576" s="18">
        <f t="shared" si="122"/>
        <v>502323</v>
      </c>
      <c r="BC1576" s="18">
        <v>3182153</v>
      </c>
      <c r="BE1576" s="19"/>
      <c r="BF1576" s="20">
        <v>3122239</v>
      </c>
      <c r="BH1576" s="68">
        <f t="shared" si="123"/>
        <v>3182153</v>
      </c>
      <c r="BI1576" s="68">
        <f t="shared" si="124"/>
        <v>0</v>
      </c>
      <c r="BJ1576" s="68"/>
      <c r="BK1576" s="68"/>
      <c r="BL1576" s="68"/>
      <c r="BM1576" s="68"/>
      <c r="BN1576" s="68"/>
    </row>
    <row r="1577" spans="1:66" ht="22.5" customHeight="1" x14ac:dyDescent="0.2">
      <c r="A1577" s="115" t="s">
        <v>3232</v>
      </c>
      <c r="B1577" s="116" t="s">
        <v>3185</v>
      </c>
      <c r="C1577" s="126" t="s">
        <v>3233</v>
      </c>
      <c r="D1577" s="119">
        <v>5</v>
      </c>
      <c r="E1577" s="120" t="s">
        <v>79</v>
      </c>
      <c r="F1577" s="18">
        <v>216281</v>
      </c>
      <c r="G1577" s="19">
        <v>69783</v>
      </c>
      <c r="H1577" s="19">
        <v>25090</v>
      </c>
      <c r="I1577" s="19">
        <v>0</v>
      </c>
      <c r="J1577" s="19">
        <v>0</v>
      </c>
      <c r="K1577" s="19">
        <v>0</v>
      </c>
      <c r="L1577" s="19">
        <v>0</v>
      </c>
      <c r="M1577" s="19">
        <v>0</v>
      </c>
      <c r="N1577" s="19">
        <v>4002</v>
      </c>
      <c r="O1577" s="19">
        <v>0</v>
      </c>
      <c r="P1577" s="19">
        <v>305</v>
      </c>
      <c r="Q1577" s="19">
        <v>24673</v>
      </c>
      <c r="R1577" s="19">
        <v>20352</v>
      </c>
      <c r="S1577" s="19">
        <v>20240</v>
      </c>
      <c r="T1577" s="20">
        <v>26478</v>
      </c>
      <c r="U1577" s="49">
        <v>9607</v>
      </c>
      <c r="V1577" s="19">
        <v>12089</v>
      </c>
      <c r="W1577" s="19">
        <v>11562</v>
      </c>
      <c r="X1577" s="19">
        <v>0</v>
      </c>
      <c r="Y1577" s="20">
        <v>0</v>
      </c>
      <c r="Z1577" s="19">
        <v>100650</v>
      </c>
      <c r="AA1577" s="30">
        <v>0</v>
      </c>
      <c r="AB1577" s="19">
        <v>88036</v>
      </c>
      <c r="AC1577" s="19">
        <v>144931</v>
      </c>
      <c r="AD1577" s="19">
        <v>296352</v>
      </c>
      <c r="AE1577" s="19">
        <v>216384</v>
      </c>
      <c r="AF1577" s="19">
        <v>94146</v>
      </c>
      <c r="AG1577" s="19">
        <v>47191</v>
      </c>
      <c r="AH1577" s="19">
        <v>73336</v>
      </c>
      <c r="AI1577" s="20">
        <v>30296</v>
      </c>
      <c r="AJ1577" s="24">
        <v>27105</v>
      </c>
      <c r="AK1577" s="24">
        <v>41568</v>
      </c>
      <c r="AL1577" s="24">
        <v>6497</v>
      </c>
      <c r="AM1577" s="21">
        <v>15737</v>
      </c>
      <c r="AN1577" s="19">
        <v>363170</v>
      </c>
      <c r="AO1577" s="19">
        <v>14685</v>
      </c>
      <c r="AP1577" s="49">
        <v>2000546</v>
      </c>
      <c r="AQ1577" s="24">
        <v>56480</v>
      </c>
      <c r="AR1577" s="24">
        <v>94863</v>
      </c>
      <c r="AS1577" s="49">
        <v>64857</v>
      </c>
      <c r="AT1577" s="49">
        <v>27545</v>
      </c>
      <c r="AU1577" s="49">
        <v>29039</v>
      </c>
      <c r="AV1577" s="24">
        <f t="shared" si="121"/>
        <v>272784</v>
      </c>
      <c r="AW1577" s="155">
        <v>726835</v>
      </c>
      <c r="AX1577" s="89">
        <f t="shared" si="120"/>
        <v>3000165</v>
      </c>
      <c r="AY1577" s="68"/>
      <c r="AZ1577" s="19">
        <v>429139</v>
      </c>
      <c r="BA1577" s="19">
        <v>59357</v>
      </c>
      <c r="BB1577" s="18">
        <f t="shared" si="122"/>
        <v>488496</v>
      </c>
      <c r="BC1577" s="18">
        <v>3488661</v>
      </c>
      <c r="BE1577" s="19"/>
      <c r="BF1577" s="20">
        <v>3370695</v>
      </c>
      <c r="BH1577" s="68">
        <f t="shared" si="123"/>
        <v>3488661</v>
      </c>
      <c r="BI1577" s="68">
        <f t="shared" si="124"/>
        <v>0</v>
      </c>
      <c r="BJ1577" s="68"/>
      <c r="BK1577" s="68"/>
      <c r="BL1577" s="68"/>
      <c r="BM1577" s="68"/>
      <c r="BN1577" s="68"/>
    </row>
    <row r="1578" spans="1:66" ht="22.5" customHeight="1" x14ac:dyDescent="0.2">
      <c r="A1578" s="115" t="s">
        <v>3234</v>
      </c>
      <c r="B1578" s="116" t="s">
        <v>3185</v>
      </c>
      <c r="C1578" s="126" t="s">
        <v>3235</v>
      </c>
      <c r="D1578" s="119">
        <v>5</v>
      </c>
      <c r="E1578" s="120" t="s">
        <v>79</v>
      </c>
      <c r="F1578" s="18">
        <v>297609</v>
      </c>
      <c r="G1578" s="19">
        <v>152894</v>
      </c>
      <c r="H1578" s="19">
        <v>87043</v>
      </c>
      <c r="I1578" s="19">
        <v>0</v>
      </c>
      <c r="J1578" s="19">
        <v>0</v>
      </c>
      <c r="K1578" s="19">
        <v>0</v>
      </c>
      <c r="L1578" s="19">
        <v>0</v>
      </c>
      <c r="M1578" s="19">
        <v>0</v>
      </c>
      <c r="N1578" s="19">
        <v>5356</v>
      </c>
      <c r="O1578" s="19">
        <v>0</v>
      </c>
      <c r="P1578" s="19">
        <v>38308</v>
      </c>
      <c r="Q1578" s="19">
        <v>28511</v>
      </c>
      <c r="R1578" s="19">
        <v>70331</v>
      </c>
      <c r="S1578" s="19">
        <v>26400</v>
      </c>
      <c r="T1578" s="20">
        <v>39717</v>
      </c>
      <c r="U1578" s="49">
        <v>43359</v>
      </c>
      <c r="V1578" s="19">
        <v>13188</v>
      </c>
      <c r="W1578" s="19">
        <v>11562</v>
      </c>
      <c r="X1578" s="19">
        <v>0</v>
      </c>
      <c r="Y1578" s="20">
        <v>0</v>
      </c>
      <c r="Z1578" s="19">
        <v>132980</v>
      </c>
      <c r="AA1578" s="30">
        <v>0</v>
      </c>
      <c r="AB1578" s="19">
        <v>119879</v>
      </c>
      <c r="AC1578" s="19">
        <v>286273</v>
      </c>
      <c r="AD1578" s="19">
        <v>449904</v>
      </c>
      <c r="AE1578" s="19">
        <v>410909</v>
      </c>
      <c r="AF1578" s="19">
        <v>194568</v>
      </c>
      <c r="AG1578" s="19">
        <v>73162</v>
      </c>
      <c r="AH1578" s="19">
        <v>140492</v>
      </c>
      <c r="AI1578" s="20">
        <v>53018</v>
      </c>
      <c r="AJ1578" s="24">
        <v>31698</v>
      </c>
      <c r="AK1578" s="24">
        <v>55363</v>
      </c>
      <c r="AL1578" s="24">
        <v>11538</v>
      </c>
      <c r="AM1578" s="21">
        <v>22989</v>
      </c>
      <c r="AN1578" s="19">
        <v>677792</v>
      </c>
      <c r="AO1578" s="19">
        <v>36161</v>
      </c>
      <c r="AP1578" s="49">
        <v>3511004</v>
      </c>
      <c r="AQ1578" s="24">
        <v>60938</v>
      </c>
      <c r="AR1578" s="24">
        <v>147784</v>
      </c>
      <c r="AS1578" s="49">
        <v>116058</v>
      </c>
      <c r="AT1578" s="49">
        <v>48914</v>
      </c>
      <c r="AU1578" s="49">
        <v>63206</v>
      </c>
      <c r="AV1578" s="24">
        <f t="shared" si="121"/>
        <v>436900</v>
      </c>
      <c r="AW1578" s="155">
        <v>1578177</v>
      </c>
      <c r="AX1578" s="89">
        <f t="shared" si="120"/>
        <v>5526081</v>
      </c>
      <c r="AY1578" s="68"/>
      <c r="AZ1578" s="19">
        <v>492464</v>
      </c>
      <c r="BA1578" s="19">
        <v>124115</v>
      </c>
      <c r="BB1578" s="18">
        <f t="shared" si="122"/>
        <v>616579</v>
      </c>
      <c r="BC1578" s="18">
        <v>6142660</v>
      </c>
      <c r="BE1578" s="19"/>
      <c r="BF1578" s="20">
        <v>6051111</v>
      </c>
      <c r="BH1578" s="68">
        <f t="shared" si="123"/>
        <v>6142660</v>
      </c>
      <c r="BI1578" s="68">
        <f t="shared" si="124"/>
        <v>0</v>
      </c>
      <c r="BJ1578" s="68"/>
      <c r="BK1578" s="68"/>
      <c r="BL1578" s="68"/>
      <c r="BM1578" s="68"/>
      <c r="BN1578" s="68"/>
    </row>
    <row r="1579" spans="1:66" ht="22.5" customHeight="1" x14ac:dyDescent="0.2">
      <c r="A1579" s="115" t="s">
        <v>3236</v>
      </c>
      <c r="B1579" s="116" t="s">
        <v>3185</v>
      </c>
      <c r="C1579" s="126" t="s">
        <v>3237</v>
      </c>
      <c r="D1579" s="119">
        <v>5</v>
      </c>
      <c r="E1579" s="120" t="s">
        <v>79</v>
      </c>
      <c r="F1579" s="18">
        <v>351637</v>
      </c>
      <c r="G1579" s="19">
        <v>96286</v>
      </c>
      <c r="H1579" s="19">
        <v>71217</v>
      </c>
      <c r="I1579" s="19">
        <v>0</v>
      </c>
      <c r="J1579" s="19">
        <v>0</v>
      </c>
      <c r="K1579" s="19">
        <v>0</v>
      </c>
      <c r="L1579" s="19">
        <v>0</v>
      </c>
      <c r="M1579" s="19">
        <v>15326</v>
      </c>
      <c r="N1579" s="19">
        <v>9679</v>
      </c>
      <c r="O1579" s="19">
        <v>578</v>
      </c>
      <c r="P1579" s="19">
        <v>91735</v>
      </c>
      <c r="Q1579" s="19">
        <v>40207</v>
      </c>
      <c r="R1579" s="19">
        <v>58088</v>
      </c>
      <c r="S1579" s="19">
        <v>60720</v>
      </c>
      <c r="T1579" s="20">
        <v>79434</v>
      </c>
      <c r="U1579" s="49">
        <v>24245</v>
      </c>
      <c r="V1579" s="19">
        <v>26376</v>
      </c>
      <c r="W1579" s="19">
        <v>11562</v>
      </c>
      <c r="X1579" s="19">
        <v>0</v>
      </c>
      <c r="Y1579" s="20">
        <v>0</v>
      </c>
      <c r="Z1579" s="19">
        <v>185704</v>
      </c>
      <c r="AA1579" s="30">
        <v>0</v>
      </c>
      <c r="AB1579" s="19">
        <v>182348</v>
      </c>
      <c r="AC1579" s="19">
        <v>207657</v>
      </c>
      <c r="AD1579" s="19">
        <v>602448</v>
      </c>
      <c r="AE1579" s="19">
        <v>541034</v>
      </c>
      <c r="AF1579" s="19">
        <v>257421</v>
      </c>
      <c r="AG1579" s="19">
        <v>107104</v>
      </c>
      <c r="AH1579" s="19">
        <v>106090</v>
      </c>
      <c r="AI1579" s="20">
        <v>48690</v>
      </c>
      <c r="AJ1579" s="24">
        <v>45341</v>
      </c>
      <c r="AK1579" s="24">
        <v>59655</v>
      </c>
      <c r="AL1579" s="24">
        <v>14942</v>
      </c>
      <c r="AM1579" s="21">
        <v>29765</v>
      </c>
      <c r="AN1579" s="19">
        <v>364462</v>
      </c>
      <c r="AO1579" s="19">
        <v>29246</v>
      </c>
      <c r="AP1579" s="49">
        <v>3718997</v>
      </c>
      <c r="AQ1579" s="24">
        <v>62648</v>
      </c>
      <c r="AR1579" s="24">
        <v>182974</v>
      </c>
      <c r="AS1579" s="49">
        <v>87489</v>
      </c>
      <c r="AT1579" s="49">
        <v>24768</v>
      </c>
      <c r="AU1579" s="49">
        <v>48039</v>
      </c>
      <c r="AV1579" s="24">
        <f t="shared" si="121"/>
        <v>405918</v>
      </c>
      <c r="AW1579" s="155">
        <v>721302</v>
      </c>
      <c r="AX1579" s="89">
        <f t="shared" si="120"/>
        <v>4846217</v>
      </c>
      <c r="AY1579" s="68"/>
      <c r="AZ1579" s="19">
        <v>624826</v>
      </c>
      <c r="BA1579" s="19">
        <v>91920</v>
      </c>
      <c r="BB1579" s="18">
        <f t="shared" si="122"/>
        <v>716746</v>
      </c>
      <c r="BC1579" s="18">
        <v>5562963</v>
      </c>
      <c r="BE1579" s="19"/>
      <c r="BF1579" s="20">
        <v>5387537</v>
      </c>
      <c r="BH1579" s="68">
        <f t="shared" si="123"/>
        <v>5562963</v>
      </c>
      <c r="BI1579" s="68">
        <f t="shared" si="124"/>
        <v>0</v>
      </c>
      <c r="BJ1579" s="68"/>
      <c r="BK1579" s="68"/>
      <c r="BL1579" s="68"/>
      <c r="BM1579" s="68"/>
      <c r="BN1579" s="68"/>
    </row>
    <row r="1580" spans="1:66" ht="22.5" customHeight="1" x14ac:dyDescent="0.2">
      <c r="A1580" s="115" t="s">
        <v>3238</v>
      </c>
      <c r="B1580" s="116" t="s">
        <v>3185</v>
      </c>
      <c r="C1580" s="126" t="s">
        <v>3239</v>
      </c>
      <c r="D1580" s="119">
        <v>5</v>
      </c>
      <c r="E1580" s="120" t="s">
        <v>79</v>
      </c>
      <c r="F1580" s="18">
        <v>259025</v>
      </c>
      <c r="G1580" s="19">
        <v>57297</v>
      </c>
      <c r="H1580" s="19">
        <v>21230</v>
      </c>
      <c r="I1580" s="19">
        <v>0</v>
      </c>
      <c r="J1580" s="19">
        <v>0</v>
      </c>
      <c r="K1580" s="19">
        <v>0</v>
      </c>
      <c r="L1580" s="19">
        <v>0</v>
      </c>
      <c r="M1580" s="19">
        <v>10311</v>
      </c>
      <c r="N1580" s="19">
        <v>5901</v>
      </c>
      <c r="O1580" s="19">
        <v>10395</v>
      </c>
      <c r="P1580" s="19">
        <v>129484</v>
      </c>
      <c r="Q1580" s="19">
        <v>29626</v>
      </c>
      <c r="R1580" s="19">
        <v>47488</v>
      </c>
      <c r="S1580" s="19">
        <v>49280</v>
      </c>
      <c r="T1580" s="20">
        <v>26478</v>
      </c>
      <c r="U1580" s="49">
        <v>17102</v>
      </c>
      <c r="V1580" s="19">
        <v>14287</v>
      </c>
      <c r="W1580" s="19">
        <v>11562</v>
      </c>
      <c r="X1580" s="19">
        <v>0</v>
      </c>
      <c r="Y1580" s="20">
        <v>0</v>
      </c>
      <c r="Z1580" s="19">
        <v>93881</v>
      </c>
      <c r="AA1580" s="30">
        <v>0</v>
      </c>
      <c r="AB1580" s="19">
        <v>76757</v>
      </c>
      <c r="AC1580" s="19">
        <v>125703</v>
      </c>
      <c r="AD1580" s="19">
        <v>363216</v>
      </c>
      <c r="AE1580" s="19">
        <v>252448</v>
      </c>
      <c r="AF1580" s="19">
        <v>121285</v>
      </c>
      <c r="AG1580" s="19">
        <v>56649</v>
      </c>
      <c r="AH1580" s="19">
        <v>32651</v>
      </c>
      <c r="AI1580" s="20">
        <v>3246</v>
      </c>
      <c r="AJ1580" s="24">
        <v>33448</v>
      </c>
      <c r="AK1580" s="24">
        <v>39024</v>
      </c>
      <c r="AL1580" s="24">
        <v>7599</v>
      </c>
      <c r="AM1580" s="21">
        <v>18185</v>
      </c>
      <c r="AN1580" s="19">
        <v>250296</v>
      </c>
      <c r="AO1580" s="19">
        <v>5424</v>
      </c>
      <c r="AP1580" s="49">
        <v>2169278</v>
      </c>
      <c r="AQ1580" s="24">
        <v>59895</v>
      </c>
      <c r="AR1580" s="24">
        <v>134667</v>
      </c>
      <c r="AS1580" s="49">
        <v>46045</v>
      </c>
      <c r="AT1580" s="49">
        <v>33699</v>
      </c>
      <c r="AU1580" s="49">
        <v>35359</v>
      </c>
      <c r="AV1580" s="24">
        <f t="shared" si="121"/>
        <v>309665</v>
      </c>
      <c r="AW1580" s="155">
        <v>266815</v>
      </c>
      <c r="AX1580" s="89">
        <f t="shared" si="120"/>
        <v>2745758</v>
      </c>
      <c r="AY1580" s="68"/>
      <c r="AZ1580" s="19">
        <v>510384</v>
      </c>
      <c r="BA1580" s="19">
        <v>26427</v>
      </c>
      <c r="BB1580" s="18">
        <f t="shared" si="122"/>
        <v>536811</v>
      </c>
      <c r="BC1580" s="18">
        <v>3282569</v>
      </c>
      <c r="BE1580" s="19"/>
      <c r="BF1580" s="20">
        <v>3092111</v>
      </c>
      <c r="BH1580" s="68">
        <f t="shared" si="123"/>
        <v>3282569</v>
      </c>
      <c r="BI1580" s="68">
        <f t="shared" si="124"/>
        <v>0</v>
      </c>
      <c r="BJ1580" s="68"/>
      <c r="BK1580" s="68"/>
      <c r="BL1580" s="68"/>
      <c r="BM1580" s="68"/>
      <c r="BN1580" s="68"/>
    </row>
    <row r="1581" spans="1:66" ht="22.5" customHeight="1" x14ac:dyDescent="0.2">
      <c r="A1581" s="115" t="s">
        <v>3240</v>
      </c>
      <c r="B1581" s="116" t="s">
        <v>3185</v>
      </c>
      <c r="C1581" s="126" t="s">
        <v>3241</v>
      </c>
      <c r="D1581" s="119">
        <v>5</v>
      </c>
      <c r="E1581" s="120" t="s">
        <v>79</v>
      </c>
      <c r="F1581" s="18">
        <v>568607</v>
      </c>
      <c r="G1581" s="19">
        <v>109078</v>
      </c>
      <c r="H1581" s="19">
        <v>41495</v>
      </c>
      <c r="I1581" s="19">
        <v>0</v>
      </c>
      <c r="J1581" s="19">
        <v>0</v>
      </c>
      <c r="K1581" s="19">
        <v>0</v>
      </c>
      <c r="L1581" s="19">
        <v>0</v>
      </c>
      <c r="M1581" s="19">
        <v>106877</v>
      </c>
      <c r="N1581" s="19">
        <v>19589</v>
      </c>
      <c r="O1581" s="19">
        <v>11781</v>
      </c>
      <c r="P1581" s="19">
        <v>296173</v>
      </c>
      <c r="Q1581" s="19">
        <v>66891</v>
      </c>
      <c r="R1581" s="19">
        <v>122536</v>
      </c>
      <c r="S1581" s="19">
        <v>129360</v>
      </c>
      <c r="T1581" s="20">
        <v>66195</v>
      </c>
      <c r="U1581" s="49">
        <v>55079</v>
      </c>
      <c r="V1581" s="19">
        <v>53851</v>
      </c>
      <c r="W1581" s="19">
        <v>23124</v>
      </c>
      <c r="X1581" s="19">
        <v>0</v>
      </c>
      <c r="Y1581" s="20">
        <v>0</v>
      </c>
      <c r="Z1581" s="19">
        <v>222611</v>
      </c>
      <c r="AA1581" s="30">
        <v>0</v>
      </c>
      <c r="AB1581" s="19">
        <v>284829</v>
      </c>
      <c r="AC1581" s="19">
        <v>316667</v>
      </c>
      <c r="AD1581" s="19">
        <v>1256136</v>
      </c>
      <c r="AE1581" s="19">
        <v>824541</v>
      </c>
      <c r="AF1581" s="19">
        <v>462067</v>
      </c>
      <c r="AG1581" s="19">
        <v>188813</v>
      </c>
      <c r="AH1581" s="19">
        <v>112991</v>
      </c>
      <c r="AI1581" s="20">
        <v>14607</v>
      </c>
      <c r="AJ1581" s="24">
        <v>66909</v>
      </c>
      <c r="AK1581" s="24">
        <v>72228</v>
      </c>
      <c r="AL1581" s="24">
        <v>19282</v>
      </c>
      <c r="AM1581" s="21">
        <v>43432</v>
      </c>
      <c r="AN1581" s="19">
        <v>860822</v>
      </c>
      <c r="AO1581" s="19">
        <v>16949</v>
      </c>
      <c r="AP1581" s="49">
        <v>6433520</v>
      </c>
      <c r="AQ1581" s="24">
        <v>108793</v>
      </c>
      <c r="AR1581" s="24">
        <v>216682</v>
      </c>
      <c r="AS1581" s="49">
        <v>60044</v>
      </c>
      <c r="AT1581" s="49">
        <v>29817</v>
      </c>
      <c r="AU1581" s="49">
        <v>75718</v>
      </c>
      <c r="AV1581" s="24">
        <f t="shared" si="121"/>
        <v>491054</v>
      </c>
      <c r="AW1581" s="155">
        <v>1713635</v>
      </c>
      <c r="AX1581" s="89">
        <f t="shared" si="120"/>
        <v>8638209</v>
      </c>
      <c r="AY1581" s="68"/>
      <c r="AZ1581" s="19">
        <v>989520</v>
      </c>
      <c r="BA1581" s="19">
        <v>83578</v>
      </c>
      <c r="BB1581" s="18">
        <f t="shared" si="122"/>
        <v>1073098</v>
      </c>
      <c r="BC1581" s="18">
        <v>9711307</v>
      </c>
      <c r="BE1581" s="19"/>
      <c r="BF1581" s="20">
        <v>8941529</v>
      </c>
      <c r="BH1581" s="68">
        <f t="shared" si="123"/>
        <v>9711307</v>
      </c>
      <c r="BI1581" s="68">
        <f t="shared" si="124"/>
        <v>0</v>
      </c>
      <c r="BJ1581" s="68"/>
      <c r="BK1581" s="68"/>
      <c r="BL1581" s="68"/>
      <c r="BM1581" s="68"/>
      <c r="BN1581" s="68"/>
    </row>
    <row r="1582" spans="1:66" ht="22.5" customHeight="1" x14ac:dyDescent="0.2">
      <c r="A1582" s="115" t="s">
        <v>3242</v>
      </c>
      <c r="B1582" s="116" t="s">
        <v>3185</v>
      </c>
      <c r="C1582" s="126" t="s">
        <v>3243</v>
      </c>
      <c r="D1582" s="119">
        <v>5</v>
      </c>
      <c r="E1582" s="120" t="s">
        <v>79</v>
      </c>
      <c r="F1582" s="18">
        <v>253318</v>
      </c>
      <c r="G1582" s="19">
        <v>76217</v>
      </c>
      <c r="H1582" s="19">
        <v>33582</v>
      </c>
      <c r="I1582" s="19">
        <v>0</v>
      </c>
      <c r="J1582" s="19">
        <v>0</v>
      </c>
      <c r="K1582" s="19">
        <v>0</v>
      </c>
      <c r="L1582" s="19">
        <v>0</v>
      </c>
      <c r="M1582" s="19">
        <v>0</v>
      </c>
      <c r="N1582" s="19">
        <v>5519</v>
      </c>
      <c r="O1582" s="19">
        <v>0</v>
      </c>
      <c r="P1582" s="19">
        <v>410</v>
      </c>
      <c r="Q1582" s="19">
        <v>32004</v>
      </c>
      <c r="R1582" s="19">
        <v>32383</v>
      </c>
      <c r="S1582" s="19">
        <v>32560</v>
      </c>
      <c r="T1582" s="20">
        <v>52956</v>
      </c>
      <c r="U1582" s="49">
        <v>13179</v>
      </c>
      <c r="V1582" s="19">
        <v>14287</v>
      </c>
      <c r="W1582" s="19">
        <v>11562</v>
      </c>
      <c r="X1582" s="19">
        <v>0</v>
      </c>
      <c r="Y1582" s="20">
        <v>0</v>
      </c>
      <c r="Z1582" s="19">
        <v>121790</v>
      </c>
      <c r="AA1582" s="30">
        <v>0</v>
      </c>
      <c r="AB1582" s="19">
        <v>148981</v>
      </c>
      <c r="AC1582" s="19">
        <v>144378</v>
      </c>
      <c r="AD1582" s="19">
        <v>270312</v>
      </c>
      <c r="AE1582" s="19">
        <v>455142</v>
      </c>
      <c r="AF1582" s="19">
        <v>195187</v>
      </c>
      <c r="AG1582" s="19">
        <v>59852</v>
      </c>
      <c r="AH1582" s="19">
        <v>115360</v>
      </c>
      <c r="AI1582" s="20">
        <v>18935</v>
      </c>
      <c r="AJ1582" s="24">
        <v>32215</v>
      </c>
      <c r="AK1582" s="24">
        <v>47761</v>
      </c>
      <c r="AL1582" s="24">
        <v>11734</v>
      </c>
      <c r="AM1582" s="21">
        <v>20721</v>
      </c>
      <c r="AN1582" s="19">
        <v>261066</v>
      </c>
      <c r="AO1582" s="19">
        <v>18680</v>
      </c>
      <c r="AP1582" s="49">
        <v>2480091</v>
      </c>
      <c r="AQ1582" s="24">
        <v>56710</v>
      </c>
      <c r="AR1582" s="24">
        <v>133691</v>
      </c>
      <c r="AS1582" s="49">
        <v>86332</v>
      </c>
      <c r="AT1582" s="49">
        <v>43437</v>
      </c>
      <c r="AU1582" s="49">
        <v>37492</v>
      </c>
      <c r="AV1582" s="24">
        <f t="shared" si="121"/>
        <v>357662</v>
      </c>
      <c r="AW1582" s="155">
        <v>632502</v>
      </c>
      <c r="AX1582" s="89">
        <f t="shared" si="120"/>
        <v>3470255</v>
      </c>
      <c r="AY1582" s="68"/>
      <c r="AZ1582" s="19">
        <v>497862</v>
      </c>
      <c r="BA1582" s="19">
        <v>60713</v>
      </c>
      <c r="BB1582" s="18">
        <f t="shared" si="122"/>
        <v>558575</v>
      </c>
      <c r="BC1582" s="18">
        <v>4028830</v>
      </c>
      <c r="BE1582" s="19"/>
      <c r="BF1582" s="20">
        <v>3955694</v>
      </c>
      <c r="BH1582" s="68">
        <f t="shared" si="123"/>
        <v>4028830</v>
      </c>
      <c r="BI1582" s="68">
        <f t="shared" si="124"/>
        <v>0</v>
      </c>
      <c r="BJ1582" s="68"/>
      <c r="BK1582" s="68"/>
      <c r="BL1582" s="68"/>
      <c r="BM1582" s="68"/>
      <c r="BN1582" s="68"/>
    </row>
    <row r="1583" spans="1:66" ht="22.5" customHeight="1" x14ac:dyDescent="0.2">
      <c r="A1583" s="115" t="s">
        <v>3244</v>
      </c>
      <c r="B1583" s="116" t="s">
        <v>3185</v>
      </c>
      <c r="C1583" s="126" t="s">
        <v>3245</v>
      </c>
      <c r="D1583" s="119">
        <v>5</v>
      </c>
      <c r="E1583" s="120" t="s">
        <v>79</v>
      </c>
      <c r="F1583" s="18">
        <v>394147</v>
      </c>
      <c r="G1583" s="19">
        <v>316741</v>
      </c>
      <c r="H1583" s="19">
        <v>168875</v>
      </c>
      <c r="I1583" s="19">
        <v>0</v>
      </c>
      <c r="J1583" s="19">
        <v>0</v>
      </c>
      <c r="K1583" s="19">
        <v>0</v>
      </c>
      <c r="L1583" s="19">
        <v>0</v>
      </c>
      <c r="M1583" s="19">
        <v>0</v>
      </c>
      <c r="N1583" s="19">
        <v>6815</v>
      </c>
      <c r="O1583" s="19">
        <v>0</v>
      </c>
      <c r="P1583" s="19">
        <v>372</v>
      </c>
      <c r="Q1583" s="19">
        <v>32656</v>
      </c>
      <c r="R1583" s="19">
        <v>136104</v>
      </c>
      <c r="S1583" s="19">
        <v>33440</v>
      </c>
      <c r="T1583" s="20">
        <v>78110</v>
      </c>
      <c r="U1583" s="49">
        <v>49596</v>
      </c>
      <c r="V1583" s="19">
        <v>19782</v>
      </c>
      <c r="W1583" s="19">
        <v>34686</v>
      </c>
      <c r="X1583" s="19">
        <v>0</v>
      </c>
      <c r="Y1583" s="20">
        <v>0</v>
      </c>
      <c r="Z1583" s="19">
        <v>199607</v>
      </c>
      <c r="AA1583" s="30">
        <v>0</v>
      </c>
      <c r="AB1583" s="19">
        <v>228350</v>
      </c>
      <c r="AC1583" s="19">
        <v>422640</v>
      </c>
      <c r="AD1583" s="19">
        <v>464520</v>
      </c>
      <c r="AE1583" s="19">
        <v>775891</v>
      </c>
      <c r="AF1583" s="19">
        <v>341843</v>
      </c>
      <c r="AG1583" s="19">
        <v>102420</v>
      </c>
      <c r="AH1583" s="19">
        <v>260384</v>
      </c>
      <c r="AI1583" s="20">
        <v>269959</v>
      </c>
      <c r="AJ1583" s="24">
        <v>36403</v>
      </c>
      <c r="AK1583" s="24">
        <v>64253</v>
      </c>
      <c r="AL1583" s="24">
        <v>19442</v>
      </c>
      <c r="AM1583" s="21">
        <v>28331</v>
      </c>
      <c r="AN1583" s="19">
        <v>652680</v>
      </c>
      <c r="AO1583" s="19">
        <v>69391</v>
      </c>
      <c r="AP1583" s="49">
        <v>5207438</v>
      </c>
      <c r="AQ1583" s="24">
        <v>65251</v>
      </c>
      <c r="AR1583" s="24">
        <v>192080</v>
      </c>
      <c r="AS1583" s="49">
        <v>146802</v>
      </c>
      <c r="AT1583" s="49">
        <v>60155</v>
      </c>
      <c r="AU1583" s="49">
        <v>83953</v>
      </c>
      <c r="AV1583" s="24">
        <f t="shared" si="121"/>
        <v>548241</v>
      </c>
      <c r="AW1583" s="155">
        <v>853142</v>
      </c>
      <c r="AX1583" s="89">
        <f t="shared" si="120"/>
        <v>6608821</v>
      </c>
      <c r="AY1583" s="68"/>
      <c r="AZ1583" s="19">
        <v>540602</v>
      </c>
      <c r="BA1583" s="19">
        <v>372023</v>
      </c>
      <c r="BB1583" s="18">
        <f t="shared" si="122"/>
        <v>912625</v>
      </c>
      <c r="BC1583" s="18">
        <v>7521446</v>
      </c>
      <c r="BE1583" s="19"/>
      <c r="BF1583" s="20">
        <v>7269206</v>
      </c>
      <c r="BH1583" s="68">
        <f t="shared" si="123"/>
        <v>7521446</v>
      </c>
      <c r="BI1583" s="68">
        <f t="shared" si="124"/>
        <v>0</v>
      </c>
      <c r="BJ1583" s="68"/>
      <c r="BK1583" s="68"/>
      <c r="BL1583" s="68"/>
      <c r="BM1583" s="68"/>
      <c r="BN1583" s="68"/>
    </row>
    <row r="1584" spans="1:66" ht="22.5" customHeight="1" x14ac:dyDescent="0.2">
      <c r="A1584" s="115" t="s">
        <v>3246</v>
      </c>
      <c r="B1584" s="116" t="s">
        <v>3185</v>
      </c>
      <c r="C1584" s="126" t="s">
        <v>3247</v>
      </c>
      <c r="D1584" s="119">
        <v>5</v>
      </c>
      <c r="E1584" s="120" t="s">
        <v>79</v>
      </c>
      <c r="F1584" s="18">
        <v>285545</v>
      </c>
      <c r="G1584" s="19">
        <v>95444</v>
      </c>
      <c r="H1584" s="19">
        <v>55970</v>
      </c>
      <c r="I1584" s="19">
        <v>0</v>
      </c>
      <c r="J1584" s="19">
        <v>0</v>
      </c>
      <c r="K1584" s="19">
        <v>0</v>
      </c>
      <c r="L1584" s="19">
        <v>0</v>
      </c>
      <c r="M1584" s="19">
        <v>0</v>
      </c>
      <c r="N1584" s="19">
        <v>5831</v>
      </c>
      <c r="O1584" s="19">
        <v>0</v>
      </c>
      <c r="P1584" s="19">
        <v>154038</v>
      </c>
      <c r="Q1584" s="19">
        <v>29395</v>
      </c>
      <c r="R1584" s="19">
        <v>20882</v>
      </c>
      <c r="S1584" s="19">
        <v>25520</v>
      </c>
      <c r="T1584" s="20">
        <v>39717</v>
      </c>
      <c r="U1584" s="49">
        <v>12625</v>
      </c>
      <c r="V1584" s="19">
        <v>15386</v>
      </c>
      <c r="W1584" s="19">
        <v>23124</v>
      </c>
      <c r="X1584" s="19">
        <v>0</v>
      </c>
      <c r="Y1584" s="20">
        <v>0</v>
      </c>
      <c r="Z1584" s="19">
        <v>114109</v>
      </c>
      <c r="AA1584" s="30">
        <v>0</v>
      </c>
      <c r="AB1584" s="19">
        <v>130761</v>
      </c>
      <c r="AC1584" s="19">
        <v>191237</v>
      </c>
      <c r="AD1584" s="19">
        <v>270144</v>
      </c>
      <c r="AE1584" s="19">
        <v>374550</v>
      </c>
      <c r="AF1584" s="19">
        <v>204734</v>
      </c>
      <c r="AG1584" s="19">
        <v>61389</v>
      </c>
      <c r="AH1584" s="19">
        <v>111446</v>
      </c>
      <c r="AI1584" s="20">
        <v>7033</v>
      </c>
      <c r="AJ1584" s="24">
        <v>33228</v>
      </c>
      <c r="AK1584" s="24">
        <v>44863</v>
      </c>
      <c r="AL1584" s="24">
        <v>11407</v>
      </c>
      <c r="AM1584" s="21">
        <v>20593</v>
      </c>
      <c r="AN1584" s="19">
        <v>364296</v>
      </c>
      <c r="AO1584" s="19">
        <v>8636</v>
      </c>
      <c r="AP1584" s="49">
        <v>2711903</v>
      </c>
      <c r="AQ1584" s="24">
        <v>57641</v>
      </c>
      <c r="AR1584" s="24">
        <v>127806</v>
      </c>
      <c r="AS1584" s="49">
        <v>88117</v>
      </c>
      <c r="AT1584" s="49">
        <v>39136</v>
      </c>
      <c r="AU1584" s="49">
        <v>54236</v>
      </c>
      <c r="AV1584" s="24">
        <f t="shared" si="121"/>
        <v>366936</v>
      </c>
      <c r="AW1584" s="155">
        <v>504828</v>
      </c>
      <c r="AX1584" s="89">
        <f t="shared" si="120"/>
        <v>3583667</v>
      </c>
      <c r="AY1584" s="68"/>
      <c r="AZ1584" s="19">
        <v>508122</v>
      </c>
      <c r="BA1584" s="19">
        <v>52004</v>
      </c>
      <c r="BB1584" s="18">
        <f t="shared" si="122"/>
        <v>560126</v>
      </c>
      <c r="BC1584" s="18">
        <v>4143793</v>
      </c>
      <c r="BE1584" s="19"/>
      <c r="BF1584" s="20">
        <v>4069645</v>
      </c>
      <c r="BH1584" s="68">
        <f t="shared" si="123"/>
        <v>4143793</v>
      </c>
      <c r="BI1584" s="68">
        <f t="shared" si="124"/>
        <v>0</v>
      </c>
      <c r="BJ1584" s="68"/>
      <c r="BK1584" s="68"/>
      <c r="BL1584" s="68"/>
      <c r="BM1584" s="68"/>
      <c r="BN1584" s="68"/>
    </row>
    <row r="1585" spans="1:66" ht="22.5" customHeight="1" x14ac:dyDescent="0.2">
      <c r="A1585" s="115" t="s">
        <v>3248</v>
      </c>
      <c r="B1585" s="116" t="s">
        <v>3185</v>
      </c>
      <c r="C1585" s="126" t="s">
        <v>3249</v>
      </c>
      <c r="D1585" s="119">
        <v>5</v>
      </c>
      <c r="E1585" s="120" t="s">
        <v>79</v>
      </c>
      <c r="F1585" s="18">
        <v>384514</v>
      </c>
      <c r="G1585" s="19">
        <v>143778</v>
      </c>
      <c r="H1585" s="19">
        <v>61181</v>
      </c>
      <c r="I1585" s="19">
        <v>0</v>
      </c>
      <c r="J1585" s="19">
        <v>2449</v>
      </c>
      <c r="K1585" s="19">
        <v>12048</v>
      </c>
      <c r="L1585" s="19">
        <v>32875</v>
      </c>
      <c r="M1585" s="19">
        <v>9452</v>
      </c>
      <c r="N1585" s="19">
        <v>8106</v>
      </c>
      <c r="O1585" s="19">
        <v>8316</v>
      </c>
      <c r="P1585" s="19">
        <v>51774</v>
      </c>
      <c r="Q1585" s="19">
        <v>35951</v>
      </c>
      <c r="R1585" s="19">
        <v>108756</v>
      </c>
      <c r="S1585" s="19">
        <v>33440</v>
      </c>
      <c r="T1585" s="20">
        <v>70167</v>
      </c>
      <c r="U1585" s="49">
        <v>41950</v>
      </c>
      <c r="V1585" s="19">
        <v>24178</v>
      </c>
      <c r="W1585" s="19">
        <v>34686</v>
      </c>
      <c r="X1585" s="19">
        <v>0</v>
      </c>
      <c r="Y1585" s="20">
        <v>0</v>
      </c>
      <c r="Z1585" s="19">
        <v>189861</v>
      </c>
      <c r="AA1585" s="30">
        <v>0</v>
      </c>
      <c r="AB1585" s="19">
        <v>203060</v>
      </c>
      <c r="AC1585" s="19">
        <v>246939</v>
      </c>
      <c r="AD1585" s="19">
        <v>350616</v>
      </c>
      <c r="AE1585" s="19">
        <v>656144</v>
      </c>
      <c r="AF1585" s="19">
        <v>353512</v>
      </c>
      <c r="AG1585" s="19">
        <v>100089</v>
      </c>
      <c r="AH1585" s="19">
        <v>156457</v>
      </c>
      <c r="AI1585" s="20">
        <v>152021</v>
      </c>
      <c r="AJ1585" s="24">
        <v>40440</v>
      </c>
      <c r="AK1585" s="24">
        <v>66605</v>
      </c>
      <c r="AL1585" s="24">
        <v>18845</v>
      </c>
      <c r="AM1585" s="21">
        <v>30335</v>
      </c>
      <c r="AN1585" s="19">
        <v>519972</v>
      </c>
      <c r="AO1585" s="19">
        <v>34513</v>
      </c>
      <c r="AP1585" s="49">
        <v>4183030</v>
      </c>
      <c r="AQ1585" s="24">
        <v>62612</v>
      </c>
      <c r="AR1585" s="24">
        <v>162955</v>
      </c>
      <c r="AS1585" s="49">
        <v>128429</v>
      </c>
      <c r="AT1585" s="49">
        <v>40941</v>
      </c>
      <c r="AU1585" s="49">
        <v>70114</v>
      </c>
      <c r="AV1585" s="24">
        <f t="shared" si="121"/>
        <v>465051</v>
      </c>
      <c r="AW1585" s="155">
        <v>840239</v>
      </c>
      <c r="AX1585" s="89">
        <f t="shared" si="120"/>
        <v>5488320</v>
      </c>
      <c r="AY1585" s="68"/>
      <c r="AZ1585" s="19">
        <v>578928</v>
      </c>
      <c r="BA1585" s="19">
        <v>168283</v>
      </c>
      <c r="BB1585" s="18">
        <f t="shared" si="122"/>
        <v>747211</v>
      </c>
      <c r="BC1585" s="18">
        <v>6235531</v>
      </c>
      <c r="BE1585" s="19"/>
      <c r="BF1585" s="20">
        <v>6116043</v>
      </c>
      <c r="BH1585" s="68">
        <f t="shared" si="123"/>
        <v>6235531</v>
      </c>
      <c r="BI1585" s="68">
        <f t="shared" si="124"/>
        <v>0</v>
      </c>
      <c r="BJ1585" s="68"/>
      <c r="BK1585" s="68"/>
      <c r="BL1585" s="68"/>
      <c r="BM1585" s="68"/>
      <c r="BN1585" s="68"/>
    </row>
    <row r="1586" spans="1:66" ht="22.5" customHeight="1" x14ac:dyDescent="0.2">
      <c r="A1586" s="115" t="s">
        <v>3250</v>
      </c>
      <c r="B1586" s="116" t="s">
        <v>3185</v>
      </c>
      <c r="C1586" s="126" t="s">
        <v>3251</v>
      </c>
      <c r="D1586" s="119">
        <v>5</v>
      </c>
      <c r="E1586" s="120" t="s">
        <v>79</v>
      </c>
      <c r="F1586" s="18">
        <v>161837</v>
      </c>
      <c r="G1586" s="19">
        <v>41364</v>
      </c>
      <c r="H1586" s="19">
        <v>19493</v>
      </c>
      <c r="I1586" s="19">
        <v>0</v>
      </c>
      <c r="J1586" s="19">
        <v>0</v>
      </c>
      <c r="K1586" s="19">
        <v>11203</v>
      </c>
      <c r="L1586" s="19">
        <v>12540</v>
      </c>
      <c r="M1586" s="19">
        <v>0</v>
      </c>
      <c r="N1586" s="19">
        <v>2235</v>
      </c>
      <c r="O1586" s="19">
        <v>0</v>
      </c>
      <c r="P1586" s="19">
        <v>136</v>
      </c>
      <c r="Q1586" s="19">
        <v>20534</v>
      </c>
      <c r="R1586" s="19">
        <v>20617</v>
      </c>
      <c r="S1586" s="19">
        <v>8800</v>
      </c>
      <c r="T1586" s="20">
        <v>13239</v>
      </c>
      <c r="U1586" s="49">
        <v>4829</v>
      </c>
      <c r="V1586" s="19">
        <v>6594</v>
      </c>
      <c r="W1586" s="19">
        <v>11562</v>
      </c>
      <c r="X1586" s="19">
        <v>0</v>
      </c>
      <c r="Y1586" s="20">
        <v>0</v>
      </c>
      <c r="Z1586" s="19">
        <v>63743</v>
      </c>
      <c r="AA1586" s="30">
        <v>0</v>
      </c>
      <c r="AB1586" s="19">
        <v>73720</v>
      </c>
      <c r="AC1586" s="19">
        <v>120831</v>
      </c>
      <c r="AD1586" s="19">
        <v>135744</v>
      </c>
      <c r="AE1586" s="19">
        <v>208950</v>
      </c>
      <c r="AF1586" s="19">
        <v>92643</v>
      </c>
      <c r="AG1586" s="19">
        <v>25563</v>
      </c>
      <c r="AH1586" s="19">
        <v>56753</v>
      </c>
      <c r="AI1586" s="20">
        <v>34083</v>
      </c>
      <c r="AJ1586" s="24">
        <v>20280</v>
      </c>
      <c r="AK1586" s="24">
        <v>33650</v>
      </c>
      <c r="AL1586" s="24">
        <v>5970</v>
      </c>
      <c r="AM1586" s="21">
        <v>12654</v>
      </c>
      <c r="AN1586" s="19">
        <v>101476</v>
      </c>
      <c r="AO1586" s="19">
        <v>6268</v>
      </c>
      <c r="AP1586" s="49">
        <v>1327311</v>
      </c>
      <c r="AQ1586" s="24">
        <v>47298</v>
      </c>
      <c r="AR1586" s="24">
        <v>107542</v>
      </c>
      <c r="AS1586" s="49">
        <v>67156</v>
      </c>
      <c r="AT1586" s="49">
        <v>25673</v>
      </c>
      <c r="AU1586" s="49">
        <v>23447</v>
      </c>
      <c r="AV1586" s="24">
        <f t="shared" si="121"/>
        <v>271116</v>
      </c>
      <c r="AW1586" s="155">
        <v>228433</v>
      </c>
      <c r="AX1586" s="89">
        <f t="shared" si="120"/>
        <v>1826860</v>
      </c>
      <c r="AY1586" s="68"/>
      <c r="AZ1586" s="19">
        <v>317430</v>
      </c>
      <c r="BA1586" s="19">
        <v>31023</v>
      </c>
      <c r="BB1586" s="18">
        <f t="shared" si="122"/>
        <v>348453</v>
      </c>
      <c r="BC1586" s="18">
        <v>2175313</v>
      </c>
      <c r="BE1586" s="19"/>
      <c r="BF1586" s="20">
        <v>2110428</v>
      </c>
      <c r="BH1586" s="68">
        <f t="shared" si="123"/>
        <v>2175313</v>
      </c>
      <c r="BI1586" s="68">
        <f t="shared" si="124"/>
        <v>0</v>
      </c>
      <c r="BJ1586" s="68"/>
      <c r="BK1586" s="68"/>
      <c r="BL1586" s="68"/>
      <c r="BM1586" s="68"/>
      <c r="BN1586" s="68"/>
    </row>
    <row r="1587" spans="1:66" ht="22.5" customHeight="1" x14ac:dyDescent="0.2">
      <c r="A1587" s="115" t="s">
        <v>3252</v>
      </c>
      <c r="B1587" s="116" t="s">
        <v>3185</v>
      </c>
      <c r="C1587" s="126" t="s">
        <v>3253</v>
      </c>
      <c r="D1587" s="119">
        <v>5</v>
      </c>
      <c r="E1587" s="120" t="s">
        <v>79</v>
      </c>
      <c r="F1587" s="18">
        <v>262171</v>
      </c>
      <c r="G1587" s="19">
        <v>87630</v>
      </c>
      <c r="H1587" s="19">
        <v>34161</v>
      </c>
      <c r="I1587" s="19">
        <v>0</v>
      </c>
      <c r="J1587" s="19">
        <v>0</v>
      </c>
      <c r="K1587" s="19">
        <v>0</v>
      </c>
      <c r="L1587" s="19">
        <v>0</v>
      </c>
      <c r="M1587" s="19">
        <v>0</v>
      </c>
      <c r="N1587" s="19">
        <v>5616</v>
      </c>
      <c r="O1587" s="19">
        <v>0</v>
      </c>
      <c r="P1587" s="19">
        <v>51921</v>
      </c>
      <c r="Q1587" s="19">
        <v>29280</v>
      </c>
      <c r="R1587" s="19">
        <v>29097</v>
      </c>
      <c r="S1587" s="19">
        <v>32560</v>
      </c>
      <c r="T1587" s="20">
        <v>39717</v>
      </c>
      <c r="U1587" s="49">
        <v>15593</v>
      </c>
      <c r="V1587" s="19">
        <v>18683</v>
      </c>
      <c r="W1587" s="19">
        <v>11562</v>
      </c>
      <c r="X1587" s="19">
        <v>0</v>
      </c>
      <c r="Y1587" s="20">
        <v>0</v>
      </c>
      <c r="Z1587" s="19">
        <v>127417</v>
      </c>
      <c r="AA1587" s="30">
        <v>0</v>
      </c>
      <c r="AB1587" s="19">
        <v>117083</v>
      </c>
      <c r="AC1587" s="19">
        <v>168124</v>
      </c>
      <c r="AD1587" s="19">
        <v>343560</v>
      </c>
      <c r="AE1587" s="19">
        <v>294032</v>
      </c>
      <c r="AF1587" s="19">
        <v>150545</v>
      </c>
      <c r="AG1587" s="19">
        <v>64134</v>
      </c>
      <c r="AH1587" s="19">
        <v>120716</v>
      </c>
      <c r="AI1587" s="20">
        <v>86560</v>
      </c>
      <c r="AJ1587" s="24">
        <v>32530</v>
      </c>
      <c r="AK1587" s="24">
        <v>50980</v>
      </c>
      <c r="AL1587" s="24">
        <v>9766</v>
      </c>
      <c r="AM1587" s="21">
        <v>21341</v>
      </c>
      <c r="AN1587" s="19">
        <v>136004</v>
      </c>
      <c r="AO1587" s="19">
        <v>28766</v>
      </c>
      <c r="AP1587" s="49">
        <v>2369549</v>
      </c>
      <c r="AQ1587" s="24">
        <v>46813</v>
      </c>
      <c r="AR1587" s="24">
        <v>108491</v>
      </c>
      <c r="AS1587" s="49">
        <v>84915</v>
      </c>
      <c r="AT1587" s="49">
        <v>31748</v>
      </c>
      <c r="AU1587" s="49">
        <v>38477</v>
      </c>
      <c r="AV1587" s="24">
        <f t="shared" si="121"/>
        <v>310444</v>
      </c>
      <c r="AW1587" s="155">
        <v>255909</v>
      </c>
      <c r="AX1587" s="89">
        <f t="shared" si="120"/>
        <v>2935902</v>
      </c>
      <c r="AY1587" s="68"/>
      <c r="AZ1587" s="19">
        <v>501066</v>
      </c>
      <c r="BA1587" s="19">
        <v>80660</v>
      </c>
      <c r="BB1587" s="18">
        <f t="shared" si="122"/>
        <v>581726</v>
      </c>
      <c r="BC1587" s="18">
        <v>3517628</v>
      </c>
      <c r="BE1587" s="19"/>
      <c r="BF1587" s="20">
        <v>3396373</v>
      </c>
      <c r="BH1587" s="68">
        <f t="shared" si="123"/>
        <v>3517628</v>
      </c>
      <c r="BI1587" s="68">
        <f t="shared" si="124"/>
        <v>0</v>
      </c>
      <c r="BJ1587" s="68"/>
      <c r="BK1587" s="68"/>
      <c r="BL1587" s="68"/>
      <c r="BM1587" s="68"/>
      <c r="BN1587" s="68"/>
    </row>
    <row r="1588" spans="1:66" ht="22.5" customHeight="1" x14ac:dyDescent="0.2">
      <c r="A1588" s="115" t="s">
        <v>3254</v>
      </c>
      <c r="B1588" s="116" t="s">
        <v>3185</v>
      </c>
      <c r="C1588" s="126" t="s">
        <v>3255</v>
      </c>
      <c r="D1588" s="119">
        <v>5</v>
      </c>
      <c r="E1588" s="120" t="s">
        <v>79</v>
      </c>
      <c r="F1588" s="18">
        <v>250445</v>
      </c>
      <c r="G1588" s="19">
        <v>100116</v>
      </c>
      <c r="H1588" s="19">
        <v>39565</v>
      </c>
      <c r="I1588" s="19">
        <v>0</v>
      </c>
      <c r="J1588" s="19">
        <v>0</v>
      </c>
      <c r="K1588" s="19">
        <v>0</v>
      </c>
      <c r="L1588" s="19">
        <v>0</v>
      </c>
      <c r="M1588" s="19">
        <v>0</v>
      </c>
      <c r="N1588" s="19">
        <v>4600</v>
      </c>
      <c r="O1588" s="19">
        <v>0</v>
      </c>
      <c r="P1588" s="19">
        <v>66264</v>
      </c>
      <c r="Q1588" s="19">
        <v>26253</v>
      </c>
      <c r="R1588" s="19">
        <v>16748</v>
      </c>
      <c r="S1588" s="19">
        <v>27280</v>
      </c>
      <c r="T1588" s="20">
        <v>52956</v>
      </c>
      <c r="U1588" s="49">
        <v>11016</v>
      </c>
      <c r="V1588" s="19">
        <v>12089</v>
      </c>
      <c r="W1588" s="19">
        <v>11562</v>
      </c>
      <c r="X1588" s="19">
        <v>0</v>
      </c>
      <c r="Y1588" s="20">
        <v>0</v>
      </c>
      <c r="Z1588" s="19">
        <v>127602</v>
      </c>
      <c r="AA1588" s="30">
        <v>0</v>
      </c>
      <c r="AB1588" s="19">
        <v>142770</v>
      </c>
      <c r="AC1588" s="19">
        <v>357445</v>
      </c>
      <c r="AD1588" s="19">
        <v>261744</v>
      </c>
      <c r="AE1588" s="19">
        <v>355414</v>
      </c>
      <c r="AF1588" s="19">
        <v>191474</v>
      </c>
      <c r="AG1588" s="19">
        <v>58600</v>
      </c>
      <c r="AH1588" s="19">
        <v>133385</v>
      </c>
      <c r="AI1588" s="20">
        <v>200170</v>
      </c>
      <c r="AJ1588" s="24">
        <v>29234</v>
      </c>
      <c r="AK1588" s="24">
        <v>53696</v>
      </c>
      <c r="AL1588" s="24">
        <v>10980</v>
      </c>
      <c r="AM1588" s="21">
        <v>20789</v>
      </c>
      <c r="AN1588" s="19">
        <v>119684</v>
      </c>
      <c r="AO1588" s="19">
        <v>25355</v>
      </c>
      <c r="AP1588" s="49">
        <v>2707236</v>
      </c>
      <c r="AQ1588" s="24">
        <v>57229</v>
      </c>
      <c r="AR1588" s="24">
        <v>129877</v>
      </c>
      <c r="AS1588" s="49">
        <v>94054</v>
      </c>
      <c r="AT1588" s="49">
        <v>45461</v>
      </c>
      <c r="AU1588" s="49">
        <v>39086</v>
      </c>
      <c r="AV1588" s="24">
        <f t="shared" si="121"/>
        <v>365707</v>
      </c>
      <c r="AW1588" s="155">
        <v>507880</v>
      </c>
      <c r="AX1588" s="89">
        <f t="shared" si="120"/>
        <v>3580823</v>
      </c>
      <c r="AY1588" s="68"/>
      <c r="AZ1588" s="19">
        <v>465584</v>
      </c>
      <c r="BA1588" s="19">
        <v>120461</v>
      </c>
      <c r="BB1588" s="18">
        <f t="shared" si="122"/>
        <v>586045</v>
      </c>
      <c r="BC1588" s="18">
        <v>4166868</v>
      </c>
      <c r="BE1588" s="19"/>
      <c r="BF1588" s="20">
        <v>4087162</v>
      </c>
      <c r="BH1588" s="68">
        <f t="shared" si="123"/>
        <v>4166868</v>
      </c>
      <c r="BI1588" s="68">
        <f t="shared" si="124"/>
        <v>0</v>
      </c>
      <c r="BJ1588" s="68"/>
      <c r="BK1588" s="68"/>
      <c r="BL1588" s="68"/>
      <c r="BM1588" s="68"/>
      <c r="BN1588" s="68"/>
    </row>
    <row r="1589" spans="1:66" ht="22.5" customHeight="1" x14ac:dyDescent="0.2">
      <c r="A1589" s="115" t="s">
        <v>3256</v>
      </c>
      <c r="B1589" s="116" t="s">
        <v>3185</v>
      </c>
      <c r="C1589" s="126" t="s">
        <v>3257</v>
      </c>
      <c r="D1589" s="119">
        <v>6</v>
      </c>
      <c r="E1589" s="120" t="s">
        <v>79</v>
      </c>
      <c r="F1589" s="18">
        <v>143572</v>
      </c>
      <c r="G1589" s="19">
        <v>42973</v>
      </c>
      <c r="H1589" s="19">
        <v>12545</v>
      </c>
      <c r="I1589" s="19">
        <v>0</v>
      </c>
      <c r="J1589" s="19">
        <v>0</v>
      </c>
      <c r="K1589" s="19">
        <v>0</v>
      </c>
      <c r="L1589" s="19">
        <v>0</v>
      </c>
      <c r="M1589" s="19">
        <v>0</v>
      </c>
      <c r="N1589" s="19">
        <v>1900</v>
      </c>
      <c r="O1589" s="19">
        <v>0</v>
      </c>
      <c r="P1589" s="19">
        <v>37734</v>
      </c>
      <c r="Q1589" s="19">
        <v>17182</v>
      </c>
      <c r="R1589" s="19">
        <v>6519</v>
      </c>
      <c r="S1589" s="19">
        <v>7920</v>
      </c>
      <c r="T1589" s="20">
        <v>13239</v>
      </c>
      <c r="U1589" s="49">
        <v>4577</v>
      </c>
      <c r="V1589" s="19">
        <v>5495</v>
      </c>
      <c r="W1589" s="19">
        <v>11562</v>
      </c>
      <c r="X1589" s="19">
        <v>0</v>
      </c>
      <c r="Y1589" s="20">
        <v>0</v>
      </c>
      <c r="Z1589" s="19">
        <v>59482</v>
      </c>
      <c r="AA1589" s="30">
        <v>0</v>
      </c>
      <c r="AB1589" s="19">
        <v>60429</v>
      </c>
      <c r="AC1589" s="19">
        <v>81682</v>
      </c>
      <c r="AD1589" s="19">
        <v>131880</v>
      </c>
      <c r="AE1589" s="19">
        <v>193126</v>
      </c>
      <c r="AF1589" s="19">
        <v>81240</v>
      </c>
      <c r="AG1589" s="19">
        <v>23137</v>
      </c>
      <c r="AH1589" s="19">
        <v>60255</v>
      </c>
      <c r="AI1589" s="20">
        <v>97380</v>
      </c>
      <c r="AJ1589" s="24">
        <v>17245</v>
      </c>
      <c r="AK1589" s="24">
        <v>32318</v>
      </c>
      <c r="AL1589" s="24">
        <v>5426</v>
      </c>
      <c r="AM1589" s="21">
        <v>11576</v>
      </c>
      <c r="AN1589" s="19">
        <v>117768</v>
      </c>
      <c r="AO1589" s="19">
        <v>9460</v>
      </c>
      <c r="AP1589" s="49">
        <v>1287622</v>
      </c>
      <c r="AQ1589" s="24">
        <v>44159</v>
      </c>
      <c r="AR1589" s="24">
        <v>122597</v>
      </c>
      <c r="AS1589" s="49">
        <v>56441</v>
      </c>
      <c r="AT1589" s="49">
        <v>39016</v>
      </c>
      <c r="AU1589" s="49">
        <v>22170</v>
      </c>
      <c r="AV1589" s="24">
        <f t="shared" si="121"/>
        <v>284383</v>
      </c>
      <c r="AW1589" s="155">
        <v>247946</v>
      </c>
      <c r="AX1589" s="89">
        <f t="shared" si="120"/>
        <v>1819951</v>
      </c>
      <c r="AY1589" s="68"/>
      <c r="AZ1589" s="19">
        <v>284054</v>
      </c>
      <c r="BA1589" s="19">
        <v>36676</v>
      </c>
      <c r="BB1589" s="18">
        <f t="shared" si="122"/>
        <v>320730</v>
      </c>
      <c r="BC1589" s="18">
        <v>2140681</v>
      </c>
      <c r="BE1589" s="19"/>
      <c r="BF1589" s="20">
        <v>2091005</v>
      </c>
      <c r="BH1589" s="68">
        <f t="shared" si="123"/>
        <v>2140681</v>
      </c>
      <c r="BI1589" s="68">
        <f t="shared" si="124"/>
        <v>0</v>
      </c>
      <c r="BJ1589" s="68"/>
      <c r="BK1589" s="68"/>
      <c r="BL1589" s="68"/>
      <c r="BM1589" s="68"/>
      <c r="BN1589" s="68"/>
    </row>
    <row r="1590" spans="1:66" ht="22.5" customHeight="1" x14ac:dyDescent="0.2">
      <c r="A1590" s="115" t="s">
        <v>3258</v>
      </c>
      <c r="B1590" s="116" t="s">
        <v>3185</v>
      </c>
      <c r="C1590" s="126" t="s">
        <v>3259</v>
      </c>
      <c r="D1590" s="119">
        <v>6</v>
      </c>
      <c r="E1590" s="120" t="s">
        <v>79</v>
      </c>
      <c r="F1590" s="18">
        <v>102258</v>
      </c>
      <c r="G1590" s="19">
        <v>55458</v>
      </c>
      <c r="H1590" s="19">
        <v>21423</v>
      </c>
      <c r="I1590" s="19">
        <v>0</v>
      </c>
      <c r="J1590" s="19">
        <v>0</v>
      </c>
      <c r="K1590" s="19">
        <v>0</v>
      </c>
      <c r="L1590" s="19">
        <v>0</v>
      </c>
      <c r="M1590" s="19">
        <v>0</v>
      </c>
      <c r="N1590" s="19">
        <v>1041</v>
      </c>
      <c r="O1590" s="19">
        <v>0</v>
      </c>
      <c r="P1590" s="19">
        <v>24173</v>
      </c>
      <c r="Q1590" s="19">
        <v>10991</v>
      </c>
      <c r="R1590" s="19">
        <v>29998</v>
      </c>
      <c r="S1590" s="19">
        <v>11440</v>
      </c>
      <c r="T1590" s="20">
        <v>21182</v>
      </c>
      <c r="U1590" s="49">
        <v>2716</v>
      </c>
      <c r="V1590" s="19">
        <v>6594</v>
      </c>
      <c r="W1590" s="19">
        <v>11562</v>
      </c>
      <c r="X1590" s="19">
        <v>0</v>
      </c>
      <c r="Y1590" s="20">
        <v>0</v>
      </c>
      <c r="Z1590" s="19">
        <v>51640</v>
      </c>
      <c r="AA1590" s="30">
        <v>0</v>
      </c>
      <c r="AB1590" s="19">
        <v>30727</v>
      </c>
      <c r="AC1590" s="19">
        <v>68873</v>
      </c>
      <c r="AD1590" s="19">
        <v>122808</v>
      </c>
      <c r="AE1590" s="19">
        <v>108707</v>
      </c>
      <c r="AF1590" s="19">
        <v>47471</v>
      </c>
      <c r="AG1590" s="19">
        <v>21466</v>
      </c>
      <c r="AH1590" s="19">
        <v>45320</v>
      </c>
      <c r="AI1590" s="20">
        <v>166628</v>
      </c>
      <c r="AJ1590" s="24">
        <v>9443</v>
      </c>
      <c r="AK1590" s="24">
        <v>23461</v>
      </c>
      <c r="AL1590" s="24">
        <v>3791</v>
      </c>
      <c r="AM1590" s="21">
        <v>8078</v>
      </c>
      <c r="AN1590" s="19">
        <v>85058</v>
      </c>
      <c r="AO1590" s="19">
        <v>21986</v>
      </c>
      <c r="AP1590" s="49">
        <v>1114293</v>
      </c>
      <c r="AQ1590" s="24">
        <v>49178</v>
      </c>
      <c r="AR1590" s="24">
        <v>109762</v>
      </c>
      <c r="AS1590" s="49">
        <v>41418</v>
      </c>
      <c r="AT1590" s="49">
        <v>27861</v>
      </c>
      <c r="AU1590" s="49">
        <v>18483</v>
      </c>
      <c r="AV1590" s="24">
        <f t="shared" si="121"/>
        <v>246702</v>
      </c>
      <c r="AW1590" s="155">
        <v>305274</v>
      </c>
      <c r="AX1590" s="89">
        <f t="shared" si="120"/>
        <v>1666269</v>
      </c>
      <c r="AY1590" s="68"/>
      <c r="AZ1590" s="19">
        <v>195664</v>
      </c>
      <c r="BA1590" s="19">
        <v>108994</v>
      </c>
      <c r="BB1590" s="18">
        <f t="shared" si="122"/>
        <v>304658</v>
      </c>
      <c r="BC1590" s="18">
        <v>1970927</v>
      </c>
      <c r="BE1590" s="19"/>
      <c r="BF1590" s="20">
        <v>1965107</v>
      </c>
      <c r="BH1590" s="68">
        <f t="shared" si="123"/>
        <v>1970927</v>
      </c>
      <c r="BI1590" s="68">
        <f t="shared" si="124"/>
        <v>0</v>
      </c>
      <c r="BJ1590" s="68"/>
      <c r="BK1590" s="68"/>
      <c r="BL1590" s="68"/>
      <c r="BM1590" s="68"/>
      <c r="BN1590" s="68"/>
    </row>
    <row r="1591" spans="1:66" ht="22.5" customHeight="1" x14ac:dyDescent="0.2">
      <c r="A1591" s="115" t="s">
        <v>3260</v>
      </c>
      <c r="B1591" s="116" t="s">
        <v>3185</v>
      </c>
      <c r="C1591" s="126" t="s">
        <v>3261</v>
      </c>
      <c r="D1591" s="119">
        <v>6</v>
      </c>
      <c r="E1591" s="120" t="s">
        <v>79</v>
      </c>
      <c r="F1591" s="18">
        <v>176332</v>
      </c>
      <c r="G1591" s="19">
        <v>55765</v>
      </c>
      <c r="H1591" s="19">
        <v>14861</v>
      </c>
      <c r="I1591" s="19">
        <v>0</v>
      </c>
      <c r="J1591" s="19">
        <v>0</v>
      </c>
      <c r="K1591" s="19">
        <v>0</v>
      </c>
      <c r="L1591" s="19">
        <v>0</v>
      </c>
      <c r="M1591" s="19">
        <v>0</v>
      </c>
      <c r="N1591" s="19">
        <v>2204</v>
      </c>
      <c r="O1591" s="19">
        <v>0</v>
      </c>
      <c r="P1591" s="19">
        <v>53326</v>
      </c>
      <c r="Q1591" s="19">
        <v>20094</v>
      </c>
      <c r="R1591" s="19">
        <v>27931</v>
      </c>
      <c r="S1591" s="19">
        <v>15840</v>
      </c>
      <c r="T1591" s="20">
        <v>26478</v>
      </c>
      <c r="U1591" s="49">
        <v>5030</v>
      </c>
      <c r="V1591" s="19">
        <v>6594</v>
      </c>
      <c r="W1591" s="19">
        <v>11562</v>
      </c>
      <c r="X1591" s="19">
        <v>0</v>
      </c>
      <c r="Y1591" s="20">
        <v>0</v>
      </c>
      <c r="Z1591" s="19">
        <v>74664</v>
      </c>
      <c r="AA1591" s="30">
        <v>0</v>
      </c>
      <c r="AB1591" s="19">
        <v>71376</v>
      </c>
      <c r="AC1591" s="19">
        <v>133257</v>
      </c>
      <c r="AD1591" s="19">
        <v>141624</v>
      </c>
      <c r="AE1591" s="19">
        <v>215574</v>
      </c>
      <c r="AF1591" s="19">
        <v>84422</v>
      </c>
      <c r="AG1591" s="19">
        <v>28900</v>
      </c>
      <c r="AH1591" s="19">
        <v>80031</v>
      </c>
      <c r="AI1591" s="20">
        <v>81150</v>
      </c>
      <c r="AJ1591" s="24">
        <v>19999</v>
      </c>
      <c r="AK1591" s="24">
        <v>34009</v>
      </c>
      <c r="AL1591" s="24">
        <v>5754</v>
      </c>
      <c r="AM1591" s="21">
        <v>12000</v>
      </c>
      <c r="AN1591" s="19">
        <v>130060</v>
      </c>
      <c r="AO1591" s="19">
        <v>13298</v>
      </c>
      <c r="AP1591" s="49">
        <v>1542135</v>
      </c>
      <c r="AQ1591" s="24">
        <v>49145</v>
      </c>
      <c r="AR1591" s="24">
        <v>115267</v>
      </c>
      <c r="AS1591" s="49">
        <v>71208</v>
      </c>
      <c r="AT1591" s="49">
        <v>41906</v>
      </c>
      <c r="AU1591" s="49">
        <v>25527</v>
      </c>
      <c r="AV1591" s="24">
        <f t="shared" si="121"/>
        <v>303053</v>
      </c>
      <c r="AW1591" s="155">
        <v>261943</v>
      </c>
      <c r="AX1591" s="89">
        <f t="shared" si="120"/>
        <v>2107131</v>
      </c>
      <c r="AY1591" s="68"/>
      <c r="AZ1591" s="19">
        <v>314317</v>
      </c>
      <c r="BA1591" s="19">
        <v>71215</v>
      </c>
      <c r="BB1591" s="18">
        <f t="shared" si="122"/>
        <v>385532</v>
      </c>
      <c r="BC1591" s="18">
        <v>2492663</v>
      </c>
      <c r="BE1591" s="19"/>
      <c r="BF1591" s="20">
        <v>2430242</v>
      </c>
      <c r="BH1591" s="68">
        <f t="shared" si="123"/>
        <v>2492663</v>
      </c>
      <c r="BI1591" s="68">
        <f t="shared" si="124"/>
        <v>0</v>
      </c>
      <c r="BJ1591" s="68"/>
      <c r="BK1591" s="68"/>
      <c r="BL1591" s="68"/>
      <c r="BM1591" s="68"/>
      <c r="BN1591" s="68"/>
    </row>
    <row r="1592" spans="1:66" ht="22.5" customHeight="1" x14ac:dyDescent="0.2">
      <c r="A1592" s="115" t="s">
        <v>3262</v>
      </c>
      <c r="B1592" s="116" t="s">
        <v>3185</v>
      </c>
      <c r="C1592" s="126" t="s">
        <v>3263</v>
      </c>
      <c r="D1592" s="119">
        <v>6</v>
      </c>
      <c r="E1592" s="120" t="s">
        <v>79</v>
      </c>
      <c r="F1592" s="18">
        <v>66105</v>
      </c>
      <c r="G1592" s="19">
        <v>61893</v>
      </c>
      <c r="H1592" s="19">
        <v>17949</v>
      </c>
      <c r="I1592" s="19">
        <v>0</v>
      </c>
      <c r="J1592" s="19">
        <v>0</v>
      </c>
      <c r="K1592" s="19">
        <v>0</v>
      </c>
      <c r="L1592" s="19">
        <v>0</v>
      </c>
      <c r="M1592" s="19">
        <v>0</v>
      </c>
      <c r="N1592" s="19">
        <v>473</v>
      </c>
      <c r="O1592" s="19">
        <v>0</v>
      </c>
      <c r="P1592" s="19">
        <v>4847</v>
      </c>
      <c r="Q1592" s="19">
        <v>4277</v>
      </c>
      <c r="R1592" s="19">
        <v>26659</v>
      </c>
      <c r="S1592" s="19">
        <v>3520</v>
      </c>
      <c r="T1592" s="20">
        <v>13239</v>
      </c>
      <c r="U1592" s="49">
        <v>6891</v>
      </c>
      <c r="V1592" s="19">
        <v>3297</v>
      </c>
      <c r="W1592" s="19">
        <v>11562</v>
      </c>
      <c r="X1592" s="19">
        <v>0</v>
      </c>
      <c r="Y1592" s="20">
        <v>0</v>
      </c>
      <c r="Z1592" s="19">
        <v>42680</v>
      </c>
      <c r="AA1592" s="30">
        <v>0</v>
      </c>
      <c r="AB1592" s="19">
        <v>16716</v>
      </c>
      <c r="AC1592" s="19">
        <v>33873</v>
      </c>
      <c r="AD1592" s="19">
        <v>25872</v>
      </c>
      <c r="AE1592" s="19">
        <v>65578</v>
      </c>
      <c r="AF1592" s="19">
        <v>23780</v>
      </c>
      <c r="AG1592" s="19">
        <v>18743</v>
      </c>
      <c r="AH1592" s="19">
        <v>17201</v>
      </c>
      <c r="AI1592" s="20">
        <v>137414</v>
      </c>
      <c r="AJ1592" s="24">
        <v>4292</v>
      </c>
      <c r="AK1592" s="24">
        <v>13513</v>
      </c>
      <c r="AL1592" s="24">
        <v>2911</v>
      </c>
      <c r="AM1592" s="21">
        <v>4717</v>
      </c>
      <c r="AN1592" s="19">
        <v>55112</v>
      </c>
      <c r="AO1592" s="19">
        <v>29048</v>
      </c>
      <c r="AP1592" s="49">
        <v>712162</v>
      </c>
      <c r="AQ1592" s="24">
        <v>51326</v>
      </c>
      <c r="AR1592" s="24">
        <v>73409</v>
      </c>
      <c r="AS1592" s="49">
        <v>34306</v>
      </c>
      <c r="AT1592" s="49">
        <v>34588</v>
      </c>
      <c r="AU1592" s="49">
        <v>16435</v>
      </c>
      <c r="AV1592" s="24">
        <f t="shared" si="121"/>
        <v>210064</v>
      </c>
      <c r="AW1592" s="155">
        <v>257632</v>
      </c>
      <c r="AX1592" s="89">
        <f t="shared" si="120"/>
        <v>1179858</v>
      </c>
      <c r="AY1592" s="68"/>
      <c r="AZ1592" s="19">
        <v>127299</v>
      </c>
      <c r="BA1592" s="19">
        <v>137834</v>
      </c>
      <c r="BB1592" s="18">
        <f t="shared" si="122"/>
        <v>265133</v>
      </c>
      <c r="BC1592" s="18">
        <v>1444991</v>
      </c>
      <c r="BE1592" s="19"/>
      <c r="BF1592" s="20">
        <v>1416382</v>
      </c>
      <c r="BH1592" s="68">
        <f t="shared" si="123"/>
        <v>1444991</v>
      </c>
      <c r="BI1592" s="68">
        <f t="shared" si="124"/>
        <v>0</v>
      </c>
      <c r="BJ1592" s="68"/>
      <c r="BK1592" s="68"/>
      <c r="BL1592" s="68"/>
      <c r="BM1592" s="68"/>
      <c r="BN1592" s="68"/>
    </row>
    <row r="1593" spans="1:66" ht="22.5" customHeight="1" x14ac:dyDescent="0.2">
      <c r="A1593" s="115" t="s">
        <v>3264</v>
      </c>
      <c r="B1593" s="116" t="s">
        <v>3185</v>
      </c>
      <c r="C1593" s="126" t="s">
        <v>3265</v>
      </c>
      <c r="D1593" s="119">
        <v>6</v>
      </c>
      <c r="E1593" s="120" t="s">
        <v>79</v>
      </c>
      <c r="F1593" s="18">
        <v>141154</v>
      </c>
      <c r="G1593" s="19">
        <v>52701</v>
      </c>
      <c r="H1593" s="19">
        <v>21809</v>
      </c>
      <c r="I1593" s="19">
        <v>0</v>
      </c>
      <c r="J1593" s="19">
        <v>0</v>
      </c>
      <c r="K1593" s="19">
        <v>0</v>
      </c>
      <c r="L1593" s="19">
        <v>0</v>
      </c>
      <c r="M1593" s="19">
        <v>0</v>
      </c>
      <c r="N1593" s="19">
        <v>1706</v>
      </c>
      <c r="O1593" s="19">
        <v>0</v>
      </c>
      <c r="P1593" s="19">
        <v>40639</v>
      </c>
      <c r="Q1593" s="19">
        <v>16500</v>
      </c>
      <c r="R1593" s="19">
        <v>9752</v>
      </c>
      <c r="S1593" s="19">
        <v>11440</v>
      </c>
      <c r="T1593" s="20">
        <v>26478</v>
      </c>
      <c r="U1593" s="49">
        <v>11569</v>
      </c>
      <c r="V1593" s="19">
        <v>12089</v>
      </c>
      <c r="W1593" s="19">
        <v>11562</v>
      </c>
      <c r="X1593" s="19">
        <v>0</v>
      </c>
      <c r="Y1593" s="20">
        <v>0</v>
      </c>
      <c r="Z1593" s="19">
        <v>63782</v>
      </c>
      <c r="AA1593" s="30">
        <v>0</v>
      </c>
      <c r="AB1593" s="19">
        <v>52509</v>
      </c>
      <c r="AC1593" s="19">
        <v>103777</v>
      </c>
      <c r="AD1593" s="19">
        <v>167328</v>
      </c>
      <c r="AE1593" s="19">
        <v>137043</v>
      </c>
      <c r="AF1593" s="19">
        <v>54543</v>
      </c>
      <c r="AG1593" s="19">
        <v>24814</v>
      </c>
      <c r="AH1593" s="19">
        <v>58916</v>
      </c>
      <c r="AI1593" s="20">
        <v>72494</v>
      </c>
      <c r="AJ1593" s="24">
        <v>15485</v>
      </c>
      <c r="AK1593" s="24">
        <v>30551</v>
      </c>
      <c r="AL1593" s="24">
        <v>4501</v>
      </c>
      <c r="AM1593" s="21">
        <v>10568</v>
      </c>
      <c r="AN1593" s="19">
        <v>88934</v>
      </c>
      <c r="AO1593" s="19">
        <v>29486</v>
      </c>
      <c r="AP1593" s="49">
        <v>1272130</v>
      </c>
      <c r="AQ1593" s="24">
        <v>48194</v>
      </c>
      <c r="AR1593" s="24">
        <v>95016</v>
      </c>
      <c r="AS1593" s="49">
        <v>52592</v>
      </c>
      <c r="AT1593" s="49">
        <v>20923</v>
      </c>
      <c r="AU1593" s="49">
        <v>22001</v>
      </c>
      <c r="AV1593" s="24">
        <f t="shared" si="121"/>
        <v>238726</v>
      </c>
      <c r="AW1593" s="155">
        <v>229486</v>
      </c>
      <c r="AX1593" s="89">
        <f t="shared" si="120"/>
        <v>1740342</v>
      </c>
      <c r="AY1593" s="68"/>
      <c r="AZ1593" s="19">
        <v>264701</v>
      </c>
      <c r="BA1593" s="19">
        <v>75604</v>
      </c>
      <c r="BB1593" s="18">
        <f t="shared" si="122"/>
        <v>340305</v>
      </c>
      <c r="BC1593" s="18">
        <v>2080647</v>
      </c>
      <c r="BE1593" s="19"/>
      <c r="BF1593" s="20">
        <v>2042822</v>
      </c>
      <c r="BH1593" s="68">
        <f t="shared" si="123"/>
        <v>2080647</v>
      </c>
      <c r="BI1593" s="68">
        <f t="shared" si="124"/>
        <v>0</v>
      </c>
      <c r="BJ1593" s="68"/>
      <c r="BK1593" s="68"/>
      <c r="BL1593" s="68"/>
      <c r="BM1593" s="68"/>
      <c r="BN1593" s="68"/>
    </row>
    <row r="1594" spans="1:66" ht="22.5" customHeight="1" x14ac:dyDescent="0.2">
      <c r="A1594" s="115" t="s">
        <v>3266</v>
      </c>
      <c r="B1594" s="116" t="s">
        <v>3185</v>
      </c>
      <c r="C1594" s="126" t="s">
        <v>3267</v>
      </c>
      <c r="D1594" s="119">
        <v>6</v>
      </c>
      <c r="E1594" s="120" t="s">
        <v>79</v>
      </c>
      <c r="F1594" s="18">
        <v>122668</v>
      </c>
      <c r="G1594" s="19">
        <v>56914</v>
      </c>
      <c r="H1594" s="19">
        <v>18914</v>
      </c>
      <c r="I1594" s="19">
        <v>0</v>
      </c>
      <c r="J1594" s="19">
        <v>0</v>
      </c>
      <c r="K1594" s="19">
        <v>0</v>
      </c>
      <c r="L1594" s="19">
        <v>0</v>
      </c>
      <c r="M1594" s="19">
        <v>0</v>
      </c>
      <c r="N1594" s="19">
        <v>1323</v>
      </c>
      <c r="O1594" s="19">
        <v>0</v>
      </c>
      <c r="P1594" s="19">
        <v>76</v>
      </c>
      <c r="Q1594" s="19">
        <v>13277</v>
      </c>
      <c r="R1594" s="19">
        <v>4346</v>
      </c>
      <c r="S1594" s="19">
        <v>7920</v>
      </c>
      <c r="T1594" s="20">
        <v>25154</v>
      </c>
      <c r="U1594" s="49">
        <v>46930</v>
      </c>
      <c r="V1594" s="19">
        <v>5495</v>
      </c>
      <c r="W1594" s="19">
        <v>11562</v>
      </c>
      <c r="X1594" s="19">
        <v>0</v>
      </c>
      <c r="Y1594" s="20">
        <v>0</v>
      </c>
      <c r="Z1594" s="19">
        <v>61327</v>
      </c>
      <c r="AA1594" s="30">
        <v>0</v>
      </c>
      <c r="AB1594" s="19">
        <v>55574</v>
      </c>
      <c r="AC1594" s="19">
        <v>76051</v>
      </c>
      <c r="AD1594" s="19">
        <v>93576</v>
      </c>
      <c r="AE1594" s="19">
        <v>155738</v>
      </c>
      <c r="AF1594" s="19">
        <v>51184</v>
      </c>
      <c r="AG1594" s="19">
        <v>24803</v>
      </c>
      <c r="AH1594" s="19">
        <v>58195</v>
      </c>
      <c r="AI1594" s="20">
        <v>160677</v>
      </c>
      <c r="AJ1594" s="24">
        <v>12008</v>
      </c>
      <c r="AK1594" s="24">
        <v>28912</v>
      </c>
      <c r="AL1594" s="24">
        <v>6372</v>
      </c>
      <c r="AM1594" s="21">
        <v>9936</v>
      </c>
      <c r="AN1594" s="19">
        <v>335686</v>
      </c>
      <c r="AO1594" s="19">
        <v>28046</v>
      </c>
      <c r="AP1594" s="49">
        <v>1472664</v>
      </c>
      <c r="AQ1594" s="24">
        <v>44723</v>
      </c>
      <c r="AR1594" s="24">
        <v>116260</v>
      </c>
      <c r="AS1594" s="49">
        <v>57726</v>
      </c>
      <c r="AT1594" s="49">
        <v>18790</v>
      </c>
      <c r="AU1594" s="49">
        <v>26061</v>
      </c>
      <c r="AV1594" s="24">
        <f t="shared" si="121"/>
        <v>263560</v>
      </c>
      <c r="AW1594" s="155">
        <v>280289</v>
      </c>
      <c r="AX1594" s="89">
        <f t="shared" si="120"/>
        <v>2016513</v>
      </c>
      <c r="AY1594" s="68"/>
      <c r="AZ1594" s="19">
        <v>226486</v>
      </c>
      <c r="BA1594" s="19">
        <v>123104</v>
      </c>
      <c r="BB1594" s="18">
        <f t="shared" si="122"/>
        <v>349590</v>
      </c>
      <c r="BC1594" s="18">
        <v>2366103</v>
      </c>
      <c r="BE1594" s="19"/>
      <c r="BF1594" s="20">
        <v>2391518</v>
      </c>
      <c r="BH1594" s="68">
        <f t="shared" si="123"/>
        <v>2366103</v>
      </c>
      <c r="BI1594" s="68">
        <f t="shared" si="124"/>
        <v>0</v>
      </c>
      <c r="BJ1594" s="68"/>
      <c r="BK1594" s="68"/>
      <c r="BL1594" s="68"/>
      <c r="BM1594" s="68"/>
      <c r="BN1594" s="68"/>
    </row>
    <row r="1595" spans="1:66" ht="22.5" customHeight="1" x14ac:dyDescent="0.2">
      <c r="A1595" s="115" t="s">
        <v>3268</v>
      </c>
      <c r="B1595" s="116" t="s">
        <v>3185</v>
      </c>
      <c r="C1595" s="126" t="s">
        <v>3269</v>
      </c>
      <c r="D1595" s="119">
        <v>6</v>
      </c>
      <c r="E1595" s="120" t="s">
        <v>79</v>
      </c>
      <c r="F1595" s="18">
        <v>401921</v>
      </c>
      <c r="G1595" s="19">
        <v>182614</v>
      </c>
      <c r="H1595" s="19">
        <v>78165</v>
      </c>
      <c r="I1595" s="19">
        <v>0</v>
      </c>
      <c r="J1595" s="19">
        <v>0</v>
      </c>
      <c r="K1595" s="19">
        <v>0</v>
      </c>
      <c r="L1595" s="19">
        <v>0</v>
      </c>
      <c r="M1595" s="19">
        <v>0</v>
      </c>
      <c r="N1595" s="19">
        <v>7709</v>
      </c>
      <c r="O1595" s="19">
        <v>0</v>
      </c>
      <c r="P1595" s="19">
        <v>223792</v>
      </c>
      <c r="Q1595" s="19">
        <v>34954</v>
      </c>
      <c r="R1595" s="19">
        <v>34185</v>
      </c>
      <c r="S1595" s="19">
        <v>40480</v>
      </c>
      <c r="T1595" s="20">
        <v>66195</v>
      </c>
      <c r="U1595" s="49">
        <v>38530</v>
      </c>
      <c r="V1595" s="19">
        <v>20881</v>
      </c>
      <c r="W1595" s="19">
        <v>11562</v>
      </c>
      <c r="X1595" s="19">
        <v>0</v>
      </c>
      <c r="Y1595" s="20">
        <v>0</v>
      </c>
      <c r="Z1595" s="19">
        <v>173484</v>
      </c>
      <c r="AA1595" s="30">
        <v>0</v>
      </c>
      <c r="AB1595" s="19">
        <v>175702</v>
      </c>
      <c r="AC1595" s="19">
        <v>333220</v>
      </c>
      <c r="AD1595" s="19">
        <v>436800</v>
      </c>
      <c r="AE1595" s="19">
        <v>440275</v>
      </c>
      <c r="AF1595" s="19">
        <v>271300</v>
      </c>
      <c r="AG1595" s="19">
        <v>91503</v>
      </c>
      <c r="AH1595" s="19">
        <v>154191</v>
      </c>
      <c r="AI1595" s="20">
        <v>154726</v>
      </c>
      <c r="AJ1595" s="24">
        <v>39199</v>
      </c>
      <c r="AK1595" s="24">
        <v>61403</v>
      </c>
      <c r="AL1595" s="24">
        <v>14151</v>
      </c>
      <c r="AM1595" s="21">
        <v>27946</v>
      </c>
      <c r="AN1595" s="19">
        <v>822106</v>
      </c>
      <c r="AO1595" s="19">
        <v>40082</v>
      </c>
      <c r="AP1595" s="49">
        <v>4377076</v>
      </c>
      <c r="AQ1595" s="24">
        <v>71040</v>
      </c>
      <c r="AR1595" s="24">
        <v>165845</v>
      </c>
      <c r="AS1595" s="49">
        <v>108219</v>
      </c>
      <c r="AT1595" s="49">
        <v>32069</v>
      </c>
      <c r="AU1595" s="49">
        <v>87368</v>
      </c>
      <c r="AV1595" s="24">
        <f t="shared" si="121"/>
        <v>464541</v>
      </c>
      <c r="AW1595" s="155">
        <v>933607</v>
      </c>
      <c r="AX1595" s="89">
        <f t="shared" si="120"/>
        <v>5775224</v>
      </c>
      <c r="AY1595" s="68"/>
      <c r="AZ1595" s="19">
        <v>567459</v>
      </c>
      <c r="BA1595" s="19">
        <v>143694</v>
      </c>
      <c r="BB1595" s="18">
        <f t="shared" si="122"/>
        <v>711153</v>
      </c>
      <c r="BC1595" s="18">
        <v>6486377</v>
      </c>
      <c r="BE1595" s="19"/>
      <c r="BF1595" s="20">
        <v>6335184</v>
      </c>
      <c r="BH1595" s="68">
        <f t="shared" si="123"/>
        <v>6486377</v>
      </c>
      <c r="BI1595" s="68">
        <f t="shared" si="124"/>
        <v>0</v>
      </c>
      <c r="BJ1595" s="68"/>
      <c r="BK1595" s="68"/>
      <c r="BL1595" s="68"/>
      <c r="BM1595" s="68"/>
      <c r="BN1595" s="68"/>
    </row>
    <row r="1596" spans="1:66" ht="22.5" customHeight="1" x14ac:dyDescent="0.2">
      <c r="A1596" s="115" t="s">
        <v>3270</v>
      </c>
      <c r="B1596" s="116" t="s">
        <v>3185</v>
      </c>
      <c r="C1596" s="126" t="s">
        <v>3271</v>
      </c>
      <c r="D1596" s="119">
        <v>6</v>
      </c>
      <c r="E1596" s="120" t="s">
        <v>79</v>
      </c>
      <c r="F1596" s="18">
        <v>205218</v>
      </c>
      <c r="G1596" s="19">
        <v>86941</v>
      </c>
      <c r="H1596" s="19">
        <v>49794</v>
      </c>
      <c r="I1596" s="19">
        <v>5210</v>
      </c>
      <c r="J1596" s="19">
        <v>12574</v>
      </c>
      <c r="K1596" s="19">
        <v>13589</v>
      </c>
      <c r="L1596" s="19">
        <v>31105</v>
      </c>
      <c r="M1596" s="19">
        <v>0</v>
      </c>
      <c r="N1596" s="19">
        <v>3600</v>
      </c>
      <c r="O1596" s="19">
        <v>0</v>
      </c>
      <c r="P1596" s="19">
        <v>132879</v>
      </c>
      <c r="Q1596" s="19">
        <v>24098</v>
      </c>
      <c r="R1596" s="19">
        <v>18497</v>
      </c>
      <c r="S1596" s="19">
        <v>22000</v>
      </c>
      <c r="T1596" s="20">
        <v>52956</v>
      </c>
      <c r="U1596" s="49">
        <v>19919</v>
      </c>
      <c r="V1596" s="19">
        <v>8792</v>
      </c>
      <c r="W1596" s="19">
        <v>11562</v>
      </c>
      <c r="X1596" s="19">
        <v>0</v>
      </c>
      <c r="Y1596" s="20">
        <v>0</v>
      </c>
      <c r="Z1596" s="19">
        <v>92647</v>
      </c>
      <c r="AA1596" s="30">
        <v>0</v>
      </c>
      <c r="AB1596" s="19">
        <v>106957</v>
      </c>
      <c r="AC1596" s="19">
        <v>171949</v>
      </c>
      <c r="AD1596" s="19">
        <v>176400</v>
      </c>
      <c r="AE1596" s="19">
        <v>304262</v>
      </c>
      <c r="AF1596" s="19">
        <v>155407</v>
      </c>
      <c r="AG1596" s="19">
        <v>42590</v>
      </c>
      <c r="AH1596" s="19">
        <v>66538</v>
      </c>
      <c r="AI1596" s="20">
        <v>31378</v>
      </c>
      <c r="AJ1596" s="24">
        <v>25679</v>
      </c>
      <c r="AK1596" s="24">
        <v>45692</v>
      </c>
      <c r="AL1596" s="24">
        <v>9047</v>
      </c>
      <c r="AM1596" s="21">
        <v>17533</v>
      </c>
      <c r="AN1596" s="19">
        <v>143732</v>
      </c>
      <c r="AO1596" s="19">
        <v>18284</v>
      </c>
      <c r="AP1596" s="49">
        <v>2106829</v>
      </c>
      <c r="AQ1596" s="24">
        <v>52492</v>
      </c>
      <c r="AR1596" s="24">
        <v>106087</v>
      </c>
      <c r="AS1596" s="49">
        <v>81567</v>
      </c>
      <c r="AT1596" s="49">
        <v>35264</v>
      </c>
      <c r="AU1596" s="49">
        <v>41087</v>
      </c>
      <c r="AV1596" s="24">
        <f t="shared" si="121"/>
        <v>316497</v>
      </c>
      <c r="AW1596" s="155">
        <v>408698</v>
      </c>
      <c r="AX1596" s="89">
        <f t="shared" si="120"/>
        <v>2832024</v>
      </c>
      <c r="AY1596" s="68"/>
      <c r="AZ1596" s="19">
        <v>404566</v>
      </c>
      <c r="BA1596" s="19">
        <v>57933</v>
      </c>
      <c r="BB1596" s="18">
        <f t="shared" si="122"/>
        <v>462499</v>
      </c>
      <c r="BC1596" s="18">
        <v>3294523</v>
      </c>
      <c r="BE1596" s="19"/>
      <c r="BF1596" s="20">
        <v>3198211</v>
      </c>
      <c r="BH1596" s="68">
        <f t="shared" si="123"/>
        <v>3294523</v>
      </c>
      <c r="BI1596" s="68">
        <f t="shared" si="124"/>
        <v>0</v>
      </c>
      <c r="BJ1596" s="68"/>
      <c r="BK1596" s="68"/>
      <c r="BL1596" s="68"/>
      <c r="BM1596" s="68"/>
      <c r="BN1596" s="68"/>
    </row>
    <row r="1597" spans="1:66" ht="22.5" customHeight="1" x14ac:dyDescent="0.2">
      <c r="A1597" s="115" t="s">
        <v>3272</v>
      </c>
      <c r="B1597" s="116" t="s">
        <v>3273</v>
      </c>
      <c r="C1597" s="126" t="s">
        <v>3274</v>
      </c>
      <c r="D1597" s="119">
        <v>6</v>
      </c>
      <c r="E1597" s="120" t="s">
        <v>79</v>
      </c>
      <c r="F1597" s="18">
        <v>5727163</v>
      </c>
      <c r="G1597" s="19">
        <v>1276156</v>
      </c>
      <c r="H1597" s="19">
        <v>1049920</v>
      </c>
      <c r="I1597" s="19">
        <v>0</v>
      </c>
      <c r="J1597" s="19">
        <v>5893</v>
      </c>
      <c r="K1597" s="19">
        <v>18672</v>
      </c>
      <c r="L1597" s="19">
        <v>16822</v>
      </c>
      <c r="M1597" s="19">
        <v>567287</v>
      </c>
      <c r="N1597" s="19">
        <v>320161</v>
      </c>
      <c r="O1597" s="19">
        <v>199122</v>
      </c>
      <c r="P1597" s="19">
        <v>1800594</v>
      </c>
      <c r="Q1597" s="19">
        <v>814000</v>
      </c>
      <c r="R1597" s="19">
        <v>1267442</v>
      </c>
      <c r="S1597" s="19">
        <v>1153680</v>
      </c>
      <c r="T1597" s="20">
        <v>741384</v>
      </c>
      <c r="U1597" s="49">
        <v>602946</v>
      </c>
      <c r="V1597" s="19">
        <v>570381</v>
      </c>
      <c r="W1597" s="19">
        <v>335298</v>
      </c>
      <c r="X1597" s="19">
        <v>0</v>
      </c>
      <c r="Y1597" s="20">
        <v>0</v>
      </c>
      <c r="Z1597" s="19">
        <v>2090236</v>
      </c>
      <c r="AA1597" s="30">
        <v>5203788</v>
      </c>
      <c r="AB1597" s="19">
        <v>4738940</v>
      </c>
      <c r="AC1597" s="19">
        <v>5170033</v>
      </c>
      <c r="AD1597" s="19">
        <v>12208224</v>
      </c>
      <c r="AE1597" s="19">
        <v>8954250</v>
      </c>
      <c r="AF1597" s="19">
        <v>6051334</v>
      </c>
      <c r="AG1597" s="19">
        <v>3469305</v>
      </c>
      <c r="AH1597" s="19">
        <v>332072</v>
      </c>
      <c r="AI1597" s="20">
        <v>272664</v>
      </c>
      <c r="AJ1597" s="24">
        <v>676638</v>
      </c>
      <c r="AK1597" s="24">
        <v>646377</v>
      </c>
      <c r="AL1597" s="24">
        <v>184388</v>
      </c>
      <c r="AM1597" s="21">
        <v>353056</v>
      </c>
      <c r="AN1597" s="19">
        <v>4383884</v>
      </c>
      <c r="AO1597" s="19">
        <v>437643</v>
      </c>
      <c r="AP1597" s="49">
        <v>71639753</v>
      </c>
      <c r="AQ1597" s="24">
        <v>838622</v>
      </c>
      <c r="AR1597" s="24">
        <v>685794</v>
      </c>
      <c r="AS1597" s="49">
        <v>371319</v>
      </c>
      <c r="AT1597" s="49">
        <v>190758</v>
      </c>
      <c r="AU1597" s="49">
        <v>911066</v>
      </c>
      <c r="AV1597" s="24">
        <f t="shared" si="121"/>
        <v>2997559</v>
      </c>
      <c r="AW1597" s="155">
        <v>9475110</v>
      </c>
      <c r="AX1597" s="89">
        <f t="shared" si="120"/>
        <v>84112422</v>
      </c>
      <c r="AY1597" s="68"/>
      <c r="AZ1597" s="19">
        <v>8056877</v>
      </c>
      <c r="BA1597" s="19">
        <v>471894</v>
      </c>
      <c r="BB1597" s="18">
        <f t="shared" si="122"/>
        <v>8528771</v>
      </c>
      <c r="BC1597" s="18">
        <v>92641193</v>
      </c>
      <c r="BE1597" s="19"/>
      <c r="BF1597" s="20">
        <v>88457182</v>
      </c>
      <c r="BH1597" s="68">
        <f t="shared" si="123"/>
        <v>92641193</v>
      </c>
      <c r="BI1597" s="68">
        <f t="shared" si="124"/>
        <v>0</v>
      </c>
      <c r="BJ1597" s="68"/>
      <c r="BK1597" s="68"/>
      <c r="BL1597" s="68"/>
      <c r="BM1597" s="68"/>
      <c r="BN1597" s="68"/>
    </row>
    <row r="1598" spans="1:66" ht="22.5" customHeight="1" x14ac:dyDescent="0.2">
      <c r="A1598" s="115" t="s">
        <v>3275</v>
      </c>
      <c r="B1598" s="116" t="s">
        <v>3273</v>
      </c>
      <c r="C1598" s="126" t="s">
        <v>3276</v>
      </c>
      <c r="D1598" s="119">
        <v>6</v>
      </c>
      <c r="E1598" s="120" t="s">
        <v>79</v>
      </c>
      <c r="F1598" s="18">
        <v>1513473</v>
      </c>
      <c r="G1598" s="19">
        <v>245197</v>
      </c>
      <c r="H1598" s="19">
        <v>218669</v>
      </c>
      <c r="I1598" s="19">
        <v>0</v>
      </c>
      <c r="J1598" s="19">
        <v>28540</v>
      </c>
      <c r="K1598" s="19">
        <v>0</v>
      </c>
      <c r="L1598" s="19">
        <v>1532</v>
      </c>
      <c r="M1598" s="19">
        <v>128152</v>
      </c>
      <c r="N1598" s="19">
        <v>71006</v>
      </c>
      <c r="O1598" s="19">
        <v>35574</v>
      </c>
      <c r="P1598" s="19">
        <v>443923</v>
      </c>
      <c r="Q1598" s="19">
        <v>227812</v>
      </c>
      <c r="R1598" s="19">
        <v>233465</v>
      </c>
      <c r="S1598" s="19">
        <v>220000</v>
      </c>
      <c r="T1598" s="20">
        <v>185346</v>
      </c>
      <c r="U1598" s="49">
        <v>125348</v>
      </c>
      <c r="V1598" s="19">
        <v>121989</v>
      </c>
      <c r="W1598" s="19">
        <v>80934</v>
      </c>
      <c r="X1598" s="19">
        <v>0</v>
      </c>
      <c r="Y1598" s="20">
        <v>0</v>
      </c>
      <c r="Z1598" s="19">
        <v>582926</v>
      </c>
      <c r="AA1598" s="30">
        <v>1866024</v>
      </c>
      <c r="AB1598" s="19">
        <v>1611327</v>
      </c>
      <c r="AC1598" s="19">
        <v>1144303</v>
      </c>
      <c r="AD1598" s="19">
        <v>3237192</v>
      </c>
      <c r="AE1598" s="19">
        <v>3009578</v>
      </c>
      <c r="AF1598" s="19">
        <v>1906876</v>
      </c>
      <c r="AG1598" s="19">
        <v>909979</v>
      </c>
      <c r="AH1598" s="19">
        <v>55826</v>
      </c>
      <c r="AI1598" s="20">
        <v>60051</v>
      </c>
      <c r="AJ1598" s="24">
        <v>170643</v>
      </c>
      <c r="AK1598" s="24">
        <v>236066</v>
      </c>
      <c r="AL1598" s="24">
        <v>60193</v>
      </c>
      <c r="AM1598" s="21">
        <v>114470</v>
      </c>
      <c r="AN1598" s="19">
        <v>506548</v>
      </c>
      <c r="AO1598" s="19">
        <v>37861</v>
      </c>
      <c r="AP1598" s="49">
        <v>19390823</v>
      </c>
      <c r="AQ1598" s="24">
        <v>320392</v>
      </c>
      <c r="AR1598" s="24">
        <v>401176</v>
      </c>
      <c r="AS1598" s="49">
        <v>160906</v>
      </c>
      <c r="AT1598" s="49">
        <v>102980</v>
      </c>
      <c r="AU1598" s="49">
        <v>270116</v>
      </c>
      <c r="AV1598" s="24">
        <f t="shared" si="121"/>
        <v>1255570</v>
      </c>
      <c r="AW1598" s="155">
        <v>1818581</v>
      </c>
      <c r="AX1598" s="89">
        <f t="shared" si="120"/>
        <v>22464974</v>
      </c>
      <c r="AY1598" s="68"/>
      <c r="AZ1598" s="19">
        <v>2436829</v>
      </c>
      <c r="BA1598" s="19">
        <v>95390</v>
      </c>
      <c r="BB1598" s="18">
        <f t="shared" si="122"/>
        <v>2532219</v>
      </c>
      <c r="BC1598" s="18">
        <v>24997193</v>
      </c>
      <c r="BE1598" s="19"/>
      <c r="BF1598" s="20">
        <v>23930241</v>
      </c>
      <c r="BH1598" s="68">
        <f t="shared" si="123"/>
        <v>24997193</v>
      </c>
      <c r="BI1598" s="68">
        <f t="shared" si="124"/>
        <v>0</v>
      </c>
      <c r="BJ1598" s="68"/>
      <c r="BK1598" s="68"/>
      <c r="BL1598" s="68"/>
      <c r="BM1598" s="68"/>
      <c r="BN1598" s="68"/>
    </row>
    <row r="1599" spans="1:66" ht="22.5" customHeight="1" x14ac:dyDescent="0.2">
      <c r="A1599" s="115" t="s">
        <v>3277</v>
      </c>
      <c r="B1599" s="116" t="s">
        <v>3273</v>
      </c>
      <c r="C1599" s="126" t="s">
        <v>3278</v>
      </c>
      <c r="D1599" s="119">
        <v>6</v>
      </c>
      <c r="E1599" s="120" t="s">
        <v>79</v>
      </c>
      <c r="F1599" s="18">
        <v>1321502</v>
      </c>
      <c r="G1599" s="19">
        <v>364616</v>
      </c>
      <c r="H1599" s="19">
        <v>200913</v>
      </c>
      <c r="I1599" s="19">
        <v>0</v>
      </c>
      <c r="J1599" s="19">
        <v>36633</v>
      </c>
      <c r="K1599" s="19">
        <v>10058</v>
      </c>
      <c r="L1599" s="19">
        <v>13467</v>
      </c>
      <c r="M1599" s="19">
        <v>75655</v>
      </c>
      <c r="N1599" s="19">
        <v>46819</v>
      </c>
      <c r="O1599" s="19">
        <v>24063</v>
      </c>
      <c r="P1599" s="19">
        <v>683379</v>
      </c>
      <c r="Q1599" s="19">
        <v>170356</v>
      </c>
      <c r="R1599" s="19">
        <v>242369</v>
      </c>
      <c r="S1599" s="19">
        <v>196240</v>
      </c>
      <c r="T1599" s="20">
        <v>278019</v>
      </c>
      <c r="U1599" s="49">
        <v>118054</v>
      </c>
      <c r="V1599" s="19">
        <v>125286</v>
      </c>
      <c r="W1599" s="19">
        <v>115620</v>
      </c>
      <c r="X1599" s="19">
        <v>0</v>
      </c>
      <c r="Y1599" s="20">
        <v>0</v>
      </c>
      <c r="Z1599" s="19">
        <v>556320</v>
      </c>
      <c r="AA1599" s="30">
        <v>643955</v>
      </c>
      <c r="AB1599" s="19">
        <v>853913</v>
      </c>
      <c r="AC1599" s="19">
        <v>1373127</v>
      </c>
      <c r="AD1599" s="19">
        <v>2706816</v>
      </c>
      <c r="AE1599" s="19">
        <v>1891299</v>
      </c>
      <c r="AF1599" s="19">
        <v>1146548</v>
      </c>
      <c r="AG1599" s="19">
        <v>535980</v>
      </c>
      <c r="AH1599" s="19">
        <v>262650</v>
      </c>
      <c r="AI1599" s="20">
        <v>256434</v>
      </c>
      <c r="AJ1599" s="24">
        <v>123152</v>
      </c>
      <c r="AK1599" s="24">
        <v>219736</v>
      </c>
      <c r="AL1599" s="24">
        <v>57407</v>
      </c>
      <c r="AM1599" s="21">
        <v>98512</v>
      </c>
      <c r="AN1599" s="19">
        <v>1304028</v>
      </c>
      <c r="AO1599" s="19">
        <v>88989</v>
      </c>
      <c r="AP1599" s="49">
        <v>16141915</v>
      </c>
      <c r="AQ1599" s="24">
        <v>290449</v>
      </c>
      <c r="AR1599" s="24">
        <v>273938</v>
      </c>
      <c r="AS1599" s="49">
        <v>178058</v>
      </c>
      <c r="AT1599" s="49">
        <v>69951</v>
      </c>
      <c r="AU1599" s="49">
        <v>253538</v>
      </c>
      <c r="AV1599" s="24">
        <f t="shared" si="121"/>
        <v>1065934</v>
      </c>
      <c r="AW1599" s="155">
        <v>2473520</v>
      </c>
      <c r="AX1599" s="89">
        <f t="shared" si="120"/>
        <v>19681369</v>
      </c>
      <c r="AY1599" s="68"/>
      <c r="AZ1599" s="19">
        <v>1867622</v>
      </c>
      <c r="BA1599" s="19">
        <v>378320</v>
      </c>
      <c r="BB1599" s="18">
        <f t="shared" si="122"/>
        <v>2245942</v>
      </c>
      <c r="BC1599" s="18">
        <v>21927311</v>
      </c>
      <c r="BE1599" s="19"/>
      <c r="BF1599" s="20">
        <v>21277811</v>
      </c>
      <c r="BH1599" s="68">
        <f t="shared" si="123"/>
        <v>21927311</v>
      </c>
      <c r="BI1599" s="68">
        <f t="shared" si="124"/>
        <v>0</v>
      </c>
      <c r="BJ1599" s="68"/>
      <c r="BK1599" s="68"/>
      <c r="BL1599" s="68"/>
      <c r="BM1599" s="68"/>
      <c r="BN1599" s="68"/>
    </row>
    <row r="1600" spans="1:66" ht="22.5" customHeight="1" x14ac:dyDescent="0.2">
      <c r="A1600" s="115" t="s">
        <v>3279</v>
      </c>
      <c r="B1600" s="116" t="s">
        <v>3273</v>
      </c>
      <c r="C1600" s="126" t="s">
        <v>3280</v>
      </c>
      <c r="D1600" s="119">
        <v>6</v>
      </c>
      <c r="E1600" s="120" t="s">
        <v>79</v>
      </c>
      <c r="F1600" s="18">
        <v>1044771</v>
      </c>
      <c r="G1600" s="19">
        <v>463124</v>
      </c>
      <c r="H1600" s="19">
        <v>218669</v>
      </c>
      <c r="I1600" s="19">
        <v>0</v>
      </c>
      <c r="J1600" s="19">
        <v>0</v>
      </c>
      <c r="K1600" s="19">
        <v>0</v>
      </c>
      <c r="L1600" s="19">
        <v>0</v>
      </c>
      <c r="M1600" s="19">
        <v>53862</v>
      </c>
      <c r="N1600" s="19">
        <v>33839</v>
      </c>
      <c r="O1600" s="19">
        <v>18596</v>
      </c>
      <c r="P1600" s="19">
        <v>523863</v>
      </c>
      <c r="Q1600" s="19">
        <v>164961</v>
      </c>
      <c r="R1600" s="19">
        <v>349164</v>
      </c>
      <c r="S1600" s="19">
        <v>153120</v>
      </c>
      <c r="T1600" s="20">
        <v>238302</v>
      </c>
      <c r="U1600" s="49">
        <v>73991</v>
      </c>
      <c r="V1600" s="19">
        <v>104405</v>
      </c>
      <c r="W1600" s="19">
        <v>138744</v>
      </c>
      <c r="X1600" s="19">
        <v>0</v>
      </c>
      <c r="Y1600" s="20">
        <v>0</v>
      </c>
      <c r="Z1600" s="19">
        <v>466274</v>
      </c>
      <c r="AA1600" s="30">
        <v>430933</v>
      </c>
      <c r="AB1600" s="19">
        <v>693118</v>
      </c>
      <c r="AC1600" s="19">
        <v>850240</v>
      </c>
      <c r="AD1600" s="19">
        <v>1698984</v>
      </c>
      <c r="AE1600" s="19">
        <v>1652026</v>
      </c>
      <c r="AF1600" s="19">
        <v>1049573</v>
      </c>
      <c r="AG1600" s="19">
        <v>409087</v>
      </c>
      <c r="AH1600" s="19">
        <v>310545</v>
      </c>
      <c r="AI1600" s="20">
        <v>888863</v>
      </c>
      <c r="AJ1600" s="24">
        <v>96335</v>
      </c>
      <c r="AK1600" s="24">
        <v>170390</v>
      </c>
      <c r="AL1600" s="24">
        <v>52894</v>
      </c>
      <c r="AM1600" s="21">
        <v>77607</v>
      </c>
      <c r="AN1600" s="19">
        <v>1483920</v>
      </c>
      <c r="AO1600" s="19">
        <v>105207</v>
      </c>
      <c r="AP1600" s="49">
        <v>14015407</v>
      </c>
      <c r="AQ1600" s="24">
        <v>201864</v>
      </c>
      <c r="AR1600" s="24">
        <v>292159</v>
      </c>
      <c r="AS1600" s="49">
        <v>201121</v>
      </c>
      <c r="AT1600" s="49">
        <v>109001</v>
      </c>
      <c r="AU1600" s="49">
        <v>219696</v>
      </c>
      <c r="AV1600" s="24">
        <f t="shared" si="121"/>
        <v>1023841</v>
      </c>
      <c r="AW1600" s="155">
        <v>2778811</v>
      </c>
      <c r="AX1600" s="89">
        <f t="shared" si="120"/>
        <v>17818059</v>
      </c>
      <c r="AY1600" s="68"/>
      <c r="AZ1600" s="19">
        <v>1448474</v>
      </c>
      <c r="BA1600" s="19">
        <v>458980</v>
      </c>
      <c r="BB1600" s="18">
        <f t="shared" si="122"/>
        <v>1907454</v>
      </c>
      <c r="BC1600" s="18">
        <v>19725513</v>
      </c>
      <c r="BE1600" s="19"/>
      <c r="BF1600" s="20">
        <v>19177456</v>
      </c>
      <c r="BH1600" s="68">
        <f t="shared" si="123"/>
        <v>19725513</v>
      </c>
      <c r="BI1600" s="68">
        <f t="shared" si="124"/>
        <v>0</v>
      </c>
      <c r="BJ1600" s="68"/>
      <c r="BK1600" s="68"/>
      <c r="BL1600" s="68"/>
      <c r="BM1600" s="68"/>
      <c r="BN1600" s="68"/>
    </row>
    <row r="1601" spans="1:66" ht="22.5" customHeight="1" x14ac:dyDescent="0.2">
      <c r="A1601" s="115" t="s">
        <v>3281</v>
      </c>
      <c r="B1601" s="116" t="s">
        <v>3273</v>
      </c>
      <c r="C1601" s="126" t="s">
        <v>3282</v>
      </c>
      <c r="D1601" s="119">
        <v>6</v>
      </c>
      <c r="E1601" s="120" t="s">
        <v>79</v>
      </c>
      <c r="F1601" s="18">
        <v>1266343</v>
      </c>
      <c r="G1601" s="19">
        <v>419385</v>
      </c>
      <c r="H1601" s="19">
        <v>178332</v>
      </c>
      <c r="I1601" s="19">
        <v>0</v>
      </c>
      <c r="J1601" s="19">
        <v>23900</v>
      </c>
      <c r="K1601" s="19">
        <v>236770</v>
      </c>
      <c r="L1601" s="19">
        <v>126120</v>
      </c>
      <c r="M1601" s="19">
        <v>39325</v>
      </c>
      <c r="N1601" s="19">
        <v>35444</v>
      </c>
      <c r="O1601" s="19">
        <v>41503</v>
      </c>
      <c r="P1601" s="19">
        <v>431678</v>
      </c>
      <c r="Q1601" s="19">
        <v>138562</v>
      </c>
      <c r="R1601" s="19">
        <v>196630</v>
      </c>
      <c r="S1601" s="19">
        <v>150480</v>
      </c>
      <c r="T1601" s="20">
        <v>250217</v>
      </c>
      <c r="U1601" s="49">
        <v>79876</v>
      </c>
      <c r="V1601" s="19">
        <v>82425</v>
      </c>
      <c r="W1601" s="19">
        <v>138744</v>
      </c>
      <c r="X1601" s="19">
        <v>0</v>
      </c>
      <c r="Y1601" s="20">
        <v>0</v>
      </c>
      <c r="Z1601" s="19">
        <v>503499</v>
      </c>
      <c r="AA1601" s="30">
        <v>528972</v>
      </c>
      <c r="AB1601" s="19">
        <v>739443</v>
      </c>
      <c r="AC1601" s="19">
        <v>1104829</v>
      </c>
      <c r="AD1601" s="19">
        <v>1553832</v>
      </c>
      <c r="AE1601" s="19">
        <v>1924272</v>
      </c>
      <c r="AF1601" s="19">
        <v>1341028</v>
      </c>
      <c r="AG1601" s="19">
        <v>430531</v>
      </c>
      <c r="AH1601" s="19">
        <v>190241</v>
      </c>
      <c r="AI1601" s="20">
        <v>604297</v>
      </c>
      <c r="AJ1601" s="24">
        <v>99656</v>
      </c>
      <c r="AK1601" s="24">
        <v>194359</v>
      </c>
      <c r="AL1601" s="24">
        <v>60811</v>
      </c>
      <c r="AM1601" s="21">
        <v>84919</v>
      </c>
      <c r="AN1601" s="19">
        <v>2263326</v>
      </c>
      <c r="AO1601" s="19">
        <v>123157</v>
      </c>
      <c r="AP1601" s="49">
        <v>15582906</v>
      </c>
      <c r="AQ1601" s="24">
        <v>180422</v>
      </c>
      <c r="AR1601" s="24">
        <v>285386</v>
      </c>
      <c r="AS1601" s="49">
        <v>255161</v>
      </c>
      <c r="AT1601" s="49">
        <v>110081</v>
      </c>
      <c r="AU1601" s="49">
        <v>276203</v>
      </c>
      <c r="AV1601" s="24">
        <f t="shared" si="121"/>
        <v>1107253</v>
      </c>
      <c r="AW1601" s="155">
        <v>4177959</v>
      </c>
      <c r="AX1601" s="89">
        <f t="shared" si="120"/>
        <v>20868118</v>
      </c>
      <c r="AY1601" s="68"/>
      <c r="AZ1601" s="19">
        <v>1500890</v>
      </c>
      <c r="BA1601" s="19">
        <v>556392</v>
      </c>
      <c r="BB1601" s="18">
        <f t="shared" si="122"/>
        <v>2057282</v>
      </c>
      <c r="BC1601" s="18">
        <v>22925400</v>
      </c>
      <c r="BE1601" s="19"/>
      <c r="BF1601" s="20">
        <v>22616518</v>
      </c>
      <c r="BH1601" s="68">
        <f t="shared" si="123"/>
        <v>22925400</v>
      </c>
      <c r="BI1601" s="68">
        <f t="shared" si="124"/>
        <v>0</v>
      </c>
      <c r="BJ1601" s="68"/>
      <c r="BK1601" s="68"/>
      <c r="BL1601" s="68"/>
      <c r="BM1601" s="68"/>
      <c r="BN1601" s="68"/>
    </row>
    <row r="1602" spans="1:66" ht="22.5" customHeight="1" x14ac:dyDescent="0.2">
      <c r="A1602" s="115" t="s">
        <v>3283</v>
      </c>
      <c r="B1602" s="116" t="s">
        <v>3273</v>
      </c>
      <c r="C1602" s="126" t="s">
        <v>3284</v>
      </c>
      <c r="D1602" s="119">
        <v>6</v>
      </c>
      <c r="E1602" s="120" t="s">
        <v>79</v>
      </c>
      <c r="F1602" s="18">
        <v>648427</v>
      </c>
      <c r="G1602" s="19">
        <v>225281</v>
      </c>
      <c r="H1602" s="19">
        <v>119081</v>
      </c>
      <c r="I1602" s="19">
        <v>0</v>
      </c>
      <c r="J1602" s="19">
        <v>17166</v>
      </c>
      <c r="K1602" s="19">
        <v>34379</v>
      </c>
      <c r="L1602" s="19">
        <v>28057</v>
      </c>
      <c r="M1602" s="19">
        <v>28237</v>
      </c>
      <c r="N1602" s="19">
        <v>19114</v>
      </c>
      <c r="O1602" s="19">
        <v>9741</v>
      </c>
      <c r="P1602" s="19">
        <v>310218</v>
      </c>
      <c r="Q1602" s="19">
        <v>68702</v>
      </c>
      <c r="R1602" s="19">
        <v>98262</v>
      </c>
      <c r="S1602" s="19">
        <v>87120</v>
      </c>
      <c r="T1602" s="20">
        <v>172107</v>
      </c>
      <c r="U1602" s="49">
        <v>43811</v>
      </c>
      <c r="V1602" s="19">
        <v>43960</v>
      </c>
      <c r="W1602" s="19">
        <v>57810</v>
      </c>
      <c r="X1602" s="19">
        <v>0</v>
      </c>
      <c r="Y1602" s="20">
        <v>0</v>
      </c>
      <c r="Z1602" s="19">
        <v>310968</v>
      </c>
      <c r="AA1602" s="30">
        <v>305381</v>
      </c>
      <c r="AB1602" s="19">
        <v>475788</v>
      </c>
      <c r="AC1602" s="19">
        <v>437800</v>
      </c>
      <c r="AD1602" s="19">
        <v>925008</v>
      </c>
      <c r="AE1602" s="19">
        <v>1165530</v>
      </c>
      <c r="AF1602" s="19">
        <v>718073</v>
      </c>
      <c r="AG1602" s="19">
        <v>218446</v>
      </c>
      <c r="AH1602" s="19">
        <v>169435</v>
      </c>
      <c r="AI1602" s="20">
        <v>96839</v>
      </c>
      <c r="AJ1602" s="24">
        <v>65913</v>
      </c>
      <c r="AK1602" s="24">
        <v>108163</v>
      </c>
      <c r="AL1602" s="24">
        <v>35808</v>
      </c>
      <c r="AM1602" s="21">
        <v>57000</v>
      </c>
      <c r="AN1602" s="19">
        <v>577012</v>
      </c>
      <c r="AO1602" s="19">
        <v>48750</v>
      </c>
      <c r="AP1602" s="49">
        <v>7727387</v>
      </c>
      <c r="AQ1602" s="24">
        <v>117997</v>
      </c>
      <c r="AR1602" s="24">
        <v>220221</v>
      </c>
      <c r="AS1602" s="49">
        <v>149152</v>
      </c>
      <c r="AT1602" s="49">
        <v>56786</v>
      </c>
      <c r="AU1602" s="49">
        <v>117798</v>
      </c>
      <c r="AV1602" s="24">
        <f t="shared" si="121"/>
        <v>661954</v>
      </c>
      <c r="AW1602" s="155">
        <v>2154069</v>
      </c>
      <c r="AX1602" s="89">
        <f t="shared" si="120"/>
        <v>10543410</v>
      </c>
      <c r="AY1602" s="68"/>
      <c r="AZ1602" s="19">
        <v>974333</v>
      </c>
      <c r="BA1602" s="19">
        <v>226307</v>
      </c>
      <c r="BB1602" s="18">
        <f t="shared" si="122"/>
        <v>1200640</v>
      </c>
      <c r="BC1602" s="18">
        <v>11744050</v>
      </c>
      <c r="BE1602" s="19"/>
      <c r="BF1602" s="20">
        <v>11367559</v>
      </c>
      <c r="BH1602" s="68">
        <f t="shared" si="123"/>
        <v>11744050</v>
      </c>
      <c r="BI1602" s="68">
        <f t="shared" si="124"/>
        <v>0</v>
      </c>
      <c r="BJ1602" s="68"/>
      <c r="BK1602" s="68"/>
      <c r="BL1602" s="68"/>
      <c r="BM1602" s="68"/>
      <c r="BN1602" s="68"/>
    </row>
    <row r="1603" spans="1:66" ht="22.5" customHeight="1" x14ac:dyDescent="0.2">
      <c r="A1603" s="115" t="s">
        <v>3285</v>
      </c>
      <c r="B1603" s="116" t="s">
        <v>3273</v>
      </c>
      <c r="C1603" s="126" t="s">
        <v>3286</v>
      </c>
      <c r="D1603" s="119">
        <v>6</v>
      </c>
      <c r="E1603" s="120" t="s">
        <v>79</v>
      </c>
      <c r="F1603" s="18">
        <v>321438</v>
      </c>
      <c r="G1603" s="19">
        <v>61050</v>
      </c>
      <c r="H1603" s="19">
        <v>25862</v>
      </c>
      <c r="I1603" s="19">
        <v>0</v>
      </c>
      <c r="J1603" s="19">
        <v>9665</v>
      </c>
      <c r="K1603" s="19">
        <v>55608</v>
      </c>
      <c r="L1603" s="19">
        <v>41213</v>
      </c>
      <c r="M1603" s="19">
        <v>14959</v>
      </c>
      <c r="N1603" s="19">
        <v>8209</v>
      </c>
      <c r="O1603" s="19">
        <v>6661</v>
      </c>
      <c r="P1603" s="19">
        <v>144616</v>
      </c>
      <c r="Q1603" s="19">
        <v>36878</v>
      </c>
      <c r="R1603" s="19">
        <v>23002</v>
      </c>
      <c r="S1603" s="19">
        <v>29040</v>
      </c>
      <c r="T1603" s="20">
        <v>66195</v>
      </c>
      <c r="U1603" s="49">
        <v>14436</v>
      </c>
      <c r="V1603" s="19">
        <v>13188</v>
      </c>
      <c r="W1603" s="19">
        <v>33530</v>
      </c>
      <c r="X1603" s="19">
        <v>0</v>
      </c>
      <c r="Y1603" s="20">
        <v>0</v>
      </c>
      <c r="Z1603" s="19">
        <v>161821</v>
      </c>
      <c r="AA1603" s="30">
        <v>188915</v>
      </c>
      <c r="AB1603" s="19">
        <v>213693</v>
      </c>
      <c r="AC1603" s="19">
        <v>217459</v>
      </c>
      <c r="AD1603" s="19">
        <v>299712</v>
      </c>
      <c r="AE1603" s="19">
        <v>704278</v>
      </c>
      <c r="AF1603" s="19">
        <v>348561</v>
      </c>
      <c r="AG1603" s="19">
        <v>90916</v>
      </c>
      <c r="AH1603" s="19">
        <v>32548</v>
      </c>
      <c r="AI1603" s="20">
        <v>32460</v>
      </c>
      <c r="AJ1603" s="24">
        <v>40769</v>
      </c>
      <c r="AK1603" s="24">
        <v>62826</v>
      </c>
      <c r="AL1603" s="24">
        <v>17251</v>
      </c>
      <c r="AM1603" s="21">
        <v>32216</v>
      </c>
      <c r="AN1603" s="19">
        <v>268966</v>
      </c>
      <c r="AO1603" s="19">
        <v>14957</v>
      </c>
      <c r="AP1603" s="49">
        <v>3632898</v>
      </c>
      <c r="AQ1603" s="24">
        <v>58112</v>
      </c>
      <c r="AR1603" s="24">
        <v>155472</v>
      </c>
      <c r="AS1603" s="49">
        <v>97036</v>
      </c>
      <c r="AT1603" s="49">
        <v>48770</v>
      </c>
      <c r="AU1603" s="49">
        <v>57545</v>
      </c>
      <c r="AV1603" s="24">
        <f t="shared" si="121"/>
        <v>416935</v>
      </c>
      <c r="AW1603" s="155">
        <v>972308</v>
      </c>
      <c r="AX1603" s="89">
        <f t="shared" si="120"/>
        <v>5022141</v>
      </c>
      <c r="AY1603" s="68"/>
      <c r="AZ1603" s="19">
        <v>581885</v>
      </c>
      <c r="BA1603" s="19">
        <v>60345</v>
      </c>
      <c r="BB1603" s="18">
        <f t="shared" si="122"/>
        <v>642230</v>
      </c>
      <c r="BC1603" s="18">
        <v>5664371</v>
      </c>
      <c r="BE1603" s="19"/>
      <c r="BF1603" s="20">
        <v>5455064</v>
      </c>
      <c r="BH1603" s="68">
        <f t="shared" si="123"/>
        <v>5664371</v>
      </c>
      <c r="BI1603" s="68">
        <f t="shared" si="124"/>
        <v>0</v>
      </c>
      <c r="BJ1603" s="68"/>
      <c r="BK1603" s="68"/>
      <c r="BL1603" s="68"/>
      <c r="BM1603" s="68"/>
      <c r="BN1603" s="68"/>
    </row>
    <row r="1604" spans="1:66" ht="22.5" customHeight="1" x14ac:dyDescent="0.2">
      <c r="A1604" s="115" t="s">
        <v>3287</v>
      </c>
      <c r="B1604" s="116" t="s">
        <v>3273</v>
      </c>
      <c r="C1604" s="126" t="s">
        <v>3288</v>
      </c>
      <c r="D1604" s="119">
        <v>6</v>
      </c>
      <c r="E1604" s="120" t="s">
        <v>79</v>
      </c>
      <c r="F1604" s="18">
        <v>494832</v>
      </c>
      <c r="G1604" s="19">
        <v>406593</v>
      </c>
      <c r="H1604" s="19">
        <v>189912</v>
      </c>
      <c r="I1604" s="19">
        <v>0</v>
      </c>
      <c r="J1604" s="19">
        <v>0</v>
      </c>
      <c r="K1604" s="19">
        <v>0</v>
      </c>
      <c r="L1604" s="19">
        <v>0</v>
      </c>
      <c r="M1604" s="19">
        <v>8102</v>
      </c>
      <c r="N1604" s="19">
        <v>10334</v>
      </c>
      <c r="O1604" s="19">
        <v>8894</v>
      </c>
      <c r="P1604" s="19">
        <v>54416</v>
      </c>
      <c r="Q1604" s="19">
        <v>41800</v>
      </c>
      <c r="R1604" s="19">
        <v>69960</v>
      </c>
      <c r="S1604" s="19">
        <v>58080</v>
      </c>
      <c r="T1604" s="20">
        <v>145629</v>
      </c>
      <c r="U1604" s="49">
        <v>61869</v>
      </c>
      <c r="V1604" s="19">
        <v>25277</v>
      </c>
      <c r="W1604" s="19">
        <v>60122</v>
      </c>
      <c r="X1604" s="19">
        <v>0</v>
      </c>
      <c r="Y1604" s="20">
        <v>0</v>
      </c>
      <c r="Z1604" s="19">
        <v>247152</v>
      </c>
      <c r="AA1604" s="30">
        <v>202588</v>
      </c>
      <c r="AB1604" s="19">
        <v>266729</v>
      </c>
      <c r="AC1604" s="19">
        <v>390735</v>
      </c>
      <c r="AD1604" s="19">
        <v>576744</v>
      </c>
      <c r="AE1604" s="19">
        <v>915363</v>
      </c>
      <c r="AF1604" s="19">
        <v>509980</v>
      </c>
      <c r="AG1604" s="19">
        <v>138984</v>
      </c>
      <c r="AH1604" s="19">
        <v>294992</v>
      </c>
      <c r="AI1604" s="20">
        <v>225597</v>
      </c>
      <c r="AJ1604" s="24">
        <v>47396</v>
      </c>
      <c r="AK1604" s="24">
        <v>83001</v>
      </c>
      <c r="AL1604" s="24">
        <v>27081</v>
      </c>
      <c r="AM1604" s="21">
        <v>39786</v>
      </c>
      <c r="AN1604" s="19">
        <v>811716</v>
      </c>
      <c r="AO1604" s="19">
        <v>70549</v>
      </c>
      <c r="AP1604" s="49">
        <v>6484213</v>
      </c>
      <c r="AQ1604" s="24">
        <v>90212</v>
      </c>
      <c r="AR1604" s="24">
        <v>179598</v>
      </c>
      <c r="AS1604" s="49">
        <v>163287</v>
      </c>
      <c r="AT1604" s="49">
        <v>72298</v>
      </c>
      <c r="AU1604" s="49">
        <v>108583</v>
      </c>
      <c r="AV1604" s="24">
        <f t="shared" si="121"/>
        <v>613978</v>
      </c>
      <c r="AW1604" s="155">
        <v>1475888</v>
      </c>
      <c r="AX1604" s="89">
        <f t="shared" si="120"/>
        <v>8574079</v>
      </c>
      <c r="AY1604" s="68"/>
      <c r="AZ1604" s="19">
        <v>644134</v>
      </c>
      <c r="BA1604" s="19">
        <v>370415</v>
      </c>
      <c r="BB1604" s="18">
        <f t="shared" si="122"/>
        <v>1014549</v>
      </c>
      <c r="BC1604" s="18">
        <v>9588628</v>
      </c>
      <c r="BE1604" s="19"/>
      <c r="BF1604" s="20">
        <v>9300002</v>
      </c>
      <c r="BH1604" s="68">
        <f t="shared" si="123"/>
        <v>9588628</v>
      </c>
      <c r="BI1604" s="68">
        <f t="shared" si="124"/>
        <v>0</v>
      </c>
      <c r="BJ1604" s="68"/>
      <c r="BK1604" s="68"/>
      <c r="BL1604" s="68"/>
      <c r="BM1604" s="68"/>
      <c r="BN1604" s="68"/>
    </row>
    <row r="1605" spans="1:66" ht="22.5" customHeight="1" x14ac:dyDescent="0.2">
      <c r="A1605" s="115" t="s">
        <v>3289</v>
      </c>
      <c r="B1605" s="116" t="s">
        <v>3273</v>
      </c>
      <c r="C1605" s="126" t="s">
        <v>3290</v>
      </c>
      <c r="D1605" s="119">
        <v>6</v>
      </c>
      <c r="E1605" s="120" t="s">
        <v>79</v>
      </c>
      <c r="F1605" s="18">
        <v>484887</v>
      </c>
      <c r="G1605" s="19">
        <v>210497</v>
      </c>
      <c r="H1605" s="19">
        <v>102869</v>
      </c>
      <c r="I1605" s="19">
        <v>0</v>
      </c>
      <c r="J1605" s="19">
        <v>20689</v>
      </c>
      <c r="K1605" s="19">
        <v>11909</v>
      </c>
      <c r="L1605" s="19">
        <v>7280</v>
      </c>
      <c r="M1605" s="19">
        <v>16651</v>
      </c>
      <c r="N1605" s="19">
        <v>12426</v>
      </c>
      <c r="O1605" s="19">
        <v>5159</v>
      </c>
      <c r="P1605" s="19">
        <v>158426</v>
      </c>
      <c r="Q1605" s="19">
        <v>47833</v>
      </c>
      <c r="R1605" s="19">
        <v>72133</v>
      </c>
      <c r="S1605" s="19">
        <v>64240</v>
      </c>
      <c r="T1605" s="20">
        <v>145629</v>
      </c>
      <c r="U1605" s="49">
        <v>24848</v>
      </c>
      <c r="V1605" s="19">
        <v>37366</v>
      </c>
      <c r="W1605" s="19">
        <v>69372</v>
      </c>
      <c r="X1605" s="19">
        <v>0</v>
      </c>
      <c r="Y1605" s="20">
        <v>0</v>
      </c>
      <c r="Z1605" s="19">
        <v>238188</v>
      </c>
      <c r="AA1605" s="30">
        <v>150558</v>
      </c>
      <c r="AB1605" s="19">
        <v>282401</v>
      </c>
      <c r="AC1605" s="19">
        <v>355492</v>
      </c>
      <c r="AD1605" s="19">
        <v>619416</v>
      </c>
      <c r="AE1605" s="19">
        <v>836390</v>
      </c>
      <c r="AF1605" s="19">
        <v>422994</v>
      </c>
      <c r="AG1605" s="19">
        <v>144390</v>
      </c>
      <c r="AH1605" s="19">
        <v>163667</v>
      </c>
      <c r="AI1605" s="20">
        <v>49231</v>
      </c>
      <c r="AJ1605" s="24">
        <v>53016</v>
      </c>
      <c r="AK1605" s="24">
        <v>82450</v>
      </c>
      <c r="AL1605" s="24">
        <v>23927</v>
      </c>
      <c r="AM1605" s="21">
        <v>41824</v>
      </c>
      <c r="AN1605" s="19">
        <v>528690</v>
      </c>
      <c r="AO1605" s="19">
        <v>40927</v>
      </c>
      <c r="AP1605" s="49">
        <v>5525775</v>
      </c>
      <c r="AQ1605" s="24">
        <v>85967</v>
      </c>
      <c r="AR1605" s="24">
        <v>218474</v>
      </c>
      <c r="AS1605" s="49">
        <v>123061</v>
      </c>
      <c r="AT1605" s="49">
        <v>55884</v>
      </c>
      <c r="AU1605" s="49">
        <v>88041</v>
      </c>
      <c r="AV1605" s="24">
        <f t="shared" si="121"/>
        <v>571427</v>
      </c>
      <c r="AW1605" s="155">
        <v>1649080</v>
      </c>
      <c r="AX1605" s="89">
        <f t="shared" si="120"/>
        <v>7746282</v>
      </c>
      <c r="AY1605" s="68"/>
      <c r="AZ1605" s="19">
        <v>713955</v>
      </c>
      <c r="BA1605" s="19">
        <v>196295</v>
      </c>
      <c r="BB1605" s="18">
        <f t="shared" si="122"/>
        <v>910250</v>
      </c>
      <c r="BC1605" s="18">
        <v>8656532</v>
      </c>
      <c r="BE1605" s="19"/>
      <c r="BF1605" s="20">
        <v>8291387</v>
      </c>
      <c r="BH1605" s="68">
        <f t="shared" si="123"/>
        <v>8656532</v>
      </c>
      <c r="BI1605" s="68">
        <f t="shared" si="124"/>
        <v>0</v>
      </c>
      <c r="BJ1605" s="68"/>
      <c r="BK1605" s="68"/>
      <c r="BL1605" s="68"/>
      <c r="BM1605" s="68"/>
      <c r="BN1605" s="68"/>
    </row>
    <row r="1606" spans="1:66" ht="22.5" customHeight="1" x14ac:dyDescent="0.2">
      <c r="A1606" s="115" t="s">
        <v>3291</v>
      </c>
      <c r="B1606" s="116" t="s">
        <v>3273</v>
      </c>
      <c r="C1606" s="126" t="s">
        <v>3292</v>
      </c>
      <c r="D1606" s="119">
        <v>6</v>
      </c>
      <c r="E1606" s="120" t="s">
        <v>79</v>
      </c>
      <c r="F1606" s="18">
        <v>556075</v>
      </c>
      <c r="G1606" s="19">
        <v>311609</v>
      </c>
      <c r="H1606" s="19">
        <v>192807</v>
      </c>
      <c r="I1606" s="19">
        <v>0</v>
      </c>
      <c r="J1606" s="19">
        <v>19049</v>
      </c>
      <c r="K1606" s="19">
        <v>15248</v>
      </c>
      <c r="L1606" s="19">
        <v>3332</v>
      </c>
      <c r="M1606" s="19">
        <v>20957</v>
      </c>
      <c r="N1606" s="19">
        <v>14764</v>
      </c>
      <c r="O1606" s="19">
        <v>9163</v>
      </c>
      <c r="P1606" s="19">
        <v>133067</v>
      </c>
      <c r="Q1606" s="19">
        <v>57372</v>
      </c>
      <c r="R1606" s="19">
        <v>103880</v>
      </c>
      <c r="S1606" s="19">
        <v>71280</v>
      </c>
      <c r="T1606" s="20">
        <v>132390</v>
      </c>
      <c r="U1606" s="49">
        <v>56940</v>
      </c>
      <c r="V1606" s="19">
        <v>35168</v>
      </c>
      <c r="W1606" s="19">
        <v>34686</v>
      </c>
      <c r="X1606" s="19">
        <v>0</v>
      </c>
      <c r="Y1606" s="20">
        <v>0</v>
      </c>
      <c r="Z1606" s="19">
        <v>271045</v>
      </c>
      <c r="AA1606" s="30">
        <v>310153</v>
      </c>
      <c r="AB1606" s="19">
        <v>358881</v>
      </c>
      <c r="AC1606" s="19">
        <v>579827</v>
      </c>
      <c r="AD1606" s="19">
        <v>691656</v>
      </c>
      <c r="AE1606" s="19">
        <v>866934</v>
      </c>
      <c r="AF1606" s="19">
        <v>509449</v>
      </c>
      <c r="AG1606" s="19">
        <v>174106</v>
      </c>
      <c r="AH1606" s="19">
        <v>183546</v>
      </c>
      <c r="AI1606" s="20">
        <v>86019</v>
      </c>
      <c r="AJ1606" s="24">
        <v>57417</v>
      </c>
      <c r="AK1606" s="24">
        <v>96274</v>
      </c>
      <c r="AL1606" s="24">
        <v>27654</v>
      </c>
      <c r="AM1606" s="21">
        <v>50103</v>
      </c>
      <c r="AN1606" s="19">
        <v>690576</v>
      </c>
      <c r="AO1606" s="19">
        <v>45767</v>
      </c>
      <c r="AP1606" s="49">
        <v>6767194</v>
      </c>
      <c r="AQ1606" s="24">
        <v>87627</v>
      </c>
      <c r="AR1606" s="24">
        <v>185837</v>
      </c>
      <c r="AS1606" s="49">
        <v>154155</v>
      </c>
      <c r="AT1606" s="49">
        <v>63454</v>
      </c>
      <c r="AU1606" s="49">
        <v>109984</v>
      </c>
      <c r="AV1606" s="24">
        <f t="shared" si="121"/>
        <v>601057</v>
      </c>
      <c r="AW1606" s="155">
        <v>1812293</v>
      </c>
      <c r="AX1606" s="89">
        <f t="shared" ref="AX1606:AX1669" si="125">AP1606+AV1606+AW1606</f>
        <v>9180544</v>
      </c>
      <c r="AY1606" s="68"/>
      <c r="AZ1606" s="19">
        <v>809805</v>
      </c>
      <c r="BA1606" s="19">
        <v>234350</v>
      </c>
      <c r="BB1606" s="18">
        <f t="shared" si="122"/>
        <v>1044155</v>
      </c>
      <c r="BC1606" s="18">
        <v>10224699</v>
      </c>
      <c r="BE1606" s="19"/>
      <c r="BF1606" s="20">
        <v>9848180</v>
      </c>
      <c r="BH1606" s="68">
        <f t="shared" si="123"/>
        <v>10224699</v>
      </c>
      <c r="BI1606" s="68">
        <f t="shared" si="124"/>
        <v>0</v>
      </c>
      <c r="BJ1606" s="68"/>
      <c r="BK1606" s="68"/>
      <c r="BL1606" s="68"/>
      <c r="BM1606" s="68"/>
      <c r="BN1606" s="68"/>
    </row>
    <row r="1607" spans="1:66" ht="22.5" customHeight="1" x14ac:dyDescent="0.2">
      <c r="A1607" s="115" t="s">
        <v>3293</v>
      </c>
      <c r="B1607" s="116" t="s">
        <v>3273</v>
      </c>
      <c r="C1607" s="126" t="s">
        <v>3294</v>
      </c>
      <c r="D1607" s="119">
        <v>6</v>
      </c>
      <c r="E1607" s="120" t="s">
        <v>79</v>
      </c>
      <c r="F1607" s="18">
        <v>888706</v>
      </c>
      <c r="G1607" s="19">
        <v>438152</v>
      </c>
      <c r="H1607" s="19">
        <v>235074</v>
      </c>
      <c r="I1607" s="19">
        <v>0</v>
      </c>
      <c r="J1607" s="19">
        <v>3153</v>
      </c>
      <c r="K1607" s="19">
        <v>5682</v>
      </c>
      <c r="L1607" s="19">
        <v>15314</v>
      </c>
      <c r="M1607" s="19">
        <v>45976</v>
      </c>
      <c r="N1607" s="19">
        <v>28639</v>
      </c>
      <c r="O1607" s="19">
        <v>5968</v>
      </c>
      <c r="P1607" s="19">
        <v>409386</v>
      </c>
      <c r="Q1607" s="19">
        <v>113973</v>
      </c>
      <c r="R1607" s="19">
        <v>121794</v>
      </c>
      <c r="S1607" s="19">
        <v>153120</v>
      </c>
      <c r="T1607" s="20">
        <v>317736</v>
      </c>
      <c r="U1607" s="49">
        <v>70470</v>
      </c>
      <c r="V1607" s="19">
        <v>89019</v>
      </c>
      <c r="W1607" s="19">
        <v>80934</v>
      </c>
      <c r="X1607" s="19">
        <v>0</v>
      </c>
      <c r="Y1607" s="20">
        <v>0</v>
      </c>
      <c r="Z1607" s="19">
        <v>400375</v>
      </c>
      <c r="AA1607" s="30">
        <v>381948</v>
      </c>
      <c r="AB1607" s="19">
        <v>686657</v>
      </c>
      <c r="AC1607" s="19">
        <v>624902</v>
      </c>
      <c r="AD1607" s="19">
        <v>1283184</v>
      </c>
      <c r="AE1607" s="19">
        <v>1478109</v>
      </c>
      <c r="AF1607" s="19">
        <v>917769</v>
      </c>
      <c r="AG1607" s="19">
        <v>330330</v>
      </c>
      <c r="AH1607" s="19">
        <v>316416</v>
      </c>
      <c r="AI1607" s="20">
        <v>108741</v>
      </c>
      <c r="AJ1607" s="24">
        <v>85569</v>
      </c>
      <c r="AK1607" s="24">
        <v>148059</v>
      </c>
      <c r="AL1607" s="24">
        <v>50689</v>
      </c>
      <c r="AM1607" s="21">
        <v>70874</v>
      </c>
      <c r="AN1607" s="19">
        <v>796214</v>
      </c>
      <c r="AO1607" s="19">
        <v>82293</v>
      </c>
      <c r="AP1607" s="49">
        <v>10785225</v>
      </c>
      <c r="AQ1607" s="24">
        <v>155461</v>
      </c>
      <c r="AR1607" s="24">
        <v>239431</v>
      </c>
      <c r="AS1607" s="49">
        <v>223386</v>
      </c>
      <c r="AT1607" s="49">
        <v>82768</v>
      </c>
      <c r="AU1607" s="49">
        <v>169194</v>
      </c>
      <c r="AV1607" s="24">
        <f t="shared" ref="AV1607:AV1670" si="126">SUM(AQ1607:AU1607)</f>
        <v>870240</v>
      </c>
      <c r="AW1607" s="155">
        <v>2185491</v>
      </c>
      <c r="AX1607" s="89">
        <f t="shared" si="125"/>
        <v>13840956</v>
      </c>
      <c r="AY1607" s="68"/>
      <c r="AZ1607" s="19">
        <v>1280854</v>
      </c>
      <c r="BA1607" s="19">
        <v>409986</v>
      </c>
      <c r="BB1607" s="18">
        <f t="shared" ref="BB1607:BB1670" si="127">SUM(AZ1607:BA1607)</f>
        <v>1690840</v>
      </c>
      <c r="BC1607" s="18">
        <v>15531796</v>
      </c>
      <c r="BE1607" s="19"/>
      <c r="BF1607" s="20">
        <v>15212283</v>
      </c>
      <c r="BH1607" s="68">
        <f t="shared" ref="BH1607:BH1670" si="128">AX1607+BB1607</f>
        <v>15531796</v>
      </c>
      <c r="BI1607" s="68">
        <f t="shared" ref="BI1607:BI1670" si="129">BC1607-BH1607</f>
        <v>0</v>
      </c>
      <c r="BJ1607" s="68"/>
      <c r="BK1607" s="68"/>
      <c r="BL1607" s="68"/>
      <c r="BM1607" s="68"/>
      <c r="BN1607" s="68"/>
    </row>
    <row r="1608" spans="1:66" ht="22.5" customHeight="1" x14ac:dyDescent="0.2">
      <c r="A1608" s="115" t="s">
        <v>3295</v>
      </c>
      <c r="B1608" s="116" t="s">
        <v>3273</v>
      </c>
      <c r="C1608" s="126" t="s">
        <v>3296</v>
      </c>
      <c r="D1608" s="119">
        <v>6</v>
      </c>
      <c r="E1608" s="120" t="s">
        <v>79</v>
      </c>
      <c r="F1608" s="18">
        <v>817687</v>
      </c>
      <c r="G1608" s="19">
        <v>528693</v>
      </c>
      <c r="H1608" s="19">
        <v>245882</v>
      </c>
      <c r="I1608" s="19">
        <v>0</v>
      </c>
      <c r="J1608" s="19">
        <v>0</v>
      </c>
      <c r="K1608" s="19">
        <v>0</v>
      </c>
      <c r="L1608" s="19">
        <v>0</v>
      </c>
      <c r="M1608" s="19">
        <v>15024</v>
      </c>
      <c r="N1608" s="19">
        <v>17814</v>
      </c>
      <c r="O1608" s="19">
        <v>6276</v>
      </c>
      <c r="P1608" s="19">
        <v>75689</v>
      </c>
      <c r="Q1608" s="19">
        <v>66628</v>
      </c>
      <c r="R1608" s="19">
        <v>143259</v>
      </c>
      <c r="S1608" s="19">
        <v>83600</v>
      </c>
      <c r="T1608" s="20">
        <v>145629</v>
      </c>
      <c r="U1608" s="49">
        <v>38882</v>
      </c>
      <c r="V1608" s="19">
        <v>51653</v>
      </c>
      <c r="W1608" s="19">
        <v>80934</v>
      </c>
      <c r="X1608" s="19">
        <v>0</v>
      </c>
      <c r="Y1608" s="20">
        <v>0</v>
      </c>
      <c r="Z1608" s="19">
        <v>343567</v>
      </c>
      <c r="AA1608" s="30">
        <v>298314</v>
      </c>
      <c r="AB1608" s="19">
        <v>503137</v>
      </c>
      <c r="AC1608" s="19">
        <v>916791</v>
      </c>
      <c r="AD1608" s="19">
        <v>828912</v>
      </c>
      <c r="AE1608" s="19">
        <v>1312214</v>
      </c>
      <c r="AF1608" s="19">
        <v>761743</v>
      </c>
      <c r="AG1608" s="19">
        <v>224399</v>
      </c>
      <c r="AH1608" s="19">
        <v>300760</v>
      </c>
      <c r="AI1608" s="20">
        <v>210990</v>
      </c>
      <c r="AJ1608" s="24">
        <v>63226</v>
      </c>
      <c r="AK1608" s="24">
        <v>110826</v>
      </c>
      <c r="AL1608" s="24">
        <v>37742</v>
      </c>
      <c r="AM1608" s="21">
        <v>56396</v>
      </c>
      <c r="AN1608" s="19">
        <v>1464742</v>
      </c>
      <c r="AO1608" s="19">
        <v>91200</v>
      </c>
      <c r="AP1608" s="49">
        <v>9842609</v>
      </c>
      <c r="AQ1608" s="24">
        <v>108894</v>
      </c>
      <c r="AR1608" s="24">
        <v>214686</v>
      </c>
      <c r="AS1608" s="49">
        <v>195579</v>
      </c>
      <c r="AT1608" s="49">
        <v>79137</v>
      </c>
      <c r="AU1608" s="49">
        <v>176518</v>
      </c>
      <c r="AV1608" s="24">
        <f t="shared" si="126"/>
        <v>774814</v>
      </c>
      <c r="AW1608" s="155">
        <v>2143953</v>
      </c>
      <c r="AX1608" s="89">
        <f t="shared" si="125"/>
        <v>12761376</v>
      </c>
      <c r="AY1608" s="68"/>
      <c r="AZ1608" s="19">
        <v>932691</v>
      </c>
      <c r="BA1608" s="19">
        <v>471389</v>
      </c>
      <c r="BB1608" s="18">
        <f t="shared" si="127"/>
        <v>1404080</v>
      </c>
      <c r="BC1608" s="18">
        <v>14165456</v>
      </c>
      <c r="BE1608" s="19"/>
      <c r="BF1608" s="20">
        <v>13873396</v>
      </c>
      <c r="BH1608" s="68">
        <f t="shared" si="128"/>
        <v>14165456</v>
      </c>
      <c r="BI1608" s="68">
        <f t="shared" si="129"/>
        <v>0</v>
      </c>
      <c r="BJ1608" s="68"/>
      <c r="BK1608" s="68"/>
      <c r="BL1608" s="68"/>
      <c r="BM1608" s="68"/>
      <c r="BN1608" s="68"/>
    </row>
    <row r="1609" spans="1:66" ht="22.5" customHeight="1" x14ac:dyDescent="0.2">
      <c r="A1609" s="115" t="s">
        <v>3297</v>
      </c>
      <c r="B1609" s="116" t="s">
        <v>3273</v>
      </c>
      <c r="C1609" s="126" t="s">
        <v>3298</v>
      </c>
      <c r="D1609" s="119">
        <v>6</v>
      </c>
      <c r="E1609" s="120" t="s">
        <v>79</v>
      </c>
      <c r="F1609" s="18">
        <v>708435</v>
      </c>
      <c r="G1609" s="19">
        <v>238379</v>
      </c>
      <c r="H1609" s="19">
        <v>112133</v>
      </c>
      <c r="I1609" s="19">
        <v>0</v>
      </c>
      <c r="J1609" s="19">
        <v>0</v>
      </c>
      <c r="K1609" s="19">
        <v>0</v>
      </c>
      <c r="L1609" s="19">
        <v>0</v>
      </c>
      <c r="M1609" s="19">
        <v>25841</v>
      </c>
      <c r="N1609" s="19">
        <v>19045</v>
      </c>
      <c r="O1609" s="19">
        <v>4158</v>
      </c>
      <c r="P1609" s="19">
        <v>32239</v>
      </c>
      <c r="Q1609" s="19">
        <v>66573</v>
      </c>
      <c r="R1609" s="19">
        <v>98368</v>
      </c>
      <c r="S1609" s="19">
        <v>92400</v>
      </c>
      <c r="T1609" s="20">
        <v>132390</v>
      </c>
      <c r="U1609" s="49">
        <v>46477</v>
      </c>
      <c r="V1609" s="19">
        <v>71435</v>
      </c>
      <c r="W1609" s="19">
        <v>34686</v>
      </c>
      <c r="X1609" s="19">
        <v>0</v>
      </c>
      <c r="Y1609" s="20">
        <v>0</v>
      </c>
      <c r="Z1609" s="19">
        <v>314316</v>
      </c>
      <c r="AA1609" s="30">
        <v>212300</v>
      </c>
      <c r="AB1609" s="19">
        <v>375061</v>
      </c>
      <c r="AC1609" s="19">
        <v>493923</v>
      </c>
      <c r="AD1609" s="19">
        <v>959616</v>
      </c>
      <c r="AE1609" s="19">
        <v>1054688</v>
      </c>
      <c r="AF1609" s="19">
        <v>528455</v>
      </c>
      <c r="AG1609" s="19">
        <v>265793</v>
      </c>
      <c r="AH1609" s="19">
        <v>196936</v>
      </c>
      <c r="AI1609" s="20">
        <v>140660</v>
      </c>
      <c r="AJ1609" s="24">
        <v>65774</v>
      </c>
      <c r="AK1609" s="24">
        <v>101352</v>
      </c>
      <c r="AL1609" s="24">
        <v>27172</v>
      </c>
      <c r="AM1609" s="21">
        <v>53799</v>
      </c>
      <c r="AN1609" s="19">
        <v>767686</v>
      </c>
      <c r="AO1609" s="19">
        <v>52703</v>
      </c>
      <c r="AP1609" s="49">
        <v>7292793</v>
      </c>
      <c r="AQ1609" s="24">
        <v>116173</v>
      </c>
      <c r="AR1609" s="24">
        <v>222870</v>
      </c>
      <c r="AS1609" s="49">
        <v>130556</v>
      </c>
      <c r="AT1609" s="49">
        <v>43988</v>
      </c>
      <c r="AU1609" s="49">
        <v>126707</v>
      </c>
      <c r="AV1609" s="24">
        <f t="shared" si="126"/>
        <v>640294</v>
      </c>
      <c r="AW1609" s="155">
        <v>1714037</v>
      </c>
      <c r="AX1609" s="89">
        <f t="shared" si="125"/>
        <v>9647124</v>
      </c>
      <c r="AY1609" s="68"/>
      <c r="AZ1609" s="19">
        <v>972317</v>
      </c>
      <c r="BA1609" s="19">
        <v>254251</v>
      </c>
      <c r="BB1609" s="18">
        <f t="shared" si="127"/>
        <v>1226568</v>
      </c>
      <c r="BC1609" s="18">
        <v>10873692</v>
      </c>
      <c r="BE1609" s="19"/>
      <c r="BF1609" s="20">
        <v>10480465</v>
      </c>
      <c r="BH1609" s="68">
        <f t="shared" si="128"/>
        <v>10873692</v>
      </c>
      <c r="BI1609" s="68">
        <f t="shared" si="129"/>
        <v>0</v>
      </c>
      <c r="BJ1609" s="68"/>
      <c r="BK1609" s="68"/>
      <c r="BL1609" s="68"/>
      <c r="BM1609" s="68"/>
      <c r="BN1609" s="68"/>
    </row>
    <row r="1610" spans="1:66" ht="22.5" customHeight="1" x14ac:dyDescent="0.2">
      <c r="A1610" s="115" t="s">
        <v>3299</v>
      </c>
      <c r="B1610" s="116" t="s">
        <v>3273</v>
      </c>
      <c r="C1610" s="126" t="s">
        <v>3300</v>
      </c>
      <c r="D1610" s="119">
        <v>6</v>
      </c>
      <c r="E1610" s="120" t="s">
        <v>79</v>
      </c>
      <c r="F1610" s="18">
        <v>601419</v>
      </c>
      <c r="G1610" s="19">
        <v>360786</v>
      </c>
      <c r="H1610" s="19">
        <v>184315</v>
      </c>
      <c r="I1610" s="19">
        <v>0</v>
      </c>
      <c r="J1610" s="19">
        <v>30587</v>
      </c>
      <c r="K1610" s="19">
        <v>41655</v>
      </c>
      <c r="L1610" s="19">
        <v>38835</v>
      </c>
      <c r="M1610" s="19">
        <v>4746</v>
      </c>
      <c r="N1610" s="19">
        <v>13827</v>
      </c>
      <c r="O1610" s="19">
        <v>2233</v>
      </c>
      <c r="P1610" s="19">
        <v>182399</v>
      </c>
      <c r="Q1610" s="19">
        <v>52974</v>
      </c>
      <c r="R1610" s="19">
        <v>127253</v>
      </c>
      <c r="S1610" s="19">
        <v>52800</v>
      </c>
      <c r="T1610" s="20">
        <v>113855</v>
      </c>
      <c r="U1610" s="49">
        <v>31438</v>
      </c>
      <c r="V1610" s="19">
        <v>35168</v>
      </c>
      <c r="W1610" s="19">
        <v>46248</v>
      </c>
      <c r="X1610" s="19">
        <v>0</v>
      </c>
      <c r="Y1610" s="20">
        <v>0</v>
      </c>
      <c r="Z1610" s="19">
        <v>268512</v>
      </c>
      <c r="AA1610" s="30">
        <v>212827</v>
      </c>
      <c r="AB1610" s="19">
        <v>360570</v>
      </c>
      <c r="AC1610" s="19">
        <v>703724</v>
      </c>
      <c r="AD1610" s="19">
        <v>749112</v>
      </c>
      <c r="AE1610" s="19">
        <v>1017152</v>
      </c>
      <c r="AF1610" s="19">
        <v>576722</v>
      </c>
      <c r="AG1610" s="19">
        <v>166627</v>
      </c>
      <c r="AH1610" s="19">
        <v>230514</v>
      </c>
      <c r="AI1610" s="20">
        <v>104413</v>
      </c>
      <c r="AJ1610" s="24">
        <v>55651</v>
      </c>
      <c r="AK1610" s="24">
        <v>97007</v>
      </c>
      <c r="AL1610" s="24">
        <v>31373</v>
      </c>
      <c r="AM1610" s="21">
        <v>49950</v>
      </c>
      <c r="AN1610" s="19">
        <v>1088576</v>
      </c>
      <c r="AO1610" s="19">
        <v>54309</v>
      </c>
      <c r="AP1610" s="49">
        <v>7687577</v>
      </c>
      <c r="AQ1610" s="24">
        <v>97577</v>
      </c>
      <c r="AR1610" s="24">
        <v>191104</v>
      </c>
      <c r="AS1610" s="49">
        <v>179180</v>
      </c>
      <c r="AT1610" s="49">
        <v>68180</v>
      </c>
      <c r="AU1610" s="49">
        <v>132070</v>
      </c>
      <c r="AV1610" s="24">
        <f t="shared" si="126"/>
        <v>668111</v>
      </c>
      <c r="AW1610" s="155">
        <v>2393854</v>
      </c>
      <c r="AX1610" s="89">
        <f t="shared" si="125"/>
        <v>10749542</v>
      </c>
      <c r="AY1610" s="68"/>
      <c r="AZ1610" s="19">
        <v>771120</v>
      </c>
      <c r="BA1610" s="19">
        <v>251286</v>
      </c>
      <c r="BB1610" s="18">
        <f t="shared" si="127"/>
        <v>1022406</v>
      </c>
      <c r="BC1610" s="18">
        <v>11771948</v>
      </c>
      <c r="BE1610" s="19"/>
      <c r="BF1610" s="20">
        <v>11414786</v>
      </c>
      <c r="BH1610" s="68">
        <f t="shared" si="128"/>
        <v>11771948</v>
      </c>
      <c r="BI1610" s="68">
        <f t="shared" si="129"/>
        <v>0</v>
      </c>
      <c r="BJ1610" s="68"/>
      <c r="BK1610" s="68"/>
      <c r="BL1610" s="68"/>
      <c r="BM1610" s="68"/>
      <c r="BN1610" s="68"/>
    </row>
    <row r="1611" spans="1:66" ht="22.5" customHeight="1" x14ac:dyDescent="0.2">
      <c r="A1611" s="115" t="s">
        <v>3301</v>
      </c>
      <c r="B1611" s="116" t="s">
        <v>3273</v>
      </c>
      <c r="C1611" s="126" t="s">
        <v>3302</v>
      </c>
      <c r="D1611" s="119">
        <v>6</v>
      </c>
      <c r="E1611" s="120" t="s">
        <v>79</v>
      </c>
      <c r="F1611" s="18">
        <v>61529</v>
      </c>
      <c r="G1611" s="19">
        <v>10188</v>
      </c>
      <c r="H1611" s="19">
        <v>5790</v>
      </c>
      <c r="I1611" s="19">
        <v>0</v>
      </c>
      <c r="J1611" s="19">
        <v>6084</v>
      </c>
      <c r="K1611" s="19">
        <v>21036</v>
      </c>
      <c r="L1611" s="19">
        <v>20061</v>
      </c>
      <c r="M1611" s="19">
        <v>0</v>
      </c>
      <c r="N1611" s="19">
        <v>878</v>
      </c>
      <c r="O1611" s="19">
        <v>0</v>
      </c>
      <c r="P1611" s="19">
        <v>11865</v>
      </c>
      <c r="Q1611" s="19">
        <v>8010</v>
      </c>
      <c r="R1611" s="19">
        <v>8798</v>
      </c>
      <c r="S1611" s="19">
        <v>5280</v>
      </c>
      <c r="T1611" s="20">
        <v>13239</v>
      </c>
      <c r="U1611" s="49">
        <v>1258</v>
      </c>
      <c r="V1611" s="19">
        <v>4396</v>
      </c>
      <c r="W1611" s="19">
        <v>11562</v>
      </c>
      <c r="X1611" s="19">
        <v>0</v>
      </c>
      <c r="Y1611" s="20">
        <v>0</v>
      </c>
      <c r="Z1611" s="19">
        <v>22731</v>
      </c>
      <c r="AA1611" s="30">
        <v>0</v>
      </c>
      <c r="AB1611" s="19">
        <v>27118</v>
      </c>
      <c r="AC1611" s="19">
        <v>68379</v>
      </c>
      <c r="AD1611" s="19">
        <v>76440</v>
      </c>
      <c r="AE1611" s="19">
        <v>106867</v>
      </c>
      <c r="AF1611" s="19">
        <v>44554</v>
      </c>
      <c r="AG1611" s="19">
        <v>9352</v>
      </c>
      <c r="AH1611" s="19">
        <v>16480</v>
      </c>
      <c r="AI1611" s="20">
        <v>11361</v>
      </c>
      <c r="AJ1611" s="24">
        <v>7964</v>
      </c>
      <c r="AK1611" s="24">
        <v>19974</v>
      </c>
      <c r="AL1611" s="24">
        <v>2946</v>
      </c>
      <c r="AM1611" s="21">
        <v>7690</v>
      </c>
      <c r="AN1611" s="19">
        <v>212650</v>
      </c>
      <c r="AO1611" s="19">
        <v>1398</v>
      </c>
      <c r="AP1611" s="49">
        <v>825878</v>
      </c>
      <c r="AQ1611" s="24">
        <v>34330</v>
      </c>
      <c r="AR1611" s="24">
        <v>125671</v>
      </c>
      <c r="AS1611" s="49">
        <v>35463</v>
      </c>
      <c r="AT1611" s="49">
        <v>28099</v>
      </c>
      <c r="AU1611" s="49">
        <v>13019</v>
      </c>
      <c r="AV1611" s="24">
        <f t="shared" si="126"/>
        <v>236582</v>
      </c>
      <c r="AW1611" s="155">
        <v>277479</v>
      </c>
      <c r="AX1611" s="89">
        <f t="shared" si="125"/>
        <v>1339939</v>
      </c>
      <c r="AY1611" s="68"/>
      <c r="AZ1611" s="19">
        <v>176042</v>
      </c>
      <c r="BA1611" s="19">
        <v>7446</v>
      </c>
      <c r="BB1611" s="18">
        <f t="shared" si="127"/>
        <v>183488</v>
      </c>
      <c r="BC1611" s="18">
        <v>1523427</v>
      </c>
      <c r="BE1611" s="19"/>
      <c r="BF1611" s="20">
        <v>1482227</v>
      </c>
      <c r="BH1611" s="68">
        <f t="shared" si="128"/>
        <v>1523427</v>
      </c>
      <c r="BI1611" s="68">
        <f t="shared" si="129"/>
        <v>0</v>
      </c>
      <c r="BJ1611" s="68"/>
      <c r="BK1611" s="68"/>
      <c r="BL1611" s="68"/>
      <c r="BM1611" s="68"/>
      <c r="BN1611" s="68"/>
    </row>
    <row r="1612" spans="1:66" ht="22.5" customHeight="1" x14ac:dyDescent="0.2">
      <c r="A1612" s="115" t="s">
        <v>3303</v>
      </c>
      <c r="B1612" s="116" t="s">
        <v>3273</v>
      </c>
      <c r="C1612" s="126" t="s">
        <v>3304</v>
      </c>
      <c r="D1612" s="119">
        <v>6</v>
      </c>
      <c r="E1612" s="120" t="s">
        <v>79</v>
      </c>
      <c r="F1612" s="18">
        <v>476190</v>
      </c>
      <c r="G1612" s="19">
        <v>139412</v>
      </c>
      <c r="H1612" s="19">
        <v>66392</v>
      </c>
      <c r="I1612" s="19">
        <v>0</v>
      </c>
      <c r="J1612" s="19">
        <v>5332</v>
      </c>
      <c r="K1612" s="19">
        <v>19196</v>
      </c>
      <c r="L1612" s="19">
        <v>11834</v>
      </c>
      <c r="M1612" s="19">
        <v>29352</v>
      </c>
      <c r="N1612" s="19">
        <v>15741</v>
      </c>
      <c r="O1612" s="19">
        <v>8586</v>
      </c>
      <c r="P1612" s="19">
        <v>168847</v>
      </c>
      <c r="Q1612" s="19">
        <v>58382</v>
      </c>
      <c r="R1612" s="19">
        <v>76850</v>
      </c>
      <c r="S1612" s="19">
        <v>72160</v>
      </c>
      <c r="T1612" s="20">
        <v>66195</v>
      </c>
      <c r="U1612" s="49">
        <v>38127</v>
      </c>
      <c r="V1612" s="19">
        <v>29673</v>
      </c>
      <c r="W1612" s="19">
        <v>23124</v>
      </c>
      <c r="X1612" s="19">
        <v>0</v>
      </c>
      <c r="Y1612" s="20">
        <v>0</v>
      </c>
      <c r="Z1612" s="19">
        <v>213744</v>
      </c>
      <c r="AA1612" s="30">
        <v>0</v>
      </c>
      <c r="AB1612" s="19">
        <v>341584</v>
      </c>
      <c r="AC1612" s="19">
        <v>275129</v>
      </c>
      <c r="AD1612" s="19">
        <v>791448</v>
      </c>
      <c r="AE1612" s="19">
        <v>578717</v>
      </c>
      <c r="AF1612" s="19">
        <v>393910</v>
      </c>
      <c r="AG1612" s="19">
        <v>174632</v>
      </c>
      <c r="AH1612" s="19">
        <v>96099</v>
      </c>
      <c r="AI1612" s="20">
        <v>18394</v>
      </c>
      <c r="AJ1612" s="24">
        <v>59275</v>
      </c>
      <c r="AK1612" s="24">
        <v>72660</v>
      </c>
      <c r="AL1612" s="24">
        <v>16991</v>
      </c>
      <c r="AM1612" s="21">
        <v>41906</v>
      </c>
      <c r="AN1612" s="19">
        <v>128194</v>
      </c>
      <c r="AO1612" s="19">
        <v>15280</v>
      </c>
      <c r="AP1612" s="49">
        <v>4523356</v>
      </c>
      <c r="AQ1612" s="24">
        <v>78149</v>
      </c>
      <c r="AR1612" s="24">
        <v>155336</v>
      </c>
      <c r="AS1612" s="49">
        <v>93347</v>
      </c>
      <c r="AT1612" s="49">
        <v>35405</v>
      </c>
      <c r="AU1612" s="49">
        <v>70214</v>
      </c>
      <c r="AV1612" s="24">
        <f t="shared" si="126"/>
        <v>432451</v>
      </c>
      <c r="AW1612" s="155">
        <v>426920</v>
      </c>
      <c r="AX1612" s="89">
        <f t="shared" si="125"/>
        <v>5382727</v>
      </c>
      <c r="AY1612" s="68"/>
      <c r="AZ1612" s="19">
        <v>850102</v>
      </c>
      <c r="BA1612" s="19">
        <v>73513</v>
      </c>
      <c r="BB1612" s="18">
        <f t="shared" si="127"/>
        <v>923615</v>
      </c>
      <c r="BC1612" s="18">
        <v>6306342</v>
      </c>
      <c r="BE1612" s="19"/>
      <c r="BF1612" s="20">
        <v>6081836</v>
      </c>
      <c r="BH1612" s="68">
        <f t="shared" si="128"/>
        <v>6306342</v>
      </c>
      <c r="BI1612" s="68">
        <f t="shared" si="129"/>
        <v>0</v>
      </c>
      <c r="BJ1612" s="68"/>
      <c r="BK1612" s="68"/>
      <c r="BL1612" s="68"/>
      <c r="BM1612" s="68"/>
      <c r="BN1612" s="68"/>
    </row>
    <row r="1613" spans="1:66" ht="22.5" customHeight="1" x14ac:dyDescent="0.2">
      <c r="A1613" s="115" t="s">
        <v>3305</v>
      </c>
      <c r="B1613" s="116" t="s">
        <v>3273</v>
      </c>
      <c r="C1613" s="126" t="s">
        <v>3306</v>
      </c>
      <c r="D1613" s="119">
        <v>6</v>
      </c>
      <c r="E1613" s="120" t="s">
        <v>79</v>
      </c>
      <c r="F1613" s="18">
        <v>247884</v>
      </c>
      <c r="G1613" s="19">
        <v>125318</v>
      </c>
      <c r="H1613" s="19">
        <v>52882</v>
      </c>
      <c r="I1613" s="19">
        <v>0</v>
      </c>
      <c r="J1613" s="19">
        <v>0</v>
      </c>
      <c r="K1613" s="19">
        <v>0</v>
      </c>
      <c r="L1613" s="19">
        <v>0</v>
      </c>
      <c r="M1613" s="19">
        <v>0</v>
      </c>
      <c r="N1613" s="19">
        <v>4358</v>
      </c>
      <c r="O1613" s="19">
        <v>0</v>
      </c>
      <c r="P1613" s="19">
        <v>241</v>
      </c>
      <c r="Q1613" s="19">
        <v>26068</v>
      </c>
      <c r="R1613" s="19">
        <v>16589</v>
      </c>
      <c r="S1613" s="19">
        <v>29040</v>
      </c>
      <c r="T1613" s="20">
        <v>79434</v>
      </c>
      <c r="U1613" s="49">
        <v>73036</v>
      </c>
      <c r="V1613" s="19">
        <v>8792</v>
      </c>
      <c r="W1613" s="19">
        <v>11562</v>
      </c>
      <c r="X1613" s="19">
        <v>0</v>
      </c>
      <c r="Y1613" s="20">
        <v>0</v>
      </c>
      <c r="Z1613" s="19">
        <v>133478</v>
      </c>
      <c r="AA1613" s="30">
        <v>0</v>
      </c>
      <c r="AB1613" s="19">
        <v>107806</v>
      </c>
      <c r="AC1613" s="19">
        <v>169849</v>
      </c>
      <c r="AD1613" s="19">
        <v>303912</v>
      </c>
      <c r="AE1613" s="19">
        <v>377568</v>
      </c>
      <c r="AF1613" s="19">
        <v>192358</v>
      </c>
      <c r="AG1613" s="19">
        <v>63536</v>
      </c>
      <c r="AH1613" s="19">
        <v>143582</v>
      </c>
      <c r="AI1613" s="20">
        <v>166628</v>
      </c>
      <c r="AJ1613" s="24">
        <v>28370</v>
      </c>
      <c r="AK1613" s="24">
        <v>53226</v>
      </c>
      <c r="AL1613" s="24">
        <v>11571</v>
      </c>
      <c r="AM1613" s="21">
        <v>20372</v>
      </c>
      <c r="AN1613" s="19">
        <v>156022</v>
      </c>
      <c r="AO1613" s="19">
        <v>34972</v>
      </c>
      <c r="AP1613" s="49">
        <v>2638454</v>
      </c>
      <c r="AQ1613" s="24">
        <v>39971</v>
      </c>
      <c r="AR1613" s="24">
        <v>119894</v>
      </c>
      <c r="AS1613" s="49">
        <v>115520</v>
      </c>
      <c r="AT1613" s="49">
        <v>70591</v>
      </c>
      <c r="AU1613" s="49">
        <v>42070</v>
      </c>
      <c r="AV1613" s="24">
        <f t="shared" si="126"/>
        <v>388046</v>
      </c>
      <c r="AW1613" s="155">
        <v>402347</v>
      </c>
      <c r="AX1613" s="89">
        <f t="shared" si="125"/>
        <v>3428847</v>
      </c>
      <c r="AY1613" s="68"/>
      <c r="AZ1613" s="19">
        <v>450867</v>
      </c>
      <c r="BA1613" s="19">
        <v>173752</v>
      </c>
      <c r="BB1613" s="18">
        <f t="shared" si="127"/>
        <v>624619</v>
      </c>
      <c r="BC1613" s="18">
        <v>4053466</v>
      </c>
      <c r="BE1613" s="19"/>
      <c r="BF1613" s="20">
        <v>3980525</v>
      </c>
      <c r="BH1613" s="68">
        <f t="shared" si="128"/>
        <v>4053466</v>
      </c>
      <c r="BI1613" s="68">
        <f t="shared" si="129"/>
        <v>0</v>
      </c>
      <c r="BJ1613" s="68"/>
      <c r="BK1613" s="68"/>
      <c r="BL1613" s="68"/>
      <c r="BM1613" s="68"/>
      <c r="BN1613" s="68"/>
    </row>
    <row r="1614" spans="1:66" ht="22.5" customHeight="1" x14ac:dyDescent="0.2">
      <c r="A1614" s="115" t="s">
        <v>3307</v>
      </c>
      <c r="B1614" s="116" t="s">
        <v>3273</v>
      </c>
      <c r="C1614" s="126" t="s">
        <v>3308</v>
      </c>
      <c r="D1614" s="119">
        <v>6</v>
      </c>
      <c r="E1614" s="120" t="s">
        <v>79</v>
      </c>
      <c r="F1614" s="18">
        <v>348361</v>
      </c>
      <c r="G1614" s="19">
        <v>115666</v>
      </c>
      <c r="H1614" s="19">
        <v>44969</v>
      </c>
      <c r="I1614" s="19">
        <v>0</v>
      </c>
      <c r="J1614" s="19">
        <v>0</v>
      </c>
      <c r="K1614" s="19">
        <v>0</v>
      </c>
      <c r="L1614" s="19">
        <v>0</v>
      </c>
      <c r="M1614" s="19">
        <v>10123</v>
      </c>
      <c r="N1614" s="19">
        <v>7499</v>
      </c>
      <c r="O1614" s="19">
        <v>5506</v>
      </c>
      <c r="P1614" s="19">
        <v>419</v>
      </c>
      <c r="Q1614" s="19">
        <v>34408</v>
      </c>
      <c r="R1614" s="19">
        <v>34980</v>
      </c>
      <c r="S1614" s="19">
        <v>36960</v>
      </c>
      <c r="T1614" s="20">
        <v>92673</v>
      </c>
      <c r="U1614" s="49">
        <v>91898</v>
      </c>
      <c r="V1614" s="19">
        <v>15386</v>
      </c>
      <c r="W1614" s="19">
        <v>23124</v>
      </c>
      <c r="X1614" s="19">
        <v>0</v>
      </c>
      <c r="Y1614" s="20">
        <v>0</v>
      </c>
      <c r="Z1614" s="19">
        <v>188480</v>
      </c>
      <c r="AA1614" s="30">
        <v>0</v>
      </c>
      <c r="AB1614" s="19">
        <v>177299</v>
      </c>
      <c r="AC1614" s="19">
        <v>196455</v>
      </c>
      <c r="AD1614" s="19">
        <v>300720</v>
      </c>
      <c r="AE1614" s="19">
        <v>558109</v>
      </c>
      <c r="AF1614" s="19">
        <v>264316</v>
      </c>
      <c r="AG1614" s="19">
        <v>96467</v>
      </c>
      <c r="AH1614" s="19">
        <v>160783</v>
      </c>
      <c r="AI1614" s="20">
        <v>183940</v>
      </c>
      <c r="AJ1614" s="24">
        <v>38542</v>
      </c>
      <c r="AK1614" s="24">
        <v>66739</v>
      </c>
      <c r="AL1614" s="24">
        <v>15417</v>
      </c>
      <c r="AM1614" s="21">
        <v>29889</v>
      </c>
      <c r="AN1614" s="19">
        <v>236976</v>
      </c>
      <c r="AO1614" s="19">
        <v>37955</v>
      </c>
      <c r="AP1614" s="49">
        <v>3414059</v>
      </c>
      <c r="AQ1614" s="24">
        <v>62468</v>
      </c>
      <c r="AR1614" s="24">
        <v>164060</v>
      </c>
      <c r="AS1614" s="49">
        <v>108264</v>
      </c>
      <c r="AT1614" s="49">
        <v>55338</v>
      </c>
      <c r="AU1614" s="49">
        <v>52953</v>
      </c>
      <c r="AV1614" s="24">
        <f t="shared" si="126"/>
        <v>443083</v>
      </c>
      <c r="AW1614" s="155">
        <v>576567</v>
      </c>
      <c r="AX1614" s="89">
        <f t="shared" si="125"/>
        <v>4433709</v>
      </c>
      <c r="AY1614" s="68"/>
      <c r="AZ1614" s="19">
        <v>561434</v>
      </c>
      <c r="BA1614" s="19">
        <v>190849</v>
      </c>
      <c r="BB1614" s="18">
        <f t="shared" si="127"/>
        <v>752283</v>
      </c>
      <c r="BC1614" s="18">
        <v>5185992</v>
      </c>
      <c r="BE1614" s="19"/>
      <c r="BF1614" s="20">
        <v>5034082</v>
      </c>
      <c r="BH1614" s="68">
        <f t="shared" si="128"/>
        <v>5185992</v>
      </c>
      <c r="BI1614" s="68">
        <f t="shared" si="129"/>
        <v>0</v>
      </c>
      <c r="BJ1614" s="68"/>
      <c r="BK1614" s="68"/>
      <c r="BL1614" s="68"/>
      <c r="BM1614" s="68"/>
      <c r="BN1614" s="68"/>
    </row>
    <row r="1615" spans="1:66" ht="22.5" customHeight="1" x14ac:dyDescent="0.2">
      <c r="A1615" s="115" t="s">
        <v>3309</v>
      </c>
      <c r="B1615" s="116" t="s">
        <v>3310</v>
      </c>
      <c r="C1615" s="126" t="s">
        <v>3311</v>
      </c>
      <c r="D1615" s="119">
        <v>6</v>
      </c>
      <c r="E1615" s="120" t="s">
        <v>79</v>
      </c>
      <c r="F1615" s="18">
        <v>4900168</v>
      </c>
      <c r="G1615" s="19">
        <v>1268343</v>
      </c>
      <c r="H1615" s="19">
        <v>1132138</v>
      </c>
      <c r="I1615" s="19">
        <v>0</v>
      </c>
      <c r="J1615" s="19">
        <v>24339</v>
      </c>
      <c r="K1615" s="19">
        <v>0</v>
      </c>
      <c r="L1615" s="19">
        <v>6049</v>
      </c>
      <c r="M1615" s="19">
        <v>465180</v>
      </c>
      <c r="N1615" s="19">
        <v>258829</v>
      </c>
      <c r="O1615" s="19">
        <v>240471</v>
      </c>
      <c r="P1615" s="19">
        <v>4066239</v>
      </c>
      <c r="Q1615" s="19">
        <v>612046</v>
      </c>
      <c r="R1615" s="19">
        <v>1090369</v>
      </c>
      <c r="S1615" s="19">
        <v>871200</v>
      </c>
      <c r="T1615" s="20">
        <v>622365</v>
      </c>
      <c r="U1615" s="49">
        <v>487357</v>
      </c>
      <c r="V1615" s="19">
        <v>408828</v>
      </c>
      <c r="W1615" s="19">
        <v>300612</v>
      </c>
      <c r="X1615" s="19">
        <v>0</v>
      </c>
      <c r="Y1615" s="20">
        <v>0</v>
      </c>
      <c r="Z1615" s="19">
        <v>2271250</v>
      </c>
      <c r="AA1615" s="30">
        <v>4565328</v>
      </c>
      <c r="AB1615" s="19">
        <v>3864084</v>
      </c>
      <c r="AC1615" s="19">
        <v>4625235</v>
      </c>
      <c r="AD1615" s="19">
        <v>10747800</v>
      </c>
      <c r="AE1615" s="19">
        <v>7848410</v>
      </c>
      <c r="AF1615" s="19">
        <v>5114205</v>
      </c>
      <c r="AG1615" s="19">
        <v>2608233</v>
      </c>
      <c r="AH1615" s="19">
        <v>407159</v>
      </c>
      <c r="AI1615" s="20">
        <v>489064</v>
      </c>
      <c r="AJ1615" s="24">
        <v>552376</v>
      </c>
      <c r="AK1615" s="24">
        <v>575389</v>
      </c>
      <c r="AL1615" s="24">
        <v>170649</v>
      </c>
      <c r="AM1615" s="21">
        <v>316304</v>
      </c>
      <c r="AN1615" s="19">
        <v>5382344</v>
      </c>
      <c r="AO1615" s="19">
        <v>425054</v>
      </c>
      <c r="AP1615" s="49">
        <v>66717417</v>
      </c>
      <c r="AQ1615" s="24">
        <v>747534</v>
      </c>
      <c r="AR1615" s="24">
        <v>660008</v>
      </c>
      <c r="AS1615" s="49">
        <v>414258</v>
      </c>
      <c r="AT1615" s="49">
        <v>191056</v>
      </c>
      <c r="AU1615" s="49">
        <v>872054</v>
      </c>
      <c r="AV1615" s="24">
        <f t="shared" si="126"/>
        <v>2884910</v>
      </c>
      <c r="AW1615" s="155">
        <v>7128663</v>
      </c>
      <c r="AX1615" s="89">
        <f t="shared" si="125"/>
        <v>76730990</v>
      </c>
      <c r="AY1615" s="68"/>
      <c r="AZ1615" s="19">
        <v>6976458</v>
      </c>
      <c r="BA1615" s="19">
        <v>559333</v>
      </c>
      <c r="BB1615" s="18">
        <f t="shared" si="127"/>
        <v>7535791</v>
      </c>
      <c r="BC1615" s="18">
        <v>84266781</v>
      </c>
      <c r="BE1615" s="19"/>
      <c r="BF1615" s="20">
        <v>80568227</v>
      </c>
      <c r="BH1615" s="68">
        <f t="shared" si="128"/>
        <v>84266781</v>
      </c>
      <c r="BI1615" s="68">
        <f t="shared" si="129"/>
        <v>0</v>
      </c>
      <c r="BJ1615" s="68"/>
      <c r="BK1615" s="68"/>
      <c r="BL1615" s="68"/>
      <c r="BM1615" s="68"/>
      <c r="BN1615" s="68"/>
    </row>
    <row r="1616" spans="1:66" ht="22.5" customHeight="1" x14ac:dyDescent="0.2">
      <c r="A1616" s="115" t="s">
        <v>3312</v>
      </c>
      <c r="B1616" s="116" t="s">
        <v>3310</v>
      </c>
      <c r="C1616" s="126" t="s">
        <v>3313</v>
      </c>
      <c r="D1616" s="119">
        <v>6</v>
      </c>
      <c r="E1616" s="120" t="s">
        <v>79</v>
      </c>
      <c r="F1616" s="18">
        <v>2234492</v>
      </c>
      <c r="G1616" s="19">
        <v>1247508</v>
      </c>
      <c r="H1616" s="19">
        <v>921768</v>
      </c>
      <c r="I1616" s="19">
        <v>0</v>
      </c>
      <c r="J1616" s="19">
        <v>0</v>
      </c>
      <c r="K1616" s="19">
        <v>0</v>
      </c>
      <c r="L1616" s="19">
        <v>0</v>
      </c>
      <c r="M1616" s="19">
        <v>159474</v>
      </c>
      <c r="N1616" s="19">
        <v>97384</v>
      </c>
      <c r="O1616" s="19">
        <v>125626</v>
      </c>
      <c r="P1616" s="19">
        <v>821903</v>
      </c>
      <c r="Q1616" s="19">
        <v>303427</v>
      </c>
      <c r="R1616" s="19">
        <v>491045</v>
      </c>
      <c r="S1616" s="19">
        <v>457600</v>
      </c>
      <c r="T1616" s="20">
        <v>497522</v>
      </c>
      <c r="U1616" s="49">
        <v>232084</v>
      </c>
      <c r="V1616" s="19">
        <v>225295</v>
      </c>
      <c r="W1616" s="19">
        <v>231240</v>
      </c>
      <c r="X1616" s="19">
        <v>0</v>
      </c>
      <c r="Y1616" s="20">
        <v>0</v>
      </c>
      <c r="Z1616" s="19">
        <v>886525</v>
      </c>
      <c r="AA1616" s="30">
        <v>982773</v>
      </c>
      <c r="AB1616" s="19">
        <v>1663449</v>
      </c>
      <c r="AC1616" s="19">
        <v>1857638</v>
      </c>
      <c r="AD1616" s="19">
        <v>5459160</v>
      </c>
      <c r="AE1616" s="19">
        <v>3948934</v>
      </c>
      <c r="AF1616" s="19">
        <v>2348788</v>
      </c>
      <c r="AG1616" s="19">
        <v>1078250</v>
      </c>
      <c r="AH1616" s="19">
        <v>509747</v>
      </c>
      <c r="AI1616" s="20">
        <v>465801</v>
      </c>
      <c r="AJ1616" s="24">
        <v>219908</v>
      </c>
      <c r="AK1616" s="24">
        <v>311925</v>
      </c>
      <c r="AL1616" s="24">
        <v>100477</v>
      </c>
      <c r="AM1616" s="21">
        <v>148312</v>
      </c>
      <c r="AN1616" s="19">
        <v>1661764</v>
      </c>
      <c r="AO1616" s="19">
        <v>136998</v>
      </c>
      <c r="AP1616" s="49">
        <v>29826817</v>
      </c>
      <c r="AQ1616" s="24">
        <v>469755</v>
      </c>
      <c r="AR1616" s="24">
        <v>580047</v>
      </c>
      <c r="AS1616" s="49">
        <v>327984</v>
      </c>
      <c r="AT1616" s="49">
        <v>145158</v>
      </c>
      <c r="AU1616" s="49">
        <v>428928</v>
      </c>
      <c r="AV1616" s="24">
        <f t="shared" si="126"/>
        <v>1951872</v>
      </c>
      <c r="AW1616" s="155">
        <v>4247326</v>
      </c>
      <c r="AX1616" s="89">
        <f t="shared" si="125"/>
        <v>36026015</v>
      </c>
      <c r="AY1616" s="68"/>
      <c r="AZ1616" s="19">
        <v>3214490</v>
      </c>
      <c r="BA1616" s="19">
        <v>634547</v>
      </c>
      <c r="BB1616" s="18">
        <f t="shared" si="127"/>
        <v>3849037</v>
      </c>
      <c r="BC1616" s="18">
        <v>39875052</v>
      </c>
      <c r="BE1616" s="19"/>
      <c r="BF1616" s="20">
        <v>38069202</v>
      </c>
      <c r="BH1616" s="68">
        <f t="shared" si="128"/>
        <v>39875052</v>
      </c>
      <c r="BI1616" s="68">
        <f t="shared" si="129"/>
        <v>0</v>
      </c>
      <c r="BJ1616" s="68"/>
      <c r="BK1616" s="68"/>
      <c r="BL1616" s="68"/>
      <c r="BM1616" s="68"/>
      <c r="BN1616" s="68"/>
    </row>
    <row r="1617" spans="1:66" ht="22.5" customHeight="1" x14ac:dyDescent="0.2">
      <c r="A1617" s="115" t="s">
        <v>3314</v>
      </c>
      <c r="B1617" s="116" t="s">
        <v>3310</v>
      </c>
      <c r="C1617" s="126" t="s">
        <v>3315</v>
      </c>
      <c r="D1617" s="119">
        <v>6</v>
      </c>
      <c r="E1617" s="120" t="s">
        <v>79</v>
      </c>
      <c r="F1617" s="18">
        <v>1642628</v>
      </c>
      <c r="G1617" s="19">
        <v>580705</v>
      </c>
      <c r="H1617" s="19">
        <v>451427</v>
      </c>
      <c r="I1617" s="19">
        <v>0</v>
      </c>
      <c r="J1617" s="19">
        <v>16357</v>
      </c>
      <c r="K1617" s="19">
        <v>0</v>
      </c>
      <c r="L1617" s="19">
        <v>9751</v>
      </c>
      <c r="M1617" s="19">
        <v>115119</v>
      </c>
      <c r="N1617" s="19">
        <v>65536</v>
      </c>
      <c r="O1617" s="19">
        <v>62871</v>
      </c>
      <c r="P1617" s="19">
        <v>697984</v>
      </c>
      <c r="Q1617" s="19">
        <v>223210</v>
      </c>
      <c r="R1617" s="19">
        <v>330667</v>
      </c>
      <c r="S1617" s="19">
        <v>263120</v>
      </c>
      <c r="T1617" s="20">
        <v>357321</v>
      </c>
      <c r="U1617" s="49">
        <v>154069</v>
      </c>
      <c r="V1617" s="19">
        <v>164850</v>
      </c>
      <c r="W1617" s="19">
        <v>184992</v>
      </c>
      <c r="X1617" s="19">
        <v>0</v>
      </c>
      <c r="Y1617" s="20">
        <v>0</v>
      </c>
      <c r="Z1617" s="19">
        <v>750315</v>
      </c>
      <c r="AA1617" s="30">
        <v>1165852</v>
      </c>
      <c r="AB1617" s="19">
        <v>1128838</v>
      </c>
      <c r="AC1617" s="19">
        <v>1243813</v>
      </c>
      <c r="AD1617" s="19">
        <v>3124968</v>
      </c>
      <c r="AE1617" s="19">
        <v>2888506</v>
      </c>
      <c r="AF1617" s="19">
        <v>1905992</v>
      </c>
      <c r="AG1617" s="19">
        <v>722871</v>
      </c>
      <c r="AH1617" s="19">
        <v>197966</v>
      </c>
      <c r="AI1617" s="20">
        <v>752531</v>
      </c>
      <c r="AJ1617" s="24">
        <v>160290</v>
      </c>
      <c r="AK1617" s="24">
        <v>287017</v>
      </c>
      <c r="AL1617" s="24">
        <v>82870</v>
      </c>
      <c r="AM1617" s="21">
        <v>123448</v>
      </c>
      <c r="AN1617" s="19">
        <v>1488218</v>
      </c>
      <c r="AO1617" s="19">
        <v>132847</v>
      </c>
      <c r="AP1617" s="49">
        <v>21476949</v>
      </c>
      <c r="AQ1617" s="24">
        <v>400365</v>
      </c>
      <c r="AR1617" s="24">
        <v>380055</v>
      </c>
      <c r="AS1617" s="49">
        <v>256012</v>
      </c>
      <c r="AT1617" s="49">
        <v>112399</v>
      </c>
      <c r="AU1617" s="49">
        <v>343508</v>
      </c>
      <c r="AV1617" s="24">
        <f t="shared" si="126"/>
        <v>1492339</v>
      </c>
      <c r="AW1617" s="155">
        <v>3412144</v>
      </c>
      <c r="AX1617" s="89">
        <f t="shared" si="125"/>
        <v>26381432</v>
      </c>
      <c r="AY1617" s="68"/>
      <c r="AZ1617" s="19">
        <v>2393418</v>
      </c>
      <c r="BA1617" s="19">
        <v>553060</v>
      </c>
      <c r="BB1617" s="18">
        <f t="shared" si="127"/>
        <v>2946478</v>
      </c>
      <c r="BC1617" s="18">
        <v>29327910</v>
      </c>
      <c r="BE1617" s="19"/>
      <c r="BF1617" s="20">
        <v>28571559</v>
      </c>
      <c r="BH1617" s="68">
        <f t="shared" si="128"/>
        <v>29327910</v>
      </c>
      <c r="BI1617" s="68">
        <f t="shared" si="129"/>
        <v>0</v>
      </c>
      <c r="BJ1617" s="68"/>
      <c r="BK1617" s="68"/>
      <c r="BL1617" s="68"/>
      <c r="BM1617" s="68"/>
      <c r="BN1617" s="68"/>
    </row>
    <row r="1618" spans="1:66" ht="22.5" customHeight="1" x14ac:dyDescent="0.2">
      <c r="A1618" s="115" t="s">
        <v>3316</v>
      </c>
      <c r="B1618" s="116" t="s">
        <v>3310</v>
      </c>
      <c r="C1618" s="126" t="s">
        <v>3317</v>
      </c>
      <c r="D1618" s="119">
        <v>6</v>
      </c>
      <c r="E1618" s="120" t="s">
        <v>79</v>
      </c>
      <c r="F1618" s="18">
        <v>885404</v>
      </c>
      <c r="G1618" s="19">
        <v>304638</v>
      </c>
      <c r="H1618" s="19">
        <v>138188</v>
      </c>
      <c r="I1618" s="19">
        <v>0</v>
      </c>
      <c r="J1618" s="19">
        <v>28291</v>
      </c>
      <c r="K1618" s="19">
        <v>0</v>
      </c>
      <c r="L1618" s="19">
        <v>9995</v>
      </c>
      <c r="M1618" s="19">
        <v>44877</v>
      </c>
      <c r="N1618" s="19">
        <v>26803</v>
      </c>
      <c r="O1618" s="19">
        <v>19905</v>
      </c>
      <c r="P1618" s="19">
        <v>304225</v>
      </c>
      <c r="Q1618" s="19">
        <v>88456</v>
      </c>
      <c r="R1618" s="19">
        <v>120681</v>
      </c>
      <c r="S1618" s="19">
        <v>115280</v>
      </c>
      <c r="T1618" s="20">
        <v>198453</v>
      </c>
      <c r="U1618" s="49">
        <v>55330</v>
      </c>
      <c r="V1618" s="19">
        <v>67039</v>
      </c>
      <c r="W1618" s="19">
        <v>104058</v>
      </c>
      <c r="X1618" s="19">
        <v>0</v>
      </c>
      <c r="Y1618" s="20">
        <v>0</v>
      </c>
      <c r="Z1618" s="19">
        <v>397095</v>
      </c>
      <c r="AA1618" s="30">
        <v>335949</v>
      </c>
      <c r="AB1618" s="19">
        <v>497322</v>
      </c>
      <c r="AC1618" s="19">
        <v>779658</v>
      </c>
      <c r="AD1618" s="19">
        <v>1214304</v>
      </c>
      <c r="AE1618" s="19">
        <v>1687795</v>
      </c>
      <c r="AF1618" s="19">
        <v>961085</v>
      </c>
      <c r="AG1618" s="19">
        <v>319407</v>
      </c>
      <c r="AH1618" s="19">
        <v>156251</v>
      </c>
      <c r="AI1618" s="20">
        <v>437669</v>
      </c>
      <c r="AJ1618" s="24">
        <v>81769</v>
      </c>
      <c r="AK1618" s="24">
        <v>152978</v>
      </c>
      <c r="AL1618" s="24">
        <v>44774</v>
      </c>
      <c r="AM1618" s="21">
        <v>71658</v>
      </c>
      <c r="AN1618" s="19">
        <v>1083672</v>
      </c>
      <c r="AO1618" s="19">
        <v>69443</v>
      </c>
      <c r="AP1618" s="49">
        <v>10802452</v>
      </c>
      <c r="AQ1618" s="24">
        <v>193214</v>
      </c>
      <c r="AR1618" s="24">
        <v>264180</v>
      </c>
      <c r="AS1618" s="49">
        <v>185166</v>
      </c>
      <c r="AT1618" s="49">
        <v>92842</v>
      </c>
      <c r="AU1618" s="49">
        <v>163105</v>
      </c>
      <c r="AV1618" s="24">
        <f t="shared" si="126"/>
        <v>898507</v>
      </c>
      <c r="AW1618" s="155">
        <v>1569201</v>
      </c>
      <c r="AX1618" s="89">
        <f t="shared" si="125"/>
        <v>13270160</v>
      </c>
      <c r="AY1618" s="68"/>
      <c r="AZ1618" s="19">
        <v>1222346</v>
      </c>
      <c r="BA1618" s="19">
        <v>357822</v>
      </c>
      <c r="BB1618" s="18">
        <f t="shared" si="127"/>
        <v>1580168</v>
      </c>
      <c r="BC1618" s="18">
        <v>14850328</v>
      </c>
      <c r="BE1618" s="19"/>
      <c r="BF1618" s="20">
        <v>14402052</v>
      </c>
      <c r="BH1618" s="68">
        <f t="shared" si="128"/>
        <v>14850328</v>
      </c>
      <c r="BI1618" s="68">
        <f t="shared" si="129"/>
        <v>0</v>
      </c>
      <c r="BJ1618" s="68"/>
      <c r="BK1618" s="68"/>
      <c r="BL1618" s="68"/>
      <c r="BM1618" s="68"/>
      <c r="BN1618" s="68"/>
    </row>
    <row r="1619" spans="1:66" ht="22.5" customHeight="1" x14ac:dyDescent="0.2">
      <c r="A1619" s="115" t="s">
        <v>3318</v>
      </c>
      <c r="B1619" s="116" t="s">
        <v>3310</v>
      </c>
      <c r="C1619" s="126" t="s">
        <v>3319</v>
      </c>
      <c r="D1619" s="119">
        <v>6</v>
      </c>
      <c r="E1619" s="120" t="s">
        <v>79</v>
      </c>
      <c r="F1619" s="18">
        <v>769535</v>
      </c>
      <c r="G1619" s="19">
        <v>363773</v>
      </c>
      <c r="H1619" s="19">
        <v>162120</v>
      </c>
      <c r="I1619" s="19">
        <v>0</v>
      </c>
      <c r="J1619" s="19">
        <v>0</v>
      </c>
      <c r="K1619" s="19">
        <v>0</v>
      </c>
      <c r="L1619" s="19">
        <v>0</v>
      </c>
      <c r="M1619" s="19">
        <v>27737</v>
      </c>
      <c r="N1619" s="19">
        <v>23437</v>
      </c>
      <c r="O1619" s="19">
        <v>10703</v>
      </c>
      <c r="P1619" s="19">
        <v>183079</v>
      </c>
      <c r="Q1619" s="19">
        <v>78263</v>
      </c>
      <c r="R1619" s="19">
        <v>116759</v>
      </c>
      <c r="S1619" s="19">
        <v>112640</v>
      </c>
      <c r="T1619" s="20">
        <v>158868</v>
      </c>
      <c r="U1619" s="49">
        <v>53972</v>
      </c>
      <c r="V1619" s="19">
        <v>73633</v>
      </c>
      <c r="W1619" s="19">
        <v>104058</v>
      </c>
      <c r="X1619" s="19">
        <v>0</v>
      </c>
      <c r="Y1619" s="20">
        <v>0</v>
      </c>
      <c r="Z1619" s="19">
        <v>376804</v>
      </c>
      <c r="AA1619" s="30">
        <v>334895</v>
      </c>
      <c r="AB1619" s="19">
        <v>497100</v>
      </c>
      <c r="AC1619" s="19">
        <v>830827</v>
      </c>
      <c r="AD1619" s="19">
        <v>1335936</v>
      </c>
      <c r="AE1619" s="19">
        <v>1270851</v>
      </c>
      <c r="AF1619" s="19">
        <v>791534</v>
      </c>
      <c r="AG1619" s="19">
        <v>289394</v>
      </c>
      <c r="AH1619" s="19">
        <v>287473</v>
      </c>
      <c r="AI1619" s="20">
        <v>296468</v>
      </c>
      <c r="AJ1619" s="24">
        <v>74864</v>
      </c>
      <c r="AK1619" s="24">
        <v>138599</v>
      </c>
      <c r="AL1619" s="24">
        <v>37218</v>
      </c>
      <c r="AM1619" s="21">
        <v>66321</v>
      </c>
      <c r="AN1619" s="19">
        <v>820138</v>
      </c>
      <c r="AO1619" s="19">
        <v>69266</v>
      </c>
      <c r="AP1619" s="49">
        <v>9756265</v>
      </c>
      <c r="AQ1619" s="24">
        <v>153012</v>
      </c>
      <c r="AR1619" s="24">
        <v>214635</v>
      </c>
      <c r="AS1619" s="49">
        <v>178819</v>
      </c>
      <c r="AT1619" s="49">
        <v>84496</v>
      </c>
      <c r="AU1619" s="49">
        <v>140241</v>
      </c>
      <c r="AV1619" s="24">
        <f t="shared" si="126"/>
        <v>771203</v>
      </c>
      <c r="AW1619" s="155">
        <v>1559426</v>
      </c>
      <c r="AX1619" s="89">
        <f t="shared" si="125"/>
        <v>12086894</v>
      </c>
      <c r="AY1619" s="68"/>
      <c r="AZ1619" s="19">
        <v>1113818</v>
      </c>
      <c r="BA1619" s="19">
        <v>415915</v>
      </c>
      <c r="BB1619" s="18">
        <f t="shared" si="127"/>
        <v>1529733</v>
      </c>
      <c r="BC1619" s="18">
        <v>13616627</v>
      </c>
      <c r="BE1619" s="19"/>
      <c r="BF1619" s="20">
        <v>13126721</v>
      </c>
      <c r="BH1619" s="68">
        <f t="shared" si="128"/>
        <v>13616627</v>
      </c>
      <c r="BI1619" s="68">
        <f t="shared" si="129"/>
        <v>0</v>
      </c>
      <c r="BJ1619" s="68"/>
      <c r="BK1619" s="68"/>
      <c r="BL1619" s="68"/>
      <c r="BM1619" s="68"/>
      <c r="BN1619" s="68"/>
    </row>
    <row r="1620" spans="1:66" ht="22.5" customHeight="1" x14ac:dyDescent="0.2">
      <c r="A1620" s="115" t="s">
        <v>3320</v>
      </c>
      <c r="B1620" s="116" t="s">
        <v>3310</v>
      </c>
      <c r="C1620" s="126" t="s">
        <v>3321</v>
      </c>
      <c r="D1620" s="119">
        <v>3</v>
      </c>
      <c r="E1620" s="120" t="s">
        <v>79</v>
      </c>
      <c r="F1620" s="18">
        <v>890669</v>
      </c>
      <c r="G1620" s="19">
        <v>296825</v>
      </c>
      <c r="H1620" s="19">
        <v>127187</v>
      </c>
      <c r="I1620" s="19">
        <v>0</v>
      </c>
      <c r="J1620" s="19">
        <v>60491</v>
      </c>
      <c r="K1620" s="19">
        <v>0</v>
      </c>
      <c r="L1620" s="19">
        <v>0</v>
      </c>
      <c r="M1620" s="19">
        <v>57229</v>
      </c>
      <c r="N1620" s="19">
        <v>32743</v>
      </c>
      <c r="O1620" s="19">
        <v>46393</v>
      </c>
      <c r="P1620" s="19">
        <v>478536</v>
      </c>
      <c r="Q1620" s="19">
        <v>126041</v>
      </c>
      <c r="R1620" s="19">
        <v>166049</v>
      </c>
      <c r="S1620" s="19">
        <v>142560</v>
      </c>
      <c r="T1620" s="20">
        <v>185346</v>
      </c>
      <c r="U1620" s="49">
        <v>84403</v>
      </c>
      <c r="V1620" s="19">
        <v>96712</v>
      </c>
      <c r="W1620" s="19">
        <v>92496</v>
      </c>
      <c r="X1620" s="19">
        <v>0</v>
      </c>
      <c r="Y1620" s="20">
        <v>0</v>
      </c>
      <c r="Z1620" s="19">
        <v>417518</v>
      </c>
      <c r="AA1620" s="30">
        <v>428464</v>
      </c>
      <c r="AB1620" s="19">
        <v>640654</v>
      </c>
      <c r="AC1620" s="19">
        <v>654935</v>
      </c>
      <c r="AD1620" s="19">
        <v>1609944</v>
      </c>
      <c r="AE1620" s="19">
        <v>1379632</v>
      </c>
      <c r="AF1620" s="19">
        <v>878961</v>
      </c>
      <c r="AG1620" s="19">
        <v>376403</v>
      </c>
      <c r="AH1620" s="19">
        <v>136166</v>
      </c>
      <c r="AI1620" s="20">
        <v>455522</v>
      </c>
      <c r="AJ1620" s="24">
        <v>94037</v>
      </c>
      <c r="AK1620" s="24">
        <v>154803</v>
      </c>
      <c r="AL1620" s="24">
        <v>41365</v>
      </c>
      <c r="AM1620" s="21">
        <v>75174</v>
      </c>
      <c r="AN1620" s="19">
        <v>486428</v>
      </c>
      <c r="AO1620" s="19">
        <v>55644</v>
      </c>
      <c r="AP1620" s="49">
        <v>10769330</v>
      </c>
      <c r="AQ1620" s="24">
        <v>220287</v>
      </c>
      <c r="AR1620" s="24">
        <v>232179</v>
      </c>
      <c r="AS1620" s="49">
        <v>129991</v>
      </c>
      <c r="AT1620" s="49">
        <v>78061</v>
      </c>
      <c r="AU1620" s="49">
        <v>158896</v>
      </c>
      <c r="AV1620" s="24">
        <f t="shared" si="126"/>
        <v>819414</v>
      </c>
      <c r="AW1620" s="155">
        <v>1723726</v>
      </c>
      <c r="AX1620" s="89">
        <f t="shared" si="125"/>
        <v>13312470</v>
      </c>
      <c r="AY1620" s="68"/>
      <c r="AZ1620" s="19">
        <v>1412858</v>
      </c>
      <c r="BA1620" s="19">
        <v>239222</v>
      </c>
      <c r="BB1620" s="18">
        <f t="shared" si="127"/>
        <v>1652080</v>
      </c>
      <c r="BC1620" s="18">
        <v>14964550</v>
      </c>
      <c r="BE1620" s="19"/>
      <c r="BF1620" s="20">
        <v>14533492</v>
      </c>
      <c r="BH1620" s="68">
        <f t="shared" si="128"/>
        <v>14964550</v>
      </c>
      <c r="BI1620" s="68">
        <f t="shared" si="129"/>
        <v>0</v>
      </c>
      <c r="BJ1620" s="68"/>
      <c r="BK1620" s="68"/>
      <c r="BL1620" s="68"/>
      <c r="BM1620" s="68"/>
      <c r="BN1620" s="68"/>
    </row>
    <row r="1621" spans="1:66" ht="22.5" customHeight="1" x14ac:dyDescent="0.2">
      <c r="A1621" s="115" t="s">
        <v>3322</v>
      </c>
      <c r="B1621" s="116" t="s">
        <v>3310</v>
      </c>
      <c r="C1621" s="126" t="s">
        <v>3323</v>
      </c>
      <c r="D1621" s="119">
        <v>5</v>
      </c>
      <c r="E1621" s="120" t="s">
        <v>79</v>
      </c>
      <c r="F1621" s="18">
        <v>372398</v>
      </c>
      <c r="G1621" s="19">
        <v>165150</v>
      </c>
      <c r="H1621" s="19">
        <v>84920</v>
      </c>
      <c r="I1621" s="19">
        <v>0</v>
      </c>
      <c r="J1621" s="19">
        <v>9575</v>
      </c>
      <c r="K1621" s="19">
        <v>0</v>
      </c>
      <c r="L1621" s="19">
        <v>8576</v>
      </c>
      <c r="M1621" s="19">
        <v>10855</v>
      </c>
      <c r="N1621" s="19">
        <v>8632</v>
      </c>
      <c r="O1621" s="19">
        <v>12705</v>
      </c>
      <c r="P1621" s="19">
        <v>39404</v>
      </c>
      <c r="Q1621" s="19">
        <v>40126</v>
      </c>
      <c r="R1621" s="19">
        <v>35987</v>
      </c>
      <c r="S1621" s="19">
        <v>51040</v>
      </c>
      <c r="T1621" s="20">
        <v>127094</v>
      </c>
      <c r="U1621" s="49">
        <v>58097</v>
      </c>
      <c r="V1621" s="19">
        <v>27475</v>
      </c>
      <c r="W1621" s="19">
        <v>11562</v>
      </c>
      <c r="X1621" s="19">
        <v>0</v>
      </c>
      <c r="Y1621" s="20">
        <v>0</v>
      </c>
      <c r="Z1621" s="19">
        <v>206800</v>
      </c>
      <c r="AA1621" s="30">
        <v>149025</v>
      </c>
      <c r="AB1621" s="19">
        <v>212281</v>
      </c>
      <c r="AC1621" s="19">
        <v>449909</v>
      </c>
      <c r="AD1621" s="19">
        <v>488880</v>
      </c>
      <c r="AE1621" s="19">
        <v>745936</v>
      </c>
      <c r="AF1621" s="19">
        <v>361114</v>
      </c>
      <c r="AG1621" s="19">
        <v>109066</v>
      </c>
      <c r="AH1621" s="19">
        <v>136372</v>
      </c>
      <c r="AI1621" s="20">
        <v>247237</v>
      </c>
      <c r="AJ1621" s="24">
        <v>42088</v>
      </c>
      <c r="AK1621" s="24">
        <v>74547</v>
      </c>
      <c r="AL1621" s="24">
        <v>19904</v>
      </c>
      <c r="AM1621" s="21">
        <v>34677</v>
      </c>
      <c r="AN1621" s="19">
        <v>252548</v>
      </c>
      <c r="AO1621" s="19">
        <v>42773</v>
      </c>
      <c r="AP1621" s="49">
        <v>4636753</v>
      </c>
      <c r="AQ1621" s="24">
        <v>65180</v>
      </c>
      <c r="AR1621" s="24">
        <v>177500</v>
      </c>
      <c r="AS1621" s="49">
        <v>127456</v>
      </c>
      <c r="AT1621" s="49">
        <v>49493</v>
      </c>
      <c r="AU1621" s="49">
        <v>57221</v>
      </c>
      <c r="AV1621" s="24">
        <f t="shared" si="126"/>
        <v>476850</v>
      </c>
      <c r="AW1621" s="155">
        <v>798354</v>
      </c>
      <c r="AX1621" s="89">
        <f t="shared" si="125"/>
        <v>5911957</v>
      </c>
      <c r="AY1621" s="68"/>
      <c r="AZ1621" s="19">
        <v>594317</v>
      </c>
      <c r="BA1621" s="19">
        <v>221757</v>
      </c>
      <c r="BB1621" s="18">
        <f t="shared" si="127"/>
        <v>816074</v>
      </c>
      <c r="BC1621" s="18">
        <v>6728031</v>
      </c>
      <c r="BE1621" s="19"/>
      <c r="BF1621" s="20">
        <v>6508756</v>
      </c>
      <c r="BH1621" s="68">
        <f t="shared" si="128"/>
        <v>6728031</v>
      </c>
      <c r="BI1621" s="68">
        <f t="shared" si="129"/>
        <v>0</v>
      </c>
      <c r="BJ1621" s="68"/>
      <c r="BK1621" s="68"/>
      <c r="BL1621" s="68"/>
      <c r="BM1621" s="68"/>
      <c r="BN1621" s="68"/>
    </row>
    <row r="1622" spans="1:66" ht="22.5" customHeight="1" x14ac:dyDescent="0.2">
      <c r="A1622" s="115" t="s">
        <v>3324</v>
      </c>
      <c r="B1622" s="116" t="s">
        <v>3310</v>
      </c>
      <c r="C1622" s="126" t="s">
        <v>3325</v>
      </c>
      <c r="D1622" s="119">
        <v>5</v>
      </c>
      <c r="E1622" s="120" t="s">
        <v>79</v>
      </c>
      <c r="F1622" s="18">
        <v>533637</v>
      </c>
      <c r="G1622" s="19">
        <v>247188</v>
      </c>
      <c r="H1622" s="19">
        <v>132784</v>
      </c>
      <c r="I1622" s="19">
        <v>0</v>
      </c>
      <c r="J1622" s="19">
        <v>0</v>
      </c>
      <c r="K1622" s="19">
        <v>0</v>
      </c>
      <c r="L1622" s="19">
        <v>0</v>
      </c>
      <c r="M1622" s="19">
        <v>19332</v>
      </c>
      <c r="N1622" s="19">
        <v>15526</v>
      </c>
      <c r="O1622" s="19">
        <v>18480</v>
      </c>
      <c r="P1622" s="19">
        <v>242847</v>
      </c>
      <c r="Q1622" s="19">
        <v>57626</v>
      </c>
      <c r="R1622" s="19">
        <v>69059</v>
      </c>
      <c r="S1622" s="19">
        <v>81840</v>
      </c>
      <c r="T1622" s="20">
        <v>105912</v>
      </c>
      <c r="U1622" s="49">
        <v>84605</v>
      </c>
      <c r="V1622" s="19">
        <v>41762</v>
      </c>
      <c r="W1622" s="19">
        <v>69372</v>
      </c>
      <c r="X1622" s="19">
        <v>0</v>
      </c>
      <c r="Y1622" s="20">
        <v>0</v>
      </c>
      <c r="Z1622" s="19">
        <v>300867</v>
      </c>
      <c r="AA1622" s="30">
        <v>245728</v>
      </c>
      <c r="AB1622" s="19">
        <v>358761</v>
      </c>
      <c r="AC1622" s="19">
        <v>472800</v>
      </c>
      <c r="AD1622" s="19">
        <v>908712</v>
      </c>
      <c r="AE1622" s="19">
        <v>925078</v>
      </c>
      <c r="AF1622" s="19">
        <v>517847</v>
      </c>
      <c r="AG1622" s="19">
        <v>190820</v>
      </c>
      <c r="AH1622" s="19">
        <v>175306</v>
      </c>
      <c r="AI1622" s="20">
        <v>208826</v>
      </c>
      <c r="AJ1622" s="24">
        <v>58857</v>
      </c>
      <c r="AK1622" s="24">
        <v>97927</v>
      </c>
      <c r="AL1622" s="24">
        <v>27423</v>
      </c>
      <c r="AM1622" s="21">
        <v>49782</v>
      </c>
      <c r="AN1622" s="19">
        <v>289840</v>
      </c>
      <c r="AO1622" s="19">
        <v>59336</v>
      </c>
      <c r="AP1622" s="49">
        <v>6607880</v>
      </c>
      <c r="AQ1622" s="24">
        <v>95513</v>
      </c>
      <c r="AR1622" s="24">
        <v>197418</v>
      </c>
      <c r="AS1622" s="49">
        <v>138005</v>
      </c>
      <c r="AT1622" s="49">
        <v>56026</v>
      </c>
      <c r="AU1622" s="49">
        <v>79906</v>
      </c>
      <c r="AV1622" s="24">
        <f t="shared" si="126"/>
        <v>566868</v>
      </c>
      <c r="AW1622" s="155">
        <v>536310</v>
      </c>
      <c r="AX1622" s="89">
        <f t="shared" si="125"/>
        <v>7711058</v>
      </c>
      <c r="AY1622" s="68"/>
      <c r="AZ1622" s="19">
        <v>840874</v>
      </c>
      <c r="BA1622" s="19">
        <v>318687</v>
      </c>
      <c r="BB1622" s="18">
        <f t="shared" si="127"/>
        <v>1159561</v>
      </c>
      <c r="BC1622" s="18">
        <v>8870619</v>
      </c>
      <c r="BE1622" s="19"/>
      <c r="BF1622" s="20">
        <v>8523811</v>
      </c>
      <c r="BH1622" s="68">
        <f t="shared" si="128"/>
        <v>8870619</v>
      </c>
      <c r="BI1622" s="68">
        <f t="shared" si="129"/>
        <v>0</v>
      </c>
      <c r="BJ1622" s="68"/>
      <c r="BK1622" s="68"/>
      <c r="BL1622" s="68"/>
      <c r="BM1622" s="68"/>
      <c r="BN1622" s="68"/>
    </row>
    <row r="1623" spans="1:66" ht="22.5" customHeight="1" x14ac:dyDescent="0.2">
      <c r="A1623" s="115" t="s">
        <v>3326</v>
      </c>
      <c r="B1623" s="116" t="s">
        <v>3310</v>
      </c>
      <c r="C1623" s="126" t="s">
        <v>3327</v>
      </c>
      <c r="D1623" s="119">
        <v>5</v>
      </c>
      <c r="E1623" s="120" t="s">
        <v>79</v>
      </c>
      <c r="F1623" s="18">
        <v>371696</v>
      </c>
      <c r="G1623" s="19">
        <v>224515</v>
      </c>
      <c r="H1623" s="19">
        <v>115414</v>
      </c>
      <c r="I1623" s="19">
        <v>0</v>
      </c>
      <c r="J1623" s="19">
        <v>0</v>
      </c>
      <c r="K1623" s="19">
        <v>0</v>
      </c>
      <c r="L1623" s="19">
        <v>0</v>
      </c>
      <c r="M1623" s="19">
        <v>14678</v>
      </c>
      <c r="N1623" s="19">
        <v>9114</v>
      </c>
      <c r="O1623" s="19">
        <v>3003</v>
      </c>
      <c r="P1623" s="19">
        <v>685</v>
      </c>
      <c r="Q1623" s="19">
        <v>38549</v>
      </c>
      <c r="R1623" s="19">
        <v>32913</v>
      </c>
      <c r="S1623" s="19">
        <v>38720</v>
      </c>
      <c r="T1623" s="20">
        <v>66195</v>
      </c>
      <c r="U1623" s="49">
        <v>20774</v>
      </c>
      <c r="V1623" s="19">
        <v>25277</v>
      </c>
      <c r="W1623" s="19">
        <v>46248</v>
      </c>
      <c r="X1623" s="19">
        <v>0</v>
      </c>
      <c r="Y1623" s="20">
        <v>0</v>
      </c>
      <c r="Z1623" s="19">
        <v>210743</v>
      </c>
      <c r="AA1623" s="30">
        <v>169385</v>
      </c>
      <c r="AB1623" s="19">
        <v>207869</v>
      </c>
      <c r="AC1623" s="19">
        <v>310682</v>
      </c>
      <c r="AD1623" s="19">
        <v>468048</v>
      </c>
      <c r="AE1623" s="19">
        <v>733498</v>
      </c>
      <c r="AF1623" s="19">
        <v>366064</v>
      </c>
      <c r="AG1623" s="19">
        <v>114204</v>
      </c>
      <c r="AH1623" s="19">
        <v>193125</v>
      </c>
      <c r="AI1623" s="20">
        <v>121725</v>
      </c>
      <c r="AJ1623" s="24">
        <v>43590</v>
      </c>
      <c r="AK1623" s="24">
        <v>78317</v>
      </c>
      <c r="AL1623" s="24">
        <v>20137</v>
      </c>
      <c r="AM1623" s="21">
        <v>37333</v>
      </c>
      <c r="AN1623" s="19">
        <v>260324</v>
      </c>
      <c r="AO1623" s="19">
        <v>39478</v>
      </c>
      <c r="AP1623" s="49">
        <v>4382303</v>
      </c>
      <c r="AQ1623" s="24">
        <v>65072</v>
      </c>
      <c r="AR1623" s="24">
        <v>176385</v>
      </c>
      <c r="AS1623" s="49">
        <v>133148</v>
      </c>
      <c r="AT1623" s="49">
        <v>73507</v>
      </c>
      <c r="AU1623" s="49">
        <v>59331</v>
      </c>
      <c r="AV1623" s="24">
        <f t="shared" si="126"/>
        <v>507443</v>
      </c>
      <c r="AW1623" s="155">
        <v>712160</v>
      </c>
      <c r="AX1623" s="89">
        <f t="shared" si="125"/>
        <v>5601906</v>
      </c>
      <c r="AY1623" s="68"/>
      <c r="AZ1623" s="19">
        <v>608294</v>
      </c>
      <c r="BA1623" s="19">
        <v>224928</v>
      </c>
      <c r="BB1623" s="18">
        <f t="shared" si="127"/>
        <v>833222</v>
      </c>
      <c r="BC1623" s="18">
        <v>6435128</v>
      </c>
      <c r="BE1623" s="19"/>
      <c r="BF1623" s="20">
        <v>6249772</v>
      </c>
      <c r="BH1623" s="68">
        <f t="shared" si="128"/>
        <v>6435128</v>
      </c>
      <c r="BI1623" s="68">
        <f t="shared" si="129"/>
        <v>0</v>
      </c>
      <c r="BJ1623" s="68"/>
      <c r="BK1623" s="68"/>
      <c r="BL1623" s="68"/>
      <c r="BM1623" s="68"/>
      <c r="BN1623" s="68"/>
    </row>
    <row r="1624" spans="1:66" ht="22.5" customHeight="1" x14ac:dyDescent="0.2">
      <c r="A1624" s="115" t="s">
        <v>3328</v>
      </c>
      <c r="B1624" s="116" t="s">
        <v>3310</v>
      </c>
      <c r="C1624" s="126" t="s">
        <v>3329</v>
      </c>
      <c r="D1624" s="119">
        <v>5</v>
      </c>
      <c r="E1624" s="120" t="s">
        <v>79</v>
      </c>
      <c r="F1624" s="18">
        <v>448435</v>
      </c>
      <c r="G1624" s="19">
        <v>152051</v>
      </c>
      <c r="H1624" s="19">
        <v>78165</v>
      </c>
      <c r="I1624" s="19">
        <v>0</v>
      </c>
      <c r="J1624" s="19">
        <v>0</v>
      </c>
      <c r="K1624" s="19">
        <v>0</v>
      </c>
      <c r="L1624" s="19">
        <v>0</v>
      </c>
      <c r="M1624" s="19">
        <v>26599</v>
      </c>
      <c r="N1624" s="19">
        <v>14587</v>
      </c>
      <c r="O1624" s="19">
        <v>12898</v>
      </c>
      <c r="P1624" s="19">
        <v>144108</v>
      </c>
      <c r="Q1624" s="19">
        <v>56988</v>
      </c>
      <c r="R1624" s="19">
        <v>107802</v>
      </c>
      <c r="S1624" s="19">
        <v>79200</v>
      </c>
      <c r="T1624" s="20">
        <v>79434</v>
      </c>
      <c r="U1624" s="49">
        <v>47735</v>
      </c>
      <c r="V1624" s="19">
        <v>39564</v>
      </c>
      <c r="W1624" s="19">
        <v>11562</v>
      </c>
      <c r="X1624" s="19">
        <v>0</v>
      </c>
      <c r="Y1624" s="20">
        <v>0</v>
      </c>
      <c r="Z1624" s="19">
        <v>235616</v>
      </c>
      <c r="AA1624" s="30">
        <v>0</v>
      </c>
      <c r="AB1624" s="19">
        <v>254988</v>
      </c>
      <c r="AC1624" s="19">
        <v>269875</v>
      </c>
      <c r="AD1624" s="19">
        <v>855624</v>
      </c>
      <c r="AE1624" s="19">
        <v>623098</v>
      </c>
      <c r="AF1624" s="19">
        <v>337953</v>
      </c>
      <c r="AG1624" s="19">
        <v>161551</v>
      </c>
      <c r="AH1624" s="19">
        <v>101043</v>
      </c>
      <c r="AI1624" s="20">
        <v>119020</v>
      </c>
      <c r="AJ1624" s="24">
        <v>57096</v>
      </c>
      <c r="AK1624" s="24">
        <v>75213</v>
      </c>
      <c r="AL1624" s="24">
        <v>15826</v>
      </c>
      <c r="AM1624" s="21">
        <v>41617</v>
      </c>
      <c r="AN1624" s="19">
        <v>124790</v>
      </c>
      <c r="AO1624" s="19">
        <v>19202</v>
      </c>
      <c r="AP1624" s="49">
        <v>4591640</v>
      </c>
      <c r="AQ1624" s="24">
        <v>89041</v>
      </c>
      <c r="AR1624" s="24">
        <v>159746</v>
      </c>
      <c r="AS1624" s="49">
        <v>65025</v>
      </c>
      <c r="AT1624" s="49">
        <v>34368</v>
      </c>
      <c r="AU1624" s="49">
        <v>59378</v>
      </c>
      <c r="AV1624" s="24">
        <f t="shared" si="126"/>
        <v>407558</v>
      </c>
      <c r="AW1624" s="155">
        <v>368720</v>
      </c>
      <c r="AX1624" s="89">
        <f t="shared" si="125"/>
        <v>5367918</v>
      </c>
      <c r="AY1624" s="68"/>
      <c r="AZ1624" s="19">
        <v>802323</v>
      </c>
      <c r="BA1624" s="19">
        <v>89002</v>
      </c>
      <c r="BB1624" s="18">
        <f t="shared" si="127"/>
        <v>891325</v>
      </c>
      <c r="BC1624" s="18">
        <v>6259243</v>
      </c>
      <c r="BE1624" s="19"/>
      <c r="BF1624" s="20">
        <v>6047161</v>
      </c>
      <c r="BH1624" s="68">
        <f t="shared" si="128"/>
        <v>6259243</v>
      </c>
      <c r="BI1624" s="68">
        <f t="shared" si="129"/>
        <v>0</v>
      </c>
      <c r="BJ1624" s="68"/>
      <c r="BK1624" s="68"/>
      <c r="BL1624" s="68"/>
      <c r="BM1624" s="68"/>
      <c r="BN1624" s="68"/>
    </row>
    <row r="1625" spans="1:66" ht="22.5" customHeight="1" x14ac:dyDescent="0.2">
      <c r="A1625" s="115" t="s">
        <v>3330</v>
      </c>
      <c r="B1625" s="116" t="s">
        <v>3310</v>
      </c>
      <c r="C1625" s="126" t="s">
        <v>3331</v>
      </c>
      <c r="D1625" s="119">
        <v>5</v>
      </c>
      <c r="E1625" s="120" t="s">
        <v>79</v>
      </c>
      <c r="F1625" s="18">
        <v>229320</v>
      </c>
      <c r="G1625" s="19">
        <v>113138</v>
      </c>
      <c r="H1625" s="19">
        <v>52882</v>
      </c>
      <c r="I1625" s="19">
        <v>0</v>
      </c>
      <c r="J1625" s="19">
        <v>0</v>
      </c>
      <c r="K1625" s="19">
        <v>0</v>
      </c>
      <c r="L1625" s="19">
        <v>0</v>
      </c>
      <c r="M1625" s="19">
        <v>5262</v>
      </c>
      <c r="N1625" s="19">
        <v>4499</v>
      </c>
      <c r="O1625" s="19">
        <v>9933</v>
      </c>
      <c r="P1625" s="19">
        <v>3181</v>
      </c>
      <c r="Q1625" s="19">
        <v>25571</v>
      </c>
      <c r="R1625" s="19">
        <v>50986</v>
      </c>
      <c r="S1625" s="19">
        <v>25520</v>
      </c>
      <c r="T1625" s="20">
        <v>52956</v>
      </c>
      <c r="U1625" s="49">
        <v>23289</v>
      </c>
      <c r="V1625" s="19">
        <v>9891</v>
      </c>
      <c r="W1625" s="19">
        <v>23124</v>
      </c>
      <c r="X1625" s="19">
        <v>0</v>
      </c>
      <c r="Y1625" s="20">
        <v>0</v>
      </c>
      <c r="Z1625" s="19">
        <v>109990</v>
      </c>
      <c r="AA1625" s="30">
        <v>0</v>
      </c>
      <c r="AB1625" s="19">
        <v>113261</v>
      </c>
      <c r="AC1625" s="19">
        <v>238442</v>
      </c>
      <c r="AD1625" s="19">
        <v>394632</v>
      </c>
      <c r="AE1625" s="19">
        <v>371312</v>
      </c>
      <c r="AF1625" s="19">
        <v>175386</v>
      </c>
      <c r="AG1625" s="19">
        <v>53094</v>
      </c>
      <c r="AH1625" s="19">
        <v>104957</v>
      </c>
      <c r="AI1625" s="20">
        <v>37329</v>
      </c>
      <c r="AJ1625" s="24">
        <v>28875</v>
      </c>
      <c r="AK1625" s="24">
        <v>52652</v>
      </c>
      <c r="AL1625" s="24">
        <v>10152</v>
      </c>
      <c r="AM1625" s="21">
        <v>21655</v>
      </c>
      <c r="AN1625" s="19">
        <v>131460</v>
      </c>
      <c r="AO1625" s="19">
        <v>15676</v>
      </c>
      <c r="AP1625" s="49">
        <v>2488425</v>
      </c>
      <c r="AQ1625" s="24">
        <v>53244</v>
      </c>
      <c r="AR1625" s="24">
        <v>119925</v>
      </c>
      <c r="AS1625" s="49">
        <v>98717</v>
      </c>
      <c r="AT1625" s="49">
        <v>45962</v>
      </c>
      <c r="AU1625" s="49">
        <v>35933</v>
      </c>
      <c r="AV1625" s="24">
        <f t="shared" si="126"/>
        <v>353781</v>
      </c>
      <c r="AW1625" s="155">
        <v>396563</v>
      </c>
      <c r="AX1625" s="89">
        <f t="shared" si="125"/>
        <v>3238769</v>
      </c>
      <c r="AY1625" s="68"/>
      <c r="AZ1625" s="19">
        <v>459312</v>
      </c>
      <c r="BA1625" s="19">
        <v>88887</v>
      </c>
      <c r="BB1625" s="18">
        <f t="shared" si="127"/>
        <v>548199</v>
      </c>
      <c r="BC1625" s="18">
        <v>3786968</v>
      </c>
      <c r="BE1625" s="19"/>
      <c r="BF1625" s="20">
        <v>3534948</v>
      </c>
      <c r="BH1625" s="68">
        <f t="shared" si="128"/>
        <v>3786968</v>
      </c>
      <c r="BI1625" s="68">
        <f t="shared" si="129"/>
        <v>0</v>
      </c>
      <c r="BJ1625" s="68"/>
      <c r="BK1625" s="68"/>
      <c r="BL1625" s="68"/>
      <c r="BM1625" s="68"/>
      <c r="BN1625" s="68"/>
    </row>
    <row r="1626" spans="1:66" ht="22.5" customHeight="1" x14ac:dyDescent="0.2">
      <c r="A1626" s="115" t="s">
        <v>3332</v>
      </c>
      <c r="B1626" s="116" t="s">
        <v>3310</v>
      </c>
      <c r="C1626" s="126" t="s">
        <v>3333</v>
      </c>
      <c r="D1626" s="119">
        <v>5</v>
      </c>
      <c r="E1626" s="120" t="s">
        <v>79</v>
      </c>
      <c r="F1626" s="18">
        <v>365430</v>
      </c>
      <c r="G1626" s="19">
        <v>139718</v>
      </c>
      <c r="H1626" s="19">
        <v>51917</v>
      </c>
      <c r="I1626" s="19">
        <v>0</v>
      </c>
      <c r="J1626" s="19">
        <v>0</v>
      </c>
      <c r="K1626" s="19">
        <v>0</v>
      </c>
      <c r="L1626" s="19">
        <v>0</v>
      </c>
      <c r="M1626" s="19">
        <v>13572</v>
      </c>
      <c r="N1626" s="19">
        <v>10247</v>
      </c>
      <c r="O1626" s="19">
        <v>2156</v>
      </c>
      <c r="P1626" s="19">
        <v>104023</v>
      </c>
      <c r="Q1626" s="19">
        <v>45635</v>
      </c>
      <c r="R1626" s="19">
        <v>75843</v>
      </c>
      <c r="S1626" s="19">
        <v>43120</v>
      </c>
      <c r="T1626" s="20">
        <v>52956</v>
      </c>
      <c r="U1626" s="49">
        <v>19466</v>
      </c>
      <c r="V1626" s="19">
        <v>26376</v>
      </c>
      <c r="W1626" s="19">
        <v>34686</v>
      </c>
      <c r="X1626" s="19">
        <v>0</v>
      </c>
      <c r="Y1626" s="20">
        <v>0</v>
      </c>
      <c r="Z1626" s="19">
        <v>200631</v>
      </c>
      <c r="AA1626" s="30">
        <v>0</v>
      </c>
      <c r="AB1626" s="19">
        <v>212973</v>
      </c>
      <c r="AC1626" s="19">
        <v>232258</v>
      </c>
      <c r="AD1626" s="19">
        <v>514416</v>
      </c>
      <c r="AE1626" s="19">
        <v>621478</v>
      </c>
      <c r="AF1626" s="19">
        <v>316030</v>
      </c>
      <c r="AG1626" s="19">
        <v>113684</v>
      </c>
      <c r="AH1626" s="19">
        <v>150277</v>
      </c>
      <c r="AI1626" s="20">
        <v>59510</v>
      </c>
      <c r="AJ1626" s="24">
        <v>47125</v>
      </c>
      <c r="AK1626" s="24">
        <v>68310</v>
      </c>
      <c r="AL1626" s="24">
        <v>15884</v>
      </c>
      <c r="AM1626" s="21">
        <v>34394</v>
      </c>
      <c r="AN1626" s="19">
        <v>88086</v>
      </c>
      <c r="AO1626" s="19">
        <v>20547</v>
      </c>
      <c r="AP1626" s="49">
        <v>3680748</v>
      </c>
      <c r="AQ1626" s="24">
        <v>76801</v>
      </c>
      <c r="AR1626" s="24">
        <v>167824</v>
      </c>
      <c r="AS1626" s="49">
        <v>110520</v>
      </c>
      <c r="AT1626" s="49">
        <v>37365</v>
      </c>
      <c r="AU1626" s="49">
        <v>59040</v>
      </c>
      <c r="AV1626" s="24">
        <f t="shared" si="126"/>
        <v>451550</v>
      </c>
      <c r="AW1626" s="155">
        <v>389724</v>
      </c>
      <c r="AX1626" s="89">
        <f t="shared" si="125"/>
        <v>4522022</v>
      </c>
      <c r="AY1626" s="68"/>
      <c r="AZ1626" s="19">
        <v>641469</v>
      </c>
      <c r="BA1626" s="19">
        <v>119588</v>
      </c>
      <c r="BB1626" s="18">
        <f t="shared" si="127"/>
        <v>761057</v>
      </c>
      <c r="BC1626" s="18">
        <v>5283079</v>
      </c>
      <c r="BE1626" s="19"/>
      <c r="BF1626" s="20">
        <v>5074271</v>
      </c>
      <c r="BH1626" s="68">
        <f t="shared" si="128"/>
        <v>5283079</v>
      </c>
      <c r="BI1626" s="68">
        <f t="shared" si="129"/>
        <v>0</v>
      </c>
      <c r="BJ1626" s="68"/>
      <c r="BK1626" s="68"/>
      <c r="BL1626" s="68"/>
      <c r="BM1626" s="68"/>
      <c r="BN1626" s="68"/>
    </row>
    <row r="1627" spans="1:66" ht="22.5" customHeight="1" x14ac:dyDescent="0.2">
      <c r="A1627" s="115" t="s">
        <v>3334</v>
      </c>
      <c r="B1627" s="116" t="s">
        <v>3310</v>
      </c>
      <c r="C1627" s="126" t="s">
        <v>3335</v>
      </c>
      <c r="D1627" s="119">
        <v>5</v>
      </c>
      <c r="E1627" s="120" t="s">
        <v>79</v>
      </c>
      <c r="F1627" s="18">
        <v>216944</v>
      </c>
      <c r="G1627" s="19">
        <v>73230</v>
      </c>
      <c r="H1627" s="19">
        <v>32810</v>
      </c>
      <c r="I1627" s="19">
        <v>0</v>
      </c>
      <c r="J1627" s="19">
        <v>0</v>
      </c>
      <c r="K1627" s="19">
        <v>0</v>
      </c>
      <c r="L1627" s="19">
        <v>0</v>
      </c>
      <c r="M1627" s="19">
        <v>5499</v>
      </c>
      <c r="N1627" s="19">
        <v>3791</v>
      </c>
      <c r="O1627" s="19">
        <v>4158</v>
      </c>
      <c r="P1627" s="19">
        <v>52208</v>
      </c>
      <c r="Q1627" s="19">
        <v>25653</v>
      </c>
      <c r="R1627" s="19">
        <v>16748</v>
      </c>
      <c r="S1627" s="19">
        <v>22000</v>
      </c>
      <c r="T1627" s="20">
        <v>13239</v>
      </c>
      <c r="U1627" s="49">
        <v>11167</v>
      </c>
      <c r="V1627" s="19">
        <v>14287</v>
      </c>
      <c r="W1627" s="19">
        <v>11562</v>
      </c>
      <c r="X1627" s="19">
        <v>0</v>
      </c>
      <c r="Y1627" s="20">
        <v>0</v>
      </c>
      <c r="Z1627" s="19">
        <v>101270</v>
      </c>
      <c r="AA1627" s="30">
        <v>0</v>
      </c>
      <c r="AB1627" s="19">
        <v>79387</v>
      </c>
      <c r="AC1627" s="19">
        <v>126963</v>
      </c>
      <c r="AD1627" s="19">
        <v>241584</v>
      </c>
      <c r="AE1627" s="19">
        <v>247222</v>
      </c>
      <c r="AF1627" s="19">
        <v>118898</v>
      </c>
      <c r="AG1627" s="19">
        <v>45972</v>
      </c>
      <c r="AH1627" s="19">
        <v>72718</v>
      </c>
      <c r="AI1627" s="20">
        <v>52477</v>
      </c>
      <c r="AJ1627" s="24">
        <v>26364</v>
      </c>
      <c r="AK1627" s="24">
        <v>47584</v>
      </c>
      <c r="AL1627" s="24">
        <v>7469</v>
      </c>
      <c r="AM1627" s="21">
        <v>18030</v>
      </c>
      <c r="AN1627" s="19">
        <v>91056</v>
      </c>
      <c r="AO1627" s="19">
        <v>11264</v>
      </c>
      <c r="AP1627" s="49">
        <v>1791554</v>
      </c>
      <c r="AQ1627" s="24">
        <v>51253</v>
      </c>
      <c r="AR1627" s="24">
        <v>85717</v>
      </c>
      <c r="AS1627" s="49">
        <v>58882</v>
      </c>
      <c r="AT1627" s="49">
        <v>43388</v>
      </c>
      <c r="AU1627" s="49">
        <v>30999</v>
      </c>
      <c r="AV1627" s="24">
        <f t="shared" si="126"/>
        <v>270239</v>
      </c>
      <c r="AW1627" s="155">
        <v>277975</v>
      </c>
      <c r="AX1627" s="89">
        <f t="shared" si="125"/>
        <v>2339768</v>
      </c>
      <c r="AY1627" s="68"/>
      <c r="AZ1627" s="19">
        <v>416282</v>
      </c>
      <c r="BA1627" s="19">
        <v>63930</v>
      </c>
      <c r="BB1627" s="18">
        <f t="shared" si="127"/>
        <v>480212</v>
      </c>
      <c r="BC1627" s="18">
        <v>2819980</v>
      </c>
      <c r="BE1627" s="19"/>
      <c r="BF1627" s="20">
        <v>2705283</v>
      </c>
      <c r="BH1627" s="68">
        <f t="shared" si="128"/>
        <v>2819980</v>
      </c>
      <c r="BI1627" s="68">
        <f t="shared" si="129"/>
        <v>0</v>
      </c>
      <c r="BJ1627" s="68"/>
      <c r="BK1627" s="68"/>
      <c r="BL1627" s="68"/>
      <c r="BM1627" s="68"/>
      <c r="BN1627" s="68"/>
    </row>
    <row r="1628" spans="1:66" ht="22.5" customHeight="1" x14ac:dyDescent="0.2">
      <c r="A1628" s="115" t="s">
        <v>3336</v>
      </c>
      <c r="B1628" s="116" t="s">
        <v>3310</v>
      </c>
      <c r="C1628" s="126" t="s">
        <v>3337</v>
      </c>
      <c r="D1628" s="119">
        <v>5</v>
      </c>
      <c r="E1628" s="120" t="s">
        <v>79</v>
      </c>
      <c r="F1628" s="18">
        <v>355524</v>
      </c>
      <c r="G1628" s="19">
        <v>108619</v>
      </c>
      <c r="H1628" s="19">
        <v>50952</v>
      </c>
      <c r="I1628" s="19">
        <v>0</v>
      </c>
      <c r="J1628" s="19">
        <v>0</v>
      </c>
      <c r="K1628" s="19">
        <v>0</v>
      </c>
      <c r="L1628" s="19">
        <v>0</v>
      </c>
      <c r="M1628" s="19">
        <v>19786</v>
      </c>
      <c r="N1628" s="19">
        <v>10909</v>
      </c>
      <c r="O1628" s="19">
        <v>9471</v>
      </c>
      <c r="P1628" s="19">
        <v>86316</v>
      </c>
      <c r="Q1628" s="19">
        <v>44209</v>
      </c>
      <c r="R1628" s="19">
        <v>48389</v>
      </c>
      <c r="S1628" s="19">
        <v>36080</v>
      </c>
      <c r="T1628" s="20">
        <v>26478</v>
      </c>
      <c r="U1628" s="49">
        <v>27715</v>
      </c>
      <c r="V1628" s="19">
        <v>24178</v>
      </c>
      <c r="W1628" s="19">
        <v>23124</v>
      </c>
      <c r="X1628" s="19">
        <v>0</v>
      </c>
      <c r="Y1628" s="20">
        <v>0</v>
      </c>
      <c r="Z1628" s="19">
        <v>155882</v>
      </c>
      <c r="AA1628" s="30">
        <v>0</v>
      </c>
      <c r="AB1628" s="19">
        <v>277075</v>
      </c>
      <c r="AC1628" s="19">
        <v>217518</v>
      </c>
      <c r="AD1628" s="19">
        <v>530040</v>
      </c>
      <c r="AE1628" s="19">
        <v>462650</v>
      </c>
      <c r="AF1628" s="19">
        <v>293134</v>
      </c>
      <c r="AG1628" s="19">
        <v>110162</v>
      </c>
      <c r="AH1628" s="19">
        <v>70864</v>
      </c>
      <c r="AI1628" s="20">
        <v>43280</v>
      </c>
      <c r="AJ1628" s="24">
        <v>49180</v>
      </c>
      <c r="AK1628" s="24">
        <v>60570</v>
      </c>
      <c r="AL1628" s="24">
        <v>13653</v>
      </c>
      <c r="AM1628" s="21">
        <v>34435</v>
      </c>
      <c r="AN1628" s="19">
        <v>124296</v>
      </c>
      <c r="AO1628" s="19">
        <v>12120</v>
      </c>
      <c r="AP1628" s="49">
        <v>3326609</v>
      </c>
      <c r="AQ1628" s="24">
        <v>68386</v>
      </c>
      <c r="AR1628" s="24">
        <v>143664</v>
      </c>
      <c r="AS1628" s="49">
        <v>73726</v>
      </c>
      <c r="AT1628" s="49">
        <v>41836</v>
      </c>
      <c r="AU1628" s="49">
        <v>57928</v>
      </c>
      <c r="AV1628" s="24">
        <f t="shared" si="126"/>
        <v>385540</v>
      </c>
      <c r="AW1628" s="155">
        <v>340935</v>
      </c>
      <c r="AX1628" s="89">
        <f t="shared" si="125"/>
        <v>4053084</v>
      </c>
      <c r="AY1628" s="68"/>
      <c r="AZ1628" s="19">
        <v>660710</v>
      </c>
      <c r="BA1628" s="19">
        <v>57473</v>
      </c>
      <c r="BB1628" s="18">
        <f t="shared" si="127"/>
        <v>718183</v>
      </c>
      <c r="BC1628" s="18">
        <v>4771267</v>
      </c>
      <c r="BE1628" s="19"/>
      <c r="BF1628" s="20">
        <v>4629178</v>
      </c>
      <c r="BH1628" s="68">
        <f t="shared" si="128"/>
        <v>4771267</v>
      </c>
      <c r="BI1628" s="68">
        <f t="shared" si="129"/>
        <v>0</v>
      </c>
      <c r="BJ1628" s="68"/>
      <c r="BK1628" s="68"/>
      <c r="BL1628" s="68"/>
      <c r="BM1628" s="68"/>
      <c r="BN1628" s="68"/>
    </row>
    <row r="1629" spans="1:66" ht="22.5" customHeight="1" x14ac:dyDescent="0.2">
      <c r="A1629" s="115" t="s">
        <v>3338</v>
      </c>
      <c r="B1629" s="116" t="s">
        <v>3310</v>
      </c>
      <c r="C1629" s="126" t="s">
        <v>3339</v>
      </c>
      <c r="D1629" s="119">
        <v>5</v>
      </c>
      <c r="E1629" s="120" t="s">
        <v>79</v>
      </c>
      <c r="F1629" s="18">
        <v>333606</v>
      </c>
      <c r="G1629" s="19">
        <v>105095</v>
      </c>
      <c r="H1629" s="19">
        <v>34933</v>
      </c>
      <c r="I1629" s="19">
        <v>0</v>
      </c>
      <c r="J1629" s="19">
        <v>0</v>
      </c>
      <c r="K1629" s="19">
        <v>0</v>
      </c>
      <c r="L1629" s="19">
        <v>2041</v>
      </c>
      <c r="M1629" s="19">
        <v>9004</v>
      </c>
      <c r="N1629" s="19">
        <v>9223</v>
      </c>
      <c r="O1629" s="19">
        <v>4890</v>
      </c>
      <c r="P1629" s="19">
        <v>561</v>
      </c>
      <c r="Q1629" s="19">
        <v>39102</v>
      </c>
      <c r="R1629" s="19">
        <v>47753</v>
      </c>
      <c r="S1629" s="19">
        <v>44000</v>
      </c>
      <c r="T1629" s="20">
        <v>39717</v>
      </c>
      <c r="U1629" s="49">
        <v>21629</v>
      </c>
      <c r="V1629" s="19">
        <v>35168</v>
      </c>
      <c r="W1629" s="19">
        <v>34686</v>
      </c>
      <c r="X1629" s="19">
        <v>0</v>
      </c>
      <c r="Y1629" s="20">
        <v>0</v>
      </c>
      <c r="Z1629" s="19">
        <v>168541</v>
      </c>
      <c r="AA1629" s="30">
        <v>0</v>
      </c>
      <c r="AB1629" s="19">
        <v>205811</v>
      </c>
      <c r="AC1629" s="19">
        <v>184825</v>
      </c>
      <c r="AD1629" s="19">
        <v>446376</v>
      </c>
      <c r="AE1629" s="19">
        <v>379408</v>
      </c>
      <c r="AF1629" s="19">
        <v>240094</v>
      </c>
      <c r="AG1629" s="19">
        <v>100547</v>
      </c>
      <c r="AH1629" s="19">
        <v>115257</v>
      </c>
      <c r="AI1629" s="20">
        <v>35165</v>
      </c>
      <c r="AJ1629" s="24">
        <v>43921</v>
      </c>
      <c r="AK1629" s="24">
        <v>56920</v>
      </c>
      <c r="AL1629" s="24">
        <v>12085</v>
      </c>
      <c r="AM1629" s="21">
        <v>29394</v>
      </c>
      <c r="AN1629" s="19">
        <v>98416</v>
      </c>
      <c r="AO1629" s="19">
        <v>15082</v>
      </c>
      <c r="AP1629" s="49">
        <v>2893250</v>
      </c>
      <c r="AQ1629" s="24">
        <v>60609</v>
      </c>
      <c r="AR1629" s="24">
        <v>129078</v>
      </c>
      <c r="AS1629" s="49">
        <v>92321</v>
      </c>
      <c r="AT1629" s="49">
        <v>28643</v>
      </c>
      <c r="AU1629" s="49">
        <v>50024</v>
      </c>
      <c r="AV1629" s="24">
        <f t="shared" si="126"/>
        <v>360675</v>
      </c>
      <c r="AW1629" s="155">
        <v>274449</v>
      </c>
      <c r="AX1629" s="89">
        <f t="shared" si="125"/>
        <v>3528374</v>
      </c>
      <c r="AY1629" s="68"/>
      <c r="AZ1629" s="19">
        <v>611610</v>
      </c>
      <c r="BA1629" s="19">
        <v>79258</v>
      </c>
      <c r="BB1629" s="18">
        <f t="shared" si="127"/>
        <v>690868</v>
      </c>
      <c r="BC1629" s="18">
        <v>4219242</v>
      </c>
      <c r="BE1629" s="19"/>
      <c r="BF1629" s="20">
        <v>4079814</v>
      </c>
      <c r="BH1629" s="68">
        <f t="shared" si="128"/>
        <v>4219242</v>
      </c>
      <c r="BI1629" s="68">
        <f t="shared" si="129"/>
        <v>0</v>
      </c>
      <c r="BJ1629" s="68"/>
      <c r="BK1629" s="68"/>
      <c r="BL1629" s="68"/>
      <c r="BM1629" s="68"/>
      <c r="BN1629" s="68"/>
    </row>
    <row r="1630" spans="1:66" ht="22.5" customHeight="1" x14ac:dyDescent="0.2">
      <c r="A1630" s="115" t="s">
        <v>3340</v>
      </c>
      <c r="B1630" s="116" t="s">
        <v>3310</v>
      </c>
      <c r="C1630" s="126" t="s">
        <v>3341</v>
      </c>
      <c r="D1630" s="119">
        <v>5</v>
      </c>
      <c r="E1630" s="120" t="s">
        <v>79</v>
      </c>
      <c r="F1630" s="18">
        <v>75166</v>
      </c>
      <c r="G1630" s="19">
        <v>31942</v>
      </c>
      <c r="H1630" s="19">
        <v>23739</v>
      </c>
      <c r="I1630" s="19">
        <v>0</v>
      </c>
      <c r="J1630" s="19">
        <v>0</v>
      </c>
      <c r="K1630" s="19">
        <v>0</v>
      </c>
      <c r="L1630" s="19">
        <v>0</v>
      </c>
      <c r="M1630" s="19">
        <v>0</v>
      </c>
      <c r="N1630" s="19">
        <v>522</v>
      </c>
      <c r="O1630" s="19">
        <v>0</v>
      </c>
      <c r="P1630" s="19">
        <v>7223</v>
      </c>
      <c r="Q1630" s="19">
        <v>4715</v>
      </c>
      <c r="R1630" s="19">
        <v>2279</v>
      </c>
      <c r="S1630" s="19">
        <v>6160</v>
      </c>
      <c r="T1630" s="20">
        <v>13239</v>
      </c>
      <c r="U1630" s="49">
        <v>1157</v>
      </c>
      <c r="V1630" s="19">
        <v>4396</v>
      </c>
      <c r="W1630" s="19">
        <v>11562</v>
      </c>
      <c r="X1630" s="19">
        <v>0</v>
      </c>
      <c r="Y1630" s="20">
        <v>0</v>
      </c>
      <c r="Z1630" s="19">
        <v>47058</v>
      </c>
      <c r="AA1630" s="30">
        <v>0</v>
      </c>
      <c r="AB1630" s="19">
        <v>17906</v>
      </c>
      <c r="AC1630" s="19">
        <v>45370</v>
      </c>
      <c r="AD1630" s="19">
        <v>77280</v>
      </c>
      <c r="AE1630" s="19">
        <v>56672</v>
      </c>
      <c r="AF1630" s="19">
        <v>23780</v>
      </c>
      <c r="AG1630" s="19">
        <v>20845</v>
      </c>
      <c r="AH1630" s="19">
        <v>24926</v>
      </c>
      <c r="AI1630" s="20">
        <v>127676</v>
      </c>
      <c r="AJ1630" s="24">
        <v>4732</v>
      </c>
      <c r="AK1630" s="24">
        <v>16152</v>
      </c>
      <c r="AL1630" s="24">
        <v>2728</v>
      </c>
      <c r="AM1630" s="21">
        <v>5636</v>
      </c>
      <c r="AN1630" s="19">
        <v>63556</v>
      </c>
      <c r="AO1630" s="19">
        <v>33001</v>
      </c>
      <c r="AP1630" s="49">
        <v>749418</v>
      </c>
      <c r="AQ1630" s="24">
        <v>42147</v>
      </c>
      <c r="AR1630" s="24">
        <v>82980</v>
      </c>
      <c r="AS1630" s="49">
        <v>31756</v>
      </c>
      <c r="AT1630" s="49">
        <v>35289</v>
      </c>
      <c r="AU1630" s="49">
        <v>15896</v>
      </c>
      <c r="AV1630" s="24">
        <f t="shared" si="126"/>
        <v>208068</v>
      </c>
      <c r="AW1630" s="155">
        <v>169878</v>
      </c>
      <c r="AX1630" s="89">
        <f t="shared" si="125"/>
        <v>1127364</v>
      </c>
      <c r="AY1630" s="68"/>
      <c r="AZ1630" s="19">
        <v>133146</v>
      </c>
      <c r="BA1630" s="19">
        <v>149324</v>
      </c>
      <c r="BB1630" s="18">
        <f t="shared" si="127"/>
        <v>282470</v>
      </c>
      <c r="BC1630" s="18">
        <v>1409834</v>
      </c>
      <c r="BE1630" s="19"/>
      <c r="BF1630" s="20">
        <v>1394153</v>
      </c>
      <c r="BH1630" s="68">
        <f t="shared" si="128"/>
        <v>1409834</v>
      </c>
      <c r="BI1630" s="68">
        <f t="shared" si="129"/>
        <v>0</v>
      </c>
      <c r="BJ1630" s="68"/>
      <c r="BK1630" s="68"/>
      <c r="BL1630" s="68"/>
      <c r="BM1630" s="68"/>
      <c r="BN1630" s="68"/>
    </row>
    <row r="1631" spans="1:66" ht="22.5" customHeight="1" x14ac:dyDescent="0.2">
      <c r="A1631" s="115" t="s">
        <v>3342</v>
      </c>
      <c r="B1631" s="116" t="s">
        <v>3310</v>
      </c>
      <c r="C1631" s="126" t="s">
        <v>3343</v>
      </c>
      <c r="D1631" s="119">
        <v>5</v>
      </c>
      <c r="E1631" s="120" t="s">
        <v>79</v>
      </c>
      <c r="F1631" s="18">
        <v>194337</v>
      </c>
      <c r="G1631" s="19">
        <v>70166</v>
      </c>
      <c r="H1631" s="19">
        <v>27792</v>
      </c>
      <c r="I1631" s="19">
        <v>0</v>
      </c>
      <c r="J1631" s="19">
        <v>0</v>
      </c>
      <c r="K1631" s="19">
        <v>0</v>
      </c>
      <c r="L1631" s="19">
        <v>0</v>
      </c>
      <c r="M1631" s="19">
        <v>0</v>
      </c>
      <c r="N1631" s="19">
        <v>2608</v>
      </c>
      <c r="O1631" s="19">
        <v>0</v>
      </c>
      <c r="P1631" s="19">
        <v>58209</v>
      </c>
      <c r="Q1631" s="19">
        <v>21657</v>
      </c>
      <c r="R1631" s="19">
        <v>27401</v>
      </c>
      <c r="S1631" s="19">
        <v>16720</v>
      </c>
      <c r="T1631" s="20">
        <v>13239</v>
      </c>
      <c r="U1631" s="49">
        <v>7998</v>
      </c>
      <c r="V1631" s="19">
        <v>10990</v>
      </c>
      <c r="W1631" s="19">
        <v>11562</v>
      </c>
      <c r="X1631" s="19">
        <v>0</v>
      </c>
      <c r="Y1631" s="20">
        <v>0</v>
      </c>
      <c r="Z1631" s="19">
        <v>88879</v>
      </c>
      <c r="AA1631" s="30">
        <v>0</v>
      </c>
      <c r="AB1631" s="19">
        <v>65487</v>
      </c>
      <c r="AC1631" s="19">
        <v>146899</v>
      </c>
      <c r="AD1631" s="19">
        <v>204456</v>
      </c>
      <c r="AE1631" s="19">
        <v>182749</v>
      </c>
      <c r="AF1631" s="19">
        <v>86544</v>
      </c>
      <c r="AG1631" s="19">
        <v>36788</v>
      </c>
      <c r="AH1631" s="19">
        <v>59122</v>
      </c>
      <c r="AI1631" s="20">
        <v>70871</v>
      </c>
      <c r="AJ1631" s="24">
        <v>22159</v>
      </c>
      <c r="AK1631" s="24">
        <v>38655</v>
      </c>
      <c r="AL1631" s="24">
        <v>5901</v>
      </c>
      <c r="AM1631" s="21">
        <v>13924</v>
      </c>
      <c r="AN1631" s="19">
        <v>76056</v>
      </c>
      <c r="AO1631" s="19">
        <v>13392</v>
      </c>
      <c r="AP1631" s="49">
        <v>1574561</v>
      </c>
      <c r="AQ1631" s="24">
        <v>42825</v>
      </c>
      <c r="AR1631" s="24">
        <v>77741</v>
      </c>
      <c r="AS1631" s="49">
        <v>54670</v>
      </c>
      <c r="AT1631" s="49">
        <v>32945</v>
      </c>
      <c r="AU1631" s="49">
        <v>25371</v>
      </c>
      <c r="AV1631" s="24">
        <f t="shared" si="126"/>
        <v>233552</v>
      </c>
      <c r="AW1631" s="155">
        <v>214554</v>
      </c>
      <c r="AX1631" s="89">
        <f t="shared" si="125"/>
        <v>2022667</v>
      </c>
      <c r="AY1631" s="68"/>
      <c r="AZ1631" s="19">
        <v>344064</v>
      </c>
      <c r="BA1631" s="19">
        <v>89070</v>
      </c>
      <c r="BB1631" s="18">
        <f t="shared" si="127"/>
        <v>433134</v>
      </c>
      <c r="BC1631" s="18">
        <v>2455801</v>
      </c>
      <c r="BE1631" s="19"/>
      <c r="BF1631" s="20">
        <v>2364864</v>
      </c>
      <c r="BH1631" s="68">
        <f t="shared" si="128"/>
        <v>2455801</v>
      </c>
      <c r="BI1631" s="68">
        <f t="shared" si="129"/>
        <v>0</v>
      </c>
      <c r="BJ1631" s="68"/>
      <c r="BK1631" s="68"/>
      <c r="BL1631" s="68"/>
      <c r="BM1631" s="68"/>
      <c r="BN1631" s="68"/>
    </row>
    <row r="1632" spans="1:66" ht="22.5" customHeight="1" x14ac:dyDescent="0.2">
      <c r="A1632" s="115" t="s">
        <v>3344</v>
      </c>
      <c r="B1632" s="116" t="s">
        <v>3310</v>
      </c>
      <c r="C1632" s="126" t="s">
        <v>3345</v>
      </c>
      <c r="D1632" s="119">
        <v>5</v>
      </c>
      <c r="E1632" s="120" t="s">
        <v>79</v>
      </c>
      <c r="F1632" s="18">
        <v>318110</v>
      </c>
      <c r="G1632" s="19">
        <v>158562</v>
      </c>
      <c r="H1632" s="19">
        <v>93798</v>
      </c>
      <c r="I1632" s="19">
        <v>0</v>
      </c>
      <c r="J1632" s="19">
        <v>0</v>
      </c>
      <c r="K1632" s="19">
        <v>0</v>
      </c>
      <c r="L1632" s="19">
        <v>7408</v>
      </c>
      <c r="M1632" s="19">
        <v>6265</v>
      </c>
      <c r="N1632" s="19">
        <v>8185</v>
      </c>
      <c r="O1632" s="19">
        <v>5583</v>
      </c>
      <c r="P1632" s="19">
        <v>45411</v>
      </c>
      <c r="Q1632" s="19">
        <v>37301</v>
      </c>
      <c r="R1632" s="19">
        <v>35298</v>
      </c>
      <c r="S1632" s="19">
        <v>44000</v>
      </c>
      <c r="T1632" s="20">
        <v>66195</v>
      </c>
      <c r="U1632" s="49">
        <v>19818</v>
      </c>
      <c r="V1632" s="19">
        <v>26376</v>
      </c>
      <c r="W1632" s="19">
        <v>23124</v>
      </c>
      <c r="X1632" s="19">
        <v>0</v>
      </c>
      <c r="Y1632" s="20">
        <v>0</v>
      </c>
      <c r="Z1632" s="19">
        <v>165715</v>
      </c>
      <c r="AA1632" s="30">
        <v>0</v>
      </c>
      <c r="AB1632" s="19">
        <v>190156</v>
      </c>
      <c r="AC1632" s="19">
        <v>198423</v>
      </c>
      <c r="AD1632" s="19">
        <v>417144</v>
      </c>
      <c r="AE1632" s="19">
        <v>498566</v>
      </c>
      <c r="AF1632" s="19">
        <v>248227</v>
      </c>
      <c r="AG1632" s="19">
        <v>91743</v>
      </c>
      <c r="AH1632" s="19">
        <v>128132</v>
      </c>
      <c r="AI1632" s="20">
        <v>52477</v>
      </c>
      <c r="AJ1632" s="24">
        <v>40690</v>
      </c>
      <c r="AK1632" s="24">
        <v>59674</v>
      </c>
      <c r="AL1632" s="24">
        <v>13095</v>
      </c>
      <c r="AM1632" s="21">
        <v>29410</v>
      </c>
      <c r="AN1632" s="19">
        <v>151754</v>
      </c>
      <c r="AO1632" s="19">
        <v>20620</v>
      </c>
      <c r="AP1632" s="49">
        <v>3201260</v>
      </c>
      <c r="AQ1632" s="24">
        <v>77335</v>
      </c>
      <c r="AR1632" s="24">
        <v>130944</v>
      </c>
      <c r="AS1632" s="49">
        <v>109372</v>
      </c>
      <c r="AT1632" s="49">
        <v>29393</v>
      </c>
      <c r="AU1632" s="49">
        <v>47241</v>
      </c>
      <c r="AV1632" s="24">
        <f t="shared" si="126"/>
        <v>394285</v>
      </c>
      <c r="AW1632" s="155">
        <v>306051</v>
      </c>
      <c r="AX1632" s="89">
        <f t="shared" si="125"/>
        <v>3901596</v>
      </c>
      <c r="AY1632" s="68"/>
      <c r="AZ1632" s="19">
        <v>581414</v>
      </c>
      <c r="BA1632" s="19">
        <v>113820</v>
      </c>
      <c r="BB1632" s="18">
        <f t="shared" si="127"/>
        <v>695234</v>
      </c>
      <c r="BC1632" s="18">
        <v>4596830</v>
      </c>
      <c r="BE1632" s="19"/>
      <c r="BF1632" s="20">
        <v>4449449</v>
      </c>
      <c r="BH1632" s="68">
        <f t="shared" si="128"/>
        <v>4596830</v>
      </c>
      <c r="BI1632" s="68">
        <f t="shared" si="129"/>
        <v>0</v>
      </c>
      <c r="BJ1632" s="68"/>
      <c r="BK1632" s="68"/>
      <c r="BL1632" s="68"/>
      <c r="BM1632" s="68"/>
      <c r="BN1632" s="68"/>
    </row>
    <row r="1633" spans="1:66" ht="22.5" customHeight="1" x14ac:dyDescent="0.2">
      <c r="A1633" s="115" t="s">
        <v>3346</v>
      </c>
      <c r="B1633" s="116" t="s">
        <v>3310</v>
      </c>
      <c r="C1633" s="126" t="s">
        <v>3347</v>
      </c>
      <c r="D1633" s="119">
        <v>5</v>
      </c>
      <c r="E1633" s="120" t="s">
        <v>79</v>
      </c>
      <c r="F1633" s="18">
        <v>257036</v>
      </c>
      <c r="G1633" s="19">
        <v>112296</v>
      </c>
      <c r="H1633" s="19">
        <v>74498</v>
      </c>
      <c r="I1633" s="19">
        <v>0</v>
      </c>
      <c r="J1633" s="19">
        <v>0</v>
      </c>
      <c r="K1633" s="19">
        <v>0</v>
      </c>
      <c r="L1633" s="19">
        <v>1064</v>
      </c>
      <c r="M1633" s="19">
        <v>7045</v>
      </c>
      <c r="N1633" s="19">
        <v>5462</v>
      </c>
      <c r="O1633" s="19">
        <v>6314</v>
      </c>
      <c r="P1633" s="19">
        <v>310</v>
      </c>
      <c r="Q1633" s="19">
        <v>31803</v>
      </c>
      <c r="R1633" s="19">
        <v>26818</v>
      </c>
      <c r="S1633" s="19">
        <v>33440</v>
      </c>
      <c r="T1633" s="20">
        <v>52956</v>
      </c>
      <c r="U1633" s="49">
        <v>11368</v>
      </c>
      <c r="V1633" s="19">
        <v>10990</v>
      </c>
      <c r="W1633" s="19">
        <v>11562</v>
      </c>
      <c r="X1633" s="19">
        <v>0</v>
      </c>
      <c r="Y1633" s="20">
        <v>0</v>
      </c>
      <c r="Z1633" s="19">
        <v>129715</v>
      </c>
      <c r="AA1633" s="30">
        <v>0</v>
      </c>
      <c r="AB1633" s="19">
        <v>146582</v>
      </c>
      <c r="AC1633" s="19">
        <v>266765</v>
      </c>
      <c r="AD1633" s="19">
        <v>306096</v>
      </c>
      <c r="AE1633" s="19">
        <v>386400</v>
      </c>
      <c r="AF1633" s="19">
        <v>177242</v>
      </c>
      <c r="AG1633" s="19">
        <v>64257</v>
      </c>
      <c r="AH1633" s="19">
        <v>95687</v>
      </c>
      <c r="AI1633" s="20">
        <v>47067</v>
      </c>
      <c r="AJ1633" s="24">
        <v>32034</v>
      </c>
      <c r="AK1633" s="24">
        <v>53662</v>
      </c>
      <c r="AL1633" s="24">
        <v>10868</v>
      </c>
      <c r="AM1633" s="21">
        <v>22456</v>
      </c>
      <c r="AN1633" s="19">
        <v>111824</v>
      </c>
      <c r="AO1633" s="19">
        <v>13257</v>
      </c>
      <c r="AP1633" s="49">
        <v>2506874</v>
      </c>
      <c r="AQ1633" s="24">
        <v>50023</v>
      </c>
      <c r="AR1633" s="24">
        <v>161514</v>
      </c>
      <c r="AS1633" s="49">
        <v>85720</v>
      </c>
      <c r="AT1633" s="49">
        <v>39414</v>
      </c>
      <c r="AU1633" s="49">
        <v>37964</v>
      </c>
      <c r="AV1633" s="24">
        <f t="shared" si="126"/>
        <v>374635</v>
      </c>
      <c r="AW1633" s="155">
        <v>480831</v>
      </c>
      <c r="AX1633" s="89">
        <f t="shared" si="125"/>
        <v>3362340</v>
      </c>
      <c r="AY1633" s="68"/>
      <c r="AZ1633" s="19">
        <v>496115</v>
      </c>
      <c r="BA1633" s="19">
        <v>84658</v>
      </c>
      <c r="BB1633" s="18">
        <f t="shared" si="127"/>
        <v>580773</v>
      </c>
      <c r="BC1633" s="18">
        <v>3943113</v>
      </c>
      <c r="BE1633" s="19"/>
      <c r="BF1633" s="20">
        <v>3833481</v>
      </c>
      <c r="BH1633" s="68">
        <f t="shared" si="128"/>
        <v>3943113</v>
      </c>
      <c r="BI1633" s="68">
        <f t="shared" si="129"/>
        <v>0</v>
      </c>
      <c r="BJ1633" s="68"/>
      <c r="BK1633" s="68"/>
      <c r="BL1633" s="68"/>
      <c r="BM1633" s="68"/>
      <c r="BN1633" s="68"/>
    </row>
    <row r="1634" spans="1:66" ht="22.5" customHeight="1" x14ac:dyDescent="0.2">
      <c r="A1634" s="115" t="s">
        <v>3348</v>
      </c>
      <c r="B1634" s="116" t="s">
        <v>3310</v>
      </c>
      <c r="C1634" s="126" t="s">
        <v>3349</v>
      </c>
      <c r="D1634" s="119">
        <v>6</v>
      </c>
      <c r="E1634" s="120" t="s">
        <v>79</v>
      </c>
      <c r="F1634" s="18">
        <v>346385</v>
      </c>
      <c r="G1634" s="19">
        <v>72004</v>
      </c>
      <c r="H1634" s="19">
        <v>29529</v>
      </c>
      <c r="I1634" s="19">
        <v>0</v>
      </c>
      <c r="J1634" s="19">
        <v>0</v>
      </c>
      <c r="K1634" s="19">
        <v>0</v>
      </c>
      <c r="L1634" s="19">
        <v>6401</v>
      </c>
      <c r="M1634" s="19">
        <v>18051</v>
      </c>
      <c r="N1634" s="19">
        <v>9436</v>
      </c>
      <c r="O1634" s="19">
        <v>7893</v>
      </c>
      <c r="P1634" s="19">
        <v>1777</v>
      </c>
      <c r="Q1634" s="19">
        <v>40549</v>
      </c>
      <c r="R1634" s="19">
        <v>49714</v>
      </c>
      <c r="S1634" s="19">
        <v>36960</v>
      </c>
      <c r="T1634" s="20">
        <v>39717</v>
      </c>
      <c r="U1634" s="49">
        <v>22283</v>
      </c>
      <c r="V1634" s="19">
        <v>24178</v>
      </c>
      <c r="W1634" s="19">
        <v>11562</v>
      </c>
      <c r="X1634" s="19">
        <v>0</v>
      </c>
      <c r="Y1634" s="20">
        <v>0</v>
      </c>
      <c r="Z1634" s="19">
        <v>188456</v>
      </c>
      <c r="AA1634" s="30">
        <v>0</v>
      </c>
      <c r="AB1634" s="19">
        <v>197162</v>
      </c>
      <c r="AC1634" s="19">
        <v>208519</v>
      </c>
      <c r="AD1634" s="19">
        <v>528528</v>
      </c>
      <c r="AE1634" s="19">
        <v>470010</v>
      </c>
      <c r="AF1634" s="19">
        <v>273244</v>
      </c>
      <c r="AG1634" s="19">
        <v>115070</v>
      </c>
      <c r="AH1634" s="19">
        <v>49852</v>
      </c>
      <c r="AI1634" s="20">
        <v>103331</v>
      </c>
      <c r="AJ1634" s="24">
        <v>44584</v>
      </c>
      <c r="AK1634" s="24">
        <v>65259</v>
      </c>
      <c r="AL1634" s="24">
        <v>13986</v>
      </c>
      <c r="AM1634" s="21">
        <v>32365</v>
      </c>
      <c r="AN1634" s="19">
        <v>113494</v>
      </c>
      <c r="AO1634" s="19">
        <v>20985</v>
      </c>
      <c r="AP1634" s="49">
        <v>3141284</v>
      </c>
      <c r="AQ1634" s="24">
        <v>56209</v>
      </c>
      <c r="AR1634" s="24">
        <v>150419</v>
      </c>
      <c r="AS1634" s="49">
        <v>61567</v>
      </c>
      <c r="AT1634" s="49">
        <v>31139</v>
      </c>
      <c r="AU1634" s="49">
        <v>49810</v>
      </c>
      <c r="AV1634" s="24">
        <f t="shared" si="126"/>
        <v>349144</v>
      </c>
      <c r="AW1634" s="155">
        <v>368092</v>
      </c>
      <c r="AX1634" s="89">
        <f t="shared" si="125"/>
        <v>3858520</v>
      </c>
      <c r="AY1634" s="68"/>
      <c r="AZ1634" s="19">
        <v>617837</v>
      </c>
      <c r="BA1634" s="19">
        <v>81832</v>
      </c>
      <c r="BB1634" s="18">
        <f t="shared" si="127"/>
        <v>699669</v>
      </c>
      <c r="BC1634" s="18">
        <v>4558189</v>
      </c>
      <c r="BE1634" s="19"/>
      <c r="BF1634" s="20">
        <v>4405297</v>
      </c>
      <c r="BH1634" s="68">
        <f t="shared" si="128"/>
        <v>4558189</v>
      </c>
      <c r="BI1634" s="68">
        <f t="shared" si="129"/>
        <v>0</v>
      </c>
      <c r="BJ1634" s="68"/>
      <c r="BK1634" s="68"/>
      <c r="BL1634" s="68"/>
      <c r="BM1634" s="68"/>
      <c r="BN1634" s="68"/>
    </row>
    <row r="1635" spans="1:66" ht="22.5" customHeight="1" x14ac:dyDescent="0.2">
      <c r="A1635" s="115" t="s">
        <v>3350</v>
      </c>
      <c r="B1635" s="116" t="s">
        <v>3310</v>
      </c>
      <c r="C1635" s="126" t="s">
        <v>3351</v>
      </c>
      <c r="D1635" s="119">
        <v>6</v>
      </c>
      <c r="E1635" s="120" t="s">
        <v>79</v>
      </c>
      <c r="F1635" s="18">
        <v>76700</v>
      </c>
      <c r="G1635" s="19">
        <v>128152</v>
      </c>
      <c r="H1635" s="19">
        <v>117537</v>
      </c>
      <c r="I1635" s="19">
        <v>0</v>
      </c>
      <c r="J1635" s="19">
        <v>0</v>
      </c>
      <c r="K1635" s="19">
        <v>0</v>
      </c>
      <c r="L1635" s="19">
        <v>0</v>
      </c>
      <c r="M1635" s="19">
        <v>0</v>
      </c>
      <c r="N1635" s="19">
        <v>734</v>
      </c>
      <c r="O1635" s="19">
        <v>0</v>
      </c>
      <c r="P1635" s="19">
        <v>3617</v>
      </c>
      <c r="Q1635" s="19">
        <v>6880</v>
      </c>
      <c r="R1635" s="19">
        <v>3021</v>
      </c>
      <c r="S1635" s="19">
        <v>7040</v>
      </c>
      <c r="T1635" s="20">
        <v>26478</v>
      </c>
      <c r="U1635" s="49">
        <v>1157</v>
      </c>
      <c r="V1635" s="19">
        <v>4396</v>
      </c>
      <c r="W1635" s="19">
        <v>11562</v>
      </c>
      <c r="X1635" s="19">
        <v>0</v>
      </c>
      <c r="Y1635" s="20">
        <v>0</v>
      </c>
      <c r="Z1635" s="19">
        <v>40670</v>
      </c>
      <c r="AA1635" s="30">
        <v>0</v>
      </c>
      <c r="AB1635" s="19">
        <v>22678</v>
      </c>
      <c r="AC1635" s="19">
        <v>54007</v>
      </c>
      <c r="AD1635" s="19">
        <v>76440</v>
      </c>
      <c r="AE1635" s="19">
        <v>111578</v>
      </c>
      <c r="AF1635" s="19">
        <v>36156</v>
      </c>
      <c r="AG1635" s="19">
        <v>17044</v>
      </c>
      <c r="AH1635" s="19">
        <v>43981</v>
      </c>
      <c r="AI1635" s="20">
        <v>278074</v>
      </c>
      <c r="AJ1635" s="24">
        <v>6661</v>
      </c>
      <c r="AK1635" s="24">
        <v>18944</v>
      </c>
      <c r="AL1635" s="24">
        <v>3034</v>
      </c>
      <c r="AM1635" s="21">
        <v>6534</v>
      </c>
      <c r="AN1635" s="19">
        <v>110272</v>
      </c>
      <c r="AO1635" s="19">
        <v>25470</v>
      </c>
      <c r="AP1635" s="49">
        <v>1238817</v>
      </c>
      <c r="AQ1635" s="24">
        <v>44796</v>
      </c>
      <c r="AR1635" s="24">
        <v>87506</v>
      </c>
      <c r="AS1635" s="49">
        <v>41135</v>
      </c>
      <c r="AT1635" s="49">
        <v>36803</v>
      </c>
      <c r="AU1635" s="49">
        <v>17259</v>
      </c>
      <c r="AV1635" s="24">
        <f t="shared" si="126"/>
        <v>227499</v>
      </c>
      <c r="AW1635" s="155">
        <v>261866</v>
      </c>
      <c r="AX1635" s="89">
        <f t="shared" si="125"/>
        <v>1728182</v>
      </c>
      <c r="AY1635" s="68"/>
      <c r="AZ1635" s="19">
        <v>158749</v>
      </c>
      <c r="BA1635" s="19">
        <v>108098</v>
      </c>
      <c r="BB1635" s="18">
        <f t="shared" si="127"/>
        <v>266847</v>
      </c>
      <c r="BC1635" s="18">
        <v>1995029</v>
      </c>
      <c r="BE1635" s="19"/>
      <c r="BF1635" s="20">
        <v>1983543</v>
      </c>
      <c r="BH1635" s="68">
        <f t="shared" si="128"/>
        <v>1995029</v>
      </c>
      <c r="BI1635" s="68">
        <f t="shared" si="129"/>
        <v>0</v>
      </c>
      <c r="BJ1635" s="68"/>
      <c r="BK1635" s="68"/>
      <c r="BL1635" s="68"/>
      <c r="BM1635" s="68"/>
      <c r="BN1635" s="68"/>
    </row>
    <row r="1636" spans="1:66" ht="22.5" customHeight="1" x14ac:dyDescent="0.2">
      <c r="A1636" s="115" t="s">
        <v>3352</v>
      </c>
      <c r="B1636" s="116" t="s">
        <v>3310</v>
      </c>
      <c r="C1636" s="126" t="s">
        <v>3353</v>
      </c>
      <c r="D1636" s="119">
        <v>6</v>
      </c>
      <c r="E1636" s="120" t="s">
        <v>79</v>
      </c>
      <c r="F1636" s="18">
        <v>161460</v>
      </c>
      <c r="G1636" s="19">
        <v>129377</v>
      </c>
      <c r="H1636" s="19">
        <v>104413</v>
      </c>
      <c r="I1636" s="19">
        <v>0</v>
      </c>
      <c r="J1636" s="19">
        <v>0</v>
      </c>
      <c r="K1636" s="19">
        <v>0</v>
      </c>
      <c r="L1636" s="19">
        <v>0</v>
      </c>
      <c r="M1636" s="19">
        <v>0</v>
      </c>
      <c r="N1636" s="19">
        <v>1273</v>
      </c>
      <c r="O1636" s="19">
        <v>0</v>
      </c>
      <c r="P1636" s="19">
        <v>68</v>
      </c>
      <c r="Q1636" s="19">
        <v>18448</v>
      </c>
      <c r="R1636" s="19">
        <v>17702</v>
      </c>
      <c r="S1636" s="19">
        <v>15840</v>
      </c>
      <c r="T1636" s="20">
        <v>66195</v>
      </c>
      <c r="U1636" s="49">
        <v>8903</v>
      </c>
      <c r="V1636" s="19">
        <v>4396</v>
      </c>
      <c r="W1636" s="19">
        <v>11562</v>
      </c>
      <c r="X1636" s="19">
        <v>0</v>
      </c>
      <c r="Y1636" s="20">
        <v>0</v>
      </c>
      <c r="Z1636" s="19">
        <v>95438</v>
      </c>
      <c r="AA1636" s="30">
        <v>0</v>
      </c>
      <c r="AB1636" s="19">
        <v>51125</v>
      </c>
      <c r="AC1636" s="19">
        <v>133353</v>
      </c>
      <c r="AD1636" s="19">
        <v>98616</v>
      </c>
      <c r="AE1636" s="19">
        <v>145802</v>
      </c>
      <c r="AF1636" s="19">
        <v>59935</v>
      </c>
      <c r="AG1636" s="19">
        <v>41293</v>
      </c>
      <c r="AH1636" s="19">
        <v>64890</v>
      </c>
      <c r="AI1636" s="20">
        <v>370044</v>
      </c>
      <c r="AJ1636" s="24">
        <v>11547</v>
      </c>
      <c r="AK1636" s="24">
        <v>31959</v>
      </c>
      <c r="AL1636" s="24">
        <v>5180</v>
      </c>
      <c r="AM1636" s="21">
        <v>11149</v>
      </c>
      <c r="AN1636" s="19">
        <v>152142</v>
      </c>
      <c r="AO1636" s="19">
        <v>58460</v>
      </c>
      <c r="AP1636" s="49">
        <v>1870570</v>
      </c>
      <c r="AQ1636" s="24">
        <v>52158</v>
      </c>
      <c r="AR1636" s="24">
        <v>121975</v>
      </c>
      <c r="AS1636" s="49">
        <v>59861</v>
      </c>
      <c r="AT1636" s="49">
        <v>37757</v>
      </c>
      <c r="AU1636" s="49">
        <v>30966</v>
      </c>
      <c r="AV1636" s="24">
        <f t="shared" si="126"/>
        <v>302717</v>
      </c>
      <c r="AW1636" s="155">
        <v>531641</v>
      </c>
      <c r="AX1636" s="89">
        <f t="shared" si="125"/>
        <v>2704928</v>
      </c>
      <c r="AY1636" s="68"/>
      <c r="AZ1636" s="19">
        <v>221402</v>
      </c>
      <c r="BA1636" s="19">
        <v>288767</v>
      </c>
      <c r="BB1636" s="18">
        <f t="shared" si="127"/>
        <v>510169</v>
      </c>
      <c r="BC1636" s="18">
        <v>3215097</v>
      </c>
      <c r="BE1636" s="19"/>
      <c r="BF1636" s="20">
        <v>3063013</v>
      </c>
      <c r="BH1636" s="68">
        <f t="shared" si="128"/>
        <v>3215097</v>
      </c>
      <c r="BI1636" s="68">
        <f t="shared" si="129"/>
        <v>0</v>
      </c>
      <c r="BJ1636" s="68"/>
      <c r="BK1636" s="68"/>
      <c r="BL1636" s="68"/>
      <c r="BM1636" s="68"/>
      <c r="BN1636" s="68"/>
    </row>
    <row r="1637" spans="1:66" ht="22.5" customHeight="1" x14ac:dyDescent="0.2">
      <c r="A1637" s="115" t="s">
        <v>3354</v>
      </c>
      <c r="B1637" s="116" t="s">
        <v>3310</v>
      </c>
      <c r="C1637" s="126" t="s">
        <v>702</v>
      </c>
      <c r="D1637" s="119">
        <v>6</v>
      </c>
      <c r="E1637" s="120" t="s">
        <v>79</v>
      </c>
      <c r="F1637" s="18">
        <v>231127</v>
      </c>
      <c r="G1637" s="19">
        <v>169746</v>
      </c>
      <c r="H1637" s="19">
        <v>108273</v>
      </c>
      <c r="I1637" s="19">
        <v>0</v>
      </c>
      <c r="J1637" s="19">
        <v>0</v>
      </c>
      <c r="K1637" s="19">
        <v>0</v>
      </c>
      <c r="L1637" s="19">
        <v>0</v>
      </c>
      <c r="M1637" s="19">
        <v>0</v>
      </c>
      <c r="N1637" s="19">
        <v>2389</v>
      </c>
      <c r="O1637" s="19">
        <v>0</v>
      </c>
      <c r="P1637" s="19">
        <v>24999</v>
      </c>
      <c r="Q1637" s="19">
        <v>21230</v>
      </c>
      <c r="R1637" s="19">
        <v>32913</v>
      </c>
      <c r="S1637" s="19">
        <v>18480</v>
      </c>
      <c r="T1637" s="20">
        <v>39717</v>
      </c>
      <c r="U1637" s="49">
        <v>3420</v>
      </c>
      <c r="V1637" s="19">
        <v>14287</v>
      </c>
      <c r="W1637" s="19">
        <v>34686</v>
      </c>
      <c r="X1637" s="19">
        <v>0</v>
      </c>
      <c r="Y1637" s="20">
        <v>0</v>
      </c>
      <c r="Z1637" s="19">
        <v>117608</v>
      </c>
      <c r="AA1637" s="30">
        <v>0</v>
      </c>
      <c r="AB1637" s="19">
        <v>73139</v>
      </c>
      <c r="AC1637" s="19">
        <v>310402</v>
      </c>
      <c r="AD1637" s="19">
        <v>237720</v>
      </c>
      <c r="AE1637" s="19">
        <v>394202</v>
      </c>
      <c r="AF1637" s="19">
        <v>128976</v>
      </c>
      <c r="AG1637" s="19">
        <v>50405</v>
      </c>
      <c r="AH1637" s="19">
        <v>130089</v>
      </c>
      <c r="AI1637" s="20">
        <v>539918</v>
      </c>
      <c r="AJ1637" s="24">
        <v>21386</v>
      </c>
      <c r="AK1637" s="24">
        <v>42593</v>
      </c>
      <c r="AL1637" s="24">
        <v>9110</v>
      </c>
      <c r="AM1637" s="21">
        <v>15577</v>
      </c>
      <c r="AN1637" s="19">
        <v>424760</v>
      </c>
      <c r="AO1637" s="19">
        <v>60442</v>
      </c>
      <c r="AP1637" s="49">
        <v>3257594</v>
      </c>
      <c r="AQ1637" s="24">
        <v>57547</v>
      </c>
      <c r="AR1637" s="24">
        <v>127565</v>
      </c>
      <c r="AS1637" s="49">
        <v>95187</v>
      </c>
      <c r="AT1637" s="49">
        <v>54096</v>
      </c>
      <c r="AU1637" s="49">
        <v>49556</v>
      </c>
      <c r="AV1637" s="24">
        <f t="shared" si="126"/>
        <v>383951</v>
      </c>
      <c r="AW1637" s="155">
        <v>676423</v>
      </c>
      <c r="AX1637" s="89">
        <f t="shared" si="125"/>
        <v>4317968</v>
      </c>
      <c r="AY1637" s="68"/>
      <c r="AZ1637" s="19">
        <v>330714</v>
      </c>
      <c r="BA1637" s="19">
        <v>270498</v>
      </c>
      <c r="BB1637" s="18">
        <f t="shared" si="127"/>
        <v>601212</v>
      </c>
      <c r="BC1637" s="18">
        <v>4919180</v>
      </c>
      <c r="BE1637" s="19"/>
      <c r="BF1637" s="20">
        <v>4797079</v>
      </c>
      <c r="BH1637" s="68">
        <f t="shared" si="128"/>
        <v>4919180</v>
      </c>
      <c r="BI1637" s="68">
        <f t="shared" si="129"/>
        <v>0</v>
      </c>
      <c r="BJ1637" s="68"/>
      <c r="BK1637" s="68"/>
      <c r="BL1637" s="68"/>
      <c r="BM1637" s="68"/>
      <c r="BN1637" s="68"/>
    </row>
    <row r="1638" spans="1:66" ht="22.5" customHeight="1" x14ac:dyDescent="0.2">
      <c r="A1638" s="115" t="s">
        <v>3355</v>
      </c>
      <c r="B1638" s="116" t="s">
        <v>3310</v>
      </c>
      <c r="C1638" s="126" t="s">
        <v>3356</v>
      </c>
      <c r="D1638" s="119">
        <v>3</v>
      </c>
      <c r="E1638" s="120" t="s">
        <v>79</v>
      </c>
      <c r="F1638" s="18">
        <v>307112</v>
      </c>
      <c r="G1638" s="19">
        <v>116815</v>
      </c>
      <c r="H1638" s="19">
        <v>76042</v>
      </c>
      <c r="I1638" s="19">
        <v>0</v>
      </c>
      <c r="J1638" s="19">
        <v>0</v>
      </c>
      <c r="K1638" s="19">
        <v>0</v>
      </c>
      <c r="L1638" s="19">
        <v>0</v>
      </c>
      <c r="M1638" s="19">
        <v>4653</v>
      </c>
      <c r="N1638" s="19">
        <v>6059</v>
      </c>
      <c r="O1638" s="19">
        <v>4389</v>
      </c>
      <c r="P1638" s="19">
        <v>55645</v>
      </c>
      <c r="Q1638" s="19">
        <v>31099</v>
      </c>
      <c r="R1638" s="19">
        <v>23744</v>
      </c>
      <c r="S1638" s="19">
        <v>35200</v>
      </c>
      <c r="T1638" s="20">
        <v>66195</v>
      </c>
      <c r="U1638" s="49">
        <v>17857</v>
      </c>
      <c r="V1638" s="19">
        <v>14287</v>
      </c>
      <c r="W1638" s="19">
        <v>23124</v>
      </c>
      <c r="X1638" s="19">
        <v>0</v>
      </c>
      <c r="Y1638" s="20">
        <v>0</v>
      </c>
      <c r="Z1638" s="19">
        <v>159386</v>
      </c>
      <c r="AA1638" s="30">
        <v>0</v>
      </c>
      <c r="AB1638" s="19">
        <v>142114</v>
      </c>
      <c r="AC1638" s="19">
        <v>404952</v>
      </c>
      <c r="AD1638" s="19">
        <v>326592</v>
      </c>
      <c r="AE1638" s="19">
        <v>508061</v>
      </c>
      <c r="AF1638" s="19">
        <v>242923</v>
      </c>
      <c r="AG1638" s="19">
        <v>78646</v>
      </c>
      <c r="AH1638" s="19">
        <v>153779</v>
      </c>
      <c r="AI1638" s="20">
        <v>186645</v>
      </c>
      <c r="AJ1638" s="24">
        <v>33964</v>
      </c>
      <c r="AK1638" s="24">
        <v>59568</v>
      </c>
      <c r="AL1638" s="24">
        <v>14091</v>
      </c>
      <c r="AM1638" s="21">
        <v>25119</v>
      </c>
      <c r="AN1638" s="19">
        <v>166540</v>
      </c>
      <c r="AO1638" s="19">
        <v>34690</v>
      </c>
      <c r="AP1638" s="49">
        <v>3319291</v>
      </c>
      <c r="AQ1638" s="24">
        <v>64022</v>
      </c>
      <c r="AR1638" s="24">
        <v>161347</v>
      </c>
      <c r="AS1638" s="49">
        <v>112607</v>
      </c>
      <c r="AT1638" s="49">
        <v>56434</v>
      </c>
      <c r="AU1638" s="49">
        <v>45131</v>
      </c>
      <c r="AV1638" s="24">
        <f t="shared" si="126"/>
        <v>439541</v>
      </c>
      <c r="AW1638" s="155">
        <v>519761</v>
      </c>
      <c r="AX1638" s="89">
        <f t="shared" si="125"/>
        <v>4278593</v>
      </c>
      <c r="AY1638" s="68"/>
      <c r="AZ1638" s="19">
        <v>515693</v>
      </c>
      <c r="BA1638" s="19">
        <v>166720</v>
      </c>
      <c r="BB1638" s="18">
        <f t="shared" si="127"/>
        <v>682413</v>
      </c>
      <c r="BC1638" s="18">
        <v>4961006</v>
      </c>
      <c r="BE1638" s="19"/>
      <c r="BF1638" s="20">
        <v>4832857</v>
      </c>
      <c r="BH1638" s="68">
        <f t="shared" si="128"/>
        <v>4961006</v>
      </c>
      <c r="BI1638" s="68">
        <f t="shared" si="129"/>
        <v>0</v>
      </c>
      <c r="BJ1638" s="68"/>
      <c r="BK1638" s="68"/>
      <c r="BL1638" s="68"/>
      <c r="BM1638" s="68"/>
      <c r="BN1638" s="68"/>
    </row>
    <row r="1639" spans="1:66" ht="22.5" customHeight="1" x14ac:dyDescent="0.2">
      <c r="A1639" s="115" t="s">
        <v>3357</v>
      </c>
      <c r="B1639" s="116" t="s">
        <v>3310</v>
      </c>
      <c r="C1639" s="126" t="s">
        <v>3358</v>
      </c>
      <c r="D1639" s="119">
        <v>5</v>
      </c>
      <c r="E1639" s="120" t="s">
        <v>79</v>
      </c>
      <c r="F1639" s="18">
        <v>167323</v>
      </c>
      <c r="G1639" s="19">
        <v>146229</v>
      </c>
      <c r="H1639" s="19">
        <v>76428</v>
      </c>
      <c r="I1639" s="19">
        <v>0</v>
      </c>
      <c r="J1639" s="19">
        <v>0</v>
      </c>
      <c r="K1639" s="19">
        <v>0</v>
      </c>
      <c r="L1639" s="19">
        <v>0</v>
      </c>
      <c r="M1639" s="19">
        <v>0</v>
      </c>
      <c r="N1639" s="19">
        <v>1821</v>
      </c>
      <c r="O1639" s="19">
        <v>0</v>
      </c>
      <c r="P1639" s="19">
        <v>5614</v>
      </c>
      <c r="Q1639" s="19">
        <v>16953</v>
      </c>
      <c r="R1639" s="19">
        <v>24433</v>
      </c>
      <c r="S1639" s="19">
        <v>11440</v>
      </c>
      <c r="T1639" s="20">
        <v>39717</v>
      </c>
      <c r="U1639" s="49">
        <v>35210</v>
      </c>
      <c r="V1639" s="19">
        <v>5495</v>
      </c>
      <c r="W1639" s="19">
        <v>11562</v>
      </c>
      <c r="X1639" s="19">
        <v>0</v>
      </c>
      <c r="Y1639" s="20">
        <v>0</v>
      </c>
      <c r="Z1639" s="19">
        <v>83658</v>
      </c>
      <c r="AA1639" s="30">
        <v>0</v>
      </c>
      <c r="AB1639" s="19">
        <v>55805</v>
      </c>
      <c r="AC1639" s="19">
        <v>196433</v>
      </c>
      <c r="AD1639" s="19">
        <v>112896</v>
      </c>
      <c r="AE1639" s="19">
        <v>292560</v>
      </c>
      <c r="AF1639" s="19">
        <v>86013</v>
      </c>
      <c r="AG1639" s="19">
        <v>35122</v>
      </c>
      <c r="AH1639" s="19">
        <v>97026</v>
      </c>
      <c r="AI1639" s="20">
        <v>171497</v>
      </c>
      <c r="AJ1639" s="24">
        <v>16523</v>
      </c>
      <c r="AK1639" s="24">
        <v>35106</v>
      </c>
      <c r="AL1639" s="24">
        <v>6619</v>
      </c>
      <c r="AM1639" s="21">
        <v>12456</v>
      </c>
      <c r="AN1639" s="19">
        <v>195530</v>
      </c>
      <c r="AO1639" s="19">
        <v>31634</v>
      </c>
      <c r="AP1639" s="49">
        <v>1971103</v>
      </c>
      <c r="AQ1639" s="24">
        <v>59660</v>
      </c>
      <c r="AR1639" s="24">
        <v>135653</v>
      </c>
      <c r="AS1639" s="49">
        <v>73332</v>
      </c>
      <c r="AT1639" s="49">
        <v>39226</v>
      </c>
      <c r="AU1639" s="49">
        <v>28547</v>
      </c>
      <c r="AV1639" s="24">
        <f t="shared" si="126"/>
        <v>336418</v>
      </c>
      <c r="AW1639" s="155">
        <v>527026</v>
      </c>
      <c r="AX1639" s="89">
        <f t="shared" si="125"/>
        <v>2834547</v>
      </c>
      <c r="AY1639" s="68"/>
      <c r="AZ1639" s="19">
        <v>276080</v>
      </c>
      <c r="BA1639" s="19">
        <v>160079</v>
      </c>
      <c r="BB1639" s="18">
        <f t="shared" si="127"/>
        <v>436159</v>
      </c>
      <c r="BC1639" s="18">
        <v>3270706</v>
      </c>
      <c r="BE1639" s="19"/>
      <c r="BF1639" s="20">
        <v>3155913</v>
      </c>
      <c r="BH1639" s="68">
        <f t="shared" si="128"/>
        <v>3270706</v>
      </c>
      <c r="BI1639" s="68">
        <f t="shared" si="129"/>
        <v>0</v>
      </c>
      <c r="BJ1639" s="68"/>
      <c r="BK1639" s="68"/>
      <c r="BL1639" s="68"/>
      <c r="BM1639" s="68"/>
      <c r="BN1639" s="68"/>
    </row>
    <row r="1640" spans="1:66" ht="22.5" customHeight="1" x14ac:dyDescent="0.2">
      <c r="A1640" s="115" t="s">
        <v>3359</v>
      </c>
      <c r="B1640" s="116" t="s">
        <v>3310</v>
      </c>
      <c r="C1640" s="126" t="s">
        <v>3360</v>
      </c>
      <c r="D1640" s="119">
        <v>5</v>
      </c>
      <c r="E1640" s="120" t="s">
        <v>79</v>
      </c>
      <c r="F1640" s="18">
        <v>152542</v>
      </c>
      <c r="G1640" s="19">
        <v>59059</v>
      </c>
      <c r="H1640" s="19">
        <v>34354</v>
      </c>
      <c r="I1640" s="19">
        <v>0</v>
      </c>
      <c r="J1640" s="19">
        <v>0</v>
      </c>
      <c r="K1640" s="19">
        <v>0</v>
      </c>
      <c r="L1640" s="19">
        <v>0</v>
      </c>
      <c r="M1640" s="19">
        <v>0</v>
      </c>
      <c r="N1640" s="19">
        <v>1760</v>
      </c>
      <c r="O1640" s="19">
        <v>0</v>
      </c>
      <c r="P1640" s="19">
        <v>96</v>
      </c>
      <c r="Q1640" s="19">
        <v>15916</v>
      </c>
      <c r="R1640" s="19">
        <v>18497</v>
      </c>
      <c r="S1640" s="19">
        <v>14960</v>
      </c>
      <c r="T1640" s="20">
        <v>52956</v>
      </c>
      <c r="U1640" s="49">
        <v>21629</v>
      </c>
      <c r="V1640" s="19">
        <v>5495</v>
      </c>
      <c r="W1640" s="19">
        <v>11562</v>
      </c>
      <c r="X1640" s="19">
        <v>0</v>
      </c>
      <c r="Y1640" s="20">
        <v>0</v>
      </c>
      <c r="Z1640" s="19">
        <v>69467</v>
      </c>
      <c r="AA1640" s="30">
        <v>0</v>
      </c>
      <c r="AB1640" s="19">
        <v>53248</v>
      </c>
      <c r="AC1640" s="19">
        <v>200855</v>
      </c>
      <c r="AD1640" s="19">
        <v>189000</v>
      </c>
      <c r="AE1640" s="19">
        <v>168986</v>
      </c>
      <c r="AF1640" s="19">
        <v>73549</v>
      </c>
      <c r="AG1640" s="19">
        <v>28218</v>
      </c>
      <c r="AH1640" s="19">
        <v>86932</v>
      </c>
      <c r="AI1640" s="20">
        <v>192596</v>
      </c>
      <c r="AJ1640" s="24">
        <v>15972</v>
      </c>
      <c r="AK1640" s="24">
        <v>31834</v>
      </c>
      <c r="AL1640" s="24">
        <v>5586</v>
      </c>
      <c r="AM1640" s="21">
        <v>11101</v>
      </c>
      <c r="AN1640" s="19">
        <v>168054</v>
      </c>
      <c r="AO1640" s="19">
        <v>23509</v>
      </c>
      <c r="AP1640" s="49">
        <v>1707733</v>
      </c>
      <c r="AQ1640" s="24">
        <v>53158</v>
      </c>
      <c r="AR1640" s="24">
        <v>126259</v>
      </c>
      <c r="AS1640" s="49">
        <v>70922</v>
      </c>
      <c r="AT1640" s="49">
        <v>39615</v>
      </c>
      <c r="AU1640" s="49">
        <v>25435</v>
      </c>
      <c r="AV1640" s="24">
        <f t="shared" si="126"/>
        <v>315389</v>
      </c>
      <c r="AW1640" s="155">
        <v>307269</v>
      </c>
      <c r="AX1640" s="89">
        <f t="shared" si="125"/>
        <v>2330391</v>
      </c>
      <c r="AY1640" s="68"/>
      <c r="AZ1640" s="19">
        <v>270054</v>
      </c>
      <c r="BA1640" s="19">
        <v>106788</v>
      </c>
      <c r="BB1640" s="18">
        <f t="shared" si="127"/>
        <v>376842</v>
      </c>
      <c r="BC1640" s="18">
        <v>2707233</v>
      </c>
      <c r="BE1640" s="19"/>
      <c r="BF1640" s="20">
        <v>2639703</v>
      </c>
      <c r="BH1640" s="68">
        <f t="shared" si="128"/>
        <v>2707233</v>
      </c>
      <c r="BI1640" s="68">
        <f t="shared" si="129"/>
        <v>0</v>
      </c>
      <c r="BJ1640" s="68"/>
      <c r="BK1640" s="68"/>
      <c r="BL1640" s="68"/>
      <c r="BM1640" s="68"/>
      <c r="BN1640" s="68"/>
    </row>
    <row r="1641" spans="1:66" ht="22.5" customHeight="1" x14ac:dyDescent="0.2">
      <c r="A1641" s="115" t="s">
        <v>3361</v>
      </c>
      <c r="B1641" s="116" t="s">
        <v>3362</v>
      </c>
      <c r="C1641" s="126" t="s">
        <v>3363</v>
      </c>
      <c r="D1641" s="119">
        <v>5</v>
      </c>
      <c r="E1641" s="120" t="s">
        <v>79</v>
      </c>
      <c r="F1641" s="18">
        <v>7431762</v>
      </c>
      <c r="G1641" s="19">
        <v>1564325</v>
      </c>
      <c r="H1641" s="19">
        <v>1356597</v>
      </c>
      <c r="I1641" s="19">
        <v>56410</v>
      </c>
      <c r="J1641" s="19">
        <v>217657</v>
      </c>
      <c r="K1641" s="19">
        <v>4387</v>
      </c>
      <c r="L1641" s="19">
        <v>13514</v>
      </c>
      <c r="M1641" s="19">
        <v>735393</v>
      </c>
      <c r="N1641" s="19">
        <v>407144</v>
      </c>
      <c r="O1641" s="19">
        <v>148033</v>
      </c>
      <c r="P1641" s="19">
        <v>2526487</v>
      </c>
      <c r="Q1641" s="19">
        <v>1011121</v>
      </c>
      <c r="R1641" s="19">
        <v>1635845</v>
      </c>
      <c r="S1641" s="19">
        <v>1467840</v>
      </c>
      <c r="T1641" s="20">
        <v>1032642</v>
      </c>
      <c r="U1641" s="49">
        <v>809076</v>
      </c>
      <c r="V1641" s="19">
        <v>707756</v>
      </c>
      <c r="W1641" s="19">
        <v>450918</v>
      </c>
      <c r="X1641" s="19">
        <v>1436524</v>
      </c>
      <c r="Y1641" s="20">
        <v>179637</v>
      </c>
      <c r="Z1641" s="19">
        <v>2599815</v>
      </c>
      <c r="AA1641" s="30">
        <v>9372948</v>
      </c>
      <c r="AB1641" s="19">
        <v>6574243</v>
      </c>
      <c r="AC1641" s="19">
        <v>7561568</v>
      </c>
      <c r="AD1641" s="19">
        <v>16881984</v>
      </c>
      <c r="AE1641" s="19">
        <v>11945133</v>
      </c>
      <c r="AF1641" s="19">
        <v>7218302</v>
      </c>
      <c r="AG1641" s="19">
        <v>4705807</v>
      </c>
      <c r="AH1641" s="19">
        <v>315592</v>
      </c>
      <c r="AI1641" s="20">
        <v>352191</v>
      </c>
      <c r="AJ1641" s="24">
        <v>858296</v>
      </c>
      <c r="AK1641" s="24">
        <v>845219</v>
      </c>
      <c r="AL1641" s="24">
        <v>248796</v>
      </c>
      <c r="AM1641" s="21">
        <v>455875</v>
      </c>
      <c r="AN1641" s="19">
        <v>6166416</v>
      </c>
      <c r="AO1641" s="19">
        <v>484390</v>
      </c>
      <c r="AP1641" s="49">
        <v>99779643</v>
      </c>
      <c r="AQ1641" s="24">
        <v>1018608</v>
      </c>
      <c r="AR1641" s="24">
        <v>886910</v>
      </c>
      <c r="AS1641" s="49">
        <v>496207</v>
      </c>
      <c r="AT1641" s="49">
        <v>245594</v>
      </c>
      <c r="AU1641" s="49">
        <v>1269345</v>
      </c>
      <c r="AV1641" s="24">
        <f t="shared" si="126"/>
        <v>3916664</v>
      </c>
      <c r="AW1641" s="155">
        <v>12220242</v>
      </c>
      <c r="AX1641" s="89">
        <f t="shared" si="125"/>
        <v>115916549</v>
      </c>
      <c r="AY1641" s="68"/>
      <c r="AZ1641" s="19">
        <v>9500019</v>
      </c>
      <c r="BA1641" s="19">
        <v>516108</v>
      </c>
      <c r="BB1641" s="18">
        <f t="shared" si="127"/>
        <v>10016127</v>
      </c>
      <c r="BC1641" s="18">
        <v>125932676</v>
      </c>
      <c r="BE1641" s="19"/>
      <c r="BF1641" s="20">
        <v>121361494</v>
      </c>
      <c r="BH1641" s="68">
        <f t="shared" si="128"/>
        <v>125932676</v>
      </c>
      <c r="BI1641" s="68">
        <f t="shared" si="129"/>
        <v>0</v>
      </c>
      <c r="BJ1641" s="68"/>
      <c r="BK1641" s="68"/>
      <c r="BL1641" s="68"/>
      <c r="BM1641" s="68"/>
      <c r="BN1641" s="68"/>
    </row>
    <row r="1642" spans="1:66" ht="22.5" customHeight="1" x14ac:dyDescent="0.2">
      <c r="A1642" s="115" t="s">
        <v>3364</v>
      </c>
      <c r="B1642" s="116" t="s">
        <v>3362</v>
      </c>
      <c r="C1642" s="126" t="s">
        <v>3365</v>
      </c>
      <c r="D1642" s="119">
        <v>5</v>
      </c>
      <c r="E1642" s="120" t="s">
        <v>79</v>
      </c>
      <c r="F1642" s="18">
        <v>1503736</v>
      </c>
      <c r="G1642" s="19">
        <v>597633</v>
      </c>
      <c r="H1642" s="19">
        <v>281394</v>
      </c>
      <c r="I1642" s="19">
        <v>0</v>
      </c>
      <c r="J1642" s="19">
        <v>15283</v>
      </c>
      <c r="K1642" s="19">
        <v>0</v>
      </c>
      <c r="L1642" s="19">
        <v>0</v>
      </c>
      <c r="M1642" s="19">
        <v>104711</v>
      </c>
      <c r="N1642" s="19">
        <v>56107</v>
      </c>
      <c r="O1642" s="19">
        <v>41580</v>
      </c>
      <c r="P1642" s="19">
        <v>231641</v>
      </c>
      <c r="Q1642" s="19">
        <v>168373</v>
      </c>
      <c r="R1642" s="19">
        <v>346408</v>
      </c>
      <c r="S1642" s="19">
        <v>324720</v>
      </c>
      <c r="T1642" s="20">
        <v>304365</v>
      </c>
      <c r="U1642" s="49">
        <v>155125</v>
      </c>
      <c r="V1642" s="19">
        <v>154959</v>
      </c>
      <c r="W1642" s="19">
        <v>138744</v>
      </c>
      <c r="X1642" s="19">
        <v>364600</v>
      </c>
      <c r="Y1642" s="20">
        <v>38327</v>
      </c>
      <c r="Z1642" s="19">
        <v>598703</v>
      </c>
      <c r="AA1642" s="30">
        <v>631989</v>
      </c>
      <c r="AB1642" s="19">
        <v>1259194</v>
      </c>
      <c r="AC1642" s="19">
        <v>1203698</v>
      </c>
      <c r="AD1642" s="19">
        <v>3369072</v>
      </c>
      <c r="AE1642" s="19">
        <v>2409738</v>
      </c>
      <c r="AF1642" s="19">
        <v>1396543</v>
      </c>
      <c r="AG1642" s="19">
        <v>603105</v>
      </c>
      <c r="AH1642" s="19">
        <v>219596</v>
      </c>
      <c r="AI1642" s="20">
        <v>234794</v>
      </c>
      <c r="AJ1642" s="24">
        <v>142217</v>
      </c>
      <c r="AK1642" s="24">
        <v>247969</v>
      </c>
      <c r="AL1642" s="24">
        <v>63403</v>
      </c>
      <c r="AM1642" s="21">
        <v>111193</v>
      </c>
      <c r="AN1642" s="19">
        <v>1155950</v>
      </c>
      <c r="AO1642" s="19">
        <v>95299</v>
      </c>
      <c r="AP1642" s="49">
        <v>18570169</v>
      </c>
      <c r="AQ1642" s="24">
        <v>307719</v>
      </c>
      <c r="AR1642" s="24">
        <v>412230</v>
      </c>
      <c r="AS1642" s="49">
        <v>260594</v>
      </c>
      <c r="AT1642" s="49">
        <v>132854</v>
      </c>
      <c r="AU1642" s="49">
        <v>274286</v>
      </c>
      <c r="AV1642" s="24">
        <f t="shared" si="126"/>
        <v>1387683</v>
      </c>
      <c r="AW1642" s="155">
        <v>3261133</v>
      </c>
      <c r="AX1642" s="89">
        <f t="shared" si="125"/>
        <v>23218985</v>
      </c>
      <c r="AY1642" s="68"/>
      <c r="AZ1642" s="19">
        <v>2167110</v>
      </c>
      <c r="BA1642" s="19">
        <v>461232</v>
      </c>
      <c r="BB1642" s="18">
        <f t="shared" si="127"/>
        <v>2628342</v>
      </c>
      <c r="BC1642" s="18">
        <v>25847327</v>
      </c>
      <c r="BE1642" s="19"/>
      <c r="BF1642" s="20">
        <v>25173022</v>
      </c>
      <c r="BH1642" s="68">
        <f t="shared" si="128"/>
        <v>25847327</v>
      </c>
      <c r="BI1642" s="68">
        <f t="shared" si="129"/>
        <v>0</v>
      </c>
      <c r="BJ1642" s="68"/>
      <c r="BK1642" s="68"/>
      <c r="BL1642" s="68"/>
      <c r="BM1642" s="68"/>
      <c r="BN1642" s="68"/>
    </row>
    <row r="1643" spans="1:66" ht="22.5" customHeight="1" x14ac:dyDescent="0.2">
      <c r="A1643" s="115" t="s">
        <v>3366</v>
      </c>
      <c r="B1643" s="116" t="s">
        <v>3362</v>
      </c>
      <c r="C1643" s="126" t="s">
        <v>3367</v>
      </c>
      <c r="D1643" s="119">
        <v>5</v>
      </c>
      <c r="E1643" s="120" t="s">
        <v>79</v>
      </c>
      <c r="F1643" s="18">
        <v>361192</v>
      </c>
      <c r="G1643" s="19">
        <v>182844</v>
      </c>
      <c r="H1643" s="19">
        <v>81253</v>
      </c>
      <c r="I1643" s="19">
        <v>0</v>
      </c>
      <c r="J1643" s="19">
        <v>0</v>
      </c>
      <c r="K1643" s="19">
        <v>75</v>
      </c>
      <c r="L1643" s="19">
        <v>13392</v>
      </c>
      <c r="M1643" s="19">
        <v>20222</v>
      </c>
      <c r="N1643" s="19">
        <v>10482</v>
      </c>
      <c r="O1643" s="19">
        <v>11127</v>
      </c>
      <c r="P1643" s="19">
        <v>112652</v>
      </c>
      <c r="Q1643" s="19">
        <v>49870</v>
      </c>
      <c r="R1643" s="19">
        <v>42400</v>
      </c>
      <c r="S1643" s="19">
        <v>41360</v>
      </c>
      <c r="T1643" s="20">
        <v>52956</v>
      </c>
      <c r="U1643" s="49">
        <v>20321</v>
      </c>
      <c r="V1643" s="19">
        <v>28574</v>
      </c>
      <c r="W1643" s="19">
        <v>46248</v>
      </c>
      <c r="X1643" s="19">
        <v>0</v>
      </c>
      <c r="Y1643" s="20">
        <v>0</v>
      </c>
      <c r="Z1643" s="19">
        <v>185948</v>
      </c>
      <c r="AA1643" s="30">
        <v>142418</v>
      </c>
      <c r="AB1643" s="19">
        <v>251970</v>
      </c>
      <c r="AC1643" s="19">
        <v>348151</v>
      </c>
      <c r="AD1643" s="19">
        <v>486360</v>
      </c>
      <c r="AE1643" s="19">
        <v>711491</v>
      </c>
      <c r="AF1643" s="19">
        <v>378440</v>
      </c>
      <c r="AG1643" s="19">
        <v>124607</v>
      </c>
      <c r="AH1643" s="19">
        <v>98262</v>
      </c>
      <c r="AI1643" s="20">
        <v>39493</v>
      </c>
      <c r="AJ1643" s="24">
        <v>47860</v>
      </c>
      <c r="AK1643" s="24">
        <v>71194</v>
      </c>
      <c r="AL1643" s="24">
        <v>19680</v>
      </c>
      <c r="AM1643" s="21">
        <v>39040</v>
      </c>
      <c r="AN1643" s="19">
        <v>201736</v>
      </c>
      <c r="AO1643" s="19">
        <v>16636</v>
      </c>
      <c r="AP1643" s="49">
        <v>4238254</v>
      </c>
      <c r="AQ1643" s="24">
        <v>80282</v>
      </c>
      <c r="AR1643" s="24">
        <v>161466</v>
      </c>
      <c r="AS1643" s="49">
        <v>96946</v>
      </c>
      <c r="AT1643" s="49">
        <v>56796</v>
      </c>
      <c r="AU1643" s="49">
        <v>61554</v>
      </c>
      <c r="AV1643" s="24">
        <f t="shared" si="126"/>
        <v>457044</v>
      </c>
      <c r="AW1643" s="155">
        <v>894632</v>
      </c>
      <c r="AX1643" s="89">
        <f t="shared" si="125"/>
        <v>5589930</v>
      </c>
      <c r="AY1643" s="68"/>
      <c r="AZ1643" s="19">
        <v>648077</v>
      </c>
      <c r="BA1643" s="19">
        <v>78638</v>
      </c>
      <c r="BB1643" s="18">
        <f t="shared" si="127"/>
        <v>726715</v>
      </c>
      <c r="BC1643" s="18">
        <v>6316645</v>
      </c>
      <c r="BE1643" s="19"/>
      <c r="BF1643" s="20">
        <v>6061319</v>
      </c>
      <c r="BH1643" s="68">
        <f t="shared" si="128"/>
        <v>6316645</v>
      </c>
      <c r="BI1643" s="68">
        <f t="shared" si="129"/>
        <v>0</v>
      </c>
      <c r="BJ1643" s="68"/>
      <c r="BK1643" s="68"/>
      <c r="BL1643" s="68"/>
      <c r="BM1643" s="68"/>
      <c r="BN1643" s="68"/>
    </row>
    <row r="1644" spans="1:66" ht="22.5" customHeight="1" x14ac:dyDescent="0.2">
      <c r="A1644" s="115" t="s">
        <v>3368</v>
      </c>
      <c r="B1644" s="116" t="s">
        <v>3362</v>
      </c>
      <c r="C1644" s="126" t="s">
        <v>3369</v>
      </c>
      <c r="D1644" s="119">
        <v>5</v>
      </c>
      <c r="E1644" s="120" t="s">
        <v>79</v>
      </c>
      <c r="F1644" s="18">
        <v>359840</v>
      </c>
      <c r="G1644" s="19">
        <v>159328</v>
      </c>
      <c r="H1644" s="19">
        <v>62918</v>
      </c>
      <c r="I1644" s="19">
        <v>14945</v>
      </c>
      <c r="J1644" s="19">
        <v>15177</v>
      </c>
      <c r="K1644" s="19">
        <v>11438</v>
      </c>
      <c r="L1644" s="19">
        <v>21048</v>
      </c>
      <c r="M1644" s="19">
        <v>19531</v>
      </c>
      <c r="N1644" s="19">
        <v>10097</v>
      </c>
      <c r="O1644" s="19">
        <v>29684</v>
      </c>
      <c r="P1644" s="19">
        <v>852</v>
      </c>
      <c r="Q1644" s="19">
        <v>42309</v>
      </c>
      <c r="R1644" s="19">
        <v>35987</v>
      </c>
      <c r="S1644" s="19">
        <v>58960</v>
      </c>
      <c r="T1644" s="20">
        <v>104588</v>
      </c>
      <c r="U1644" s="49">
        <v>19416</v>
      </c>
      <c r="V1644" s="19">
        <v>30772</v>
      </c>
      <c r="W1644" s="19">
        <v>34686</v>
      </c>
      <c r="X1644" s="19">
        <v>0</v>
      </c>
      <c r="Y1644" s="20">
        <v>0</v>
      </c>
      <c r="Z1644" s="19">
        <v>199114</v>
      </c>
      <c r="AA1644" s="30">
        <v>130267</v>
      </c>
      <c r="AB1644" s="19">
        <v>273679</v>
      </c>
      <c r="AC1644" s="19">
        <v>276375</v>
      </c>
      <c r="AD1644" s="19">
        <v>550704</v>
      </c>
      <c r="AE1644" s="19">
        <v>783840</v>
      </c>
      <c r="AF1644" s="19">
        <v>418397</v>
      </c>
      <c r="AG1644" s="19">
        <v>112784</v>
      </c>
      <c r="AH1644" s="19">
        <v>103824</v>
      </c>
      <c r="AI1644" s="20">
        <v>63297</v>
      </c>
      <c r="AJ1644" s="24">
        <v>46662</v>
      </c>
      <c r="AK1644" s="24">
        <v>74417</v>
      </c>
      <c r="AL1644" s="24">
        <v>21449</v>
      </c>
      <c r="AM1644" s="21">
        <v>38154</v>
      </c>
      <c r="AN1644" s="19">
        <v>247336</v>
      </c>
      <c r="AO1644" s="19">
        <v>29475</v>
      </c>
      <c r="AP1644" s="49">
        <v>4401350</v>
      </c>
      <c r="AQ1644" s="24">
        <v>78516</v>
      </c>
      <c r="AR1644" s="24">
        <v>194160</v>
      </c>
      <c r="AS1644" s="49">
        <v>126224</v>
      </c>
      <c r="AT1644" s="49">
        <v>54787</v>
      </c>
      <c r="AU1644" s="49">
        <v>60057</v>
      </c>
      <c r="AV1644" s="24">
        <f t="shared" si="126"/>
        <v>513744</v>
      </c>
      <c r="AW1644" s="155">
        <v>837793</v>
      </c>
      <c r="AX1644" s="89">
        <f t="shared" si="125"/>
        <v>5752887</v>
      </c>
      <c r="AY1644" s="68"/>
      <c r="AZ1644" s="19">
        <v>637056</v>
      </c>
      <c r="BA1644" s="19">
        <v>121495</v>
      </c>
      <c r="BB1644" s="18">
        <f t="shared" si="127"/>
        <v>758551</v>
      </c>
      <c r="BC1644" s="18">
        <v>6511438</v>
      </c>
      <c r="BE1644" s="19"/>
      <c r="BF1644" s="20">
        <v>6308292</v>
      </c>
      <c r="BH1644" s="68">
        <f t="shared" si="128"/>
        <v>6511438</v>
      </c>
      <c r="BI1644" s="68">
        <f t="shared" si="129"/>
        <v>0</v>
      </c>
      <c r="BJ1644" s="68"/>
      <c r="BK1644" s="68"/>
      <c r="BL1644" s="68"/>
      <c r="BM1644" s="68"/>
      <c r="BN1644" s="68"/>
    </row>
    <row r="1645" spans="1:66" ht="22.5" customHeight="1" x14ac:dyDescent="0.2">
      <c r="A1645" s="115" t="s">
        <v>3370</v>
      </c>
      <c r="B1645" s="116" t="s">
        <v>3362</v>
      </c>
      <c r="C1645" s="126" t="s">
        <v>3371</v>
      </c>
      <c r="D1645" s="119">
        <v>5</v>
      </c>
      <c r="E1645" s="120" t="s">
        <v>79</v>
      </c>
      <c r="F1645" s="18">
        <v>893932</v>
      </c>
      <c r="G1645" s="19">
        <v>345006</v>
      </c>
      <c r="H1645" s="19">
        <v>97658</v>
      </c>
      <c r="I1645" s="19">
        <v>0</v>
      </c>
      <c r="J1645" s="19">
        <v>7734</v>
      </c>
      <c r="K1645" s="19">
        <v>6463</v>
      </c>
      <c r="L1645" s="19">
        <v>11309</v>
      </c>
      <c r="M1645" s="19">
        <v>52450</v>
      </c>
      <c r="N1645" s="19">
        <v>28912</v>
      </c>
      <c r="O1645" s="19">
        <v>17094</v>
      </c>
      <c r="P1645" s="19">
        <v>493998</v>
      </c>
      <c r="Q1645" s="19">
        <v>91729</v>
      </c>
      <c r="R1645" s="19">
        <v>147605</v>
      </c>
      <c r="S1645" s="19">
        <v>164560</v>
      </c>
      <c r="T1645" s="20">
        <v>185346</v>
      </c>
      <c r="U1645" s="49">
        <v>75199</v>
      </c>
      <c r="V1645" s="19">
        <v>81326</v>
      </c>
      <c r="W1645" s="19">
        <v>80934</v>
      </c>
      <c r="X1645" s="19">
        <v>320848</v>
      </c>
      <c r="Y1645" s="20">
        <v>33108</v>
      </c>
      <c r="Z1645" s="19">
        <v>391376</v>
      </c>
      <c r="AA1645" s="30">
        <v>481724</v>
      </c>
      <c r="AB1645" s="19">
        <v>604076</v>
      </c>
      <c r="AC1645" s="19">
        <v>992054</v>
      </c>
      <c r="AD1645" s="19">
        <v>1750896</v>
      </c>
      <c r="AE1645" s="19">
        <v>1377056</v>
      </c>
      <c r="AF1645" s="19">
        <v>812926</v>
      </c>
      <c r="AG1645" s="19">
        <v>317143</v>
      </c>
      <c r="AH1645" s="19">
        <v>252247</v>
      </c>
      <c r="AI1645" s="20">
        <v>187186</v>
      </c>
      <c r="AJ1645" s="24">
        <v>86164</v>
      </c>
      <c r="AK1645" s="24">
        <v>145554</v>
      </c>
      <c r="AL1645" s="24">
        <v>40782</v>
      </c>
      <c r="AM1645" s="21">
        <v>71414</v>
      </c>
      <c r="AN1645" s="19">
        <v>788630</v>
      </c>
      <c r="AO1645" s="19">
        <v>57240</v>
      </c>
      <c r="AP1645" s="49">
        <v>11491679</v>
      </c>
      <c r="AQ1645" s="24">
        <v>151803</v>
      </c>
      <c r="AR1645" s="24">
        <v>243559</v>
      </c>
      <c r="AS1645" s="49">
        <v>179172</v>
      </c>
      <c r="AT1645" s="49">
        <v>81184</v>
      </c>
      <c r="AU1645" s="49">
        <v>158090</v>
      </c>
      <c r="AV1645" s="24">
        <f t="shared" si="126"/>
        <v>813808</v>
      </c>
      <c r="AW1645" s="155">
        <v>1638093</v>
      </c>
      <c r="AX1645" s="89">
        <f t="shared" si="125"/>
        <v>13943580</v>
      </c>
      <c r="AY1645" s="68"/>
      <c r="AZ1645" s="19">
        <v>1289680</v>
      </c>
      <c r="BA1645" s="19">
        <v>287802</v>
      </c>
      <c r="BB1645" s="18">
        <f t="shared" si="127"/>
        <v>1577482</v>
      </c>
      <c r="BC1645" s="18">
        <v>15521062</v>
      </c>
      <c r="BE1645" s="19"/>
      <c r="BF1645" s="20">
        <v>15067252</v>
      </c>
      <c r="BH1645" s="68">
        <f t="shared" si="128"/>
        <v>15521062</v>
      </c>
      <c r="BI1645" s="68">
        <f t="shared" si="129"/>
        <v>0</v>
      </c>
      <c r="BJ1645" s="68"/>
      <c r="BK1645" s="68"/>
      <c r="BL1645" s="68"/>
      <c r="BM1645" s="68"/>
      <c r="BN1645" s="68"/>
    </row>
    <row r="1646" spans="1:66" ht="22.5" customHeight="1" x14ac:dyDescent="0.2">
      <c r="A1646" s="115" t="s">
        <v>3372</v>
      </c>
      <c r="B1646" s="116" t="s">
        <v>3362</v>
      </c>
      <c r="C1646" s="126" t="s">
        <v>3373</v>
      </c>
      <c r="D1646" s="119">
        <v>5</v>
      </c>
      <c r="E1646" s="120" t="s">
        <v>79</v>
      </c>
      <c r="F1646" s="18">
        <v>709579</v>
      </c>
      <c r="G1646" s="19">
        <v>238839</v>
      </c>
      <c r="H1646" s="19">
        <v>100746</v>
      </c>
      <c r="I1646" s="19">
        <v>62</v>
      </c>
      <c r="J1646" s="19">
        <v>32629</v>
      </c>
      <c r="K1646" s="19">
        <v>1530</v>
      </c>
      <c r="L1646" s="19">
        <v>11595</v>
      </c>
      <c r="M1646" s="19">
        <v>40069</v>
      </c>
      <c r="N1646" s="19">
        <v>20930</v>
      </c>
      <c r="O1646" s="19">
        <v>6006</v>
      </c>
      <c r="P1646" s="19">
        <v>184653</v>
      </c>
      <c r="Q1646" s="19">
        <v>72562</v>
      </c>
      <c r="R1646" s="19">
        <v>122006</v>
      </c>
      <c r="S1646" s="19">
        <v>95040</v>
      </c>
      <c r="T1646" s="20">
        <v>119151</v>
      </c>
      <c r="U1646" s="49">
        <v>44717</v>
      </c>
      <c r="V1646" s="19">
        <v>50554</v>
      </c>
      <c r="W1646" s="19">
        <v>57810</v>
      </c>
      <c r="X1646" s="19">
        <v>371892</v>
      </c>
      <c r="Y1646" s="20">
        <v>39106</v>
      </c>
      <c r="Z1646" s="19">
        <v>292424</v>
      </c>
      <c r="AA1646" s="30">
        <v>272489</v>
      </c>
      <c r="AB1646" s="19">
        <v>455168</v>
      </c>
      <c r="AC1646" s="19">
        <v>557850</v>
      </c>
      <c r="AD1646" s="19">
        <v>978096</v>
      </c>
      <c r="AE1646" s="19">
        <v>1130864</v>
      </c>
      <c r="AF1646" s="19">
        <v>723289</v>
      </c>
      <c r="AG1646" s="19">
        <v>422319</v>
      </c>
      <c r="AH1646" s="19">
        <v>178602</v>
      </c>
      <c r="AI1646" s="20">
        <v>54641</v>
      </c>
      <c r="AJ1646" s="24">
        <v>69647</v>
      </c>
      <c r="AK1646" s="24">
        <v>110352</v>
      </c>
      <c r="AL1646" s="24">
        <v>36526</v>
      </c>
      <c r="AM1646" s="21">
        <v>59503</v>
      </c>
      <c r="AN1646" s="19">
        <v>835550</v>
      </c>
      <c r="AO1646" s="19">
        <v>32500</v>
      </c>
      <c r="AP1646" s="49">
        <v>8529296</v>
      </c>
      <c r="AQ1646" s="24">
        <v>106723</v>
      </c>
      <c r="AR1646" s="24">
        <v>246752</v>
      </c>
      <c r="AS1646" s="49">
        <v>153820</v>
      </c>
      <c r="AT1646" s="49">
        <v>83247</v>
      </c>
      <c r="AU1646" s="49">
        <v>135326</v>
      </c>
      <c r="AV1646" s="24">
        <f t="shared" si="126"/>
        <v>725868</v>
      </c>
      <c r="AW1646" s="155">
        <v>2393905</v>
      </c>
      <c r="AX1646" s="89">
        <f t="shared" si="125"/>
        <v>11649069</v>
      </c>
      <c r="AY1646" s="68"/>
      <c r="AZ1646" s="19">
        <v>1032394</v>
      </c>
      <c r="BA1646" s="19">
        <v>157942</v>
      </c>
      <c r="BB1646" s="18">
        <f t="shared" si="127"/>
        <v>1190336</v>
      </c>
      <c r="BC1646" s="18">
        <v>12839405</v>
      </c>
      <c r="BE1646" s="19"/>
      <c r="BF1646" s="20">
        <v>12478474</v>
      </c>
      <c r="BH1646" s="68">
        <f t="shared" si="128"/>
        <v>12839405</v>
      </c>
      <c r="BI1646" s="68">
        <f t="shared" si="129"/>
        <v>0</v>
      </c>
      <c r="BJ1646" s="68"/>
      <c r="BK1646" s="68"/>
      <c r="BL1646" s="68"/>
      <c r="BM1646" s="68"/>
      <c r="BN1646" s="68"/>
    </row>
    <row r="1647" spans="1:66" ht="22.5" customHeight="1" x14ac:dyDescent="0.2">
      <c r="A1647" s="115" t="s">
        <v>3374</v>
      </c>
      <c r="B1647" s="116" t="s">
        <v>3362</v>
      </c>
      <c r="C1647" s="126" t="s">
        <v>3375</v>
      </c>
      <c r="D1647" s="119">
        <v>6</v>
      </c>
      <c r="E1647" s="120" t="s">
        <v>79</v>
      </c>
      <c r="F1647" s="18">
        <v>350584</v>
      </c>
      <c r="G1647" s="19">
        <v>151132</v>
      </c>
      <c r="H1647" s="19">
        <v>43811</v>
      </c>
      <c r="I1647" s="19">
        <v>15257</v>
      </c>
      <c r="J1647" s="19">
        <v>21366</v>
      </c>
      <c r="K1647" s="19">
        <v>11674</v>
      </c>
      <c r="L1647" s="19">
        <v>17779</v>
      </c>
      <c r="M1647" s="19">
        <v>9921</v>
      </c>
      <c r="N1647" s="19">
        <v>8285</v>
      </c>
      <c r="O1647" s="19">
        <v>7893</v>
      </c>
      <c r="P1647" s="19">
        <v>376</v>
      </c>
      <c r="Q1647" s="19">
        <v>36506</v>
      </c>
      <c r="R1647" s="19">
        <v>32118</v>
      </c>
      <c r="S1647" s="19">
        <v>71280</v>
      </c>
      <c r="T1647" s="20">
        <v>132390</v>
      </c>
      <c r="U1647" s="49">
        <v>53570</v>
      </c>
      <c r="V1647" s="19">
        <v>18683</v>
      </c>
      <c r="W1647" s="19">
        <v>11562</v>
      </c>
      <c r="X1647" s="19">
        <v>0</v>
      </c>
      <c r="Y1647" s="20">
        <v>0</v>
      </c>
      <c r="Z1647" s="19">
        <v>186777</v>
      </c>
      <c r="AA1647" s="30">
        <v>140115</v>
      </c>
      <c r="AB1647" s="19">
        <v>259649</v>
      </c>
      <c r="AC1647" s="19">
        <v>217990</v>
      </c>
      <c r="AD1647" s="19">
        <v>427392</v>
      </c>
      <c r="AE1647" s="19">
        <v>449475</v>
      </c>
      <c r="AF1647" s="19">
        <v>265730</v>
      </c>
      <c r="AG1647" s="19">
        <v>205466</v>
      </c>
      <c r="AH1647" s="19">
        <v>147908</v>
      </c>
      <c r="AI1647" s="20">
        <v>76281</v>
      </c>
      <c r="AJ1647" s="24">
        <v>40998</v>
      </c>
      <c r="AK1647" s="24">
        <v>71347</v>
      </c>
      <c r="AL1647" s="24">
        <v>16293</v>
      </c>
      <c r="AM1647" s="21">
        <v>33721</v>
      </c>
      <c r="AN1647" s="19">
        <v>570504</v>
      </c>
      <c r="AO1647" s="19">
        <v>36828</v>
      </c>
      <c r="AP1647" s="49">
        <v>4140661</v>
      </c>
      <c r="AQ1647" s="24">
        <v>75407</v>
      </c>
      <c r="AR1647" s="24">
        <v>172720</v>
      </c>
      <c r="AS1647" s="49">
        <v>105893</v>
      </c>
      <c r="AT1647" s="49">
        <v>50763</v>
      </c>
      <c r="AU1647" s="49">
        <v>50433</v>
      </c>
      <c r="AV1647" s="24">
        <f t="shared" si="126"/>
        <v>455216</v>
      </c>
      <c r="AW1647" s="155">
        <v>663353</v>
      </c>
      <c r="AX1647" s="89">
        <f t="shared" si="125"/>
        <v>5259230</v>
      </c>
      <c r="AY1647" s="68"/>
      <c r="AZ1647" s="19">
        <v>584371</v>
      </c>
      <c r="BA1647" s="19">
        <v>168558</v>
      </c>
      <c r="BB1647" s="18">
        <f t="shared" si="127"/>
        <v>752929</v>
      </c>
      <c r="BC1647" s="18">
        <v>6012159</v>
      </c>
      <c r="BE1647" s="19"/>
      <c r="BF1647" s="20">
        <v>5839287</v>
      </c>
      <c r="BH1647" s="68">
        <f t="shared" si="128"/>
        <v>6012159</v>
      </c>
      <c r="BI1647" s="68">
        <f t="shared" si="129"/>
        <v>0</v>
      </c>
      <c r="BJ1647" s="68"/>
      <c r="BK1647" s="68"/>
      <c r="BL1647" s="68"/>
      <c r="BM1647" s="68"/>
      <c r="BN1647" s="68"/>
    </row>
    <row r="1648" spans="1:66" ht="22.5" customHeight="1" x14ac:dyDescent="0.2">
      <c r="A1648" s="115" t="s">
        <v>3376</v>
      </c>
      <c r="B1648" s="116" t="s">
        <v>3362</v>
      </c>
      <c r="C1648" s="126" t="s">
        <v>3377</v>
      </c>
      <c r="D1648" s="119">
        <v>6</v>
      </c>
      <c r="E1648" s="120" t="s">
        <v>79</v>
      </c>
      <c r="F1648" s="18">
        <v>319644</v>
      </c>
      <c r="G1648" s="19">
        <v>91920</v>
      </c>
      <c r="H1648" s="19">
        <v>37056</v>
      </c>
      <c r="I1648" s="19">
        <v>6115</v>
      </c>
      <c r="J1648" s="19">
        <v>23837</v>
      </c>
      <c r="K1648" s="19">
        <v>6292</v>
      </c>
      <c r="L1648" s="19">
        <v>21200</v>
      </c>
      <c r="M1648" s="19">
        <v>13031</v>
      </c>
      <c r="N1648" s="19">
        <v>7155</v>
      </c>
      <c r="O1648" s="19">
        <v>5352</v>
      </c>
      <c r="P1648" s="19">
        <v>9937</v>
      </c>
      <c r="Q1648" s="19">
        <v>35418</v>
      </c>
      <c r="R1648" s="19">
        <v>22048</v>
      </c>
      <c r="S1648" s="19">
        <v>42240</v>
      </c>
      <c r="T1648" s="20">
        <v>96645</v>
      </c>
      <c r="U1648" s="49">
        <v>31739</v>
      </c>
      <c r="V1648" s="19">
        <v>12089</v>
      </c>
      <c r="W1648" s="19">
        <v>11562</v>
      </c>
      <c r="X1648" s="19">
        <v>0</v>
      </c>
      <c r="Y1648" s="20">
        <v>0</v>
      </c>
      <c r="Z1648" s="19">
        <v>164710</v>
      </c>
      <c r="AA1648" s="30">
        <v>116105</v>
      </c>
      <c r="AB1648" s="19">
        <v>174595</v>
      </c>
      <c r="AC1648" s="19">
        <v>391229</v>
      </c>
      <c r="AD1648" s="19">
        <v>335160</v>
      </c>
      <c r="AE1648" s="19">
        <v>627734</v>
      </c>
      <c r="AF1648" s="19">
        <v>285178</v>
      </c>
      <c r="AG1648" s="19">
        <v>86768</v>
      </c>
      <c r="AH1648" s="19">
        <v>94245</v>
      </c>
      <c r="AI1648" s="20">
        <v>68166</v>
      </c>
      <c r="AJ1648" s="24">
        <v>37476</v>
      </c>
      <c r="AK1648" s="24">
        <v>68248</v>
      </c>
      <c r="AL1648" s="24">
        <v>18811</v>
      </c>
      <c r="AM1648" s="21">
        <v>32007</v>
      </c>
      <c r="AN1648" s="19">
        <v>214736</v>
      </c>
      <c r="AO1648" s="19">
        <v>21778</v>
      </c>
      <c r="AP1648" s="49">
        <v>3530226</v>
      </c>
      <c r="AQ1648" s="24">
        <v>56287</v>
      </c>
      <c r="AR1648" s="24">
        <v>160031</v>
      </c>
      <c r="AS1648" s="49">
        <v>109725</v>
      </c>
      <c r="AT1648" s="49">
        <v>66160</v>
      </c>
      <c r="AU1648" s="49">
        <v>50434</v>
      </c>
      <c r="AV1648" s="24">
        <f t="shared" si="126"/>
        <v>442637</v>
      </c>
      <c r="AW1648" s="155">
        <v>765356</v>
      </c>
      <c r="AX1648" s="89">
        <f t="shared" si="125"/>
        <v>4738219</v>
      </c>
      <c r="AY1648" s="68"/>
      <c r="AZ1648" s="19">
        <v>551309</v>
      </c>
      <c r="BA1648" s="19">
        <v>122621</v>
      </c>
      <c r="BB1648" s="18">
        <f t="shared" si="127"/>
        <v>673930</v>
      </c>
      <c r="BC1648" s="18">
        <v>5412149</v>
      </c>
      <c r="BE1648" s="19"/>
      <c r="BF1648" s="20">
        <v>5271809</v>
      </c>
      <c r="BH1648" s="68">
        <f t="shared" si="128"/>
        <v>5412149</v>
      </c>
      <c r="BI1648" s="68">
        <f t="shared" si="129"/>
        <v>0</v>
      </c>
      <c r="BJ1648" s="68"/>
      <c r="BK1648" s="68"/>
      <c r="BL1648" s="68"/>
      <c r="BM1648" s="68"/>
      <c r="BN1648" s="68"/>
    </row>
    <row r="1649" spans="1:66" ht="22.5" customHeight="1" x14ac:dyDescent="0.2">
      <c r="A1649" s="115" t="s">
        <v>3378</v>
      </c>
      <c r="B1649" s="116" t="s">
        <v>3362</v>
      </c>
      <c r="C1649" s="126" t="s">
        <v>3379</v>
      </c>
      <c r="D1649" s="119">
        <v>6</v>
      </c>
      <c r="E1649" s="120" t="s">
        <v>79</v>
      </c>
      <c r="F1649" s="18">
        <v>1544361</v>
      </c>
      <c r="G1649" s="19">
        <v>614332</v>
      </c>
      <c r="H1649" s="19">
        <v>321924</v>
      </c>
      <c r="I1649" s="19">
        <v>10514</v>
      </c>
      <c r="J1649" s="19">
        <v>75964</v>
      </c>
      <c r="K1649" s="19">
        <v>18201</v>
      </c>
      <c r="L1649" s="19">
        <v>41806</v>
      </c>
      <c r="M1649" s="19">
        <v>84781</v>
      </c>
      <c r="N1649" s="19">
        <v>51201</v>
      </c>
      <c r="O1649" s="19">
        <v>33842</v>
      </c>
      <c r="P1649" s="19">
        <v>331099</v>
      </c>
      <c r="Q1649" s="19">
        <v>164180</v>
      </c>
      <c r="R1649" s="19">
        <v>303637</v>
      </c>
      <c r="S1649" s="19">
        <v>270160</v>
      </c>
      <c r="T1649" s="20">
        <v>353614</v>
      </c>
      <c r="U1649" s="49">
        <v>166342</v>
      </c>
      <c r="V1649" s="19">
        <v>131880</v>
      </c>
      <c r="W1649" s="19">
        <v>127182</v>
      </c>
      <c r="X1649" s="19">
        <v>0</v>
      </c>
      <c r="Y1649" s="20">
        <v>0</v>
      </c>
      <c r="Z1649" s="19">
        <v>604544</v>
      </c>
      <c r="AA1649" s="30">
        <v>586147</v>
      </c>
      <c r="AB1649" s="19">
        <v>1051177</v>
      </c>
      <c r="AC1649" s="19">
        <v>1413780</v>
      </c>
      <c r="AD1649" s="19">
        <v>2644320</v>
      </c>
      <c r="AE1649" s="19">
        <v>2655635</v>
      </c>
      <c r="AF1649" s="19">
        <v>1399637</v>
      </c>
      <c r="AG1649" s="19">
        <v>574876</v>
      </c>
      <c r="AH1649" s="19">
        <v>303644</v>
      </c>
      <c r="AI1649" s="20">
        <v>293763</v>
      </c>
      <c r="AJ1649" s="24">
        <v>132102</v>
      </c>
      <c r="AK1649" s="24">
        <v>247030</v>
      </c>
      <c r="AL1649" s="24">
        <v>72691</v>
      </c>
      <c r="AM1649" s="21">
        <v>106180</v>
      </c>
      <c r="AN1649" s="19">
        <v>2648076</v>
      </c>
      <c r="AO1649" s="19">
        <v>118746</v>
      </c>
      <c r="AP1649" s="49">
        <v>19497368</v>
      </c>
      <c r="AQ1649" s="24">
        <v>276380</v>
      </c>
      <c r="AR1649" s="24">
        <v>368737</v>
      </c>
      <c r="AS1649" s="49">
        <v>281061</v>
      </c>
      <c r="AT1649" s="49">
        <v>78156</v>
      </c>
      <c r="AU1649" s="49">
        <v>331870</v>
      </c>
      <c r="AV1649" s="24">
        <f t="shared" si="126"/>
        <v>1336204</v>
      </c>
      <c r="AW1649" s="155">
        <v>3063754</v>
      </c>
      <c r="AX1649" s="89">
        <f t="shared" si="125"/>
        <v>23897326</v>
      </c>
      <c r="AY1649" s="68"/>
      <c r="AZ1649" s="19">
        <v>2007085</v>
      </c>
      <c r="BA1649" s="19">
        <v>532493</v>
      </c>
      <c r="BB1649" s="18">
        <f t="shared" si="127"/>
        <v>2539578</v>
      </c>
      <c r="BC1649" s="18">
        <v>26436904</v>
      </c>
      <c r="BE1649" s="19"/>
      <c r="BF1649" s="20">
        <v>25454690</v>
      </c>
      <c r="BH1649" s="68">
        <f t="shared" si="128"/>
        <v>26436904</v>
      </c>
      <c r="BI1649" s="68">
        <f t="shared" si="129"/>
        <v>0</v>
      </c>
      <c r="BJ1649" s="68"/>
      <c r="BK1649" s="68"/>
      <c r="BL1649" s="68"/>
      <c r="BM1649" s="68"/>
      <c r="BN1649" s="68"/>
    </row>
    <row r="1650" spans="1:66" ht="22.5" customHeight="1" x14ac:dyDescent="0.2">
      <c r="A1650" s="115" t="s">
        <v>3380</v>
      </c>
      <c r="B1650" s="116" t="s">
        <v>3362</v>
      </c>
      <c r="C1650" s="126" t="s">
        <v>3381</v>
      </c>
      <c r="D1650" s="119">
        <v>6</v>
      </c>
      <c r="E1650" s="120" t="s">
        <v>79</v>
      </c>
      <c r="F1650" s="18">
        <v>893126</v>
      </c>
      <c r="G1650" s="19">
        <v>374421</v>
      </c>
      <c r="H1650" s="19">
        <v>111361</v>
      </c>
      <c r="I1650" s="19">
        <v>0</v>
      </c>
      <c r="J1650" s="19">
        <v>0</v>
      </c>
      <c r="K1650" s="19">
        <v>3028</v>
      </c>
      <c r="L1650" s="19">
        <v>8699</v>
      </c>
      <c r="M1650" s="19">
        <v>41343</v>
      </c>
      <c r="N1650" s="19">
        <v>26292</v>
      </c>
      <c r="O1650" s="19">
        <v>34150</v>
      </c>
      <c r="P1650" s="19">
        <v>134381</v>
      </c>
      <c r="Q1650" s="19">
        <v>82734</v>
      </c>
      <c r="R1650" s="19">
        <v>135733</v>
      </c>
      <c r="S1650" s="19">
        <v>127600</v>
      </c>
      <c r="T1650" s="20">
        <v>198585</v>
      </c>
      <c r="U1650" s="49">
        <v>74796</v>
      </c>
      <c r="V1650" s="19">
        <v>78029</v>
      </c>
      <c r="W1650" s="19">
        <v>76309</v>
      </c>
      <c r="X1650" s="19">
        <v>0</v>
      </c>
      <c r="Y1650" s="20">
        <v>0</v>
      </c>
      <c r="Z1650" s="19">
        <v>355040</v>
      </c>
      <c r="AA1650" s="30">
        <v>306708</v>
      </c>
      <c r="AB1650" s="19">
        <v>608774</v>
      </c>
      <c r="AC1650" s="19">
        <v>652326</v>
      </c>
      <c r="AD1650" s="19">
        <v>1500240</v>
      </c>
      <c r="AE1650" s="19">
        <v>1265258</v>
      </c>
      <c r="AF1650" s="19">
        <v>781368</v>
      </c>
      <c r="AG1650" s="19">
        <v>297220</v>
      </c>
      <c r="AH1650" s="19">
        <v>200335</v>
      </c>
      <c r="AI1650" s="20">
        <v>103331</v>
      </c>
      <c r="AJ1650" s="24">
        <v>80741</v>
      </c>
      <c r="AK1650" s="24">
        <v>123874</v>
      </c>
      <c r="AL1650" s="24">
        <v>42121</v>
      </c>
      <c r="AM1650" s="21">
        <v>64141</v>
      </c>
      <c r="AN1650" s="19">
        <v>1045928</v>
      </c>
      <c r="AO1650" s="19">
        <v>47164</v>
      </c>
      <c r="AP1650" s="49">
        <v>9875156</v>
      </c>
      <c r="AQ1650" s="24">
        <v>155023</v>
      </c>
      <c r="AR1650" s="24">
        <v>291295</v>
      </c>
      <c r="AS1650" s="49">
        <v>173386</v>
      </c>
      <c r="AT1650" s="49">
        <v>62144</v>
      </c>
      <c r="AU1650" s="49">
        <v>163992</v>
      </c>
      <c r="AV1650" s="24">
        <f t="shared" si="126"/>
        <v>845840</v>
      </c>
      <c r="AW1650" s="155">
        <v>2245084</v>
      </c>
      <c r="AX1650" s="89">
        <f t="shared" si="125"/>
        <v>12966080</v>
      </c>
      <c r="AY1650" s="68"/>
      <c r="AZ1650" s="19">
        <v>1205120</v>
      </c>
      <c r="BA1650" s="19">
        <v>222515</v>
      </c>
      <c r="BB1650" s="18">
        <f t="shared" si="127"/>
        <v>1427635</v>
      </c>
      <c r="BC1650" s="18">
        <v>14393715</v>
      </c>
      <c r="BE1650" s="19"/>
      <c r="BF1650" s="20">
        <v>14016989</v>
      </c>
      <c r="BH1650" s="68">
        <f t="shared" si="128"/>
        <v>14393715</v>
      </c>
      <c r="BI1650" s="68">
        <f t="shared" si="129"/>
        <v>0</v>
      </c>
      <c r="BJ1650" s="68"/>
      <c r="BK1650" s="68"/>
      <c r="BL1650" s="68"/>
      <c r="BM1650" s="68"/>
      <c r="BN1650" s="68"/>
    </row>
    <row r="1651" spans="1:66" ht="22.5" customHeight="1" x14ac:dyDescent="0.2">
      <c r="A1651" s="115" t="s">
        <v>3382</v>
      </c>
      <c r="B1651" s="116" t="s">
        <v>3362</v>
      </c>
      <c r="C1651" s="126" t="s">
        <v>3383</v>
      </c>
      <c r="D1651" s="119">
        <v>6</v>
      </c>
      <c r="E1651" s="120" t="s">
        <v>79</v>
      </c>
      <c r="F1651" s="18">
        <v>680888</v>
      </c>
      <c r="G1651" s="19">
        <v>411189</v>
      </c>
      <c r="H1651" s="19">
        <v>131626</v>
      </c>
      <c r="I1651" s="19">
        <v>0</v>
      </c>
      <c r="J1651" s="19">
        <v>0</v>
      </c>
      <c r="K1651" s="19">
        <v>0</v>
      </c>
      <c r="L1651" s="19">
        <v>0</v>
      </c>
      <c r="M1651" s="19">
        <v>20941</v>
      </c>
      <c r="N1651" s="19">
        <v>17439</v>
      </c>
      <c r="O1651" s="19">
        <v>23139</v>
      </c>
      <c r="P1651" s="19">
        <v>75811</v>
      </c>
      <c r="Q1651" s="19">
        <v>70308</v>
      </c>
      <c r="R1651" s="19">
        <v>91584</v>
      </c>
      <c r="S1651" s="19">
        <v>102080</v>
      </c>
      <c r="T1651" s="20">
        <v>248893</v>
      </c>
      <c r="U1651" s="49">
        <v>74846</v>
      </c>
      <c r="V1651" s="19">
        <v>41762</v>
      </c>
      <c r="W1651" s="19">
        <v>34686</v>
      </c>
      <c r="X1651" s="19">
        <v>0</v>
      </c>
      <c r="Y1651" s="20">
        <v>0</v>
      </c>
      <c r="Z1651" s="19">
        <v>311407</v>
      </c>
      <c r="AA1651" s="30">
        <v>205760</v>
      </c>
      <c r="AB1651" s="19">
        <v>424451</v>
      </c>
      <c r="AC1651" s="19">
        <v>536322</v>
      </c>
      <c r="AD1651" s="19">
        <v>893256</v>
      </c>
      <c r="AE1651" s="19">
        <v>1128141</v>
      </c>
      <c r="AF1651" s="19">
        <v>685719</v>
      </c>
      <c r="AG1651" s="19">
        <v>208652</v>
      </c>
      <c r="AH1651" s="19">
        <v>304262</v>
      </c>
      <c r="AI1651" s="20">
        <v>229925</v>
      </c>
      <c r="AJ1651" s="24">
        <v>62463</v>
      </c>
      <c r="AK1651" s="24">
        <v>115616</v>
      </c>
      <c r="AL1651" s="24">
        <v>36059</v>
      </c>
      <c r="AM1651" s="21">
        <v>58735</v>
      </c>
      <c r="AN1651" s="19">
        <v>950894</v>
      </c>
      <c r="AO1651" s="19">
        <v>72457</v>
      </c>
      <c r="AP1651" s="49">
        <v>8249311</v>
      </c>
      <c r="AQ1651" s="24">
        <v>109696</v>
      </c>
      <c r="AR1651" s="24">
        <v>233005</v>
      </c>
      <c r="AS1651" s="49">
        <v>191864</v>
      </c>
      <c r="AT1651" s="49">
        <v>70566</v>
      </c>
      <c r="AU1651" s="49">
        <v>128753</v>
      </c>
      <c r="AV1651" s="24">
        <f t="shared" si="126"/>
        <v>733884</v>
      </c>
      <c r="AW1651" s="155">
        <v>2187146</v>
      </c>
      <c r="AX1651" s="89">
        <f t="shared" si="125"/>
        <v>11170341</v>
      </c>
      <c r="AY1651" s="68"/>
      <c r="AZ1651" s="19">
        <v>919722</v>
      </c>
      <c r="BA1651" s="19">
        <v>360878</v>
      </c>
      <c r="BB1651" s="18">
        <f t="shared" si="127"/>
        <v>1280600</v>
      </c>
      <c r="BC1651" s="18">
        <v>12450941</v>
      </c>
      <c r="BE1651" s="19"/>
      <c r="BF1651" s="20">
        <v>12248326</v>
      </c>
      <c r="BH1651" s="68">
        <f t="shared" si="128"/>
        <v>12450941</v>
      </c>
      <c r="BI1651" s="68">
        <f t="shared" si="129"/>
        <v>0</v>
      </c>
      <c r="BJ1651" s="68"/>
      <c r="BK1651" s="68"/>
      <c r="BL1651" s="68"/>
      <c r="BM1651" s="68"/>
      <c r="BN1651" s="68"/>
    </row>
    <row r="1652" spans="1:66" ht="22.5" customHeight="1" x14ac:dyDescent="0.2">
      <c r="A1652" s="115" t="s">
        <v>3384</v>
      </c>
      <c r="B1652" s="116" t="s">
        <v>3362</v>
      </c>
      <c r="C1652" s="126" t="s">
        <v>3385</v>
      </c>
      <c r="D1652" s="119">
        <v>6</v>
      </c>
      <c r="E1652" s="120" t="s">
        <v>79</v>
      </c>
      <c r="F1652" s="18">
        <v>1960101</v>
      </c>
      <c r="G1652" s="19">
        <v>709086</v>
      </c>
      <c r="H1652" s="19">
        <v>432706</v>
      </c>
      <c r="I1652" s="19">
        <v>281</v>
      </c>
      <c r="J1652" s="19">
        <v>14214</v>
      </c>
      <c r="K1652" s="19">
        <v>1070</v>
      </c>
      <c r="L1652" s="19">
        <v>4285</v>
      </c>
      <c r="M1652" s="19">
        <v>121450</v>
      </c>
      <c r="N1652" s="19">
        <v>71667</v>
      </c>
      <c r="O1652" s="19">
        <v>45353</v>
      </c>
      <c r="P1652" s="19">
        <v>318237</v>
      </c>
      <c r="Q1652" s="19">
        <v>204835</v>
      </c>
      <c r="R1652" s="19">
        <v>377148</v>
      </c>
      <c r="S1652" s="19">
        <v>366960</v>
      </c>
      <c r="T1652" s="20">
        <v>461909</v>
      </c>
      <c r="U1652" s="49">
        <v>211159</v>
      </c>
      <c r="V1652" s="19">
        <v>203315</v>
      </c>
      <c r="W1652" s="19">
        <v>150306</v>
      </c>
      <c r="X1652" s="19">
        <v>517732</v>
      </c>
      <c r="Y1652" s="20">
        <v>75251</v>
      </c>
      <c r="Z1652" s="19">
        <v>724626</v>
      </c>
      <c r="AA1652" s="30">
        <v>1174216</v>
      </c>
      <c r="AB1652" s="19">
        <v>1297193</v>
      </c>
      <c r="AC1652" s="19">
        <v>2024532</v>
      </c>
      <c r="AD1652" s="19">
        <v>4163880</v>
      </c>
      <c r="AE1652" s="19">
        <v>2622662</v>
      </c>
      <c r="AF1652" s="19">
        <v>1525077</v>
      </c>
      <c r="AG1652" s="19">
        <v>765428</v>
      </c>
      <c r="AH1652" s="19">
        <v>273980</v>
      </c>
      <c r="AI1652" s="20">
        <v>334879</v>
      </c>
      <c r="AJ1652" s="24">
        <v>171720</v>
      </c>
      <c r="AK1652" s="24">
        <v>277442</v>
      </c>
      <c r="AL1652" s="24">
        <v>74340</v>
      </c>
      <c r="AM1652" s="21">
        <v>126102</v>
      </c>
      <c r="AN1652" s="19">
        <v>2409062</v>
      </c>
      <c r="AO1652" s="19">
        <v>114855</v>
      </c>
      <c r="AP1652" s="49">
        <v>24327059</v>
      </c>
      <c r="AQ1652" s="24">
        <v>387561</v>
      </c>
      <c r="AR1652" s="24">
        <v>358275</v>
      </c>
      <c r="AS1652" s="49">
        <v>250101</v>
      </c>
      <c r="AT1652" s="49">
        <v>83002</v>
      </c>
      <c r="AU1652" s="49">
        <v>390916</v>
      </c>
      <c r="AV1652" s="24">
        <f t="shared" si="126"/>
        <v>1469855</v>
      </c>
      <c r="AW1652" s="155">
        <v>4252739</v>
      </c>
      <c r="AX1652" s="89">
        <f t="shared" si="125"/>
        <v>30049653</v>
      </c>
      <c r="AY1652" s="68"/>
      <c r="AZ1652" s="19">
        <v>2570826</v>
      </c>
      <c r="BA1652" s="19">
        <v>490324</v>
      </c>
      <c r="BB1652" s="18">
        <f t="shared" si="127"/>
        <v>3061150</v>
      </c>
      <c r="BC1652" s="18">
        <v>33110803</v>
      </c>
      <c r="BE1652" s="19"/>
      <c r="BF1652" s="20">
        <v>31513804</v>
      </c>
      <c r="BH1652" s="68">
        <f t="shared" si="128"/>
        <v>33110803</v>
      </c>
      <c r="BI1652" s="68">
        <f t="shared" si="129"/>
        <v>0</v>
      </c>
      <c r="BJ1652" s="68"/>
      <c r="BK1652" s="68"/>
      <c r="BL1652" s="68"/>
      <c r="BM1652" s="68"/>
      <c r="BN1652" s="68"/>
    </row>
    <row r="1653" spans="1:66" ht="22.5" customHeight="1" x14ac:dyDescent="0.2">
      <c r="A1653" s="115" t="s">
        <v>3386</v>
      </c>
      <c r="B1653" s="116" t="s">
        <v>3362</v>
      </c>
      <c r="C1653" s="126" t="s">
        <v>3387</v>
      </c>
      <c r="D1653" s="119">
        <v>6</v>
      </c>
      <c r="E1653" s="120" t="s">
        <v>79</v>
      </c>
      <c r="F1653" s="18">
        <v>594542</v>
      </c>
      <c r="G1653" s="19">
        <v>168826</v>
      </c>
      <c r="H1653" s="19">
        <v>71989</v>
      </c>
      <c r="I1653" s="19">
        <v>0</v>
      </c>
      <c r="J1653" s="19">
        <v>9866</v>
      </c>
      <c r="K1653" s="19">
        <v>3146</v>
      </c>
      <c r="L1653" s="19">
        <v>38132</v>
      </c>
      <c r="M1653" s="19">
        <v>28092</v>
      </c>
      <c r="N1653" s="19">
        <v>14846</v>
      </c>
      <c r="O1653" s="19">
        <v>19635</v>
      </c>
      <c r="P1653" s="19">
        <v>144625</v>
      </c>
      <c r="Q1653" s="19">
        <v>57654</v>
      </c>
      <c r="R1653" s="19">
        <v>65879</v>
      </c>
      <c r="S1653" s="19">
        <v>59840</v>
      </c>
      <c r="T1653" s="20">
        <v>105912</v>
      </c>
      <c r="U1653" s="49">
        <v>44113</v>
      </c>
      <c r="V1653" s="19">
        <v>40663</v>
      </c>
      <c r="W1653" s="19">
        <v>57810</v>
      </c>
      <c r="X1653" s="19">
        <v>0</v>
      </c>
      <c r="Y1653" s="20">
        <v>0</v>
      </c>
      <c r="Z1653" s="19">
        <v>238939</v>
      </c>
      <c r="AA1653" s="30">
        <v>139695</v>
      </c>
      <c r="AB1653" s="19">
        <v>355253</v>
      </c>
      <c r="AC1653" s="19">
        <v>370225</v>
      </c>
      <c r="AD1653" s="19">
        <v>737352</v>
      </c>
      <c r="AE1653" s="19">
        <v>928317</v>
      </c>
      <c r="AF1653" s="19">
        <v>482045</v>
      </c>
      <c r="AG1653" s="19">
        <v>158309</v>
      </c>
      <c r="AH1653" s="19">
        <v>107635</v>
      </c>
      <c r="AI1653" s="20">
        <v>70330</v>
      </c>
      <c r="AJ1653" s="24">
        <v>57587</v>
      </c>
      <c r="AK1653" s="24">
        <v>83279</v>
      </c>
      <c r="AL1653" s="24">
        <v>25771</v>
      </c>
      <c r="AM1653" s="21">
        <v>47258</v>
      </c>
      <c r="AN1653" s="19">
        <v>503152</v>
      </c>
      <c r="AO1653" s="19">
        <v>22571</v>
      </c>
      <c r="AP1653" s="49">
        <v>5853288</v>
      </c>
      <c r="AQ1653" s="24">
        <v>129215</v>
      </c>
      <c r="AR1653" s="24">
        <v>193440</v>
      </c>
      <c r="AS1653" s="49">
        <v>104302</v>
      </c>
      <c r="AT1653" s="49">
        <v>52916</v>
      </c>
      <c r="AU1653" s="49">
        <v>94084</v>
      </c>
      <c r="AV1653" s="24">
        <f t="shared" si="126"/>
        <v>573957</v>
      </c>
      <c r="AW1653" s="155">
        <v>1073419</v>
      </c>
      <c r="AX1653" s="89">
        <f t="shared" si="125"/>
        <v>7500664</v>
      </c>
      <c r="AY1653" s="68"/>
      <c r="AZ1653" s="19">
        <v>813187</v>
      </c>
      <c r="BA1653" s="19">
        <v>93322</v>
      </c>
      <c r="BB1653" s="18">
        <f t="shared" si="127"/>
        <v>906509</v>
      </c>
      <c r="BC1653" s="18">
        <v>8407173</v>
      </c>
      <c r="BE1653" s="19"/>
      <c r="BF1653" s="20">
        <v>8144194</v>
      </c>
      <c r="BH1653" s="68">
        <f t="shared" si="128"/>
        <v>8407173</v>
      </c>
      <c r="BI1653" s="68">
        <f t="shared" si="129"/>
        <v>0</v>
      </c>
      <c r="BJ1653" s="68"/>
      <c r="BK1653" s="68"/>
      <c r="BL1653" s="68"/>
      <c r="BM1653" s="68"/>
      <c r="BN1653" s="68"/>
    </row>
    <row r="1654" spans="1:66" ht="22.5" customHeight="1" x14ac:dyDescent="0.2">
      <c r="A1654" s="115" t="s">
        <v>3388</v>
      </c>
      <c r="B1654" s="116" t="s">
        <v>3362</v>
      </c>
      <c r="C1654" s="126" t="s">
        <v>3389</v>
      </c>
      <c r="D1654" s="119">
        <v>6</v>
      </c>
      <c r="E1654" s="120" t="s">
        <v>79</v>
      </c>
      <c r="F1654" s="18">
        <v>691522</v>
      </c>
      <c r="G1654" s="19">
        <v>320801</v>
      </c>
      <c r="H1654" s="19">
        <v>110782</v>
      </c>
      <c r="I1654" s="19">
        <v>3775</v>
      </c>
      <c r="J1654" s="19">
        <v>5184</v>
      </c>
      <c r="K1654" s="19">
        <v>235</v>
      </c>
      <c r="L1654" s="19">
        <v>20520</v>
      </c>
      <c r="M1654" s="19">
        <v>22628</v>
      </c>
      <c r="N1654" s="19">
        <v>17571</v>
      </c>
      <c r="O1654" s="19">
        <v>15978</v>
      </c>
      <c r="P1654" s="19">
        <v>55048</v>
      </c>
      <c r="Q1654" s="19">
        <v>63019</v>
      </c>
      <c r="R1654" s="19">
        <v>158629</v>
      </c>
      <c r="S1654" s="19">
        <v>94160</v>
      </c>
      <c r="T1654" s="20">
        <v>150925</v>
      </c>
      <c r="U1654" s="49">
        <v>49244</v>
      </c>
      <c r="V1654" s="19">
        <v>48356</v>
      </c>
      <c r="W1654" s="19">
        <v>57810</v>
      </c>
      <c r="X1654" s="19">
        <v>0</v>
      </c>
      <c r="Y1654" s="20">
        <v>0</v>
      </c>
      <c r="Z1654" s="19">
        <v>298056</v>
      </c>
      <c r="AA1654" s="30">
        <v>255478</v>
      </c>
      <c r="AB1654" s="19">
        <v>483763</v>
      </c>
      <c r="AC1654" s="19">
        <v>674760</v>
      </c>
      <c r="AD1654" s="19">
        <v>881496</v>
      </c>
      <c r="AE1654" s="19">
        <v>1388096</v>
      </c>
      <c r="AF1654" s="19">
        <v>636392</v>
      </c>
      <c r="AG1654" s="19">
        <v>205019</v>
      </c>
      <c r="AH1654" s="19">
        <v>165830</v>
      </c>
      <c r="AI1654" s="20">
        <v>94134</v>
      </c>
      <c r="AJ1654" s="24">
        <v>62715</v>
      </c>
      <c r="AK1654" s="24">
        <v>107655</v>
      </c>
      <c r="AL1654" s="24">
        <v>40824</v>
      </c>
      <c r="AM1654" s="21">
        <v>56544</v>
      </c>
      <c r="AN1654" s="19">
        <v>1191806</v>
      </c>
      <c r="AO1654" s="19">
        <v>50095</v>
      </c>
      <c r="AP1654" s="49">
        <v>8478850</v>
      </c>
      <c r="AQ1654" s="24">
        <v>119128</v>
      </c>
      <c r="AR1654" s="24">
        <v>259729</v>
      </c>
      <c r="AS1654" s="49">
        <v>169262</v>
      </c>
      <c r="AT1654" s="49">
        <v>64276</v>
      </c>
      <c r="AU1654" s="49">
        <v>146605</v>
      </c>
      <c r="AV1654" s="24">
        <f t="shared" si="126"/>
        <v>759000</v>
      </c>
      <c r="AW1654" s="155">
        <v>2747064</v>
      </c>
      <c r="AX1654" s="89">
        <f t="shared" si="125"/>
        <v>11984914</v>
      </c>
      <c r="AY1654" s="68"/>
      <c r="AZ1654" s="19">
        <v>924650</v>
      </c>
      <c r="BA1654" s="19">
        <v>239015</v>
      </c>
      <c r="BB1654" s="18">
        <f t="shared" si="127"/>
        <v>1163665</v>
      </c>
      <c r="BC1654" s="18">
        <v>13148579</v>
      </c>
      <c r="BE1654" s="19"/>
      <c r="BF1654" s="20">
        <v>12524552</v>
      </c>
      <c r="BH1654" s="68">
        <f t="shared" si="128"/>
        <v>13148579</v>
      </c>
      <c r="BI1654" s="68">
        <f t="shared" si="129"/>
        <v>0</v>
      </c>
      <c r="BJ1654" s="68"/>
      <c r="BK1654" s="68"/>
      <c r="BL1654" s="68"/>
      <c r="BM1654" s="68"/>
      <c r="BN1654" s="68"/>
    </row>
    <row r="1655" spans="1:66" ht="22.5" customHeight="1" x14ac:dyDescent="0.2">
      <c r="A1655" s="115" t="s">
        <v>3390</v>
      </c>
      <c r="B1655" s="116" t="s">
        <v>3362</v>
      </c>
      <c r="C1655" s="126" t="s">
        <v>3391</v>
      </c>
      <c r="D1655" s="119">
        <v>6</v>
      </c>
      <c r="E1655" s="120" t="s">
        <v>79</v>
      </c>
      <c r="F1655" s="18">
        <v>613145</v>
      </c>
      <c r="G1655" s="19">
        <v>368140</v>
      </c>
      <c r="H1655" s="19">
        <v>105571</v>
      </c>
      <c r="I1655" s="19">
        <v>0</v>
      </c>
      <c r="J1655" s="19">
        <v>42828</v>
      </c>
      <c r="K1655" s="19">
        <v>2568</v>
      </c>
      <c r="L1655" s="19">
        <v>5227</v>
      </c>
      <c r="M1655" s="19">
        <v>18009</v>
      </c>
      <c r="N1655" s="19">
        <v>15839</v>
      </c>
      <c r="O1655" s="19">
        <v>29145</v>
      </c>
      <c r="P1655" s="19">
        <v>86439</v>
      </c>
      <c r="Q1655" s="19">
        <v>58046</v>
      </c>
      <c r="R1655" s="19">
        <v>74359</v>
      </c>
      <c r="S1655" s="19">
        <v>119680</v>
      </c>
      <c r="T1655" s="20">
        <v>225063</v>
      </c>
      <c r="U1655" s="49">
        <v>40391</v>
      </c>
      <c r="V1655" s="19">
        <v>61544</v>
      </c>
      <c r="W1655" s="19">
        <v>69372</v>
      </c>
      <c r="X1655" s="19">
        <v>0</v>
      </c>
      <c r="Y1655" s="20">
        <v>0</v>
      </c>
      <c r="Z1655" s="19">
        <v>282713</v>
      </c>
      <c r="AA1655" s="30">
        <v>180531</v>
      </c>
      <c r="AB1655" s="19">
        <v>408049</v>
      </c>
      <c r="AC1655" s="19">
        <v>448553</v>
      </c>
      <c r="AD1655" s="19">
        <v>945168</v>
      </c>
      <c r="AE1655" s="19">
        <v>947821</v>
      </c>
      <c r="AF1655" s="19">
        <v>502466</v>
      </c>
      <c r="AG1655" s="19">
        <v>186181</v>
      </c>
      <c r="AH1655" s="19">
        <v>204867</v>
      </c>
      <c r="AI1655" s="20">
        <v>110364</v>
      </c>
      <c r="AJ1655" s="24">
        <v>59445</v>
      </c>
      <c r="AK1655" s="24">
        <v>102492</v>
      </c>
      <c r="AL1655" s="24">
        <v>27494</v>
      </c>
      <c r="AM1655" s="21">
        <v>54159</v>
      </c>
      <c r="AN1655" s="19">
        <v>776014</v>
      </c>
      <c r="AO1655" s="19">
        <v>54173</v>
      </c>
      <c r="AP1655" s="49">
        <v>7225856</v>
      </c>
      <c r="AQ1655" s="24">
        <v>110407</v>
      </c>
      <c r="AR1655" s="24">
        <v>201674</v>
      </c>
      <c r="AS1655" s="49">
        <v>158874</v>
      </c>
      <c r="AT1655" s="49">
        <v>82154</v>
      </c>
      <c r="AU1655" s="49">
        <v>115786</v>
      </c>
      <c r="AV1655" s="24">
        <f t="shared" si="126"/>
        <v>668895</v>
      </c>
      <c r="AW1655" s="155">
        <v>1566487</v>
      </c>
      <c r="AX1655" s="89">
        <f t="shared" si="125"/>
        <v>9461238</v>
      </c>
      <c r="AY1655" s="68"/>
      <c r="AZ1655" s="19">
        <v>854202</v>
      </c>
      <c r="BA1655" s="19">
        <v>283987</v>
      </c>
      <c r="BB1655" s="18">
        <f t="shared" si="127"/>
        <v>1138189</v>
      </c>
      <c r="BC1655" s="18">
        <v>10599427</v>
      </c>
      <c r="BE1655" s="19"/>
      <c r="BF1655" s="20">
        <v>10345648</v>
      </c>
      <c r="BH1655" s="68">
        <f t="shared" si="128"/>
        <v>10599427</v>
      </c>
      <c r="BI1655" s="68">
        <f t="shared" si="129"/>
        <v>0</v>
      </c>
      <c r="BJ1655" s="68"/>
      <c r="BK1655" s="68"/>
      <c r="BL1655" s="68"/>
      <c r="BM1655" s="68"/>
      <c r="BN1655" s="68"/>
    </row>
    <row r="1656" spans="1:66" ht="22.5" customHeight="1" x14ac:dyDescent="0.2">
      <c r="A1656" s="115" t="s">
        <v>3392</v>
      </c>
      <c r="B1656" s="116" t="s">
        <v>3362</v>
      </c>
      <c r="C1656" s="126" t="s">
        <v>3393</v>
      </c>
      <c r="D1656" s="119">
        <v>6</v>
      </c>
      <c r="E1656" s="120" t="s">
        <v>79</v>
      </c>
      <c r="F1656" s="18">
        <v>711152</v>
      </c>
      <c r="G1656" s="19">
        <v>234626</v>
      </c>
      <c r="H1656" s="19">
        <v>80288</v>
      </c>
      <c r="I1656" s="19">
        <v>51418</v>
      </c>
      <c r="J1656" s="19">
        <v>65284</v>
      </c>
      <c r="K1656" s="19">
        <v>9994</v>
      </c>
      <c r="L1656" s="19">
        <v>19349</v>
      </c>
      <c r="M1656" s="19">
        <v>35624</v>
      </c>
      <c r="N1656" s="19">
        <v>22435</v>
      </c>
      <c r="O1656" s="19">
        <v>21021</v>
      </c>
      <c r="P1656" s="19">
        <v>306583</v>
      </c>
      <c r="Q1656" s="19">
        <v>80464</v>
      </c>
      <c r="R1656" s="19">
        <v>112254</v>
      </c>
      <c r="S1656" s="19">
        <v>139040</v>
      </c>
      <c r="T1656" s="20">
        <v>276695</v>
      </c>
      <c r="U1656" s="49">
        <v>61215</v>
      </c>
      <c r="V1656" s="19">
        <v>85722</v>
      </c>
      <c r="W1656" s="19">
        <v>138744</v>
      </c>
      <c r="X1656" s="19">
        <v>0</v>
      </c>
      <c r="Y1656" s="20">
        <v>0</v>
      </c>
      <c r="Z1656" s="19">
        <v>338008</v>
      </c>
      <c r="AA1656" s="30">
        <v>1224558</v>
      </c>
      <c r="AB1656" s="19">
        <v>753482</v>
      </c>
      <c r="AC1656" s="19">
        <v>656004</v>
      </c>
      <c r="AD1656" s="19">
        <v>1502088</v>
      </c>
      <c r="AE1656" s="19">
        <v>1251421</v>
      </c>
      <c r="AF1656" s="19">
        <v>608369</v>
      </c>
      <c r="AG1656" s="19">
        <v>251684</v>
      </c>
      <c r="AH1656" s="19">
        <v>119583</v>
      </c>
      <c r="AI1656" s="20">
        <v>129840</v>
      </c>
      <c r="AJ1656" s="24">
        <v>72791</v>
      </c>
      <c r="AK1656" s="24">
        <v>132606</v>
      </c>
      <c r="AL1656" s="24">
        <v>36555</v>
      </c>
      <c r="AM1656" s="21">
        <v>65988</v>
      </c>
      <c r="AN1656" s="19">
        <v>2226514</v>
      </c>
      <c r="AO1656" s="19">
        <v>63216</v>
      </c>
      <c r="AP1656" s="49">
        <v>11884615</v>
      </c>
      <c r="AQ1656" s="24">
        <v>155509</v>
      </c>
      <c r="AR1656" s="24">
        <v>260967</v>
      </c>
      <c r="AS1656" s="49">
        <v>131769</v>
      </c>
      <c r="AT1656" s="49">
        <v>69653</v>
      </c>
      <c r="AU1656" s="49">
        <v>131702</v>
      </c>
      <c r="AV1656" s="24">
        <f t="shared" si="126"/>
        <v>749600</v>
      </c>
      <c r="AW1656" s="155">
        <v>3558490</v>
      </c>
      <c r="AX1656" s="89">
        <f t="shared" si="125"/>
        <v>16192705</v>
      </c>
      <c r="AY1656" s="68"/>
      <c r="AZ1656" s="19">
        <v>1080800</v>
      </c>
      <c r="BA1656" s="19">
        <v>217575</v>
      </c>
      <c r="BB1656" s="18">
        <f t="shared" si="127"/>
        <v>1298375</v>
      </c>
      <c r="BC1656" s="18">
        <v>17491080</v>
      </c>
      <c r="BE1656" s="19"/>
      <c r="BF1656" s="20">
        <v>17179908</v>
      </c>
      <c r="BH1656" s="68">
        <f t="shared" si="128"/>
        <v>17491080</v>
      </c>
      <c r="BI1656" s="68">
        <f t="shared" si="129"/>
        <v>0</v>
      </c>
      <c r="BJ1656" s="68"/>
      <c r="BK1656" s="68"/>
      <c r="BL1656" s="68"/>
      <c r="BM1656" s="68"/>
      <c r="BN1656" s="68"/>
    </row>
    <row r="1657" spans="1:66" ht="22.5" customHeight="1" x14ac:dyDescent="0.2">
      <c r="A1657" s="115" t="s">
        <v>3394</v>
      </c>
      <c r="B1657" s="116" t="s">
        <v>3362</v>
      </c>
      <c r="C1657" s="126" t="s">
        <v>3395</v>
      </c>
      <c r="D1657" s="119">
        <v>6</v>
      </c>
      <c r="E1657" s="120" t="s">
        <v>79</v>
      </c>
      <c r="F1657" s="18">
        <v>693459</v>
      </c>
      <c r="G1657" s="19">
        <v>501424</v>
      </c>
      <c r="H1657" s="19">
        <v>168682</v>
      </c>
      <c r="I1657" s="19">
        <v>6178</v>
      </c>
      <c r="J1657" s="19">
        <v>7184</v>
      </c>
      <c r="K1657" s="19">
        <v>0</v>
      </c>
      <c r="L1657" s="19">
        <v>2488</v>
      </c>
      <c r="M1657" s="19">
        <v>31767</v>
      </c>
      <c r="N1657" s="19">
        <v>17462</v>
      </c>
      <c r="O1657" s="19">
        <v>48857</v>
      </c>
      <c r="P1657" s="19">
        <v>47991</v>
      </c>
      <c r="Q1657" s="19">
        <v>63948</v>
      </c>
      <c r="R1657" s="19">
        <v>88245</v>
      </c>
      <c r="S1657" s="19">
        <v>124080</v>
      </c>
      <c r="T1657" s="20">
        <v>219767</v>
      </c>
      <c r="U1657" s="49">
        <v>98588</v>
      </c>
      <c r="V1657" s="19">
        <v>37366</v>
      </c>
      <c r="W1657" s="19">
        <v>34686</v>
      </c>
      <c r="X1657" s="19">
        <v>0</v>
      </c>
      <c r="Y1657" s="20">
        <v>0</v>
      </c>
      <c r="Z1657" s="19">
        <v>307157</v>
      </c>
      <c r="AA1657" s="30">
        <v>194068</v>
      </c>
      <c r="AB1657" s="19">
        <v>465312</v>
      </c>
      <c r="AC1657" s="19">
        <v>514566</v>
      </c>
      <c r="AD1657" s="19">
        <v>844704</v>
      </c>
      <c r="AE1657" s="19">
        <v>1255763</v>
      </c>
      <c r="AF1657" s="19">
        <v>656016</v>
      </c>
      <c r="AG1657" s="19">
        <v>210939</v>
      </c>
      <c r="AH1657" s="19">
        <v>278409</v>
      </c>
      <c r="AI1657" s="20">
        <v>122266</v>
      </c>
      <c r="AJ1657" s="24">
        <v>62503</v>
      </c>
      <c r="AK1657" s="24">
        <v>110180</v>
      </c>
      <c r="AL1657" s="24">
        <v>40544</v>
      </c>
      <c r="AM1657" s="21">
        <v>57036</v>
      </c>
      <c r="AN1657" s="19">
        <v>1025006</v>
      </c>
      <c r="AO1657" s="19">
        <v>71821</v>
      </c>
      <c r="AP1657" s="49">
        <v>8408462</v>
      </c>
      <c r="AQ1657" s="24">
        <v>109617</v>
      </c>
      <c r="AR1657" s="24">
        <v>237691</v>
      </c>
      <c r="AS1657" s="49">
        <v>189731</v>
      </c>
      <c r="AT1657" s="49">
        <v>94998</v>
      </c>
      <c r="AU1657" s="49">
        <v>130132</v>
      </c>
      <c r="AV1657" s="24">
        <f t="shared" si="126"/>
        <v>762169</v>
      </c>
      <c r="AW1657" s="155">
        <v>1351365</v>
      </c>
      <c r="AX1657" s="89">
        <f t="shared" si="125"/>
        <v>10521996</v>
      </c>
      <c r="AY1657" s="68"/>
      <c r="AZ1657" s="19">
        <v>920282</v>
      </c>
      <c r="BA1657" s="19">
        <v>380342</v>
      </c>
      <c r="BB1657" s="18">
        <f t="shared" si="127"/>
        <v>1300624</v>
      </c>
      <c r="BC1657" s="18">
        <v>11822620</v>
      </c>
      <c r="BE1657" s="19"/>
      <c r="BF1657" s="20">
        <v>11538090</v>
      </c>
      <c r="BH1657" s="68">
        <f t="shared" si="128"/>
        <v>11822620</v>
      </c>
      <c r="BI1657" s="68">
        <f t="shared" si="129"/>
        <v>0</v>
      </c>
      <c r="BJ1657" s="68"/>
      <c r="BK1657" s="68"/>
      <c r="BL1657" s="68"/>
      <c r="BM1657" s="68"/>
      <c r="BN1657" s="68"/>
    </row>
    <row r="1658" spans="1:66" ht="22.5" customHeight="1" x14ac:dyDescent="0.2">
      <c r="A1658" s="115" t="s">
        <v>3396</v>
      </c>
      <c r="B1658" s="116" t="s">
        <v>3362</v>
      </c>
      <c r="C1658" s="126" t="s">
        <v>3397</v>
      </c>
      <c r="D1658" s="119">
        <v>6</v>
      </c>
      <c r="E1658" s="120" t="s">
        <v>79</v>
      </c>
      <c r="F1658" s="18">
        <v>495677</v>
      </c>
      <c r="G1658" s="19">
        <v>244967</v>
      </c>
      <c r="H1658" s="19">
        <v>81446</v>
      </c>
      <c r="I1658" s="19">
        <v>0</v>
      </c>
      <c r="J1658" s="19">
        <v>0</v>
      </c>
      <c r="K1658" s="19">
        <v>0</v>
      </c>
      <c r="L1658" s="19">
        <v>0</v>
      </c>
      <c r="M1658" s="19">
        <v>12682</v>
      </c>
      <c r="N1658" s="19">
        <v>12496</v>
      </c>
      <c r="O1658" s="19">
        <v>11165</v>
      </c>
      <c r="P1658" s="19">
        <v>51456</v>
      </c>
      <c r="Q1658" s="19">
        <v>48623</v>
      </c>
      <c r="R1658" s="19">
        <v>50774</v>
      </c>
      <c r="S1658" s="19">
        <v>94160</v>
      </c>
      <c r="T1658" s="20">
        <v>185346</v>
      </c>
      <c r="U1658" s="49">
        <v>60964</v>
      </c>
      <c r="V1658" s="19">
        <v>35168</v>
      </c>
      <c r="W1658" s="19">
        <v>23124</v>
      </c>
      <c r="X1658" s="19">
        <v>0</v>
      </c>
      <c r="Y1658" s="20">
        <v>0</v>
      </c>
      <c r="Z1658" s="19">
        <v>267414</v>
      </c>
      <c r="AA1658" s="30">
        <v>174792</v>
      </c>
      <c r="AB1658" s="19">
        <v>369311</v>
      </c>
      <c r="AC1658" s="19">
        <v>364749</v>
      </c>
      <c r="AD1658" s="19">
        <v>707280</v>
      </c>
      <c r="AE1658" s="19">
        <v>840218</v>
      </c>
      <c r="AF1658" s="19">
        <v>507681</v>
      </c>
      <c r="AG1658" s="19">
        <v>164581</v>
      </c>
      <c r="AH1658" s="19">
        <v>222274</v>
      </c>
      <c r="AI1658" s="20">
        <v>206662</v>
      </c>
      <c r="AJ1658" s="24">
        <v>53126</v>
      </c>
      <c r="AK1658" s="24">
        <v>96710</v>
      </c>
      <c r="AL1658" s="24">
        <v>27923</v>
      </c>
      <c r="AM1658" s="21">
        <v>48580</v>
      </c>
      <c r="AN1658" s="19">
        <v>631426</v>
      </c>
      <c r="AO1658" s="19">
        <v>53120</v>
      </c>
      <c r="AP1658" s="49">
        <v>6143895</v>
      </c>
      <c r="AQ1658" s="24">
        <v>72052</v>
      </c>
      <c r="AR1658" s="24">
        <v>207774</v>
      </c>
      <c r="AS1658" s="49">
        <v>154171</v>
      </c>
      <c r="AT1658" s="49">
        <v>60580</v>
      </c>
      <c r="AU1658" s="49">
        <v>97496</v>
      </c>
      <c r="AV1658" s="24">
        <f t="shared" si="126"/>
        <v>592073</v>
      </c>
      <c r="AW1658" s="155">
        <v>1213758</v>
      </c>
      <c r="AX1658" s="89">
        <f t="shared" si="125"/>
        <v>7949726</v>
      </c>
      <c r="AY1658" s="68"/>
      <c r="AZ1658" s="19">
        <v>716554</v>
      </c>
      <c r="BA1658" s="19">
        <v>296580</v>
      </c>
      <c r="BB1658" s="18">
        <f t="shared" si="127"/>
        <v>1013134</v>
      </c>
      <c r="BC1658" s="18">
        <v>8962860</v>
      </c>
      <c r="BE1658" s="19"/>
      <c r="BF1658" s="20">
        <v>8754298</v>
      </c>
      <c r="BH1658" s="68">
        <f t="shared" si="128"/>
        <v>8962860</v>
      </c>
      <c r="BI1658" s="68">
        <f t="shared" si="129"/>
        <v>0</v>
      </c>
      <c r="BJ1658" s="68"/>
      <c r="BK1658" s="68"/>
      <c r="BL1658" s="68"/>
      <c r="BM1658" s="68"/>
      <c r="BN1658" s="68"/>
    </row>
    <row r="1659" spans="1:66" ht="22.5" customHeight="1" x14ac:dyDescent="0.2">
      <c r="A1659" s="115" t="s">
        <v>3398</v>
      </c>
      <c r="B1659" s="116" t="s">
        <v>3362</v>
      </c>
      <c r="C1659" s="126" t="s">
        <v>3399</v>
      </c>
      <c r="D1659" s="119">
        <v>6</v>
      </c>
      <c r="E1659" s="120" t="s">
        <v>79</v>
      </c>
      <c r="F1659" s="18">
        <v>1200940</v>
      </c>
      <c r="G1659" s="19">
        <v>313371</v>
      </c>
      <c r="H1659" s="19">
        <v>167138</v>
      </c>
      <c r="I1659" s="19">
        <v>0</v>
      </c>
      <c r="J1659" s="19">
        <v>6718</v>
      </c>
      <c r="K1659" s="19">
        <v>2065</v>
      </c>
      <c r="L1659" s="19">
        <v>5510</v>
      </c>
      <c r="M1659" s="19">
        <v>79479</v>
      </c>
      <c r="N1659" s="19">
        <v>44921</v>
      </c>
      <c r="O1659" s="19">
        <v>22869</v>
      </c>
      <c r="P1659" s="19">
        <v>36670</v>
      </c>
      <c r="Q1659" s="19">
        <v>126037</v>
      </c>
      <c r="R1659" s="19">
        <v>281006</v>
      </c>
      <c r="S1659" s="19">
        <v>288640</v>
      </c>
      <c r="T1659" s="20">
        <v>225063</v>
      </c>
      <c r="U1659" s="49">
        <v>135408</v>
      </c>
      <c r="V1659" s="19">
        <v>110999</v>
      </c>
      <c r="W1659" s="19">
        <v>57810</v>
      </c>
      <c r="X1659" s="19">
        <v>0</v>
      </c>
      <c r="Y1659" s="20">
        <v>0</v>
      </c>
      <c r="Z1659" s="19">
        <v>453440</v>
      </c>
      <c r="AA1659" s="30">
        <v>569808</v>
      </c>
      <c r="AB1659" s="19">
        <v>829943</v>
      </c>
      <c r="AC1659" s="19">
        <v>892853</v>
      </c>
      <c r="AD1659" s="19">
        <v>2528904</v>
      </c>
      <c r="AE1659" s="19">
        <v>1660195</v>
      </c>
      <c r="AF1659" s="19">
        <v>1094304</v>
      </c>
      <c r="AG1659" s="19">
        <v>462656</v>
      </c>
      <c r="AH1659" s="19">
        <v>148217</v>
      </c>
      <c r="AI1659" s="20">
        <v>161759</v>
      </c>
      <c r="AJ1659" s="24">
        <v>119177</v>
      </c>
      <c r="AK1659" s="24">
        <v>174030</v>
      </c>
      <c r="AL1659" s="24">
        <v>45536</v>
      </c>
      <c r="AM1659" s="21">
        <v>83587</v>
      </c>
      <c r="AN1659" s="19">
        <v>1068404</v>
      </c>
      <c r="AO1659" s="19">
        <v>96248</v>
      </c>
      <c r="AP1659" s="49">
        <v>13493705</v>
      </c>
      <c r="AQ1659" s="24">
        <v>254154</v>
      </c>
      <c r="AR1659" s="24">
        <v>362212</v>
      </c>
      <c r="AS1659" s="49">
        <v>116243</v>
      </c>
      <c r="AT1659" s="49">
        <v>56406</v>
      </c>
      <c r="AU1659" s="49">
        <v>192334</v>
      </c>
      <c r="AV1659" s="24">
        <f t="shared" si="126"/>
        <v>981349</v>
      </c>
      <c r="AW1659" s="155">
        <v>1358971</v>
      </c>
      <c r="AX1659" s="89">
        <f t="shared" si="125"/>
        <v>15834025</v>
      </c>
      <c r="AY1659" s="68"/>
      <c r="AZ1659" s="19">
        <v>1805686</v>
      </c>
      <c r="BA1659" s="19">
        <v>187655</v>
      </c>
      <c r="BB1659" s="18">
        <f t="shared" si="127"/>
        <v>1993341</v>
      </c>
      <c r="BC1659" s="18">
        <v>17827366</v>
      </c>
      <c r="BE1659" s="19"/>
      <c r="BF1659" s="20">
        <v>16989650</v>
      </c>
      <c r="BH1659" s="68">
        <f t="shared" si="128"/>
        <v>17827366</v>
      </c>
      <c r="BI1659" s="68">
        <f t="shared" si="129"/>
        <v>0</v>
      </c>
      <c r="BJ1659" s="68"/>
      <c r="BK1659" s="68"/>
      <c r="BL1659" s="68"/>
      <c r="BM1659" s="68"/>
      <c r="BN1659" s="68"/>
    </row>
    <row r="1660" spans="1:66" ht="22.5" customHeight="1" x14ac:dyDescent="0.2">
      <c r="A1660" s="115" t="s">
        <v>3400</v>
      </c>
      <c r="B1660" s="116" t="s">
        <v>3362</v>
      </c>
      <c r="C1660" s="126" t="s">
        <v>3401</v>
      </c>
      <c r="D1660" s="119">
        <v>6</v>
      </c>
      <c r="E1660" s="120" t="s">
        <v>79</v>
      </c>
      <c r="F1660" s="18">
        <v>19591</v>
      </c>
      <c r="G1660" s="19">
        <v>13252</v>
      </c>
      <c r="H1660" s="19">
        <v>8492</v>
      </c>
      <c r="I1660" s="19">
        <v>16162</v>
      </c>
      <c r="J1660" s="19">
        <v>28095</v>
      </c>
      <c r="K1660" s="19">
        <v>0</v>
      </c>
      <c r="L1660" s="19">
        <v>0</v>
      </c>
      <c r="M1660" s="19">
        <v>0</v>
      </c>
      <c r="N1660" s="19">
        <v>212</v>
      </c>
      <c r="O1660" s="19">
        <v>0</v>
      </c>
      <c r="P1660" s="19">
        <v>1646</v>
      </c>
      <c r="Q1660" s="19">
        <v>1917</v>
      </c>
      <c r="R1660" s="19">
        <v>1855</v>
      </c>
      <c r="S1660" s="19">
        <v>10560</v>
      </c>
      <c r="T1660" s="20">
        <v>52956</v>
      </c>
      <c r="U1660" s="49">
        <v>1459</v>
      </c>
      <c r="V1660" s="19">
        <v>10990</v>
      </c>
      <c r="W1660" s="19">
        <v>46248</v>
      </c>
      <c r="X1660" s="19">
        <v>0</v>
      </c>
      <c r="Y1660" s="20">
        <v>0</v>
      </c>
      <c r="Z1660" s="19">
        <v>9443</v>
      </c>
      <c r="AA1660" s="30">
        <v>24693</v>
      </c>
      <c r="AB1660" s="19">
        <v>4846</v>
      </c>
      <c r="AC1660" s="19">
        <v>39798</v>
      </c>
      <c r="AD1660" s="19">
        <v>23184</v>
      </c>
      <c r="AE1660" s="19">
        <v>12954</v>
      </c>
      <c r="AF1660" s="19">
        <v>5746</v>
      </c>
      <c r="AG1660" s="19">
        <v>3835</v>
      </c>
      <c r="AH1660" s="19">
        <v>8240</v>
      </c>
      <c r="AI1660" s="20">
        <v>21099</v>
      </c>
      <c r="AJ1660" s="24">
        <v>1924</v>
      </c>
      <c r="AK1660" s="24">
        <v>6443</v>
      </c>
      <c r="AL1660" s="24">
        <v>810</v>
      </c>
      <c r="AM1660" s="21">
        <v>2214</v>
      </c>
      <c r="AN1660" s="19">
        <v>144018</v>
      </c>
      <c r="AO1660" s="19">
        <v>3963</v>
      </c>
      <c r="AP1660" s="49">
        <v>526645</v>
      </c>
      <c r="AQ1660" s="24">
        <v>21090</v>
      </c>
      <c r="AR1660" s="24">
        <v>32507</v>
      </c>
      <c r="AS1660" s="49">
        <v>20301</v>
      </c>
      <c r="AT1660" s="49">
        <v>23847</v>
      </c>
      <c r="AU1660" s="49">
        <v>6275</v>
      </c>
      <c r="AV1660" s="24">
        <f t="shared" si="126"/>
        <v>104020</v>
      </c>
      <c r="AW1660" s="155">
        <v>201023</v>
      </c>
      <c r="AX1660" s="89">
        <f t="shared" si="125"/>
        <v>831688</v>
      </c>
      <c r="AY1660" s="68"/>
      <c r="AZ1660" s="19">
        <v>93744</v>
      </c>
      <c r="BA1660" s="19">
        <v>17534</v>
      </c>
      <c r="BB1660" s="18">
        <f t="shared" si="127"/>
        <v>111278</v>
      </c>
      <c r="BC1660" s="18">
        <v>942966</v>
      </c>
      <c r="BE1660" s="19"/>
      <c r="BF1660" s="20">
        <v>910251</v>
      </c>
      <c r="BH1660" s="68">
        <f t="shared" si="128"/>
        <v>942966</v>
      </c>
      <c r="BI1660" s="68">
        <f t="shared" si="129"/>
        <v>0</v>
      </c>
      <c r="BJ1660" s="68"/>
      <c r="BK1660" s="68"/>
      <c r="BL1660" s="68"/>
      <c r="BM1660" s="68"/>
      <c r="BN1660" s="68"/>
    </row>
    <row r="1661" spans="1:66" ht="22.5" customHeight="1" x14ac:dyDescent="0.2">
      <c r="A1661" s="115" t="s">
        <v>3402</v>
      </c>
      <c r="B1661" s="116" t="s">
        <v>3362</v>
      </c>
      <c r="C1661" s="126" t="s">
        <v>3403</v>
      </c>
      <c r="D1661" s="119">
        <v>6</v>
      </c>
      <c r="E1661" s="120" t="s">
        <v>79</v>
      </c>
      <c r="F1661" s="18">
        <v>41054</v>
      </c>
      <c r="G1661" s="19">
        <v>31253</v>
      </c>
      <c r="H1661" s="19">
        <v>29915</v>
      </c>
      <c r="I1661" s="19">
        <v>7769</v>
      </c>
      <c r="J1661" s="19">
        <v>57814</v>
      </c>
      <c r="K1661" s="19">
        <v>1402</v>
      </c>
      <c r="L1661" s="19">
        <v>3913</v>
      </c>
      <c r="M1661" s="19">
        <v>0</v>
      </c>
      <c r="N1661" s="19">
        <v>374</v>
      </c>
      <c r="O1661" s="19">
        <v>0</v>
      </c>
      <c r="P1661" s="19">
        <v>20</v>
      </c>
      <c r="Q1661" s="19">
        <v>3385</v>
      </c>
      <c r="R1661" s="19">
        <v>2915</v>
      </c>
      <c r="S1661" s="19">
        <v>26400</v>
      </c>
      <c r="T1661" s="20">
        <v>92673</v>
      </c>
      <c r="U1661" s="49">
        <v>2264</v>
      </c>
      <c r="V1661" s="19">
        <v>17584</v>
      </c>
      <c r="W1661" s="19">
        <v>80934</v>
      </c>
      <c r="X1661" s="19">
        <v>0</v>
      </c>
      <c r="Y1661" s="20">
        <v>0</v>
      </c>
      <c r="Z1661" s="19">
        <v>22375</v>
      </c>
      <c r="AA1661" s="30">
        <v>30754</v>
      </c>
      <c r="AB1661" s="19">
        <v>5141</v>
      </c>
      <c r="AC1661" s="19">
        <v>71246</v>
      </c>
      <c r="AD1661" s="19">
        <v>36792</v>
      </c>
      <c r="AE1661" s="19">
        <v>27600</v>
      </c>
      <c r="AF1661" s="19">
        <v>9017</v>
      </c>
      <c r="AG1661" s="19">
        <v>9458</v>
      </c>
      <c r="AH1661" s="19">
        <v>18643</v>
      </c>
      <c r="AI1661" s="20">
        <v>55182</v>
      </c>
      <c r="AJ1661" s="24">
        <v>3397</v>
      </c>
      <c r="AK1661" s="24">
        <v>12957</v>
      </c>
      <c r="AL1661" s="24">
        <v>1544</v>
      </c>
      <c r="AM1661" s="21">
        <v>4476</v>
      </c>
      <c r="AN1661" s="19">
        <v>268048</v>
      </c>
      <c r="AO1661" s="19">
        <v>11629</v>
      </c>
      <c r="AP1661" s="49">
        <v>987928</v>
      </c>
      <c r="AQ1661" s="24">
        <v>41378</v>
      </c>
      <c r="AR1661" s="24">
        <v>53679</v>
      </c>
      <c r="AS1661" s="49">
        <v>22846</v>
      </c>
      <c r="AT1661" s="49">
        <v>19968</v>
      </c>
      <c r="AU1661" s="49">
        <v>9423</v>
      </c>
      <c r="AV1661" s="24">
        <f t="shared" si="126"/>
        <v>147294</v>
      </c>
      <c r="AW1661" s="155">
        <v>574655</v>
      </c>
      <c r="AX1661" s="89">
        <f t="shared" si="125"/>
        <v>1709877</v>
      </c>
      <c r="AY1661" s="68"/>
      <c r="AZ1661" s="19">
        <v>115427</v>
      </c>
      <c r="BA1661" s="19">
        <v>57312</v>
      </c>
      <c r="BB1661" s="18">
        <f t="shared" si="127"/>
        <v>172739</v>
      </c>
      <c r="BC1661" s="18">
        <v>1882616</v>
      </c>
      <c r="BE1661" s="19"/>
      <c r="BF1661" s="20">
        <v>1796468</v>
      </c>
      <c r="BH1661" s="68">
        <f t="shared" si="128"/>
        <v>1882616</v>
      </c>
      <c r="BI1661" s="68">
        <f t="shared" si="129"/>
        <v>0</v>
      </c>
      <c r="BJ1661" s="68"/>
      <c r="BK1661" s="68"/>
      <c r="BL1661" s="68"/>
      <c r="BM1661" s="68"/>
      <c r="BN1661" s="68"/>
    </row>
    <row r="1662" spans="1:66" ht="22.5" customHeight="1" x14ac:dyDescent="0.2">
      <c r="A1662" s="115" t="s">
        <v>3404</v>
      </c>
      <c r="B1662" s="116" t="s">
        <v>3362</v>
      </c>
      <c r="C1662" s="126" t="s">
        <v>3405</v>
      </c>
      <c r="D1662" s="119">
        <v>6</v>
      </c>
      <c r="E1662" s="120" t="s">
        <v>79</v>
      </c>
      <c r="F1662" s="18">
        <v>465998</v>
      </c>
      <c r="G1662" s="19">
        <v>331601</v>
      </c>
      <c r="H1662" s="19">
        <v>120818</v>
      </c>
      <c r="I1662" s="19">
        <v>0</v>
      </c>
      <c r="J1662" s="19">
        <v>0</v>
      </c>
      <c r="K1662" s="19">
        <v>0</v>
      </c>
      <c r="L1662" s="19">
        <v>0</v>
      </c>
      <c r="M1662" s="19">
        <v>13630</v>
      </c>
      <c r="N1662" s="19">
        <v>10267</v>
      </c>
      <c r="O1662" s="19">
        <v>12821</v>
      </c>
      <c r="P1662" s="19">
        <v>8532</v>
      </c>
      <c r="Q1662" s="19">
        <v>47298</v>
      </c>
      <c r="R1662" s="19">
        <v>69748</v>
      </c>
      <c r="S1662" s="19">
        <v>52800</v>
      </c>
      <c r="T1662" s="20">
        <v>107236</v>
      </c>
      <c r="U1662" s="49">
        <v>21227</v>
      </c>
      <c r="V1662" s="19">
        <v>24178</v>
      </c>
      <c r="W1662" s="19">
        <v>11562</v>
      </c>
      <c r="X1662" s="19">
        <v>0</v>
      </c>
      <c r="Y1662" s="20">
        <v>0</v>
      </c>
      <c r="Z1662" s="19">
        <v>228716</v>
      </c>
      <c r="AA1662" s="30">
        <v>0</v>
      </c>
      <c r="AB1662" s="19">
        <v>227981</v>
      </c>
      <c r="AC1662" s="19">
        <v>335446</v>
      </c>
      <c r="AD1662" s="19">
        <v>450576</v>
      </c>
      <c r="AE1662" s="19">
        <v>857293</v>
      </c>
      <c r="AF1662" s="19">
        <v>430243</v>
      </c>
      <c r="AG1662" s="19">
        <v>128145</v>
      </c>
      <c r="AH1662" s="19">
        <v>205485</v>
      </c>
      <c r="AI1662" s="20">
        <v>144988</v>
      </c>
      <c r="AJ1662" s="24">
        <v>47188</v>
      </c>
      <c r="AK1662" s="24">
        <v>84366</v>
      </c>
      <c r="AL1662" s="24">
        <v>22967</v>
      </c>
      <c r="AM1662" s="21">
        <v>41232</v>
      </c>
      <c r="AN1662" s="19">
        <v>663118</v>
      </c>
      <c r="AO1662" s="19">
        <v>46726</v>
      </c>
      <c r="AP1662" s="49">
        <v>5212186</v>
      </c>
      <c r="AQ1662" s="24">
        <v>86954</v>
      </c>
      <c r="AR1662" s="24">
        <v>168259</v>
      </c>
      <c r="AS1662" s="49">
        <v>145008</v>
      </c>
      <c r="AT1662" s="49">
        <v>70118</v>
      </c>
      <c r="AU1662" s="49">
        <v>96793</v>
      </c>
      <c r="AV1662" s="24">
        <f t="shared" si="126"/>
        <v>567132</v>
      </c>
      <c r="AW1662" s="155">
        <v>982388</v>
      </c>
      <c r="AX1662" s="89">
        <f t="shared" si="125"/>
        <v>6761706</v>
      </c>
      <c r="AY1662" s="68"/>
      <c r="AZ1662" s="19">
        <v>641872</v>
      </c>
      <c r="BA1662" s="19">
        <v>239888</v>
      </c>
      <c r="BB1662" s="18">
        <f t="shared" si="127"/>
        <v>881760</v>
      </c>
      <c r="BC1662" s="18">
        <v>7643466</v>
      </c>
      <c r="BE1662" s="19"/>
      <c r="BF1662" s="20">
        <v>7404174</v>
      </c>
      <c r="BH1662" s="68">
        <f t="shared" si="128"/>
        <v>7643466</v>
      </c>
      <c r="BI1662" s="68">
        <f t="shared" si="129"/>
        <v>0</v>
      </c>
      <c r="BJ1662" s="68"/>
      <c r="BK1662" s="68"/>
      <c r="BL1662" s="68"/>
      <c r="BM1662" s="68"/>
      <c r="BN1662" s="68"/>
    </row>
    <row r="1663" spans="1:66" ht="22.5" customHeight="1" x14ac:dyDescent="0.2">
      <c r="A1663" s="115" t="s">
        <v>3406</v>
      </c>
      <c r="B1663" s="116" t="s">
        <v>3362</v>
      </c>
      <c r="C1663" s="126" t="s">
        <v>3407</v>
      </c>
      <c r="D1663" s="119">
        <v>6</v>
      </c>
      <c r="E1663" s="120" t="s">
        <v>79</v>
      </c>
      <c r="F1663" s="18">
        <v>274196</v>
      </c>
      <c r="G1663" s="19">
        <v>118194</v>
      </c>
      <c r="H1663" s="19">
        <v>36091</v>
      </c>
      <c r="I1663" s="19">
        <v>102367</v>
      </c>
      <c r="J1663" s="19">
        <v>96722</v>
      </c>
      <c r="K1663" s="19">
        <v>18019</v>
      </c>
      <c r="L1663" s="19">
        <v>22541</v>
      </c>
      <c r="M1663" s="19">
        <v>0</v>
      </c>
      <c r="N1663" s="19">
        <v>5050</v>
      </c>
      <c r="O1663" s="19">
        <v>0</v>
      </c>
      <c r="P1663" s="19">
        <v>16403</v>
      </c>
      <c r="Q1663" s="19">
        <v>26907</v>
      </c>
      <c r="R1663" s="19">
        <v>59625</v>
      </c>
      <c r="S1663" s="19">
        <v>43120</v>
      </c>
      <c r="T1663" s="20">
        <v>92673</v>
      </c>
      <c r="U1663" s="49">
        <v>12072</v>
      </c>
      <c r="V1663" s="19">
        <v>28574</v>
      </c>
      <c r="W1663" s="19">
        <v>57810</v>
      </c>
      <c r="X1663" s="19">
        <v>0</v>
      </c>
      <c r="Y1663" s="20">
        <v>0</v>
      </c>
      <c r="Z1663" s="19">
        <v>124625</v>
      </c>
      <c r="AA1663" s="30">
        <v>78246</v>
      </c>
      <c r="AB1663" s="19">
        <v>134583</v>
      </c>
      <c r="AC1663" s="19">
        <v>271643</v>
      </c>
      <c r="AD1663" s="19">
        <v>327096</v>
      </c>
      <c r="AE1663" s="19">
        <v>473542</v>
      </c>
      <c r="AF1663" s="19">
        <v>168844</v>
      </c>
      <c r="AG1663" s="19">
        <v>60719</v>
      </c>
      <c r="AH1663" s="19">
        <v>147702</v>
      </c>
      <c r="AI1663" s="20">
        <v>91429</v>
      </c>
      <c r="AJ1663" s="24">
        <v>30701</v>
      </c>
      <c r="AK1663" s="24">
        <v>54539</v>
      </c>
      <c r="AL1663" s="24">
        <v>12293</v>
      </c>
      <c r="AM1663" s="21">
        <v>22647</v>
      </c>
      <c r="AN1663" s="19">
        <v>434752</v>
      </c>
      <c r="AO1663" s="19">
        <v>21632</v>
      </c>
      <c r="AP1663" s="49">
        <v>3465357</v>
      </c>
      <c r="AQ1663" s="24">
        <v>55225</v>
      </c>
      <c r="AR1663" s="24">
        <v>153398</v>
      </c>
      <c r="AS1663" s="49">
        <v>112414</v>
      </c>
      <c r="AT1663" s="49">
        <v>56907</v>
      </c>
      <c r="AU1663" s="49">
        <v>52212</v>
      </c>
      <c r="AV1663" s="24">
        <f t="shared" si="126"/>
        <v>430156</v>
      </c>
      <c r="AW1663" s="155">
        <v>1465274</v>
      </c>
      <c r="AX1663" s="89">
        <f t="shared" si="125"/>
        <v>5360787</v>
      </c>
      <c r="AY1663" s="68"/>
      <c r="AZ1663" s="19">
        <v>482362</v>
      </c>
      <c r="BA1663" s="19">
        <v>106673</v>
      </c>
      <c r="BB1663" s="18">
        <f t="shared" si="127"/>
        <v>589035</v>
      </c>
      <c r="BC1663" s="18">
        <v>5949822</v>
      </c>
      <c r="BE1663" s="19"/>
      <c r="BF1663" s="20">
        <v>5882718</v>
      </c>
      <c r="BH1663" s="68">
        <f t="shared" si="128"/>
        <v>5949822</v>
      </c>
      <c r="BI1663" s="68">
        <f t="shared" si="129"/>
        <v>0</v>
      </c>
      <c r="BJ1663" s="68"/>
      <c r="BK1663" s="68"/>
      <c r="BL1663" s="68"/>
      <c r="BM1663" s="68"/>
      <c r="BN1663" s="68"/>
    </row>
    <row r="1664" spans="1:66" ht="22.5" customHeight="1" x14ac:dyDescent="0.2">
      <c r="A1664" s="115" t="s">
        <v>3408</v>
      </c>
      <c r="B1664" s="116" t="s">
        <v>3362</v>
      </c>
      <c r="C1664" s="126" t="s">
        <v>3409</v>
      </c>
      <c r="D1664" s="119">
        <v>3</v>
      </c>
      <c r="E1664" s="120" t="s">
        <v>79</v>
      </c>
      <c r="F1664" s="18">
        <v>269867</v>
      </c>
      <c r="G1664" s="19">
        <v>110534</v>
      </c>
      <c r="H1664" s="19">
        <v>58865</v>
      </c>
      <c r="I1664" s="19">
        <v>0</v>
      </c>
      <c r="J1664" s="19">
        <v>0</v>
      </c>
      <c r="K1664" s="19">
        <v>0</v>
      </c>
      <c r="L1664" s="19">
        <v>0</v>
      </c>
      <c r="M1664" s="19">
        <v>5905</v>
      </c>
      <c r="N1664" s="19">
        <v>4845</v>
      </c>
      <c r="O1664" s="19">
        <v>2503</v>
      </c>
      <c r="P1664" s="19">
        <v>270</v>
      </c>
      <c r="Q1664" s="19">
        <v>29018</v>
      </c>
      <c r="R1664" s="19">
        <v>24168</v>
      </c>
      <c r="S1664" s="19">
        <v>36080</v>
      </c>
      <c r="T1664" s="20">
        <v>66195</v>
      </c>
      <c r="U1664" s="49">
        <v>22132</v>
      </c>
      <c r="V1664" s="19">
        <v>14287</v>
      </c>
      <c r="W1664" s="19">
        <v>23124</v>
      </c>
      <c r="X1664" s="19">
        <v>0</v>
      </c>
      <c r="Y1664" s="20">
        <v>0</v>
      </c>
      <c r="Z1664" s="19">
        <v>126568</v>
      </c>
      <c r="AA1664" s="30">
        <v>0</v>
      </c>
      <c r="AB1664" s="19">
        <v>131491</v>
      </c>
      <c r="AC1664" s="19">
        <v>206927</v>
      </c>
      <c r="AD1664" s="19">
        <v>273840</v>
      </c>
      <c r="AE1664" s="19">
        <v>349085</v>
      </c>
      <c r="AF1664" s="19">
        <v>204469</v>
      </c>
      <c r="AG1664" s="19">
        <v>59925</v>
      </c>
      <c r="AH1664" s="19">
        <v>125351</v>
      </c>
      <c r="AI1664" s="20">
        <v>83314</v>
      </c>
      <c r="AJ1664" s="24">
        <v>30053</v>
      </c>
      <c r="AK1664" s="24">
        <v>56330</v>
      </c>
      <c r="AL1664" s="24">
        <v>11898</v>
      </c>
      <c r="AM1664" s="21">
        <v>23270</v>
      </c>
      <c r="AN1664" s="19">
        <v>356140</v>
      </c>
      <c r="AO1664" s="19">
        <v>21204</v>
      </c>
      <c r="AP1664" s="49">
        <v>2727658</v>
      </c>
      <c r="AQ1664" s="24">
        <v>52584</v>
      </c>
      <c r="AR1664" s="24">
        <v>146523</v>
      </c>
      <c r="AS1664" s="49">
        <v>107851</v>
      </c>
      <c r="AT1664" s="49">
        <v>53928</v>
      </c>
      <c r="AU1664" s="49">
        <v>55324</v>
      </c>
      <c r="AV1664" s="24">
        <f t="shared" si="126"/>
        <v>416210</v>
      </c>
      <c r="AW1664" s="155">
        <v>532635</v>
      </c>
      <c r="AX1664" s="89">
        <f t="shared" si="125"/>
        <v>3676503</v>
      </c>
      <c r="AY1664" s="68"/>
      <c r="AZ1664" s="19">
        <v>475597</v>
      </c>
      <c r="BA1664" s="19">
        <v>111660</v>
      </c>
      <c r="BB1664" s="18">
        <f t="shared" si="127"/>
        <v>587257</v>
      </c>
      <c r="BC1664" s="18">
        <v>4263760</v>
      </c>
      <c r="BE1664" s="19"/>
      <c r="BF1664" s="20">
        <v>4152117</v>
      </c>
      <c r="BH1664" s="68">
        <f t="shared" si="128"/>
        <v>4263760</v>
      </c>
      <c r="BI1664" s="68">
        <f t="shared" si="129"/>
        <v>0</v>
      </c>
      <c r="BJ1664" s="68"/>
      <c r="BK1664" s="68"/>
      <c r="BL1664" s="68"/>
      <c r="BM1664" s="68"/>
      <c r="BN1664" s="68"/>
    </row>
    <row r="1665" spans="1:66" ht="22.5" customHeight="1" x14ac:dyDescent="0.2">
      <c r="A1665" s="115" t="s">
        <v>3410</v>
      </c>
      <c r="B1665" s="116" t="s">
        <v>3362</v>
      </c>
      <c r="C1665" s="126" t="s">
        <v>3411</v>
      </c>
      <c r="D1665" s="119">
        <v>5</v>
      </c>
      <c r="E1665" s="120" t="s">
        <v>79</v>
      </c>
      <c r="F1665" s="18">
        <v>290160</v>
      </c>
      <c r="G1665" s="19">
        <v>140025</v>
      </c>
      <c r="H1665" s="19">
        <v>36284</v>
      </c>
      <c r="I1665" s="19">
        <v>0</v>
      </c>
      <c r="J1665" s="19">
        <v>0</v>
      </c>
      <c r="K1665" s="19">
        <v>0</v>
      </c>
      <c r="L1665" s="19">
        <v>0</v>
      </c>
      <c r="M1665" s="19">
        <v>8973</v>
      </c>
      <c r="N1665" s="19">
        <v>6534</v>
      </c>
      <c r="O1665" s="19">
        <v>4466</v>
      </c>
      <c r="P1665" s="19">
        <v>84545</v>
      </c>
      <c r="Q1665" s="19">
        <v>31631</v>
      </c>
      <c r="R1665" s="19">
        <v>29044</v>
      </c>
      <c r="S1665" s="19">
        <v>44880</v>
      </c>
      <c r="T1665" s="20">
        <v>79434</v>
      </c>
      <c r="U1665" s="49">
        <v>40844</v>
      </c>
      <c r="V1665" s="19">
        <v>18683</v>
      </c>
      <c r="W1665" s="19">
        <v>11562</v>
      </c>
      <c r="X1665" s="19">
        <v>0</v>
      </c>
      <c r="Y1665" s="20">
        <v>0</v>
      </c>
      <c r="Z1665" s="19">
        <v>144575</v>
      </c>
      <c r="AA1665" s="30">
        <v>0</v>
      </c>
      <c r="AB1665" s="19">
        <v>182053</v>
      </c>
      <c r="AC1665" s="19">
        <v>191627</v>
      </c>
      <c r="AD1665" s="19">
        <v>346920</v>
      </c>
      <c r="AE1665" s="19">
        <v>449034</v>
      </c>
      <c r="AF1665" s="19">
        <v>229398</v>
      </c>
      <c r="AG1665" s="19">
        <v>74800</v>
      </c>
      <c r="AH1665" s="19">
        <v>148011</v>
      </c>
      <c r="AI1665" s="20">
        <v>36247</v>
      </c>
      <c r="AJ1665" s="24">
        <v>35492</v>
      </c>
      <c r="AK1665" s="24">
        <v>62351</v>
      </c>
      <c r="AL1665" s="24">
        <v>13643</v>
      </c>
      <c r="AM1665" s="21">
        <v>29490</v>
      </c>
      <c r="AN1665" s="19">
        <v>183550</v>
      </c>
      <c r="AO1665" s="19">
        <v>24020</v>
      </c>
      <c r="AP1665" s="49">
        <v>2978276</v>
      </c>
      <c r="AQ1665" s="24">
        <v>57800</v>
      </c>
      <c r="AR1665" s="24">
        <v>168018</v>
      </c>
      <c r="AS1665" s="49">
        <v>116850</v>
      </c>
      <c r="AT1665" s="49">
        <v>62618</v>
      </c>
      <c r="AU1665" s="49">
        <v>43442</v>
      </c>
      <c r="AV1665" s="24">
        <f t="shared" si="126"/>
        <v>448728</v>
      </c>
      <c r="AW1665" s="155">
        <v>500118</v>
      </c>
      <c r="AX1665" s="89">
        <f t="shared" si="125"/>
        <v>3927122</v>
      </c>
      <c r="AY1665" s="68"/>
      <c r="AZ1665" s="19">
        <v>531306</v>
      </c>
      <c r="BA1665" s="19">
        <v>127424</v>
      </c>
      <c r="BB1665" s="18">
        <f t="shared" si="127"/>
        <v>658730</v>
      </c>
      <c r="BC1665" s="18">
        <v>4585852</v>
      </c>
      <c r="BE1665" s="19"/>
      <c r="BF1665" s="20">
        <v>4465443</v>
      </c>
      <c r="BH1665" s="68">
        <f t="shared" si="128"/>
        <v>4585852</v>
      </c>
      <c r="BI1665" s="68">
        <f t="shared" si="129"/>
        <v>0</v>
      </c>
      <c r="BJ1665" s="68"/>
      <c r="BK1665" s="68"/>
      <c r="BL1665" s="68"/>
      <c r="BM1665" s="68"/>
      <c r="BN1665" s="68"/>
    </row>
    <row r="1666" spans="1:66" ht="22.5" customHeight="1" x14ac:dyDescent="0.2">
      <c r="A1666" s="115" t="s">
        <v>3412</v>
      </c>
      <c r="B1666" s="116" t="s">
        <v>3362</v>
      </c>
      <c r="C1666" s="126" t="s">
        <v>3413</v>
      </c>
      <c r="D1666" s="119">
        <v>5</v>
      </c>
      <c r="E1666" s="120" t="s">
        <v>79</v>
      </c>
      <c r="F1666" s="18">
        <v>313326</v>
      </c>
      <c r="G1666" s="19">
        <v>53160</v>
      </c>
      <c r="H1666" s="19">
        <v>14475</v>
      </c>
      <c r="I1666" s="19">
        <v>0</v>
      </c>
      <c r="J1666" s="19">
        <v>2999</v>
      </c>
      <c r="K1666" s="19">
        <v>0</v>
      </c>
      <c r="L1666" s="19">
        <v>0</v>
      </c>
      <c r="M1666" s="19">
        <v>0</v>
      </c>
      <c r="N1666" s="19">
        <v>3440</v>
      </c>
      <c r="O1666" s="19">
        <v>0</v>
      </c>
      <c r="P1666" s="19">
        <v>192</v>
      </c>
      <c r="Q1666" s="19">
        <v>23286</v>
      </c>
      <c r="R1666" s="19">
        <v>18073</v>
      </c>
      <c r="S1666" s="19">
        <v>20240</v>
      </c>
      <c r="T1666" s="20">
        <v>26478</v>
      </c>
      <c r="U1666" s="49">
        <v>8903</v>
      </c>
      <c r="V1666" s="19">
        <v>8792</v>
      </c>
      <c r="W1666" s="19">
        <v>11562</v>
      </c>
      <c r="X1666" s="19">
        <v>0</v>
      </c>
      <c r="Y1666" s="20">
        <v>0</v>
      </c>
      <c r="Z1666" s="19">
        <v>79446</v>
      </c>
      <c r="AA1666" s="30">
        <v>0</v>
      </c>
      <c r="AB1666" s="19">
        <v>96223</v>
      </c>
      <c r="AC1666" s="19">
        <v>152537</v>
      </c>
      <c r="AD1666" s="19">
        <v>246624</v>
      </c>
      <c r="AE1666" s="19">
        <v>330906</v>
      </c>
      <c r="AF1666" s="19">
        <v>119252</v>
      </c>
      <c r="AG1666" s="19">
        <v>37073</v>
      </c>
      <c r="AH1666" s="19">
        <v>99807</v>
      </c>
      <c r="AI1666" s="20">
        <v>4869</v>
      </c>
      <c r="AJ1666" s="24">
        <v>25118</v>
      </c>
      <c r="AK1666" s="24">
        <v>40111</v>
      </c>
      <c r="AL1666" s="24">
        <v>7549</v>
      </c>
      <c r="AM1666" s="21">
        <v>16703</v>
      </c>
      <c r="AN1666" s="19">
        <v>69502</v>
      </c>
      <c r="AO1666" s="19">
        <v>8928</v>
      </c>
      <c r="AP1666" s="49">
        <v>1839574</v>
      </c>
      <c r="AQ1666" s="24">
        <v>48176</v>
      </c>
      <c r="AR1666" s="24">
        <v>139461</v>
      </c>
      <c r="AS1666" s="49">
        <v>69545</v>
      </c>
      <c r="AT1666" s="49">
        <v>45359</v>
      </c>
      <c r="AU1666" s="49">
        <v>30819</v>
      </c>
      <c r="AV1666" s="24">
        <f t="shared" si="126"/>
        <v>333360</v>
      </c>
      <c r="AW1666" s="155">
        <v>497031</v>
      </c>
      <c r="AX1666" s="89">
        <f t="shared" si="125"/>
        <v>2669965</v>
      </c>
      <c r="AY1666" s="68"/>
      <c r="AZ1666" s="19">
        <v>394755</v>
      </c>
      <c r="BA1666" s="19">
        <v>43662</v>
      </c>
      <c r="BB1666" s="18">
        <f t="shared" si="127"/>
        <v>438417</v>
      </c>
      <c r="BC1666" s="18">
        <v>3108382</v>
      </c>
      <c r="BE1666" s="19"/>
      <c r="BF1666" s="20">
        <v>3031271</v>
      </c>
      <c r="BH1666" s="68">
        <f t="shared" si="128"/>
        <v>3108382</v>
      </c>
      <c r="BI1666" s="68">
        <f t="shared" si="129"/>
        <v>0</v>
      </c>
      <c r="BJ1666" s="68"/>
      <c r="BK1666" s="68"/>
      <c r="BL1666" s="68"/>
      <c r="BM1666" s="68"/>
      <c r="BN1666" s="68"/>
    </row>
    <row r="1667" spans="1:66" ht="22.5" customHeight="1" x14ac:dyDescent="0.2">
      <c r="A1667" s="115" t="s">
        <v>3414</v>
      </c>
      <c r="B1667" s="116" t="s">
        <v>3362</v>
      </c>
      <c r="C1667" s="126" t="s">
        <v>3415</v>
      </c>
      <c r="D1667" s="119">
        <v>5</v>
      </c>
      <c r="E1667" s="120" t="s">
        <v>79</v>
      </c>
      <c r="F1667" s="18">
        <v>222053</v>
      </c>
      <c r="G1667" s="19">
        <v>112832</v>
      </c>
      <c r="H1667" s="19">
        <v>35319</v>
      </c>
      <c r="I1667" s="19">
        <v>0</v>
      </c>
      <c r="J1667" s="19">
        <v>15420</v>
      </c>
      <c r="K1667" s="19">
        <v>0</v>
      </c>
      <c r="L1667" s="19">
        <v>0</v>
      </c>
      <c r="M1667" s="19">
        <v>3948</v>
      </c>
      <c r="N1667" s="19">
        <v>3360</v>
      </c>
      <c r="O1667" s="19">
        <v>578</v>
      </c>
      <c r="P1667" s="19">
        <v>11014</v>
      </c>
      <c r="Q1667" s="19">
        <v>23130</v>
      </c>
      <c r="R1667" s="19">
        <v>10547</v>
      </c>
      <c r="S1667" s="19">
        <v>23760</v>
      </c>
      <c r="T1667" s="20">
        <v>79434</v>
      </c>
      <c r="U1667" s="49">
        <v>25502</v>
      </c>
      <c r="V1667" s="19">
        <v>10990</v>
      </c>
      <c r="W1667" s="19">
        <v>23124</v>
      </c>
      <c r="X1667" s="19">
        <v>0</v>
      </c>
      <c r="Y1667" s="20">
        <v>0</v>
      </c>
      <c r="Z1667" s="19">
        <v>103734</v>
      </c>
      <c r="AA1667" s="30">
        <v>0</v>
      </c>
      <c r="AB1667" s="19">
        <v>112145</v>
      </c>
      <c r="AC1667" s="19">
        <v>222176</v>
      </c>
      <c r="AD1667" s="19">
        <v>191016</v>
      </c>
      <c r="AE1667" s="19">
        <v>415914</v>
      </c>
      <c r="AF1667" s="19">
        <v>171231</v>
      </c>
      <c r="AG1667" s="19">
        <v>45313</v>
      </c>
      <c r="AH1667" s="19">
        <v>114639</v>
      </c>
      <c r="AI1667" s="20">
        <v>77904</v>
      </c>
      <c r="AJ1667" s="24">
        <v>24830</v>
      </c>
      <c r="AK1667" s="24">
        <v>52225</v>
      </c>
      <c r="AL1667" s="24">
        <v>11152</v>
      </c>
      <c r="AM1667" s="21">
        <v>19676</v>
      </c>
      <c r="AN1667" s="19">
        <v>352406</v>
      </c>
      <c r="AO1667" s="19">
        <v>21288</v>
      </c>
      <c r="AP1667" s="49">
        <v>2536660</v>
      </c>
      <c r="AQ1667" s="24">
        <v>38701</v>
      </c>
      <c r="AR1667" s="24">
        <v>147094</v>
      </c>
      <c r="AS1667" s="49">
        <v>92619</v>
      </c>
      <c r="AT1667" s="49">
        <v>53713</v>
      </c>
      <c r="AU1667" s="49">
        <v>47390</v>
      </c>
      <c r="AV1667" s="24">
        <f t="shared" si="126"/>
        <v>379517</v>
      </c>
      <c r="AW1667" s="155">
        <v>721003</v>
      </c>
      <c r="AX1667" s="89">
        <f t="shared" si="125"/>
        <v>3637180</v>
      </c>
      <c r="AY1667" s="68"/>
      <c r="AZ1667" s="19">
        <v>389962</v>
      </c>
      <c r="BA1667" s="19">
        <v>119864</v>
      </c>
      <c r="BB1667" s="18">
        <f t="shared" si="127"/>
        <v>509826</v>
      </c>
      <c r="BC1667" s="18">
        <v>4147006</v>
      </c>
      <c r="BE1667" s="19"/>
      <c r="BF1667" s="20">
        <v>4054560</v>
      </c>
      <c r="BH1667" s="68">
        <f t="shared" si="128"/>
        <v>4147006</v>
      </c>
      <c r="BI1667" s="68">
        <f t="shared" si="129"/>
        <v>0</v>
      </c>
      <c r="BJ1667" s="68"/>
      <c r="BK1667" s="68"/>
      <c r="BL1667" s="68"/>
      <c r="BM1667" s="68"/>
      <c r="BN1667" s="68"/>
    </row>
    <row r="1668" spans="1:66" ht="22.5" customHeight="1" x14ac:dyDescent="0.2">
      <c r="A1668" s="115" t="s">
        <v>3416</v>
      </c>
      <c r="B1668" s="116" t="s">
        <v>3362</v>
      </c>
      <c r="C1668" s="126" t="s">
        <v>3417</v>
      </c>
      <c r="D1668" s="119">
        <v>5</v>
      </c>
      <c r="E1668" s="120" t="s">
        <v>79</v>
      </c>
      <c r="F1668" s="18">
        <v>221455</v>
      </c>
      <c r="G1668" s="19">
        <v>111759</v>
      </c>
      <c r="H1668" s="19">
        <v>52882</v>
      </c>
      <c r="I1668" s="19">
        <v>3370</v>
      </c>
      <c r="J1668" s="19">
        <v>10691</v>
      </c>
      <c r="K1668" s="19">
        <v>9491</v>
      </c>
      <c r="L1668" s="19">
        <v>11059</v>
      </c>
      <c r="M1668" s="19">
        <v>3160</v>
      </c>
      <c r="N1668" s="19">
        <v>3126</v>
      </c>
      <c r="O1668" s="19">
        <v>0</v>
      </c>
      <c r="P1668" s="19">
        <v>9638</v>
      </c>
      <c r="Q1668" s="19">
        <v>24087</v>
      </c>
      <c r="R1668" s="19">
        <v>66144</v>
      </c>
      <c r="S1668" s="19">
        <v>19360</v>
      </c>
      <c r="T1668" s="20">
        <v>26478</v>
      </c>
      <c r="U1668" s="49">
        <v>5432</v>
      </c>
      <c r="V1668" s="19">
        <v>10990</v>
      </c>
      <c r="W1668" s="19">
        <v>23124</v>
      </c>
      <c r="X1668" s="19">
        <v>0</v>
      </c>
      <c r="Y1668" s="20">
        <v>0</v>
      </c>
      <c r="Z1668" s="19">
        <v>104447</v>
      </c>
      <c r="AA1668" s="30">
        <v>0</v>
      </c>
      <c r="AB1668" s="19">
        <v>120488</v>
      </c>
      <c r="AC1668" s="19">
        <v>237535</v>
      </c>
      <c r="AD1668" s="19">
        <v>182952</v>
      </c>
      <c r="AE1668" s="19">
        <v>423789</v>
      </c>
      <c r="AF1668" s="19">
        <v>172026</v>
      </c>
      <c r="AG1668" s="19">
        <v>45324</v>
      </c>
      <c r="AH1668" s="19">
        <v>109901</v>
      </c>
      <c r="AI1668" s="20">
        <v>64379</v>
      </c>
      <c r="AJ1668" s="24">
        <v>23996</v>
      </c>
      <c r="AK1668" s="24">
        <v>52331</v>
      </c>
      <c r="AL1668" s="24">
        <v>11967</v>
      </c>
      <c r="AM1668" s="21">
        <v>19683</v>
      </c>
      <c r="AN1668" s="19">
        <v>370208</v>
      </c>
      <c r="AO1668" s="19">
        <v>25282</v>
      </c>
      <c r="AP1668" s="49">
        <v>2576554</v>
      </c>
      <c r="AQ1668" s="24">
        <v>52280</v>
      </c>
      <c r="AR1668" s="24">
        <v>166447</v>
      </c>
      <c r="AS1668" s="49">
        <v>94398</v>
      </c>
      <c r="AT1668" s="49">
        <v>59653</v>
      </c>
      <c r="AU1668" s="49">
        <v>48474</v>
      </c>
      <c r="AV1668" s="24">
        <f t="shared" si="126"/>
        <v>421252</v>
      </c>
      <c r="AW1668" s="155">
        <v>894506</v>
      </c>
      <c r="AX1668" s="89">
        <f t="shared" si="125"/>
        <v>3892312</v>
      </c>
      <c r="AY1668" s="68"/>
      <c r="AZ1668" s="19">
        <v>375603</v>
      </c>
      <c r="BA1668" s="19">
        <v>144981</v>
      </c>
      <c r="BB1668" s="18">
        <f t="shared" si="127"/>
        <v>520584</v>
      </c>
      <c r="BC1668" s="18">
        <v>4412896</v>
      </c>
      <c r="BE1668" s="19"/>
      <c r="BF1668" s="20">
        <v>4232432</v>
      </c>
      <c r="BH1668" s="68">
        <f t="shared" si="128"/>
        <v>4412896</v>
      </c>
      <c r="BI1668" s="68">
        <f t="shared" si="129"/>
        <v>0</v>
      </c>
      <c r="BJ1668" s="68"/>
      <c r="BK1668" s="68"/>
      <c r="BL1668" s="68"/>
      <c r="BM1668" s="68"/>
      <c r="BN1668" s="68"/>
    </row>
    <row r="1669" spans="1:66" ht="22.5" customHeight="1" x14ac:dyDescent="0.2">
      <c r="A1669" s="115" t="s">
        <v>3418</v>
      </c>
      <c r="B1669" s="116" t="s">
        <v>3362</v>
      </c>
      <c r="C1669" s="126" t="s">
        <v>3419</v>
      </c>
      <c r="D1669" s="119">
        <v>5</v>
      </c>
      <c r="E1669" s="120" t="s">
        <v>79</v>
      </c>
      <c r="F1669" s="18">
        <v>451347</v>
      </c>
      <c r="G1669" s="19">
        <v>111147</v>
      </c>
      <c r="H1669" s="19">
        <v>39758</v>
      </c>
      <c r="I1669" s="19">
        <v>0</v>
      </c>
      <c r="J1669" s="19">
        <v>2899</v>
      </c>
      <c r="K1669" s="19">
        <v>6099</v>
      </c>
      <c r="L1669" s="19">
        <v>12188</v>
      </c>
      <c r="M1669" s="19">
        <v>11953</v>
      </c>
      <c r="N1669" s="19">
        <v>7465</v>
      </c>
      <c r="O1669" s="19">
        <v>578</v>
      </c>
      <c r="P1669" s="19">
        <v>425</v>
      </c>
      <c r="Q1669" s="19">
        <v>34314</v>
      </c>
      <c r="R1669" s="19">
        <v>36252</v>
      </c>
      <c r="S1669" s="19">
        <v>38720</v>
      </c>
      <c r="T1669" s="20">
        <v>79434</v>
      </c>
      <c r="U1669" s="49">
        <v>22031</v>
      </c>
      <c r="V1669" s="19">
        <v>32970</v>
      </c>
      <c r="W1669" s="19">
        <v>57810</v>
      </c>
      <c r="X1669" s="19">
        <v>0</v>
      </c>
      <c r="Y1669" s="20">
        <v>0</v>
      </c>
      <c r="Z1669" s="19">
        <v>190139</v>
      </c>
      <c r="AA1669" s="30">
        <v>0</v>
      </c>
      <c r="AB1669" s="19">
        <v>246829</v>
      </c>
      <c r="AC1669" s="19">
        <v>338408</v>
      </c>
      <c r="AD1669" s="19">
        <v>363888</v>
      </c>
      <c r="AE1669" s="19">
        <v>622950</v>
      </c>
      <c r="AF1669" s="19">
        <v>301356</v>
      </c>
      <c r="AG1669" s="19">
        <v>98037</v>
      </c>
      <c r="AH1669" s="19">
        <v>130192</v>
      </c>
      <c r="AI1669" s="20">
        <v>103331</v>
      </c>
      <c r="AJ1669" s="24">
        <v>38446</v>
      </c>
      <c r="AK1669" s="24">
        <v>70035</v>
      </c>
      <c r="AL1669" s="24">
        <v>17562</v>
      </c>
      <c r="AM1669" s="21">
        <v>31906</v>
      </c>
      <c r="AN1669" s="19">
        <v>401310</v>
      </c>
      <c r="AO1669" s="19">
        <v>33720</v>
      </c>
      <c r="AP1669" s="49">
        <v>3933499</v>
      </c>
      <c r="AQ1669" s="24">
        <v>59991</v>
      </c>
      <c r="AR1669" s="24">
        <v>189451</v>
      </c>
      <c r="AS1669" s="49">
        <v>113492</v>
      </c>
      <c r="AT1669" s="49">
        <v>64080</v>
      </c>
      <c r="AU1669" s="49">
        <v>68365</v>
      </c>
      <c r="AV1669" s="24">
        <f t="shared" si="126"/>
        <v>495379</v>
      </c>
      <c r="AW1669" s="155">
        <v>898627</v>
      </c>
      <c r="AX1669" s="89">
        <f t="shared" si="125"/>
        <v>5327505</v>
      </c>
      <c r="AY1669" s="68"/>
      <c r="AZ1669" s="19">
        <v>560358</v>
      </c>
      <c r="BA1669" s="19">
        <v>205625</v>
      </c>
      <c r="BB1669" s="18">
        <f t="shared" si="127"/>
        <v>765983</v>
      </c>
      <c r="BC1669" s="18">
        <v>6093488</v>
      </c>
      <c r="BE1669" s="19"/>
      <c r="BF1669" s="20">
        <v>5952824</v>
      </c>
      <c r="BH1669" s="68">
        <f t="shared" si="128"/>
        <v>6093488</v>
      </c>
      <c r="BI1669" s="68">
        <f t="shared" si="129"/>
        <v>0</v>
      </c>
      <c r="BJ1669" s="68"/>
      <c r="BK1669" s="68"/>
      <c r="BL1669" s="68"/>
      <c r="BM1669" s="68"/>
      <c r="BN1669" s="68"/>
    </row>
    <row r="1670" spans="1:66" ht="22.5" customHeight="1" x14ac:dyDescent="0.2">
      <c r="A1670" s="115" t="s">
        <v>3420</v>
      </c>
      <c r="B1670" s="116" t="s">
        <v>3362</v>
      </c>
      <c r="C1670" s="126" t="s">
        <v>3421</v>
      </c>
      <c r="D1670" s="119">
        <v>5</v>
      </c>
      <c r="E1670" s="120" t="s">
        <v>79</v>
      </c>
      <c r="F1670" s="18">
        <v>238849</v>
      </c>
      <c r="G1670" s="19">
        <v>137803</v>
      </c>
      <c r="H1670" s="19">
        <v>35512</v>
      </c>
      <c r="I1670" s="19">
        <v>12761</v>
      </c>
      <c r="J1670" s="19">
        <v>20520</v>
      </c>
      <c r="K1670" s="19">
        <v>2268</v>
      </c>
      <c r="L1670" s="19">
        <v>6434</v>
      </c>
      <c r="M1670" s="19">
        <v>5775</v>
      </c>
      <c r="N1670" s="19">
        <v>3996</v>
      </c>
      <c r="O1670" s="19">
        <v>7777</v>
      </c>
      <c r="P1670" s="19">
        <v>217</v>
      </c>
      <c r="Q1670" s="19">
        <v>28988</v>
      </c>
      <c r="R1670" s="19">
        <v>18497</v>
      </c>
      <c r="S1670" s="19">
        <v>36080</v>
      </c>
      <c r="T1670" s="20">
        <v>92673</v>
      </c>
      <c r="U1670" s="49">
        <v>34405</v>
      </c>
      <c r="V1670" s="19">
        <v>15386</v>
      </c>
      <c r="W1670" s="19">
        <v>11562</v>
      </c>
      <c r="X1670" s="19">
        <v>0</v>
      </c>
      <c r="Y1670" s="20">
        <v>0</v>
      </c>
      <c r="Z1670" s="19">
        <v>115475</v>
      </c>
      <c r="AA1670" s="30">
        <v>0</v>
      </c>
      <c r="AB1670" s="19">
        <v>123728</v>
      </c>
      <c r="AC1670" s="19">
        <v>137782</v>
      </c>
      <c r="AD1670" s="19">
        <v>229152</v>
      </c>
      <c r="AE1670" s="19">
        <v>329286</v>
      </c>
      <c r="AF1670" s="19">
        <v>153020</v>
      </c>
      <c r="AG1670" s="19">
        <v>50494</v>
      </c>
      <c r="AH1670" s="19">
        <v>127617</v>
      </c>
      <c r="AI1670" s="20">
        <v>23263</v>
      </c>
      <c r="AJ1670" s="24">
        <v>27089</v>
      </c>
      <c r="AK1670" s="24">
        <v>54414</v>
      </c>
      <c r="AL1670" s="24">
        <v>10012</v>
      </c>
      <c r="AM1670" s="21">
        <v>21325</v>
      </c>
      <c r="AN1670" s="19">
        <v>469402</v>
      </c>
      <c r="AO1670" s="19">
        <v>29924</v>
      </c>
      <c r="AP1670" s="49">
        <v>2611486</v>
      </c>
      <c r="AQ1670" s="24">
        <v>39473</v>
      </c>
      <c r="AR1670" s="24">
        <v>126616</v>
      </c>
      <c r="AS1670" s="49">
        <v>94994</v>
      </c>
      <c r="AT1670" s="49">
        <v>51194</v>
      </c>
      <c r="AU1670" s="49">
        <v>35264</v>
      </c>
      <c r="AV1670" s="24">
        <f t="shared" si="126"/>
        <v>347541</v>
      </c>
      <c r="AW1670" s="155">
        <v>627679</v>
      </c>
      <c r="AX1670" s="89">
        <f t="shared" ref="AX1670:AX1733" si="130">AP1670+AV1670+AW1670</f>
        <v>3586706</v>
      </c>
      <c r="AY1670" s="68"/>
      <c r="AZ1670" s="19">
        <v>428736</v>
      </c>
      <c r="BA1670" s="19">
        <v>142890</v>
      </c>
      <c r="BB1670" s="18">
        <f t="shared" si="127"/>
        <v>571626</v>
      </c>
      <c r="BC1670" s="18">
        <v>4158332</v>
      </c>
      <c r="BE1670" s="19"/>
      <c r="BF1670" s="20">
        <v>4068688</v>
      </c>
      <c r="BH1670" s="68">
        <f t="shared" si="128"/>
        <v>4158332</v>
      </c>
      <c r="BI1670" s="68">
        <f t="shared" si="129"/>
        <v>0</v>
      </c>
      <c r="BJ1670" s="68"/>
      <c r="BK1670" s="68"/>
      <c r="BL1670" s="68"/>
      <c r="BM1670" s="68"/>
      <c r="BN1670" s="68"/>
    </row>
    <row r="1671" spans="1:66" ht="22.5" customHeight="1" x14ac:dyDescent="0.2">
      <c r="A1671" s="115" t="s">
        <v>3422</v>
      </c>
      <c r="B1671" s="116" t="s">
        <v>3362</v>
      </c>
      <c r="C1671" s="126" t="s">
        <v>3423</v>
      </c>
      <c r="D1671" s="119">
        <v>5</v>
      </c>
      <c r="E1671" s="120" t="s">
        <v>79</v>
      </c>
      <c r="F1671" s="18">
        <v>200083</v>
      </c>
      <c r="G1671" s="19">
        <v>101878</v>
      </c>
      <c r="H1671" s="19">
        <v>19493</v>
      </c>
      <c r="I1671" s="19">
        <v>7582</v>
      </c>
      <c r="J1671" s="19">
        <v>16716</v>
      </c>
      <c r="K1671" s="19">
        <v>9769</v>
      </c>
      <c r="L1671" s="19">
        <v>15600</v>
      </c>
      <c r="M1671" s="19">
        <v>4870</v>
      </c>
      <c r="N1671" s="19">
        <v>2901</v>
      </c>
      <c r="O1671" s="19">
        <v>7662</v>
      </c>
      <c r="P1671" s="19">
        <v>157</v>
      </c>
      <c r="Q1671" s="19">
        <v>22481</v>
      </c>
      <c r="R1671" s="19">
        <v>16377</v>
      </c>
      <c r="S1671" s="19">
        <v>34320</v>
      </c>
      <c r="T1671" s="20">
        <v>105912</v>
      </c>
      <c r="U1671" s="49">
        <v>44666</v>
      </c>
      <c r="V1671" s="19">
        <v>7693</v>
      </c>
      <c r="W1671" s="19">
        <v>11562</v>
      </c>
      <c r="X1671" s="19">
        <v>0</v>
      </c>
      <c r="Y1671" s="20">
        <v>0</v>
      </c>
      <c r="Z1671" s="19">
        <v>90260</v>
      </c>
      <c r="AA1671" s="30">
        <v>0</v>
      </c>
      <c r="AB1671" s="19">
        <v>85202</v>
      </c>
      <c r="AC1671" s="19">
        <v>247440</v>
      </c>
      <c r="AD1671" s="19">
        <v>203616</v>
      </c>
      <c r="AE1671" s="19">
        <v>177965</v>
      </c>
      <c r="AF1671" s="19">
        <v>97594</v>
      </c>
      <c r="AG1671" s="19">
        <v>40656</v>
      </c>
      <c r="AH1671" s="19">
        <v>105987</v>
      </c>
      <c r="AI1671" s="20">
        <v>32460</v>
      </c>
      <c r="AJ1671" s="24">
        <v>23201</v>
      </c>
      <c r="AK1671" s="24">
        <v>47052</v>
      </c>
      <c r="AL1671" s="24">
        <v>7731</v>
      </c>
      <c r="AM1671" s="21">
        <v>17394</v>
      </c>
      <c r="AN1671" s="19">
        <v>412702</v>
      </c>
      <c r="AO1671" s="19">
        <v>17210</v>
      </c>
      <c r="AP1671" s="49">
        <v>2236192</v>
      </c>
      <c r="AQ1671" s="24">
        <v>54726</v>
      </c>
      <c r="AR1671" s="24">
        <v>148288</v>
      </c>
      <c r="AS1671" s="49">
        <v>79769</v>
      </c>
      <c r="AT1671" s="49">
        <v>44700</v>
      </c>
      <c r="AU1671" s="49">
        <v>30498</v>
      </c>
      <c r="AV1671" s="24">
        <f t="shared" ref="AV1671:AV1724" si="131">SUM(AQ1671:AU1671)</f>
        <v>357981</v>
      </c>
      <c r="AW1671" s="155">
        <v>512930</v>
      </c>
      <c r="AX1671" s="89">
        <f t="shared" si="130"/>
        <v>3107103</v>
      </c>
      <c r="AY1671" s="68"/>
      <c r="AZ1671" s="19">
        <v>362006</v>
      </c>
      <c r="BA1671" s="19">
        <v>101526</v>
      </c>
      <c r="BB1671" s="18">
        <f t="shared" ref="BB1671:BB1724" si="132">SUM(AZ1671:BA1671)</f>
        <v>463532</v>
      </c>
      <c r="BC1671" s="18">
        <v>3570635</v>
      </c>
      <c r="BE1671" s="19"/>
      <c r="BF1671" s="20">
        <v>3624423</v>
      </c>
      <c r="BH1671" s="68">
        <f t="shared" ref="BH1671:BH1726" si="133">AX1671+BB1671</f>
        <v>3570635</v>
      </c>
      <c r="BI1671" s="68">
        <f t="shared" ref="BI1671:BI1726" si="134">BC1671-BH1671</f>
        <v>0</v>
      </c>
      <c r="BJ1671" s="68"/>
      <c r="BK1671" s="68"/>
      <c r="BL1671" s="68"/>
      <c r="BM1671" s="68"/>
      <c r="BN1671" s="68"/>
    </row>
    <row r="1672" spans="1:66" ht="22.5" customHeight="1" x14ac:dyDescent="0.2">
      <c r="A1672" s="115" t="s">
        <v>3424</v>
      </c>
      <c r="B1672" s="116" t="s">
        <v>3362</v>
      </c>
      <c r="C1672" s="126" t="s">
        <v>3425</v>
      </c>
      <c r="D1672" s="119">
        <v>5</v>
      </c>
      <c r="E1672" s="120" t="s">
        <v>79</v>
      </c>
      <c r="F1672" s="18">
        <v>354237</v>
      </c>
      <c r="G1672" s="19">
        <v>78055</v>
      </c>
      <c r="H1672" s="19">
        <v>49215</v>
      </c>
      <c r="I1672" s="19">
        <v>15694</v>
      </c>
      <c r="J1672" s="19">
        <v>36120</v>
      </c>
      <c r="K1672" s="19">
        <v>13439</v>
      </c>
      <c r="L1672" s="19">
        <v>21358</v>
      </c>
      <c r="M1672" s="19">
        <v>6574</v>
      </c>
      <c r="N1672" s="19">
        <v>6253</v>
      </c>
      <c r="O1672" s="19">
        <v>7123</v>
      </c>
      <c r="P1672" s="19">
        <v>14272</v>
      </c>
      <c r="Q1672" s="19">
        <v>31101</v>
      </c>
      <c r="R1672" s="19">
        <v>56869</v>
      </c>
      <c r="S1672" s="19">
        <v>52800</v>
      </c>
      <c r="T1672" s="20">
        <v>119151</v>
      </c>
      <c r="U1672" s="49">
        <v>39486</v>
      </c>
      <c r="V1672" s="19">
        <v>21980</v>
      </c>
      <c r="W1672" s="19">
        <v>46248</v>
      </c>
      <c r="X1672" s="19">
        <v>0</v>
      </c>
      <c r="Y1672" s="20">
        <v>0</v>
      </c>
      <c r="Z1672" s="19">
        <v>187890</v>
      </c>
      <c r="AA1672" s="30">
        <v>168663</v>
      </c>
      <c r="AB1672" s="19">
        <v>182329</v>
      </c>
      <c r="AC1672" s="19">
        <v>340973</v>
      </c>
      <c r="AD1672" s="19">
        <v>336672</v>
      </c>
      <c r="AE1672" s="19">
        <v>337309</v>
      </c>
      <c r="AF1672" s="19">
        <v>188469</v>
      </c>
      <c r="AG1672" s="19">
        <v>96064</v>
      </c>
      <c r="AH1672" s="19">
        <v>91052</v>
      </c>
      <c r="AI1672" s="20">
        <v>146070</v>
      </c>
      <c r="AJ1672" s="24">
        <v>34579</v>
      </c>
      <c r="AK1672" s="24">
        <v>67640</v>
      </c>
      <c r="AL1672" s="24">
        <v>13307</v>
      </c>
      <c r="AM1672" s="21">
        <v>30395</v>
      </c>
      <c r="AN1672" s="19">
        <v>927162</v>
      </c>
      <c r="AO1672" s="19">
        <v>39154</v>
      </c>
      <c r="AP1672" s="49">
        <v>4157703</v>
      </c>
      <c r="AQ1672" s="24">
        <v>44698</v>
      </c>
      <c r="AR1672" s="24">
        <v>132219</v>
      </c>
      <c r="AS1672" s="49">
        <v>106523</v>
      </c>
      <c r="AT1672" s="49">
        <v>47292</v>
      </c>
      <c r="AU1672" s="49">
        <v>66738</v>
      </c>
      <c r="AV1672" s="24">
        <f t="shared" si="131"/>
        <v>397470</v>
      </c>
      <c r="AW1672" s="155">
        <v>841416</v>
      </c>
      <c r="AX1672" s="89">
        <f t="shared" si="130"/>
        <v>5396589</v>
      </c>
      <c r="AY1672" s="68"/>
      <c r="AZ1672" s="19">
        <v>522122</v>
      </c>
      <c r="BA1672" s="19">
        <v>295454</v>
      </c>
      <c r="BB1672" s="18">
        <f t="shared" si="132"/>
        <v>817576</v>
      </c>
      <c r="BC1672" s="18">
        <v>6214165</v>
      </c>
      <c r="BE1672" s="19"/>
      <c r="BF1672" s="20">
        <v>5975994</v>
      </c>
      <c r="BH1672" s="68">
        <f t="shared" si="133"/>
        <v>6214165</v>
      </c>
      <c r="BI1672" s="68">
        <f t="shared" si="134"/>
        <v>0</v>
      </c>
      <c r="BJ1672" s="68"/>
      <c r="BK1672" s="68"/>
      <c r="BL1672" s="68"/>
      <c r="BM1672" s="68"/>
      <c r="BN1672" s="68"/>
    </row>
    <row r="1673" spans="1:66" ht="22.5" customHeight="1" x14ac:dyDescent="0.2">
      <c r="A1673" s="115" t="s">
        <v>3426</v>
      </c>
      <c r="B1673" s="116" t="s">
        <v>3362</v>
      </c>
      <c r="C1673" s="126" t="s">
        <v>3427</v>
      </c>
      <c r="D1673" s="119">
        <v>5</v>
      </c>
      <c r="E1673" s="120" t="s">
        <v>79</v>
      </c>
      <c r="F1673" s="18">
        <v>72059</v>
      </c>
      <c r="G1673" s="19">
        <v>46803</v>
      </c>
      <c r="H1673" s="19">
        <v>23546</v>
      </c>
      <c r="I1673" s="19">
        <v>15257</v>
      </c>
      <c r="J1673" s="19">
        <v>25609</v>
      </c>
      <c r="K1673" s="19">
        <v>3670</v>
      </c>
      <c r="L1673" s="19">
        <v>10901</v>
      </c>
      <c r="M1673" s="19">
        <v>0</v>
      </c>
      <c r="N1673" s="19">
        <v>753</v>
      </c>
      <c r="O1673" s="19">
        <v>0</v>
      </c>
      <c r="P1673" s="19">
        <v>19457</v>
      </c>
      <c r="Q1673" s="19">
        <v>6811</v>
      </c>
      <c r="R1673" s="19">
        <v>3763</v>
      </c>
      <c r="S1673" s="19">
        <v>12320</v>
      </c>
      <c r="T1673" s="20">
        <v>52956</v>
      </c>
      <c r="U1673" s="49">
        <v>14134</v>
      </c>
      <c r="V1673" s="19">
        <v>5495</v>
      </c>
      <c r="W1673" s="19">
        <v>57810</v>
      </c>
      <c r="X1673" s="19">
        <v>0</v>
      </c>
      <c r="Y1673" s="20">
        <v>0</v>
      </c>
      <c r="Z1673" s="19">
        <v>31261</v>
      </c>
      <c r="AA1673" s="30">
        <v>52216</v>
      </c>
      <c r="AB1673" s="19">
        <v>39320</v>
      </c>
      <c r="AC1673" s="19">
        <v>62350</v>
      </c>
      <c r="AD1673" s="19">
        <v>53424</v>
      </c>
      <c r="AE1673" s="19">
        <v>80813</v>
      </c>
      <c r="AF1673" s="19">
        <v>30321</v>
      </c>
      <c r="AG1673" s="19">
        <v>12550</v>
      </c>
      <c r="AH1673" s="19">
        <v>30488</v>
      </c>
      <c r="AI1673" s="20">
        <v>25427</v>
      </c>
      <c r="AJ1673" s="24">
        <v>6836</v>
      </c>
      <c r="AK1673" s="24">
        <v>20204</v>
      </c>
      <c r="AL1673" s="24">
        <v>3442</v>
      </c>
      <c r="AM1673" s="21">
        <v>6933</v>
      </c>
      <c r="AN1673" s="19">
        <v>288468</v>
      </c>
      <c r="AO1673" s="19">
        <v>22623</v>
      </c>
      <c r="AP1673" s="49">
        <v>1138020</v>
      </c>
      <c r="AQ1673" s="24">
        <v>39078</v>
      </c>
      <c r="AR1673" s="24">
        <v>117830</v>
      </c>
      <c r="AS1673" s="49">
        <v>39581</v>
      </c>
      <c r="AT1673" s="49">
        <v>33809</v>
      </c>
      <c r="AU1673" s="49">
        <v>13685</v>
      </c>
      <c r="AV1673" s="24">
        <f t="shared" si="131"/>
        <v>243983</v>
      </c>
      <c r="AW1673" s="155">
        <v>286179</v>
      </c>
      <c r="AX1673" s="89">
        <f t="shared" si="130"/>
        <v>1668182</v>
      </c>
      <c r="AY1673" s="68"/>
      <c r="AZ1673" s="19">
        <v>161056</v>
      </c>
      <c r="BA1673" s="19">
        <v>53383</v>
      </c>
      <c r="BB1673" s="18">
        <f t="shared" si="132"/>
        <v>214439</v>
      </c>
      <c r="BC1673" s="18">
        <v>1882621</v>
      </c>
      <c r="BE1673" s="19"/>
      <c r="BF1673" s="20">
        <v>1848341</v>
      </c>
      <c r="BH1673" s="68">
        <f t="shared" si="133"/>
        <v>1882621</v>
      </c>
      <c r="BI1673" s="68">
        <f t="shared" si="134"/>
        <v>0</v>
      </c>
      <c r="BJ1673" s="68"/>
      <c r="BK1673" s="68"/>
      <c r="BL1673" s="68"/>
      <c r="BM1673" s="68"/>
      <c r="BN1673" s="68"/>
    </row>
    <row r="1674" spans="1:66" ht="22.5" customHeight="1" x14ac:dyDescent="0.2">
      <c r="A1674" s="115" t="s">
        <v>3428</v>
      </c>
      <c r="B1674" s="116" t="s">
        <v>3362</v>
      </c>
      <c r="C1674" s="126" t="s">
        <v>3429</v>
      </c>
      <c r="D1674" s="119">
        <v>5</v>
      </c>
      <c r="E1674" s="120" t="s">
        <v>79</v>
      </c>
      <c r="F1674" s="18">
        <v>83486</v>
      </c>
      <c r="G1674" s="19">
        <v>21908</v>
      </c>
      <c r="H1674" s="19">
        <v>11194</v>
      </c>
      <c r="I1674" s="19">
        <v>20810</v>
      </c>
      <c r="J1674" s="19">
        <v>16933</v>
      </c>
      <c r="K1674" s="19">
        <v>6816</v>
      </c>
      <c r="L1674" s="19">
        <v>8436</v>
      </c>
      <c r="M1674" s="19">
        <v>0</v>
      </c>
      <c r="N1674" s="19">
        <v>905</v>
      </c>
      <c r="O1674" s="19">
        <v>0</v>
      </c>
      <c r="P1674" s="19">
        <v>20119</v>
      </c>
      <c r="Q1674" s="19">
        <v>12732</v>
      </c>
      <c r="R1674" s="19">
        <v>5035</v>
      </c>
      <c r="S1674" s="19">
        <v>14960</v>
      </c>
      <c r="T1674" s="20">
        <v>52956</v>
      </c>
      <c r="U1674" s="49">
        <v>2113</v>
      </c>
      <c r="V1674" s="19">
        <v>12089</v>
      </c>
      <c r="W1674" s="19">
        <v>46248</v>
      </c>
      <c r="X1674" s="19">
        <v>0</v>
      </c>
      <c r="Y1674" s="20">
        <v>0</v>
      </c>
      <c r="Z1674" s="19">
        <v>37561</v>
      </c>
      <c r="AA1674" s="30">
        <v>0</v>
      </c>
      <c r="AB1674" s="19">
        <v>37686</v>
      </c>
      <c r="AC1674" s="19">
        <v>75889</v>
      </c>
      <c r="AD1674" s="19">
        <v>83832</v>
      </c>
      <c r="AE1674" s="19">
        <v>104512</v>
      </c>
      <c r="AF1674" s="19">
        <v>32620</v>
      </c>
      <c r="AG1674" s="19">
        <v>15076</v>
      </c>
      <c r="AH1674" s="19">
        <v>27089</v>
      </c>
      <c r="AI1674" s="20">
        <v>40034</v>
      </c>
      <c r="AJ1674" s="24">
        <v>8214</v>
      </c>
      <c r="AK1674" s="24">
        <v>23639</v>
      </c>
      <c r="AL1674" s="24">
        <v>4089</v>
      </c>
      <c r="AM1674" s="21">
        <v>8112</v>
      </c>
      <c r="AN1674" s="19">
        <v>318472</v>
      </c>
      <c r="AO1674" s="19">
        <v>29955</v>
      </c>
      <c r="AP1674" s="49">
        <v>1183520</v>
      </c>
      <c r="AQ1674" s="24">
        <v>33641</v>
      </c>
      <c r="AR1674" s="24">
        <v>133311</v>
      </c>
      <c r="AS1674" s="49">
        <v>39138</v>
      </c>
      <c r="AT1674" s="49">
        <v>34559</v>
      </c>
      <c r="AU1674" s="49">
        <v>14243</v>
      </c>
      <c r="AV1674" s="24">
        <f t="shared" si="131"/>
        <v>254892</v>
      </c>
      <c r="AW1674" s="155">
        <v>354703</v>
      </c>
      <c r="AX1674" s="89">
        <f t="shared" si="130"/>
        <v>1793115</v>
      </c>
      <c r="AY1674" s="68"/>
      <c r="AZ1674" s="19">
        <v>179357</v>
      </c>
      <c r="BA1674" s="19">
        <v>63953</v>
      </c>
      <c r="BB1674" s="18">
        <f t="shared" si="132"/>
        <v>243310</v>
      </c>
      <c r="BC1674" s="18">
        <v>2036425</v>
      </c>
      <c r="BE1674" s="19"/>
      <c r="BF1674" s="20">
        <v>1994331</v>
      </c>
      <c r="BH1674" s="68">
        <f t="shared" si="133"/>
        <v>2036425</v>
      </c>
      <c r="BI1674" s="68">
        <f t="shared" si="134"/>
        <v>0</v>
      </c>
      <c r="BJ1674" s="68"/>
      <c r="BK1674" s="68"/>
      <c r="BL1674" s="68"/>
      <c r="BM1674" s="68"/>
      <c r="BN1674" s="68"/>
    </row>
    <row r="1675" spans="1:66" ht="22.5" customHeight="1" x14ac:dyDescent="0.2">
      <c r="A1675" s="115" t="s">
        <v>3430</v>
      </c>
      <c r="B1675" s="116" t="s">
        <v>3362</v>
      </c>
      <c r="C1675" s="126" t="s">
        <v>3431</v>
      </c>
      <c r="D1675" s="119">
        <v>5</v>
      </c>
      <c r="E1675" s="120" t="s">
        <v>79</v>
      </c>
      <c r="F1675" s="18">
        <v>251381</v>
      </c>
      <c r="G1675" s="19">
        <v>64804</v>
      </c>
      <c r="H1675" s="19">
        <v>45934</v>
      </c>
      <c r="I1675" s="19">
        <v>38033</v>
      </c>
      <c r="J1675" s="19">
        <v>77102</v>
      </c>
      <c r="K1675" s="19">
        <v>8442</v>
      </c>
      <c r="L1675" s="19">
        <v>24624</v>
      </c>
      <c r="M1675" s="19">
        <v>5085</v>
      </c>
      <c r="N1675" s="19">
        <v>4469</v>
      </c>
      <c r="O1675" s="19">
        <v>4890</v>
      </c>
      <c r="P1675" s="19">
        <v>8687</v>
      </c>
      <c r="Q1675" s="19">
        <v>25460</v>
      </c>
      <c r="R1675" s="19">
        <v>25175</v>
      </c>
      <c r="S1675" s="19">
        <v>32560</v>
      </c>
      <c r="T1675" s="20">
        <v>144305</v>
      </c>
      <c r="U1675" s="49">
        <v>9406</v>
      </c>
      <c r="V1675" s="19">
        <v>21980</v>
      </c>
      <c r="W1675" s="19">
        <v>92496</v>
      </c>
      <c r="X1675" s="19">
        <v>0</v>
      </c>
      <c r="Y1675" s="20">
        <v>0</v>
      </c>
      <c r="Z1675" s="19">
        <v>130545</v>
      </c>
      <c r="AA1675" s="30">
        <v>0</v>
      </c>
      <c r="AB1675" s="19">
        <v>131435</v>
      </c>
      <c r="AC1675" s="19">
        <v>194789</v>
      </c>
      <c r="AD1675" s="19">
        <v>384048</v>
      </c>
      <c r="AE1675" s="19">
        <v>435270</v>
      </c>
      <c r="AF1675" s="19">
        <v>155761</v>
      </c>
      <c r="AG1675" s="19">
        <v>60825</v>
      </c>
      <c r="AH1675" s="19">
        <v>37492</v>
      </c>
      <c r="AI1675" s="20">
        <v>61674</v>
      </c>
      <c r="AJ1675" s="24">
        <v>28762</v>
      </c>
      <c r="AK1675" s="24">
        <v>58395</v>
      </c>
      <c r="AL1675" s="24">
        <v>13473</v>
      </c>
      <c r="AM1675" s="21">
        <v>24211</v>
      </c>
      <c r="AN1675" s="19">
        <v>995724</v>
      </c>
      <c r="AO1675" s="19">
        <v>43952</v>
      </c>
      <c r="AP1675" s="49">
        <v>3641189</v>
      </c>
      <c r="AQ1675" s="24">
        <v>46830</v>
      </c>
      <c r="AR1675" s="24">
        <v>179775</v>
      </c>
      <c r="AS1675" s="49">
        <v>83052</v>
      </c>
      <c r="AT1675" s="49">
        <v>48111</v>
      </c>
      <c r="AU1675" s="49">
        <v>39251</v>
      </c>
      <c r="AV1675" s="24">
        <f t="shared" si="131"/>
        <v>397019</v>
      </c>
      <c r="AW1675" s="155">
        <v>974293</v>
      </c>
      <c r="AX1675" s="89">
        <f t="shared" si="130"/>
        <v>5012501</v>
      </c>
      <c r="AY1675" s="68"/>
      <c r="AZ1675" s="19">
        <v>457475</v>
      </c>
      <c r="BA1675" s="19">
        <v>155368</v>
      </c>
      <c r="BB1675" s="18">
        <f t="shared" si="132"/>
        <v>612843</v>
      </c>
      <c r="BC1675" s="18">
        <v>5625344</v>
      </c>
      <c r="BE1675" s="19"/>
      <c r="BF1675" s="20">
        <v>5501753</v>
      </c>
      <c r="BH1675" s="68">
        <f t="shared" si="133"/>
        <v>5625344</v>
      </c>
      <c r="BI1675" s="68">
        <f t="shared" si="134"/>
        <v>0</v>
      </c>
      <c r="BJ1675" s="68"/>
      <c r="BK1675" s="68"/>
      <c r="BL1675" s="68"/>
      <c r="BM1675" s="68"/>
      <c r="BN1675" s="68"/>
    </row>
    <row r="1676" spans="1:66" ht="22.5" customHeight="1" x14ac:dyDescent="0.2">
      <c r="A1676" s="115" t="s">
        <v>3432</v>
      </c>
      <c r="B1676" s="116" t="s">
        <v>3362</v>
      </c>
      <c r="C1676" s="126" t="s">
        <v>3433</v>
      </c>
      <c r="D1676" s="119">
        <v>5</v>
      </c>
      <c r="E1676" s="120" t="s">
        <v>79</v>
      </c>
      <c r="F1676" s="18">
        <v>202800</v>
      </c>
      <c r="G1676" s="19">
        <v>51782</v>
      </c>
      <c r="H1676" s="19">
        <v>17563</v>
      </c>
      <c r="I1676" s="19">
        <v>16848</v>
      </c>
      <c r="J1676" s="19">
        <v>15600</v>
      </c>
      <c r="K1676" s="19">
        <v>9876</v>
      </c>
      <c r="L1676" s="19">
        <v>18309</v>
      </c>
      <c r="M1676" s="19">
        <v>4893</v>
      </c>
      <c r="N1676" s="19">
        <v>3319</v>
      </c>
      <c r="O1676" s="19">
        <v>0</v>
      </c>
      <c r="P1676" s="19">
        <v>21906</v>
      </c>
      <c r="Q1676" s="19">
        <v>24610</v>
      </c>
      <c r="R1676" s="19">
        <v>25758</v>
      </c>
      <c r="S1676" s="19">
        <v>47520</v>
      </c>
      <c r="T1676" s="20">
        <v>92673</v>
      </c>
      <c r="U1676" s="49">
        <v>9356</v>
      </c>
      <c r="V1676" s="19">
        <v>20881</v>
      </c>
      <c r="W1676" s="19">
        <v>34686</v>
      </c>
      <c r="X1676" s="19">
        <v>0</v>
      </c>
      <c r="Y1676" s="20">
        <v>0</v>
      </c>
      <c r="Z1676" s="19">
        <v>91437</v>
      </c>
      <c r="AA1676" s="30">
        <v>0</v>
      </c>
      <c r="AB1676" s="19">
        <v>117710</v>
      </c>
      <c r="AC1676" s="19">
        <v>143575</v>
      </c>
      <c r="AD1676" s="19">
        <v>337848</v>
      </c>
      <c r="AE1676" s="19">
        <v>280563</v>
      </c>
      <c r="AF1676" s="19">
        <v>92997</v>
      </c>
      <c r="AG1676" s="19">
        <v>40187</v>
      </c>
      <c r="AH1676" s="19">
        <v>54178</v>
      </c>
      <c r="AI1676" s="20">
        <v>35706</v>
      </c>
      <c r="AJ1676" s="24">
        <v>24686</v>
      </c>
      <c r="AK1676" s="24">
        <v>44446</v>
      </c>
      <c r="AL1676" s="24">
        <v>7489</v>
      </c>
      <c r="AM1676" s="21">
        <v>16712</v>
      </c>
      <c r="AN1676" s="19">
        <v>609024</v>
      </c>
      <c r="AO1676" s="19">
        <v>29110</v>
      </c>
      <c r="AP1676" s="49">
        <v>2544048</v>
      </c>
      <c r="AQ1676" s="24">
        <v>47288</v>
      </c>
      <c r="AR1676" s="24">
        <v>126946</v>
      </c>
      <c r="AS1676" s="49">
        <v>68275</v>
      </c>
      <c r="AT1676" s="49">
        <v>34983</v>
      </c>
      <c r="AU1676" s="49">
        <v>26935</v>
      </c>
      <c r="AV1676" s="24">
        <f t="shared" si="131"/>
        <v>304427</v>
      </c>
      <c r="AW1676" s="155">
        <v>553774</v>
      </c>
      <c r="AX1676" s="89">
        <f t="shared" si="130"/>
        <v>3402249</v>
      </c>
      <c r="AY1676" s="68"/>
      <c r="AZ1676" s="19">
        <v>387363</v>
      </c>
      <c r="BA1676" s="19">
        <v>58645</v>
      </c>
      <c r="BB1676" s="18">
        <f t="shared" si="132"/>
        <v>446008</v>
      </c>
      <c r="BC1676" s="18">
        <v>3848257</v>
      </c>
      <c r="BE1676" s="19"/>
      <c r="BF1676" s="20">
        <v>3725631</v>
      </c>
      <c r="BH1676" s="68">
        <f t="shared" si="133"/>
        <v>3848257</v>
      </c>
      <c r="BI1676" s="68">
        <f t="shared" si="134"/>
        <v>0</v>
      </c>
      <c r="BJ1676" s="68"/>
      <c r="BK1676" s="68"/>
      <c r="BL1676" s="68"/>
      <c r="BM1676" s="68"/>
      <c r="BN1676" s="68"/>
    </row>
    <row r="1677" spans="1:66" ht="22.5" customHeight="1" x14ac:dyDescent="0.2">
      <c r="A1677" s="115" t="s">
        <v>3434</v>
      </c>
      <c r="B1677" s="116" t="s">
        <v>3362</v>
      </c>
      <c r="C1677" s="126" t="s">
        <v>3435</v>
      </c>
      <c r="D1677" s="119">
        <v>5</v>
      </c>
      <c r="E1677" s="120" t="s">
        <v>79</v>
      </c>
      <c r="F1677" s="18">
        <v>195130</v>
      </c>
      <c r="G1677" s="19">
        <v>77213</v>
      </c>
      <c r="H1677" s="19">
        <v>43232</v>
      </c>
      <c r="I1677" s="19">
        <v>11201</v>
      </c>
      <c r="J1677" s="19">
        <v>25630</v>
      </c>
      <c r="K1677" s="19">
        <v>3617</v>
      </c>
      <c r="L1677" s="19">
        <v>8648</v>
      </c>
      <c r="M1677" s="19">
        <v>3313</v>
      </c>
      <c r="N1677" s="19">
        <v>3502</v>
      </c>
      <c r="O1677" s="19">
        <v>0</v>
      </c>
      <c r="P1677" s="19">
        <v>57431</v>
      </c>
      <c r="Q1677" s="19">
        <v>24831</v>
      </c>
      <c r="R1677" s="19">
        <v>52894</v>
      </c>
      <c r="S1677" s="19">
        <v>19360</v>
      </c>
      <c r="T1677" s="20">
        <v>26478</v>
      </c>
      <c r="U1677" s="49">
        <v>20170</v>
      </c>
      <c r="V1677" s="19">
        <v>8792</v>
      </c>
      <c r="W1677" s="19">
        <v>11562</v>
      </c>
      <c r="X1677" s="19">
        <v>0</v>
      </c>
      <c r="Y1677" s="20">
        <v>0</v>
      </c>
      <c r="Z1677" s="19">
        <v>88879</v>
      </c>
      <c r="AA1677" s="30">
        <v>0</v>
      </c>
      <c r="AB1677" s="19">
        <v>106662</v>
      </c>
      <c r="AC1677" s="19">
        <v>180860</v>
      </c>
      <c r="AD1677" s="19">
        <v>184464</v>
      </c>
      <c r="AE1677" s="19">
        <v>246192</v>
      </c>
      <c r="AF1677" s="19">
        <v>125705</v>
      </c>
      <c r="AG1677" s="19">
        <v>40427</v>
      </c>
      <c r="AH1677" s="19">
        <v>108047</v>
      </c>
      <c r="AI1677" s="20">
        <v>7033</v>
      </c>
      <c r="AJ1677" s="24">
        <v>25335</v>
      </c>
      <c r="AK1677" s="24">
        <v>49141</v>
      </c>
      <c r="AL1677" s="24">
        <v>10212</v>
      </c>
      <c r="AM1677" s="21">
        <v>19521</v>
      </c>
      <c r="AN1677" s="19">
        <v>806704</v>
      </c>
      <c r="AO1677" s="19">
        <v>11452</v>
      </c>
      <c r="AP1677" s="49">
        <v>2603638</v>
      </c>
      <c r="AQ1677" s="24">
        <v>45760</v>
      </c>
      <c r="AR1677" s="24">
        <v>162670</v>
      </c>
      <c r="AS1677" s="49">
        <v>81286</v>
      </c>
      <c r="AT1677" s="49">
        <v>51862</v>
      </c>
      <c r="AU1677" s="49">
        <v>31525</v>
      </c>
      <c r="AV1677" s="24">
        <f t="shared" si="131"/>
        <v>373103</v>
      </c>
      <c r="AW1677" s="155">
        <v>602346</v>
      </c>
      <c r="AX1677" s="89">
        <f t="shared" si="130"/>
        <v>3579087</v>
      </c>
      <c r="AY1677" s="68"/>
      <c r="AZ1677" s="19">
        <v>398563</v>
      </c>
      <c r="BA1677" s="19">
        <v>75696</v>
      </c>
      <c r="BB1677" s="18">
        <f t="shared" si="132"/>
        <v>474259</v>
      </c>
      <c r="BC1677" s="18">
        <v>4053346</v>
      </c>
      <c r="BE1677" s="19"/>
      <c r="BF1677" s="20">
        <v>3969163</v>
      </c>
      <c r="BH1677" s="68">
        <f t="shared" si="133"/>
        <v>4053346</v>
      </c>
      <c r="BI1677" s="68">
        <f t="shared" si="134"/>
        <v>0</v>
      </c>
      <c r="BJ1677" s="68"/>
      <c r="BK1677" s="68"/>
      <c r="BL1677" s="68"/>
      <c r="BM1677" s="68"/>
      <c r="BN1677" s="68"/>
    </row>
    <row r="1678" spans="1:66" ht="22.5" customHeight="1" x14ac:dyDescent="0.2">
      <c r="A1678" s="115" t="s">
        <v>3436</v>
      </c>
      <c r="B1678" s="116" t="s">
        <v>3362</v>
      </c>
      <c r="C1678" s="126" t="s">
        <v>3437</v>
      </c>
      <c r="D1678" s="119">
        <v>5</v>
      </c>
      <c r="E1678" s="120" t="s">
        <v>79</v>
      </c>
      <c r="F1678" s="18">
        <v>256100</v>
      </c>
      <c r="G1678" s="19">
        <v>104559</v>
      </c>
      <c r="H1678" s="19">
        <v>45934</v>
      </c>
      <c r="I1678" s="19">
        <v>9048</v>
      </c>
      <c r="J1678" s="19">
        <v>24360</v>
      </c>
      <c r="K1678" s="19">
        <v>5489</v>
      </c>
      <c r="L1678" s="19">
        <v>7724</v>
      </c>
      <c r="M1678" s="19">
        <v>7322</v>
      </c>
      <c r="N1678" s="19">
        <v>5424</v>
      </c>
      <c r="O1678" s="19">
        <v>13206</v>
      </c>
      <c r="P1678" s="19">
        <v>32030</v>
      </c>
      <c r="Q1678" s="19">
        <v>31314</v>
      </c>
      <c r="R1678" s="19">
        <v>31323</v>
      </c>
      <c r="S1678" s="19">
        <v>50160</v>
      </c>
      <c r="T1678" s="20">
        <v>105912</v>
      </c>
      <c r="U1678" s="49">
        <v>14285</v>
      </c>
      <c r="V1678" s="19">
        <v>62643</v>
      </c>
      <c r="W1678" s="19">
        <v>68216</v>
      </c>
      <c r="X1678" s="19">
        <v>0</v>
      </c>
      <c r="Y1678" s="20">
        <v>0</v>
      </c>
      <c r="Z1678" s="19">
        <v>127861</v>
      </c>
      <c r="AA1678" s="30">
        <v>0</v>
      </c>
      <c r="AB1678" s="19">
        <v>171115</v>
      </c>
      <c r="AC1678" s="19">
        <v>241434</v>
      </c>
      <c r="AD1678" s="19">
        <v>447720</v>
      </c>
      <c r="AE1678" s="19">
        <v>304189</v>
      </c>
      <c r="AF1678" s="19">
        <v>157264</v>
      </c>
      <c r="AG1678" s="19">
        <v>73469</v>
      </c>
      <c r="AH1678" s="19">
        <v>86417</v>
      </c>
      <c r="AI1678" s="20">
        <v>12443</v>
      </c>
      <c r="AJ1678" s="24">
        <v>31908</v>
      </c>
      <c r="AK1678" s="24">
        <v>57715</v>
      </c>
      <c r="AL1678" s="24">
        <v>12211</v>
      </c>
      <c r="AM1678" s="21">
        <v>25495</v>
      </c>
      <c r="AN1678" s="19">
        <v>952968</v>
      </c>
      <c r="AO1678" s="19">
        <v>23749</v>
      </c>
      <c r="AP1678" s="49">
        <v>3601007</v>
      </c>
      <c r="AQ1678" s="24">
        <v>50357</v>
      </c>
      <c r="AR1678" s="24">
        <v>161622</v>
      </c>
      <c r="AS1678" s="49">
        <v>81756</v>
      </c>
      <c r="AT1678" s="49">
        <v>38298</v>
      </c>
      <c r="AU1678" s="49">
        <v>39685</v>
      </c>
      <c r="AV1678" s="24">
        <f t="shared" si="131"/>
        <v>371718</v>
      </c>
      <c r="AW1678" s="155">
        <v>585994</v>
      </c>
      <c r="AX1678" s="89">
        <f t="shared" si="130"/>
        <v>4558719</v>
      </c>
      <c r="AY1678" s="68"/>
      <c r="AZ1678" s="19">
        <v>494749</v>
      </c>
      <c r="BA1678" s="19">
        <v>105731</v>
      </c>
      <c r="BB1678" s="18">
        <f t="shared" si="132"/>
        <v>600480</v>
      </c>
      <c r="BC1678" s="18">
        <v>5159199</v>
      </c>
      <c r="BE1678" s="19"/>
      <c r="BF1678" s="20">
        <v>4946432</v>
      </c>
      <c r="BH1678" s="68">
        <f t="shared" si="133"/>
        <v>5159199</v>
      </c>
      <c r="BI1678" s="68">
        <f t="shared" si="134"/>
        <v>0</v>
      </c>
      <c r="BJ1678" s="68"/>
      <c r="BK1678" s="68"/>
      <c r="BL1678" s="68"/>
      <c r="BM1678" s="68"/>
      <c r="BN1678" s="68"/>
    </row>
    <row r="1679" spans="1:66" ht="22.5" customHeight="1" x14ac:dyDescent="0.2">
      <c r="A1679" s="115" t="s">
        <v>3438</v>
      </c>
      <c r="B1679" s="116" t="s">
        <v>3362</v>
      </c>
      <c r="C1679" s="126" t="s">
        <v>3439</v>
      </c>
      <c r="D1679" s="119">
        <v>5</v>
      </c>
      <c r="E1679" s="120" t="s">
        <v>79</v>
      </c>
      <c r="F1679" s="18">
        <v>191750</v>
      </c>
      <c r="G1679" s="19">
        <v>107776</v>
      </c>
      <c r="H1679" s="19">
        <v>58865</v>
      </c>
      <c r="I1679" s="19">
        <v>0</v>
      </c>
      <c r="J1679" s="19">
        <v>5216</v>
      </c>
      <c r="K1679" s="19">
        <v>4162</v>
      </c>
      <c r="L1679" s="19">
        <v>5781</v>
      </c>
      <c r="M1679" s="19">
        <v>4714</v>
      </c>
      <c r="N1679" s="19">
        <v>3036</v>
      </c>
      <c r="O1679" s="19">
        <v>5005</v>
      </c>
      <c r="P1679" s="19">
        <v>165</v>
      </c>
      <c r="Q1679" s="19">
        <v>24767</v>
      </c>
      <c r="R1679" s="19">
        <v>15847</v>
      </c>
      <c r="S1679" s="19">
        <v>31680</v>
      </c>
      <c r="T1679" s="20">
        <v>79434</v>
      </c>
      <c r="U1679" s="49">
        <v>7797</v>
      </c>
      <c r="V1679" s="19">
        <v>14287</v>
      </c>
      <c r="W1679" s="19">
        <v>34686</v>
      </c>
      <c r="X1679" s="19">
        <v>0</v>
      </c>
      <c r="Y1679" s="20">
        <v>0</v>
      </c>
      <c r="Z1679" s="19">
        <v>86844</v>
      </c>
      <c r="AA1679" s="30">
        <v>0</v>
      </c>
      <c r="AB1679" s="19">
        <v>97321</v>
      </c>
      <c r="AC1679" s="19">
        <v>167292</v>
      </c>
      <c r="AD1679" s="19">
        <v>424032</v>
      </c>
      <c r="AE1679" s="19">
        <v>201149</v>
      </c>
      <c r="AF1679" s="19">
        <v>99980</v>
      </c>
      <c r="AG1679" s="19">
        <v>43507</v>
      </c>
      <c r="AH1679" s="19">
        <v>119583</v>
      </c>
      <c r="AI1679" s="20">
        <v>9197</v>
      </c>
      <c r="AJ1679" s="24">
        <v>23685</v>
      </c>
      <c r="AK1679" s="24">
        <v>44221</v>
      </c>
      <c r="AL1679" s="24">
        <v>8969</v>
      </c>
      <c r="AM1679" s="21">
        <v>16566</v>
      </c>
      <c r="AN1679" s="19">
        <v>732488</v>
      </c>
      <c r="AO1679" s="19">
        <v>12057</v>
      </c>
      <c r="AP1679" s="49">
        <v>2681859</v>
      </c>
      <c r="AQ1679" s="24">
        <v>47445</v>
      </c>
      <c r="AR1679" s="24">
        <v>148696</v>
      </c>
      <c r="AS1679" s="49">
        <v>75447</v>
      </c>
      <c r="AT1679" s="49">
        <v>33592</v>
      </c>
      <c r="AU1679" s="49">
        <v>29361</v>
      </c>
      <c r="AV1679" s="24">
        <f t="shared" si="131"/>
        <v>334541</v>
      </c>
      <c r="AW1679" s="155">
        <v>513020</v>
      </c>
      <c r="AX1679" s="89">
        <f t="shared" si="130"/>
        <v>3529420</v>
      </c>
      <c r="AY1679" s="68"/>
      <c r="AZ1679" s="19">
        <v>370227</v>
      </c>
      <c r="BA1679" s="19">
        <v>83371</v>
      </c>
      <c r="BB1679" s="18">
        <f t="shared" si="132"/>
        <v>453598</v>
      </c>
      <c r="BC1679" s="18">
        <v>3983018</v>
      </c>
      <c r="BE1679" s="19"/>
      <c r="BF1679" s="20">
        <v>3826446</v>
      </c>
      <c r="BH1679" s="68">
        <f t="shared" si="133"/>
        <v>3983018</v>
      </c>
      <c r="BI1679" s="68">
        <f t="shared" si="134"/>
        <v>0</v>
      </c>
      <c r="BJ1679" s="68"/>
      <c r="BK1679" s="68"/>
      <c r="BL1679" s="68"/>
      <c r="BM1679" s="68"/>
      <c r="BN1679" s="68"/>
    </row>
    <row r="1680" spans="1:66" ht="22.5" customHeight="1" x14ac:dyDescent="0.2">
      <c r="A1680" s="115" t="s">
        <v>3440</v>
      </c>
      <c r="B1680" s="116" t="s">
        <v>3362</v>
      </c>
      <c r="C1680" s="126" t="s">
        <v>3441</v>
      </c>
      <c r="D1680" s="119">
        <v>5</v>
      </c>
      <c r="E1680" s="120" t="s">
        <v>79</v>
      </c>
      <c r="F1680" s="18">
        <v>188942</v>
      </c>
      <c r="G1680" s="19">
        <v>93988</v>
      </c>
      <c r="H1680" s="19">
        <v>64848</v>
      </c>
      <c r="I1680" s="19">
        <v>7644</v>
      </c>
      <c r="J1680" s="19">
        <v>15944</v>
      </c>
      <c r="K1680" s="19">
        <v>1637</v>
      </c>
      <c r="L1680" s="19">
        <v>2262</v>
      </c>
      <c r="M1680" s="19">
        <v>0</v>
      </c>
      <c r="N1680" s="19">
        <v>3158</v>
      </c>
      <c r="O1680" s="19">
        <v>0</v>
      </c>
      <c r="P1680" s="19">
        <v>174</v>
      </c>
      <c r="Q1680" s="19">
        <v>26875</v>
      </c>
      <c r="R1680" s="19">
        <v>24698</v>
      </c>
      <c r="S1680" s="19">
        <v>48400</v>
      </c>
      <c r="T1680" s="20">
        <v>105912</v>
      </c>
      <c r="U1680" s="49">
        <v>10815</v>
      </c>
      <c r="V1680" s="19">
        <v>24178</v>
      </c>
      <c r="W1680" s="19">
        <v>34686</v>
      </c>
      <c r="X1680" s="19">
        <v>0</v>
      </c>
      <c r="Y1680" s="20">
        <v>0</v>
      </c>
      <c r="Z1680" s="19">
        <v>84858</v>
      </c>
      <c r="AA1680" s="30">
        <v>0</v>
      </c>
      <c r="AB1680" s="19">
        <v>118975</v>
      </c>
      <c r="AC1680" s="19">
        <v>159833</v>
      </c>
      <c r="AD1680" s="19">
        <v>292992</v>
      </c>
      <c r="AE1680" s="19">
        <v>303453</v>
      </c>
      <c r="AF1680" s="19">
        <v>118279</v>
      </c>
      <c r="AG1680" s="19">
        <v>44312</v>
      </c>
      <c r="AH1680" s="19">
        <v>122467</v>
      </c>
      <c r="AI1680" s="20">
        <v>3246</v>
      </c>
      <c r="AJ1680" s="24">
        <v>24115</v>
      </c>
      <c r="AK1680" s="24">
        <v>46018</v>
      </c>
      <c r="AL1680" s="24">
        <v>10584</v>
      </c>
      <c r="AM1680" s="21">
        <v>17615</v>
      </c>
      <c r="AN1680" s="19">
        <v>820578</v>
      </c>
      <c r="AO1680" s="19">
        <v>10983</v>
      </c>
      <c r="AP1680" s="49">
        <v>2832469</v>
      </c>
      <c r="AQ1680" s="24">
        <v>43982</v>
      </c>
      <c r="AR1680" s="24">
        <v>148009</v>
      </c>
      <c r="AS1680" s="49">
        <v>77918</v>
      </c>
      <c r="AT1680" s="49">
        <v>34776</v>
      </c>
      <c r="AU1680" s="49">
        <v>28943</v>
      </c>
      <c r="AV1680" s="24">
        <f t="shared" si="131"/>
        <v>333628</v>
      </c>
      <c r="AW1680" s="155">
        <v>494096</v>
      </c>
      <c r="AX1680" s="89">
        <f t="shared" si="130"/>
        <v>3660193</v>
      </c>
      <c r="AY1680" s="68"/>
      <c r="AZ1680" s="19">
        <v>377642</v>
      </c>
      <c r="BA1680" s="19">
        <v>78431</v>
      </c>
      <c r="BB1680" s="18">
        <f t="shared" si="132"/>
        <v>456073</v>
      </c>
      <c r="BC1680" s="18">
        <v>4116266</v>
      </c>
      <c r="BE1680" s="19"/>
      <c r="BF1680" s="20">
        <v>3911605</v>
      </c>
      <c r="BH1680" s="68">
        <f t="shared" si="133"/>
        <v>4116266</v>
      </c>
      <c r="BI1680" s="68">
        <f t="shared" si="134"/>
        <v>0</v>
      </c>
      <c r="BJ1680" s="68"/>
      <c r="BK1680" s="68"/>
      <c r="BL1680" s="68"/>
      <c r="BM1680" s="68"/>
      <c r="BN1680" s="68"/>
    </row>
    <row r="1681" spans="1:66" ht="22.5" customHeight="1" x14ac:dyDescent="0.2">
      <c r="A1681" s="115" t="s">
        <v>3442</v>
      </c>
      <c r="B1681" s="116" t="s">
        <v>3362</v>
      </c>
      <c r="C1681" s="126" t="s">
        <v>3443</v>
      </c>
      <c r="D1681" s="119">
        <v>5</v>
      </c>
      <c r="E1681" s="120" t="s">
        <v>79</v>
      </c>
      <c r="F1681" s="18">
        <v>199329</v>
      </c>
      <c r="G1681" s="19">
        <v>120032</v>
      </c>
      <c r="H1681" s="19">
        <v>42074</v>
      </c>
      <c r="I1681" s="19">
        <v>11419</v>
      </c>
      <c r="J1681" s="19">
        <v>27577</v>
      </c>
      <c r="K1681" s="19">
        <v>1391</v>
      </c>
      <c r="L1681" s="19">
        <v>2840</v>
      </c>
      <c r="M1681" s="19">
        <v>3132</v>
      </c>
      <c r="N1681" s="19">
        <v>3291</v>
      </c>
      <c r="O1681" s="19">
        <v>2349</v>
      </c>
      <c r="P1681" s="19">
        <v>85916</v>
      </c>
      <c r="Q1681" s="19">
        <v>26475</v>
      </c>
      <c r="R1681" s="19">
        <v>17013</v>
      </c>
      <c r="S1681" s="19">
        <v>37840</v>
      </c>
      <c r="T1681" s="20">
        <v>52956</v>
      </c>
      <c r="U1681" s="49">
        <v>8098</v>
      </c>
      <c r="V1681" s="19">
        <v>16485</v>
      </c>
      <c r="W1681" s="19">
        <v>23124</v>
      </c>
      <c r="X1681" s="19">
        <v>0</v>
      </c>
      <c r="Y1681" s="20">
        <v>0</v>
      </c>
      <c r="Z1681" s="19">
        <v>82443</v>
      </c>
      <c r="AA1681" s="30">
        <v>0</v>
      </c>
      <c r="AB1681" s="19">
        <v>76304</v>
      </c>
      <c r="AC1681" s="19">
        <v>131695</v>
      </c>
      <c r="AD1681" s="19">
        <v>354648</v>
      </c>
      <c r="AE1681" s="19">
        <v>246928</v>
      </c>
      <c r="AF1681" s="19">
        <v>100953</v>
      </c>
      <c r="AG1681" s="19">
        <v>36257</v>
      </c>
      <c r="AH1681" s="19">
        <v>186327</v>
      </c>
      <c r="AI1681" s="20">
        <v>2164</v>
      </c>
      <c r="AJ1681" s="24">
        <v>24586</v>
      </c>
      <c r="AK1681" s="24">
        <v>44011</v>
      </c>
      <c r="AL1681" s="24">
        <v>7813</v>
      </c>
      <c r="AM1681" s="21">
        <v>17688</v>
      </c>
      <c r="AN1681" s="19">
        <v>791740</v>
      </c>
      <c r="AO1681" s="19">
        <v>9460</v>
      </c>
      <c r="AP1681" s="49">
        <v>2794358</v>
      </c>
      <c r="AQ1681" s="24">
        <v>42555</v>
      </c>
      <c r="AR1681" s="24">
        <v>119592</v>
      </c>
      <c r="AS1681" s="49">
        <v>75939</v>
      </c>
      <c r="AT1681" s="49">
        <v>46566</v>
      </c>
      <c r="AU1681" s="49">
        <v>29396</v>
      </c>
      <c r="AV1681" s="24">
        <f t="shared" si="131"/>
        <v>314048</v>
      </c>
      <c r="AW1681" s="155">
        <v>461331</v>
      </c>
      <c r="AX1681" s="89">
        <f t="shared" si="130"/>
        <v>3569737</v>
      </c>
      <c r="AY1681" s="68"/>
      <c r="AZ1681" s="19">
        <v>385750</v>
      </c>
      <c r="BA1681" s="19">
        <v>61747</v>
      </c>
      <c r="BB1681" s="18">
        <f t="shared" si="132"/>
        <v>447497</v>
      </c>
      <c r="BC1681" s="18">
        <v>4017234</v>
      </c>
      <c r="BE1681" s="19"/>
      <c r="BF1681" s="20">
        <v>3812351</v>
      </c>
      <c r="BH1681" s="68">
        <f t="shared" si="133"/>
        <v>4017234</v>
      </c>
      <c r="BI1681" s="68">
        <f t="shared" si="134"/>
        <v>0</v>
      </c>
      <c r="BJ1681" s="68"/>
      <c r="BK1681" s="68"/>
      <c r="BL1681" s="68"/>
      <c r="BM1681" s="68"/>
      <c r="BN1681" s="68"/>
    </row>
    <row r="1682" spans="1:66" ht="22.5" customHeight="1" x14ac:dyDescent="0.2">
      <c r="A1682" s="115" t="s">
        <v>3444</v>
      </c>
      <c r="B1682" s="116" t="s">
        <v>3362</v>
      </c>
      <c r="C1682" s="126" t="s">
        <v>3445</v>
      </c>
      <c r="D1682" s="119">
        <v>5</v>
      </c>
      <c r="E1682" s="120" t="s">
        <v>79</v>
      </c>
      <c r="F1682" s="18">
        <v>186238</v>
      </c>
      <c r="G1682" s="19">
        <v>83954</v>
      </c>
      <c r="H1682" s="19">
        <v>38407</v>
      </c>
      <c r="I1682" s="19">
        <v>4898</v>
      </c>
      <c r="J1682" s="19">
        <v>6560</v>
      </c>
      <c r="K1682" s="19">
        <v>2097</v>
      </c>
      <c r="L1682" s="19">
        <v>6294</v>
      </c>
      <c r="M1682" s="19">
        <v>2748</v>
      </c>
      <c r="N1682" s="19">
        <v>2990</v>
      </c>
      <c r="O1682" s="19">
        <v>0</v>
      </c>
      <c r="P1682" s="19">
        <v>92776</v>
      </c>
      <c r="Q1682" s="19">
        <v>23457</v>
      </c>
      <c r="R1682" s="19">
        <v>15317</v>
      </c>
      <c r="S1682" s="19">
        <v>27280</v>
      </c>
      <c r="T1682" s="20">
        <v>66195</v>
      </c>
      <c r="U1682" s="49">
        <v>8450</v>
      </c>
      <c r="V1682" s="19">
        <v>24178</v>
      </c>
      <c r="W1682" s="19">
        <v>23124</v>
      </c>
      <c r="X1682" s="19">
        <v>0</v>
      </c>
      <c r="Y1682" s="20">
        <v>0</v>
      </c>
      <c r="Z1682" s="19">
        <v>80305</v>
      </c>
      <c r="AA1682" s="30">
        <v>0</v>
      </c>
      <c r="AB1682" s="19">
        <v>54346</v>
      </c>
      <c r="AC1682" s="19">
        <v>134598</v>
      </c>
      <c r="AD1682" s="19">
        <v>307104</v>
      </c>
      <c r="AE1682" s="19">
        <v>335101</v>
      </c>
      <c r="AF1682" s="19">
        <v>98301</v>
      </c>
      <c r="AG1682" s="19">
        <v>35033</v>
      </c>
      <c r="AH1682" s="19">
        <v>180559</v>
      </c>
      <c r="AI1682" s="20">
        <v>3787</v>
      </c>
      <c r="AJ1682" s="24">
        <v>23520</v>
      </c>
      <c r="AK1682" s="24">
        <v>44427</v>
      </c>
      <c r="AL1682" s="24">
        <v>8077</v>
      </c>
      <c r="AM1682" s="21">
        <v>17029</v>
      </c>
      <c r="AN1682" s="19">
        <v>781558</v>
      </c>
      <c r="AO1682" s="19">
        <v>11098</v>
      </c>
      <c r="AP1682" s="49">
        <v>2729806</v>
      </c>
      <c r="AQ1682" s="24">
        <v>53965</v>
      </c>
      <c r="AR1682" s="24">
        <v>136932</v>
      </c>
      <c r="AS1682" s="49">
        <v>75648</v>
      </c>
      <c r="AT1682" s="49">
        <v>40488</v>
      </c>
      <c r="AU1682" s="49">
        <v>28506</v>
      </c>
      <c r="AV1682" s="24">
        <f t="shared" si="131"/>
        <v>335539</v>
      </c>
      <c r="AW1682" s="155">
        <v>600992</v>
      </c>
      <c r="AX1682" s="89">
        <f t="shared" si="130"/>
        <v>3666337</v>
      </c>
      <c r="AY1682" s="68"/>
      <c r="AZ1682" s="19">
        <v>367338</v>
      </c>
      <c r="BA1682" s="19">
        <v>71973</v>
      </c>
      <c r="BB1682" s="18">
        <f t="shared" si="132"/>
        <v>439311</v>
      </c>
      <c r="BC1682" s="18">
        <v>4105648</v>
      </c>
      <c r="BE1682" s="19"/>
      <c r="BF1682" s="20">
        <v>3874149</v>
      </c>
      <c r="BH1682" s="68">
        <f t="shared" si="133"/>
        <v>4105648</v>
      </c>
      <c r="BI1682" s="68">
        <f t="shared" si="134"/>
        <v>0</v>
      </c>
      <c r="BJ1682" s="68"/>
      <c r="BK1682" s="68"/>
      <c r="BL1682" s="68"/>
      <c r="BM1682" s="68"/>
      <c r="BN1682" s="68"/>
    </row>
    <row r="1683" spans="1:66" ht="22.5" customHeight="1" x14ac:dyDescent="0.2">
      <c r="A1683" s="115" t="s">
        <v>3446</v>
      </c>
      <c r="B1683" s="116" t="s">
        <v>3362</v>
      </c>
      <c r="C1683" s="126" t="s">
        <v>3447</v>
      </c>
      <c r="D1683" s="119">
        <v>6</v>
      </c>
      <c r="E1683" s="120" t="s">
        <v>79</v>
      </c>
      <c r="F1683" s="18">
        <v>171366</v>
      </c>
      <c r="G1683" s="19">
        <v>57144</v>
      </c>
      <c r="H1683" s="19">
        <v>19493</v>
      </c>
      <c r="I1683" s="19">
        <v>156</v>
      </c>
      <c r="J1683" s="19">
        <v>9633</v>
      </c>
      <c r="K1683" s="19">
        <v>7190</v>
      </c>
      <c r="L1683" s="19">
        <v>5868</v>
      </c>
      <c r="M1683" s="19">
        <v>0</v>
      </c>
      <c r="N1683" s="19">
        <v>2818</v>
      </c>
      <c r="O1683" s="19">
        <v>0</v>
      </c>
      <c r="P1683" s="19">
        <v>2751</v>
      </c>
      <c r="Q1683" s="19">
        <v>23043</v>
      </c>
      <c r="R1683" s="19">
        <v>14999</v>
      </c>
      <c r="S1683" s="19">
        <v>28160</v>
      </c>
      <c r="T1683" s="20">
        <v>39717</v>
      </c>
      <c r="U1683" s="49">
        <v>7595</v>
      </c>
      <c r="V1683" s="19">
        <v>10990</v>
      </c>
      <c r="W1683" s="19">
        <v>11562</v>
      </c>
      <c r="X1683" s="19">
        <v>0</v>
      </c>
      <c r="Y1683" s="20">
        <v>0</v>
      </c>
      <c r="Z1683" s="19">
        <v>67720</v>
      </c>
      <c r="AA1683" s="30">
        <v>0</v>
      </c>
      <c r="AB1683" s="19">
        <v>77089</v>
      </c>
      <c r="AC1683" s="19">
        <v>125349</v>
      </c>
      <c r="AD1683" s="19">
        <v>236712</v>
      </c>
      <c r="AE1683" s="19">
        <v>203210</v>
      </c>
      <c r="AF1683" s="19">
        <v>88754</v>
      </c>
      <c r="AG1683" s="19">
        <v>38649</v>
      </c>
      <c r="AH1683" s="19">
        <v>116184</v>
      </c>
      <c r="AI1683" s="20">
        <v>2705</v>
      </c>
      <c r="AJ1683" s="24">
        <v>22910</v>
      </c>
      <c r="AK1683" s="24">
        <v>34071</v>
      </c>
      <c r="AL1683" s="24">
        <v>6081</v>
      </c>
      <c r="AM1683" s="21">
        <v>13992</v>
      </c>
      <c r="AN1683" s="19">
        <v>695544</v>
      </c>
      <c r="AO1683" s="19">
        <v>5267</v>
      </c>
      <c r="AP1683" s="49">
        <v>2146722</v>
      </c>
      <c r="AQ1683" s="24">
        <v>52589</v>
      </c>
      <c r="AR1683" s="24">
        <v>129829</v>
      </c>
      <c r="AS1683" s="49">
        <v>58607</v>
      </c>
      <c r="AT1683" s="49">
        <v>37246</v>
      </c>
      <c r="AU1683" s="49">
        <v>24212</v>
      </c>
      <c r="AV1683" s="24">
        <f t="shared" si="131"/>
        <v>302483</v>
      </c>
      <c r="AW1683" s="155">
        <v>397799</v>
      </c>
      <c r="AX1683" s="89">
        <f t="shared" si="130"/>
        <v>2847004</v>
      </c>
      <c r="AY1683" s="68"/>
      <c r="AZ1683" s="19">
        <v>356877</v>
      </c>
      <c r="BA1683" s="19">
        <v>32103</v>
      </c>
      <c r="BB1683" s="18">
        <f t="shared" si="132"/>
        <v>388980</v>
      </c>
      <c r="BC1683" s="18">
        <v>3235984</v>
      </c>
      <c r="BE1683" s="19"/>
      <c r="BF1683" s="20">
        <v>3115471</v>
      </c>
      <c r="BH1683" s="68">
        <f t="shared" si="133"/>
        <v>3235984</v>
      </c>
      <c r="BI1683" s="68">
        <f t="shared" si="134"/>
        <v>0</v>
      </c>
      <c r="BJ1683" s="68"/>
      <c r="BK1683" s="68"/>
      <c r="BL1683" s="68"/>
      <c r="BM1683" s="68"/>
      <c r="BN1683" s="68"/>
    </row>
    <row r="1684" spans="1:66" ht="22.5" customHeight="1" x14ac:dyDescent="0.2">
      <c r="A1684" s="115" t="s">
        <v>3448</v>
      </c>
      <c r="B1684" s="116" t="s">
        <v>3449</v>
      </c>
      <c r="C1684" s="126" t="s">
        <v>3450</v>
      </c>
      <c r="D1684" s="119">
        <v>6</v>
      </c>
      <c r="E1684" s="120" t="s">
        <v>79</v>
      </c>
      <c r="F1684" s="18">
        <v>3817489</v>
      </c>
      <c r="G1684" s="19">
        <v>279973</v>
      </c>
      <c r="H1684" s="19">
        <v>241829</v>
      </c>
      <c r="I1684" s="19">
        <v>94879</v>
      </c>
      <c r="J1684" s="19">
        <v>49165</v>
      </c>
      <c r="K1684" s="19">
        <v>0</v>
      </c>
      <c r="L1684" s="19">
        <v>0</v>
      </c>
      <c r="M1684" s="19">
        <v>424678</v>
      </c>
      <c r="N1684" s="19">
        <v>218000</v>
      </c>
      <c r="O1684" s="19">
        <v>45815</v>
      </c>
      <c r="P1684" s="19">
        <v>1051862</v>
      </c>
      <c r="Q1684" s="19">
        <v>559831</v>
      </c>
      <c r="R1684" s="19">
        <v>910434</v>
      </c>
      <c r="S1684" s="19">
        <v>865920</v>
      </c>
      <c r="T1684" s="20">
        <v>476604</v>
      </c>
      <c r="U1684" s="49">
        <v>447016</v>
      </c>
      <c r="V1684" s="19">
        <v>437402</v>
      </c>
      <c r="W1684" s="19">
        <v>208116</v>
      </c>
      <c r="X1684" s="19">
        <v>0</v>
      </c>
      <c r="Y1684" s="20">
        <v>0</v>
      </c>
      <c r="Z1684" s="19">
        <v>1470978</v>
      </c>
      <c r="AA1684" s="30">
        <v>7329077</v>
      </c>
      <c r="AB1684" s="19">
        <v>4105818</v>
      </c>
      <c r="AC1684" s="19">
        <v>4344490</v>
      </c>
      <c r="AD1684" s="19">
        <v>9966768</v>
      </c>
      <c r="AE1684" s="19">
        <v>5203299</v>
      </c>
      <c r="AF1684" s="19">
        <v>3132896</v>
      </c>
      <c r="AG1684" s="19">
        <v>2406635</v>
      </c>
      <c r="AH1684" s="19">
        <v>18952</v>
      </c>
      <c r="AI1684" s="20">
        <v>61674</v>
      </c>
      <c r="AJ1684" s="24">
        <v>483342</v>
      </c>
      <c r="AK1684" s="24">
        <v>462585</v>
      </c>
      <c r="AL1684" s="24">
        <v>155256</v>
      </c>
      <c r="AM1684" s="21">
        <v>258037</v>
      </c>
      <c r="AN1684" s="19">
        <v>2907288</v>
      </c>
      <c r="AO1684" s="19">
        <v>24782</v>
      </c>
      <c r="AP1684" s="49">
        <v>52460890</v>
      </c>
      <c r="AQ1684" s="24">
        <v>772849</v>
      </c>
      <c r="AR1684" s="24">
        <v>557379</v>
      </c>
      <c r="AS1684" s="49">
        <v>143762</v>
      </c>
      <c r="AT1684" s="49">
        <v>165992</v>
      </c>
      <c r="AU1684" s="49">
        <v>628333</v>
      </c>
      <c r="AV1684" s="24">
        <f t="shared" si="131"/>
        <v>2268315</v>
      </c>
      <c r="AW1684" s="155">
        <v>4704374</v>
      </c>
      <c r="AX1684" s="89">
        <f t="shared" si="130"/>
        <v>59433579</v>
      </c>
      <c r="AY1684" s="68"/>
      <c r="AZ1684" s="19">
        <v>5671971</v>
      </c>
      <c r="BA1684" s="19">
        <v>54095</v>
      </c>
      <c r="BB1684" s="18">
        <f t="shared" si="132"/>
        <v>5726066</v>
      </c>
      <c r="BC1684" s="18">
        <v>65159645</v>
      </c>
      <c r="BE1684" s="19"/>
      <c r="BF1684" s="20">
        <v>62682218</v>
      </c>
      <c r="BH1684" s="68">
        <f t="shared" si="133"/>
        <v>65159645</v>
      </c>
      <c r="BI1684" s="68">
        <f t="shared" si="134"/>
        <v>0</v>
      </c>
      <c r="BJ1684" s="68"/>
      <c r="BK1684" s="68"/>
      <c r="BL1684" s="68"/>
      <c r="BM1684" s="68"/>
      <c r="BN1684" s="68"/>
    </row>
    <row r="1685" spans="1:66" ht="22.5" customHeight="1" x14ac:dyDescent="0.2">
      <c r="A1685" s="115" t="s">
        <v>3451</v>
      </c>
      <c r="B1685" s="116" t="s">
        <v>3449</v>
      </c>
      <c r="C1685" s="126" t="s">
        <v>3452</v>
      </c>
      <c r="D1685" s="119">
        <v>6</v>
      </c>
      <c r="E1685" s="120" t="s">
        <v>79</v>
      </c>
      <c r="F1685" s="18">
        <v>1412723</v>
      </c>
      <c r="G1685" s="19">
        <v>95673</v>
      </c>
      <c r="H1685" s="19">
        <v>106729</v>
      </c>
      <c r="I1685" s="19">
        <v>0</v>
      </c>
      <c r="J1685" s="19">
        <v>0</v>
      </c>
      <c r="K1685" s="19">
        <v>0</v>
      </c>
      <c r="L1685" s="19">
        <v>0</v>
      </c>
      <c r="M1685" s="19">
        <v>111919</v>
      </c>
      <c r="N1685" s="19">
        <v>63815</v>
      </c>
      <c r="O1685" s="19">
        <v>15824</v>
      </c>
      <c r="P1685" s="19">
        <v>366328</v>
      </c>
      <c r="Q1685" s="19">
        <v>198673</v>
      </c>
      <c r="R1685" s="19">
        <v>323777</v>
      </c>
      <c r="S1685" s="19">
        <v>289520</v>
      </c>
      <c r="T1685" s="20">
        <v>119151</v>
      </c>
      <c r="U1685" s="49">
        <v>153465</v>
      </c>
      <c r="V1685" s="19">
        <v>146167</v>
      </c>
      <c r="W1685" s="19">
        <v>46248</v>
      </c>
      <c r="X1685" s="19">
        <v>0</v>
      </c>
      <c r="Y1685" s="20">
        <v>0</v>
      </c>
      <c r="Z1685" s="19">
        <v>537649</v>
      </c>
      <c r="AA1685" s="30">
        <v>1332386</v>
      </c>
      <c r="AB1685" s="19">
        <v>1094558</v>
      </c>
      <c r="AC1685" s="19">
        <v>915325</v>
      </c>
      <c r="AD1685" s="19">
        <v>4159176</v>
      </c>
      <c r="AE1685" s="19">
        <v>1441603</v>
      </c>
      <c r="AF1685" s="19">
        <v>826186</v>
      </c>
      <c r="AG1685" s="19">
        <v>606912</v>
      </c>
      <c r="AH1685" s="19">
        <v>16171</v>
      </c>
      <c r="AI1685" s="20">
        <v>14607</v>
      </c>
      <c r="AJ1685" s="24">
        <v>157244</v>
      </c>
      <c r="AK1685" s="24">
        <v>211119</v>
      </c>
      <c r="AL1685" s="24">
        <v>42967</v>
      </c>
      <c r="AM1685" s="21">
        <v>100591</v>
      </c>
      <c r="AN1685" s="19">
        <v>796656</v>
      </c>
      <c r="AO1685" s="19">
        <v>9032</v>
      </c>
      <c r="AP1685" s="49">
        <v>15712194</v>
      </c>
      <c r="AQ1685" s="24">
        <v>346397</v>
      </c>
      <c r="AR1685" s="24">
        <v>384465</v>
      </c>
      <c r="AS1685" s="49">
        <v>40624</v>
      </c>
      <c r="AT1685" s="49">
        <v>62279</v>
      </c>
      <c r="AU1685" s="49">
        <v>193984</v>
      </c>
      <c r="AV1685" s="24">
        <f t="shared" si="131"/>
        <v>1027749</v>
      </c>
      <c r="AW1685" s="155">
        <v>1196397</v>
      </c>
      <c r="AX1685" s="89">
        <f t="shared" si="130"/>
        <v>17936340</v>
      </c>
      <c r="AY1685" s="68"/>
      <c r="AZ1685" s="19">
        <v>2243539</v>
      </c>
      <c r="BA1685" s="19">
        <v>23853</v>
      </c>
      <c r="BB1685" s="18">
        <f t="shared" si="132"/>
        <v>2267392</v>
      </c>
      <c r="BC1685" s="18">
        <v>20203732</v>
      </c>
      <c r="BE1685" s="19"/>
      <c r="BF1685" s="20">
        <v>19494548</v>
      </c>
      <c r="BH1685" s="68">
        <f t="shared" si="133"/>
        <v>20203732</v>
      </c>
      <c r="BI1685" s="68">
        <f t="shared" si="134"/>
        <v>0</v>
      </c>
      <c r="BJ1685" s="68"/>
      <c r="BK1685" s="68"/>
      <c r="BL1685" s="68"/>
      <c r="BM1685" s="68"/>
      <c r="BN1685" s="68"/>
    </row>
    <row r="1686" spans="1:66" ht="22.5" customHeight="1" x14ac:dyDescent="0.2">
      <c r="A1686" s="115" t="s">
        <v>3453</v>
      </c>
      <c r="B1686" s="116" t="s">
        <v>3449</v>
      </c>
      <c r="C1686" s="126" t="s">
        <v>3454</v>
      </c>
      <c r="D1686" s="119">
        <v>6</v>
      </c>
      <c r="E1686" s="120" t="s">
        <v>79</v>
      </c>
      <c r="F1686" s="18">
        <v>722943</v>
      </c>
      <c r="G1686" s="19">
        <v>151668</v>
      </c>
      <c r="H1686" s="19">
        <v>82025</v>
      </c>
      <c r="I1686" s="19">
        <v>138934</v>
      </c>
      <c r="J1686" s="19">
        <v>77382</v>
      </c>
      <c r="K1686" s="19">
        <v>15269</v>
      </c>
      <c r="L1686" s="19">
        <v>13967</v>
      </c>
      <c r="M1686" s="19">
        <v>51448</v>
      </c>
      <c r="N1686" s="19">
        <v>27877</v>
      </c>
      <c r="O1686" s="19">
        <v>10318</v>
      </c>
      <c r="P1686" s="19">
        <v>181034</v>
      </c>
      <c r="Q1686" s="19">
        <v>87940</v>
      </c>
      <c r="R1686" s="19">
        <v>161014</v>
      </c>
      <c r="S1686" s="19">
        <v>189200</v>
      </c>
      <c r="T1686" s="20">
        <v>251541</v>
      </c>
      <c r="U1686" s="49">
        <v>91999</v>
      </c>
      <c r="V1686" s="19">
        <v>89019</v>
      </c>
      <c r="W1686" s="19">
        <v>104058</v>
      </c>
      <c r="X1686" s="19">
        <v>0</v>
      </c>
      <c r="Y1686" s="20">
        <v>0</v>
      </c>
      <c r="Z1686" s="19">
        <v>358973</v>
      </c>
      <c r="AA1686" s="30">
        <v>597273</v>
      </c>
      <c r="AB1686" s="19">
        <v>526073</v>
      </c>
      <c r="AC1686" s="19">
        <v>539668</v>
      </c>
      <c r="AD1686" s="19">
        <v>1938720</v>
      </c>
      <c r="AE1686" s="19">
        <v>900275</v>
      </c>
      <c r="AF1686" s="19">
        <v>427237</v>
      </c>
      <c r="AG1686" s="19">
        <v>350895</v>
      </c>
      <c r="AH1686" s="19">
        <v>109283</v>
      </c>
      <c r="AI1686" s="20">
        <v>100626</v>
      </c>
      <c r="AJ1686" s="24">
        <v>83994</v>
      </c>
      <c r="AK1686" s="24">
        <v>133823</v>
      </c>
      <c r="AL1686" s="24">
        <v>31489</v>
      </c>
      <c r="AM1686" s="21">
        <v>68270</v>
      </c>
      <c r="AN1686" s="19">
        <v>2111128</v>
      </c>
      <c r="AO1686" s="19">
        <v>61235</v>
      </c>
      <c r="AP1686" s="49">
        <v>10786598</v>
      </c>
      <c r="AQ1686" s="24">
        <v>210501</v>
      </c>
      <c r="AR1686" s="24">
        <v>245721</v>
      </c>
      <c r="AS1686" s="49">
        <v>69348</v>
      </c>
      <c r="AT1686" s="49">
        <v>76867</v>
      </c>
      <c r="AU1686" s="49">
        <v>100929</v>
      </c>
      <c r="AV1686" s="24">
        <f t="shared" si="131"/>
        <v>703366</v>
      </c>
      <c r="AW1686" s="155">
        <v>1376255</v>
      </c>
      <c r="AX1686" s="89">
        <f t="shared" si="130"/>
        <v>12866219</v>
      </c>
      <c r="AY1686" s="68"/>
      <c r="AZ1686" s="19">
        <v>1256394</v>
      </c>
      <c r="BA1686" s="19">
        <v>239199</v>
      </c>
      <c r="BB1686" s="18">
        <f t="shared" si="132"/>
        <v>1495593</v>
      </c>
      <c r="BC1686" s="18">
        <v>14361812</v>
      </c>
      <c r="BE1686" s="19"/>
      <c r="BF1686" s="20">
        <v>14553732</v>
      </c>
      <c r="BH1686" s="68">
        <f t="shared" si="133"/>
        <v>14361812</v>
      </c>
      <c r="BI1686" s="68">
        <f t="shared" si="134"/>
        <v>0</v>
      </c>
      <c r="BJ1686" s="68"/>
      <c r="BK1686" s="68"/>
      <c r="BL1686" s="68"/>
      <c r="BM1686" s="68"/>
      <c r="BN1686" s="68"/>
    </row>
    <row r="1687" spans="1:66" ht="22.5" customHeight="1" x14ac:dyDescent="0.2">
      <c r="A1687" s="115" t="s">
        <v>3455</v>
      </c>
      <c r="B1687" s="116" t="s">
        <v>3449</v>
      </c>
      <c r="C1687" s="126" t="s">
        <v>3456</v>
      </c>
      <c r="D1687" s="119">
        <v>6</v>
      </c>
      <c r="E1687" s="120" t="s">
        <v>79</v>
      </c>
      <c r="F1687" s="18">
        <v>1590056</v>
      </c>
      <c r="G1687" s="19">
        <v>106397</v>
      </c>
      <c r="H1687" s="19">
        <v>92061</v>
      </c>
      <c r="I1687" s="19">
        <v>31637</v>
      </c>
      <c r="J1687" s="19">
        <v>17335</v>
      </c>
      <c r="K1687" s="19">
        <v>4612</v>
      </c>
      <c r="L1687" s="19">
        <v>3561</v>
      </c>
      <c r="M1687" s="19">
        <v>130942</v>
      </c>
      <c r="N1687" s="19">
        <v>75079</v>
      </c>
      <c r="O1687" s="19">
        <v>20367</v>
      </c>
      <c r="P1687" s="19">
        <v>367721</v>
      </c>
      <c r="Q1687" s="19">
        <v>227424</v>
      </c>
      <c r="R1687" s="19">
        <v>376618</v>
      </c>
      <c r="S1687" s="19">
        <v>355520</v>
      </c>
      <c r="T1687" s="20">
        <v>145629</v>
      </c>
      <c r="U1687" s="49">
        <v>185607</v>
      </c>
      <c r="V1687" s="19">
        <v>174741</v>
      </c>
      <c r="W1687" s="19">
        <v>57810</v>
      </c>
      <c r="X1687" s="19">
        <v>0</v>
      </c>
      <c r="Y1687" s="20">
        <v>0</v>
      </c>
      <c r="Z1687" s="19">
        <v>599703</v>
      </c>
      <c r="AA1687" s="30">
        <v>1626319</v>
      </c>
      <c r="AB1687" s="19">
        <v>1292348</v>
      </c>
      <c r="AC1687" s="19">
        <v>1045567</v>
      </c>
      <c r="AD1687" s="19">
        <v>4541880</v>
      </c>
      <c r="AE1687" s="19">
        <v>1654896</v>
      </c>
      <c r="AF1687" s="19">
        <v>1031098</v>
      </c>
      <c r="AG1687" s="19">
        <v>725766</v>
      </c>
      <c r="AH1687" s="19">
        <v>11845</v>
      </c>
      <c r="AI1687" s="20">
        <v>17312</v>
      </c>
      <c r="AJ1687" s="24">
        <v>177588</v>
      </c>
      <c r="AK1687" s="24">
        <v>219008</v>
      </c>
      <c r="AL1687" s="24">
        <v>48038</v>
      </c>
      <c r="AM1687" s="21">
        <v>104894</v>
      </c>
      <c r="AN1687" s="19">
        <v>942854</v>
      </c>
      <c r="AO1687" s="19">
        <v>9596</v>
      </c>
      <c r="AP1687" s="49">
        <v>18011829</v>
      </c>
      <c r="AQ1687" s="24">
        <v>424504</v>
      </c>
      <c r="AR1687" s="24">
        <v>352124</v>
      </c>
      <c r="AS1687" s="49">
        <v>48064</v>
      </c>
      <c r="AT1687" s="49">
        <v>57373</v>
      </c>
      <c r="AU1687" s="49">
        <v>232383</v>
      </c>
      <c r="AV1687" s="24">
        <f t="shared" si="131"/>
        <v>1114448</v>
      </c>
      <c r="AW1687" s="155">
        <v>1643508</v>
      </c>
      <c r="AX1687" s="89">
        <f t="shared" si="130"/>
        <v>20769785</v>
      </c>
      <c r="AY1687" s="68"/>
      <c r="AZ1687" s="19">
        <v>2493546</v>
      </c>
      <c r="BA1687" s="19">
        <v>24129</v>
      </c>
      <c r="BB1687" s="18">
        <f t="shared" si="132"/>
        <v>2517675</v>
      </c>
      <c r="BC1687" s="18">
        <v>23287460</v>
      </c>
      <c r="BE1687" s="19"/>
      <c r="BF1687" s="20">
        <v>22353177</v>
      </c>
      <c r="BH1687" s="68">
        <f t="shared" si="133"/>
        <v>23287460</v>
      </c>
      <c r="BI1687" s="68">
        <f t="shared" si="134"/>
        <v>0</v>
      </c>
      <c r="BJ1687" s="68"/>
      <c r="BK1687" s="68"/>
      <c r="BL1687" s="68"/>
      <c r="BM1687" s="68"/>
      <c r="BN1687" s="68"/>
    </row>
    <row r="1688" spans="1:66" ht="22.5" customHeight="1" x14ac:dyDescent="0.2">
      <c r="A1688" s="115" t="s">
        <v>3457</v>
      </c>
      <c r="B1688" s="116" t="s">
        <v>3449</v>
      </c>
      <c r="C1688" s="126" t="s">
        <v>3458</v>
      </c>
      <c r="D1688" s="119">
        <v>6</v>
      </c>
      <c r="E1688" s="120" t="s">
        <v>79</v>
      </c>
      <c r="F1688" s="18">
        <v>922662</v>
      </c>
      <c r="G1688" s="19">
        <v>156341</v>
      </c>
      <c r="H1688" s="19">
        <v>90710</v>
      </c>
      <c r="I1688" s="19">
        <v>0</v>
      </c>
      <c r="J1688" s="19">
        <v>0</v>
      </c>
      <c r="K1688" s="19">
        <v>10668</v>
      </c>
      <c r="L1688" s="19">
        <v>14471</v>
      </c>
      <c r="M1688" s="19">
        <v>68638</v>
      </c>
      <c r="N1688" s="19">
        <v>38593</v>
      </c>
      <c r="O1688" s="19">
        <v>25872</v>
      </c>
      <c r="P1688" s="19">
        <v>242320</v>
      </c>
      <c r="Q1688" s="19">
        <v>114812</v>
      </c>
      <c r="R1688" s="19">
        <v>242316</v>
      </c>
      <c r="S1688" s="19">
        <v>264880</v>
      </c>
      <c r="T1688" s="20">
        <v>185346</v>
      </c>
      <c r="U1688" s="49">
        <v>111163</v>
      </c>
      <c r="V1688" s="19">
        <v>141771</v>
      </c>
      <c r="W1688" s="19">
        <v>92496</v>
      </c>
      <c r="X1688" s="19">
        <v>0</v>
      </c>
      <c r="Y1688" s="20">
        <v>0</v>
      </c>
      <c r="Z1688" s="19">
        <v>3554163</v>
      </c>
      <c r="AA1688" s="30">
        <v>866210</v>
      </c>
      <c r="AB1688" s="19">
        <v>802705</v>
      </c>
      <c r="AC1688" s="19">
        <v>806050</v>
      </c>
      <c r="AD1688" s="19">
        <v>2622648</v>
      </c>
      <c r="AE1688" s="19">
        <v>1129539</v>
      </c>
      <c r="AF1688" s="19">
        <v>618446</v>
      </c>
      <c r="AG1688" s="19">
        <v>434427</v>
      </c>
      <c r="AH1688" s="19">
        <v>132458</v>
      </c>
      <c r="AI1688" s="20">
        <v>114151</v>
      </c>
      <c r="AJ1688" s="24">
        <v>106081</v>
      </c>
      <c r="AK1688" s="24">
        <v>156461</v>
      </c>
      <c r="AL1688" s="24">
        <v>39682</v>
      </c>
      <c r="AM1688" s="21">
        <v>76745</v>
      </c>
      <c r="AN1688" s="19">
        <v>592244</v>
      </c>
      <c r="AO1688" s="19">
        <v>63863</v>
      </c>
      <c r="AP1688" s="49">
        <v>14838932</v>
      </c>
      <c r="AQ1688" s="24">
        <v>245605</v>
      </c>
      <c r="AR1688" s="24">
        <v>328715</v>
      </c>
      <c r="AS1688" s="49">
        <v>97034</v>
      </c>
      <c r="AT1688" s="49">
        <v>60784</v>
      </c>
      <c r="AU1688" s="49">
        <v>140702</v>
      </c>
      <c r="AV1688" s="24">
        <f t="shared" si="131"/>
        <v>872840</v>
      </c>
      <c r="AW1688" s="155">
        <v>1025365</v>
      </c>
      <c r="AX1688" s="89">
        <f t="shared" si="130"/>
        <v>16737137</v>
      </c>
      <c r="AY1688" s="68"/>
      <c r="AZ1688" s="19">
        <v>1601667</v>
      </c>
      <c r="BA1688" s="19">
        <v>159320</v>
      </c>
      <c r="BB1688" s="18">
        <f t="shared" si="132"/>
        <v>1760987</v>
      </c>
      <c r="BC1688" s="18">
        <v>18498124</v>
      </c>
      <c r="BE1688" s="19"/>
      <c r="BF1688" s="20">
        <v>17267523</v>
      </c>
      <c r="BH1688" s="68">
        <f t="shared" si="133"/>
        <v>18498124</v>
      </c>
      <c r="BI1688" s="68">
        <f t="shared" si="134"/>
        <v>0</v>
      </c>
      <c r="BJ1688" s="68"/>
      <c r="BK1688" s="68"/>
      <c r="BL1688" s="68"/>
      <c r="BM1688" s="68"/>
      <c r="BN1688" s="68"/>
    </row>
    <row r="1689" spans="1:66" ht="22.5" customHeight="1" x14ac:dyDescent="0.2">
      <c r="A1689" s="115" t="s">
        <v>3459</v>
      </c>
      <c r="B1689" s="116" t="s">
        <v>3449</v>
      </c>
      <c r="C1689" s="126" t="s">
        <v>3460</v>
      </c>
      <c r="D1689" s="119">
        <v>6</v>
      </c>
      <c r="E1689" s="120" t="s">
        <v>79</v>
      </c>
      <c r="F1689" s="18">
        <v>850928</v>
      </c>
      <c r="G1689" s="19">
        <v>153200</v>
      </c>
      <c r="H1689" s="19">
        <v>44969</v>
      </c>
      <c r="I1689" s="19">
        <v>0</v>
      </c>
      <c r="J1689" s="19">
        <v>0</v>
      </c>
      <c r="K1689" s="19">
        <v>2440</v>
      </c>
      <c r="L1689" s="19">
        <v>2807</v>
      </c>
      <c r="M1689" s="19">
        <v>65888</v>
      </c>
      <c r="N1689" s="19">
        <v>35428</v>
      </c>
      <c r="O1689" s="19">
        <v>24602</v>
      </c>
      <c r="P1689" s="19">
        <v>276010</v>
      </c>
      <c r="Q1689" s="19">
        <v>104935</v>
      </c>
      <c r="R1689" s="19">
        <v>236115</v>
      </c>
      <c r="S1689" s="19">
        <v>233200</v>
      </c>
      <c r="T1689" s="20">
        <v>145629</v>
      </c>
      <c r="U1689" s="49">
        <v>107894</v>
      </c>
      <c r="V1689" s="19">
        <v>108801</v>
      </c>
      <c r="W1689" s="19">
        <v>80934</v>
      </c>
      <c r="X1689" s="19">
        <v>0</v>
      </c>
      <c r="Y1689" s="20">
        <v>0</v>
      </c>
      <c r="Z1689" s="19">
        <v>327716</v>
      </c>
      <c r="AA1689" s="30">
        <v>653061</v>
      </c>
      <c r="AB1689" s="19">
        <v>779981</v>
      </c>
      <c r="AC1689" s="19">
        <v>640689</v>
      </c>
      <c r="AD1689" s="19">
        <v>2540664</v>
      </c>
      <c r="AE1689" s="19">
        <v>941491</v>
      </c>
      <c r="AF1689" s="19">
        <v>570180</v>
      </c>
      <c r="AG1689" s="19">
        <v>368275</v>
      </c>
      <c r="AH1689" s="19">
        <v>132149</v>
      </c>
      <c r="AI1689" s="20">
        <v>14066</v>
      </c>
      <c r="AJ1689" s="24">
        <v>99610</v>
      </c>
      <c r="AK1689" s="24">
        <v>121393</v>
      </c>
      <c r="AL1689" s="24">
        <v>35460</v>
      </c>
      <c r="AM1689" s="21">
        <v>65317</v>
      </c>
      <c r="AN1689" s="19">
        <v>256608</v>
      </c>
      <c r="AO1689" s="19">
        <v>30424</v>
      </c>
      <c r="AP1689" s="49">
        <v>10050864</v>
      </c>
      <c r="AQ1689" s="24">
        <v>200293</v>
      </c>
      <c r="AR1689" s="24">
        <v>257203</v>
      </c>
      <c r="AS1689" s="49">
        <v>71331</v>
      </c>
      <c r="AT1689" s="49">
        <v>54385</v>
      </c>
      <c r="AU1689" s="49">
        <v>116354</v>
      </c>
      <c r="AV1689" s="24">
        <f t="shared" si="131"/>
        <v>699566</v>
      </c>
      <c r="AW1689" s="155">
        <v>735119</v>
      </c>
      <c r="AX1689" s="89">
        <f t="shared" si="130"/>
        <v>11485549</v>
      </c>
      <c r="AY1689" s="68"/>
      <c r="AZ1689" s="19">
        <v>1500195</v>
      </c>
      <c r="BA1689" s="19">
        <v>64574</v>
      </c>
      <c r="BB1689" s="18">
        <f t="shared" si="132"/>
        <v>1564769</v>
      </c>
      <c r="BC1689" s="18">
        <v>13050318</v>
      </c>
      <c r="BE1689" s="19"/>
      <c r="BF1689" s="20">
        <v>12598297</v>
      </c>
      <c r="BH1689" s="68">
        <f t="shared" si="133"/>
        <v>13050318</v>
      </c>
      <c r="BI1689" s="68">
        <f t="shared" si="134"/>
        <v>0</v>
      </c>
      <c r="BJ1689" s="68"/>
      <c r="BK1689" s="68"/>
      <c r="BL1689" s="68"/>
      <c r="BM1689" s="68"/>
      <c r="BN1689" s="68"/>
    </row>
    <row r="1690" spans="1:66" ht="22.5" customHeight="1" x14ac:dyDescent="0.2">
      <c r="A1690" s="115" t="s">
        <v>3461</v>
      </c>
      <c r="B1690" s="116" t="s">
        <v>3449</v>
      </c>
      <c r="C1690" s="126" t="s">
        <v>3462</v>
      </c>
      <c r="D1690" s="119">
        <v>6</v>
      </c>
      <c r="E1690" s="120" t="s">
        <v>79</v>
      </c>
      <c r="F1690" s="18">
        <v>1804036</v>
      </c>
      <c r="G1690" s="19">
        <v>213637</v>
      </c>
      <c r="H1690" s="19">
        <v>121397</v>
      </c>
      <c r="I1690" s="19">
        <v>0</v>
      </c>
      <c r="J1690" s="19">
        <v>0</v>
      </c>
      <c r="K1690" s="19">
        <v>0</v>
      </c>
      <c r="L1690" s="19">
        <v>0</v>
      </c>
      <c r="M1690" s="19">
        <v>160801</v>
      </c>
      <c r="N1690" s="19">
        <v>91401</v>
      </c>
      <c r="O1690" s="19">
        <v>30916</v>
      </c>
      <c r="P1690" s="19">
        <v>657751</v>
      </c>
      <c r="Q1690" s="19">
        <v>275422</v>
      </c>
      <c r="R1690" s="19">
        <v>479173</v>
      </c>
      <c r="S1690" s="19">
        <v>454080</v>
      </c>
      <c r="T1690" s="20">
        <v>211824</v>
      </c>
      <c r="U1690" s="49">
        <v>238171</v>
      </c>
      <c r="V1690" s="19">
        <v>214305</v>
      </c>
      <c r="W1690" s="19">
        <v>92496</v>
      </c>
      <c r="X1690" s="19">
        <v>0</v>
      </c>
      <c r="Y1690" s="20">
        <v>0</v>
      </c>
      <c r="Z1690" s="19">
        <v>686904</v>
      </c>
      <c r="AA1690" s="30">
        <v>3320957</v>
      </c>
      <c r="AB1690" s="19">
        <v>1939638</v>
      </c>
      <c r="AC1690" s="19">
        <v>1420140</v>
      </c>
      <c r="AD1690" s="19">
        <v>5965344</v>
      </c>
      <c r="AE1690" s="19">
        <v>2117251</v>
      </c>
      <c r="AF1690" s="19">
        <v>1267479</v>
      </c>
      <c r="AG1690" s="19">
        <v>869334</v>
      </c>
      <c r="AH1690" s="19">
        <v>22248</v>
      </c>
      <c r="AI1690" s="20">
        <v>24886</v>
      </c>
      <c r="AJ1690" s="24">
        <v>207749</v>
      </c>
      <c r="AK1690" s="24">
        <v>251255</v>
      </c>
      <c r="AL1690" s="24">
        <v>64246</v>
      </c>
      <c r="AM1690" s="21">
        <v>123047</v>
      </c>
      <c r="AN1690" s="19">
        <v>1617308</v>
      </c>
      <c r="AO1690" s="19">
        <v>17741</v>
      </c>
      <c r="AP1690" s="49">
        <v>24960937</v>
      </c>
      <c r="AQ1690" s="24">
        <v>423611</v>
      </c>
      <c r="AR1690" s="24">
        <v>431783</v>
      </c>
      <c r="AS1690" s="49">
        <v>56999</v>
      </c>
      <c r="AT1690" s="49">
        <v>81884</v>
      </c>
      <c r="AU1690" s="49">
        <v>263859</v>
      </c>
      <c r="AV1690" s="24">
        <f t="shared" si="131"/>
        <v>1258136</v>
      </c>
      <c r="AW1690" s="155">
        <v>1672103</v>
      </c>
      <c r="AX1690" s="89">
        <f t="shared" si="130"/>
        <v>27891176</v>
      </c>
      <c r="AY1690" s="68"/>
      <c r="AZ1690" s="19">
        <v>2914621</v>
      </c>
      <c r="BA1690" s="19">
        <v>52027</v>
      </c>
      <c r="BB1690" s="18">
        <f t="shared" si="132"/>
        <v>2966648</v>
      </c>
      <c r="BC1690" s="18">
        <v>30857824</v>
      </c>
      <c r="BE1690" s="19"/>
      <c r="BF1690" s="20">
        <v>29732279</v>
      </c>
      <c r="BH1690" s="68">
        <f t="shared" si="133"/>
        <v>30857824</v>
      </c>
      <c r="BI1690" s="68">
        <f t="shared" si="134"/>
        <v>0</v>
      </c>
      <c r="BJ1690" s="68"/>
      <c r="BK1690" s="68"/>
      <c r="BL1690" s="68"/>
      <c r="BM1690" s="68"/>
      <c r="BN1690" s="68"/>
    </row>
    <row r="1691" spans="1:66" ht="22.5" customHeight="1" x14ac:dyDescent="0.2">
      <c r="A1691" s="115" t="s">
        <v>3463</v>
      </c>
      <c r="B1691" s="116" t="s">
        <v>3449</v>
      </c>
      <c r="C1691" s="126" t="s">
        <v>3464</v>
      </c>
      <c r="D1691" s="119">
        <v>6</v>
      </c>
      <c r="E1691" s="120" t="s">
        <v>79</v>
      </c>
      <c r="F1691" s="18">
        <v>934804</v>
      </c>
      <c r="G1691" s="19">
        <v>98431</v>
      </c>
      <c r="H1691" s="19">
        <v>33775</v>
      </c>
      <c r="I1691" s="19">
        <v>0</v>
      </c>
      <c r="J1691" s="19">
        <v>0</v>
      </c>
      <c r="K1691" s="19">
        <v>5981</v>
      </c>
      <c r="L1691" s="19">
        <v>6875</v>
      </c>
      <c r="M1691" s="19">
        <v>70200</v>
      </c>
      <c r="N1691" s="19">
        <v>39310</v>
      </c>
      <c r="O1691" s="19">
        <v>18788</v>
      </c>
      <c r="P1691" s="19">
        <v>210647</v>
      </c>
      <c r="Q1691" s="19">
        <v>106205</v>
      </c>
      <c r="R1691" s="19">
        <v>263940</v>
      </c>
      <c r="S1691" s="19">
        <v>232320</v>
      </c>
      <c r="T1691" s="20">
        <v>105912</v>
      </c>
      <c r="U1691" s="49">
        <v>122984</v>
      </c>
      <c r="V1691" s="19">
        <v>126385</v>
      </c>
      <c r="W1691" s="19">
        <v>46248</v>
      </c>
      <c r="X1691" s="19">
        <v>0</v>
      </c>
      <c r="Y1691" s="20">
        <v>0</v>
      </c>
      <c r="Z1691" s="19">
        <v>358602</v>
      </c>
      <c r="AA1691" s="30">
        <v>539660</v>
      </c>
      <c r="AB1691" s="19">
        <v>680676</v>
      </c>
      <c r="AC1691" s="19">
        <v>592880</v>
      </c>
      <c r="AD1691" s="19">
        <v>2685480</v>
      </c>
      <c r="AE1691" s="19">
        <v>907782</v>
      </c>
      <c r="AF1691" s="19">
        <v>592810</v>
      </c>
      <c r="AG1691" s="19">
        <v>399025</v>
      </c>
      <c r="AH1691" s="19">
        <v>52015</v>
      </c>
      <c r="AI1691" s="20">
        <v>11902</v>
      </c>
      <c r="AJ1691" s="24">
        <v>107538</v>
      </c>
      <c r="AK1691" s="24">
        <v>127040</v>
      </c>
      <c r="AL1691" s="24">
        <v>26499</v>
      </c>
      <c r="AM1691" s="21">
        <v>67531</v>
      </c>
      <c r="AN1691" s="19">
        <v>213818</v>
      </c>
      <c r="AO1691" s="19">
        <v>8751</v>
      </c>
      <c r="AP1691" s="49">
        <v>9794814</v>
      </c>
      <c r="AQ1691" s="24">
        <v>240077</v>
      </c>
      <c r="AR1691" s="24">
        <v>294052</v>
      </c>
      <c r="AS1691" s="49">
        <v>38928</v>
      </c>
      <c r="AT1691" s="49">
        <v>47370</v>
      </c>
      <c r="AU1691" s="49">
        <v>111254</v>
      </c>
      <c r="AV1691" s="24">
        <f t="shared" si="131"/>
        <v>731681</v>
      </c>
      <c r="AW1691" s="155">
        <v>989580</v>
      </c>
      <c r="AX1691" s="89">
        <f t="shared" si="130"/>
        <v>11516075</v>
      </c>
      <c r="AY1691" s="68"/>
      <c r="AZ1691" s="19">
        <v>1594544</v>
      </c>
      <c r="BA1691" s="19">
        <v>25692</v>
      </c>
      <c r="BB1691" s="18">
        <f t="shared" si="132"/>
        <v>1620236</v>
      </c>
      <c r="BC1691" s="18">
        <v>13136311</v>
      </c>
      <c r="BE1691" s="19"/>
      <c r="BF1691" s="20">
        <v>12510099</v>
      </c>
      <c r="BH1691" s="68">
        <f t="shared" si="133"/>
        <v>13136311</v>
      </c>
      <c r="BI1691" s="68">
        <f t="shared" si="134"/>
        <v>0</v>
      </c>
      <c r="BJ1691" s="68"/>
      <c r="BK1691" s="68"/>
      <c r="BL1691" s="68"/>
      <c r="BM1691" s="68"/>
      <c r="BN1691" s="68"/>
    </row>
    <row r="1692" spans="1:66" ht="22.5" customHeight="1" x14ac:dyDescent="0.2">
      <c r="A1692" s="115" t="s">
        <v>3465</v>
      </c>
      <c r="B1692" s="116" t="s">
        <v>3449</v>
      </c>
      <c r="C1692" s="126" t="s">
        <v>3466</v>
      </c>
      <c r="D1692" s="119">
        <v>6</v>
      </c>
      <c r="E1692" s="120" t="s">
        <v>79</v>
      </c>
      <c r="F1692" s="18">
        <v>2010294</v>
      </c>
      <c r="G1692" s="19">
        <v>241520</v>
      </c>
      <c r="H1692" s="19">
        <v>106729</v>
      </c>
      <c r="I1692" s="19">
        <v>0</v>
      </c>
      <c r="J1692" s="19">
        <v>0</v>
      </c>
      <c r="K1692" s="19">
        <v>21732</v>
      </c>
      <c r="L1692" s="19">
        <v>17758</v>
      </c>
      <c r="M1692" s="19">
        <v>136680</v>
      </c>
      <c r="N1692" s="19">
        <v>77858</v>
      </c>
      <c r="O1692" s="19">
        <v>42389</v>
      </c>
      <c r="P1692" s="19">
        <v>502620</v>
      </c>
      <c r="Q1692" s="19">
        <v>239736</v>
      </c>
      <c r="R1692" s="19">
        <v>486540</v>
      </c>
      <c r="S1692" s="19">
        <v>388080</v>
      </c>
      <c r="T1692" s="20">
        <v>238302</v>
      </c>
      <c r="U1692" s="49">
        <v>213825</v>
      </c>
      <c r="V1692" s="19">
        <v>198919</v>
      </c>
      <c r="W1692" s="19">
        <v>115620</v>
      </c>
      <c r="X1692" s="19">
        <v>0</v>
      </c>
      <c r="Y1692" s="20">
        <v>0</v>
      </c>
      <c r="Z1692" s="19">
        <v>598566</v>
      </c>
      <c r="AA1692" s="30">
        <v>2146068</v>
      </c>
      <c r="AB1692" s="19">
        <v>1690484</v>
      </c>
      <c r="AC1692" s="19">
        <v>1542924</v>
      </c>
      <c r="AD1692" s="19">
        <v>5025552</v>
      </c>
      <c r="AE1692" s="19">
        <v>2173923</v>
      </c>
      <c r="AF1692" s="19">
        <v>1220185</v>
      </c>
      <c r="AG1692" s="19">
        <v>729450</v>
      </c>
      <c r="AH1692" s="19">
        <v>89610</v>
      </c>
      <c r="AI1692" s="20">
        <v>31378</v>
      </c>
      <c r="AJ1692" s="24">
        <v>183327</v>
      </c>
      <c r="AK1692" s="24">
        <v>221011</v>
      </c>
      <c r="AL1692" s="24">
        <v>70966</v>
      </c>
      <c r="AM1692" s="21">
        <v>105968</v>
      </c>
      <c r="AN1692" s="19">
        <v>1768320</v>
      </c>
      <c r="AO1692" s="19">
        <v>44693</v>
      </c>
      <c r="AP1692" s="49">
        <v>22681027</v>
      </c>
      <c r="AQ1692" s="24">
        <v>456872</v>
      </c>
      <c r="AR1692" s="24">
        <v>487778</v>
      </c>
      <c r="AS1692" s="49">
        <v>123472</v>
      </c>
      <c r="AT1692" s="49">
        <v>77436</v>
      </c>
      <c r="AU1692" s="49">
        <v>278639</v>
      </c>
      <c r="AV1692" s="24">
        <f t="shared" si="131"/>
        <v>1424197</v>
      </c>
      <c r="AW1692" s="155">
        <v>2878190</v>
      </c>
      <c r="AX1692" s="89">
        <f t="shared" si="130"/>
        <v>26983414</v>
      </c>
      <c r="AY1692" s="68"/>
      <c r="AZ1692" s="19">
        <v>2698618</v>
      </c>
      <c r="BA1692" s="19">
        <v>116532</v>
      </c>
      <c r="BB1692" s="18">
        <f t="shared" si="132"/>
        <v>2815150</v>
      </c>
      <c r="BC1692" s="18">
        <v>29798564</v>
      </c>
      <c r="BE1692" s="19"/>
      <c r="BF1692" s="20">
        <v>28390225</v>
      </c>
      <c r="BH1692" s="68">
        <f t="shared" si="133"/>
        <v>29798564</v>
      </c>
      <c r="BI1692" s="68">
        <f t="shared" si="134"/>
        <v>0</v>
      </c>
      <c r="BJ1692" s="68"/>
      <c r="BK1692" s="68"/>
      <c r="BL1692" s="68"/>
      <c r="BM1692" s="68"/>
      <c r="BN1692" s="68"/>
    </row>
    <row r="1693" spans="1:66" ht="22.5" customHeight="1" x14ac:dyDescent="0.2">
      <c r="A1693" s="115" t="s">
        <v>3467</v>
      </c>
      <c r="B1693" s="116" t="s">
        <v>3449</v>
      </c>
      <c r="C1693" s="126" t="s">
        <v>3468</v>
      </c>
      <c r="D1693" s="119">
        <v>6</v>
      </c>
      <c r="E1693" s="120" t="s">
        <v>79</v>
      </c>
      <c r="F1693" s="18">
        <v>954057</v>
      </c>
      <c r="G1693" s="19">
        <v>450944</v>
      </c>
      <c r="H1693" s="19">
        <v>134328</v>
      </c>
      <c r="I1693" s="19">
        <v>113100</v>
      </c>
      <c r="J1693" s="19">
        <v>87132</v>
      </c>
      <c r="K1693" s="19">
        <v>26461</v>
      </c>
      <c r="L1693" s="19">
        <v>23804</v>
      </c>
      <c r="M1693" s="19">
        <v>52217</v>
      </c>
      <c r="N1693" s="19">
        <v>30375</v>
      </c>
      <c r="O1693" s="19">
        <v>64680</v>
      </c>
      <c r="P1693" s="19">
        <v>148594</v>
      </c>
      <c r="Q1693" s="19">
        <v>94711</v>
      </c>
      <c r="R1693" s="19">
        <v>174900</v>
      </c>
      <c r="S1693" s="19">
        <v>188320</v>
      </c>
      <c r="T1693" s="20">
        <v>211824</v>
      </c>
      <c r="U1693" s="49">
        <v>100449</v>
      </c>
      <c r="V1693" s="19">
        <v>110999</v>
      </c>
      <c r="W1693" s="19">
        <v>127182</v>
      </c>
      <c r="X1693" s="19">
        <v>0</v>
      </c>
      <c r="Y1693" s="20">
        <v>0</v>
      </c>
      <c r="Z1693" s="19">
        <v>368796</v>
      </c>
      <c r="AA1693" s="30">
        <v>546218</v>
      </c>
      <c r="AB1693" s="19">
        <v>716746</v>
      </c>
      <c r="AC1693" s="19">
        <v>773172</v>
      </c>
      <c r="AD1693" s="19">
        <v>2077152</v>
      </c>
      <c r="AE1693" s="19">
        <v>1062122</v>
      </c>
      <c r="AF1693" s="19">
        <v>615176</v>
      </c>
      <c r="AG1693" s="19">
        <v>322146</v>
      </c>
      <c r="AH1693" s="19">
        <v>400258</v>
      </c>
      <c r="AI1693" s="20">
        <v>61133</v>
      </c>
      <c r="AJ1693" s="24">
        <v>89150</v>
      </c>
      <c r="AK1693" s="24">
        <v>140812</v>
      </c>
      <c r="AL1693" s="24">
        <v>42737</v>
      </c>
      <c r="AM1693" s="21">
        <v>70837</v>
      </c>
      <c r="AN1693" s="19">
        <v>2954282</v>
      </c>
      <c r="AO1693" s="19">
        <v>47102</v>
      </c>
      <c r="AP1693" s="49">
        <v>13381916</v>
      </c>
      <c r="AQ1693" s="24">
        <v>206203</v>
      </c>
      <c r="AR1693" s="24">
        <v>328569</v>
      </c>
      <c r="AS1693" s="49">
        <v>122417</v>
      </c>
      <c r="AT1693" s="49">
        <v>110197</v>
      </c>
      <c r="AU1693" s="49">
        <v>170145</v>
      </c>
      <c r="AV1693" s="24">
        <f t="shared" si="131"/>
        <v>937531</v>
      </c>
      <c r="AW1693" s="155">
        <v>2425326</v>
      </c>
      <c r="AX1693" s="89">
        <f t="shared" si="130"/>
        <v>16744773</v>
      </c>
      <c r="AY1693" s="68"/>
      <c r="AZ1693" s="19">
        <v>1337504</v>
      </c>
      <c r="BA1693" s="19">
        <v>300441</v>
      </c>
      <c r="BB1693" s="18">
        <f t="shared" si="132"/>
        <v>1637945</v>
      </c>
      <c r="BC1693" s="18">
        <v>18382718</v>
      </c>
      <c r="BE1693" s="19"/>
      <c r="BF1693" s="20">
        <v>17860758</v>
      </c>
      <c r="BH1693" s="68">
        <f t="shared" si="133"/>
        <v>18382718</v>
      </c>
      <c r="BI1693" s="68">
        <f t="shared" si="134"/>
        <v>0</v>
      </c>
      <c r="BJ1693" s="68"/>
      <c r="BK1693" s="68"/>
      <c r="BL1693" s="68"/>
      <c r="BM1693" s="68"/>
      <c r="BN1693" s="68"/>
    </row>
    <row r="1694" spans="1:66" ht="22.5" customHeight="1" x14ac:dyDescent="0.2">
      <c r="A1694" s="115" t="s">
        <v>3469</v>
      </c>
      <c r="B1694" s="116" t="s">
        <v>3449</v>
      </c>
      <c r="C1694" s="126" t="s">
        <v>3470</v>
      </c>
      <c r="D1694" s="119">
        <v>6</v>
      </c>
      <c r="E1694" s="120" t="s">
        <v>79</v>
      </c>
      <c r="F1694" s="18">
        <v>888446</v>
      </c>
      <c r="G1694" s="19">
        <v>129531</v>
      </c>
      <c r="H1694" s="19">
        <v>60409</v>
      </c>
      <c r="I1694" s="19">
        <v>0</v>
      </c>
      <c r="J1694" s="19">
        <v>0</v>
      </c>
      <c r="K1694" s="19">
        <v>13204</v>
      </c>
      <c r="L1694" s="19">
        <v>17513</v>
      </c>
      <c r="M1694" s="19">
        <v>46561</v>
      </c>
      <c r="N1694" s="19">
        <v>26484</v>
      </c>
      <c r="O1694" s="19">
        <v>14592</v>
      </c>
      <c r="P1694" s="19">
        <v>216900</v>
      </c>
      <c r="Q1694" s="19">
        <v>81546</v>
      </c>
      <c r="R1694" s="19">
        <v>212424</v>
      </c>
      <c r="S1694" s="19">
        <v>183040</v>
      </c>
      <c r="T1694" s="20">
        <v>119151</v>
      </c>
      <c r="U1694" s="49">
        <v>106888</v>
      </c>
      <c r="V1694" s="19">
        <v>86821</v>
      </c>
      <c r="W1694" s="19">
        <v>57810</v>
      </c>
      <c r="X1694" s="19">
        <v>0</v>
      </c>
      <c r="Y1694" s="20">
        <v>0</v>
      </c>
      <c r="Z1694" s="19">
        <v>268449</v>
      </c>
      <c r="AA1694" s="30">
        <v>397915</v>
      </c>
      <c r="AB1694" s="19">
        <v>562993</v>
      </c>
      <c r="AC1694" s="19">
        <v>652754</v>
      </c>
      <c r="AD1694" s="19">
        <v>1891008</v>
      </c>
      <c r="AE1694" s="19">
        <v>901011</v>
      </c>
      <c r="AF1694" s="19">
        <v>510952</v>
      </c>
      <c r="AG1694" s="19">
        <v>263647</v>
      </c>
      <c r="AH1694" s="19">
        <v>131119</v>
      </c>
      <c r="AI1694" s="20">
        <v>17312</v>
      </c>
      <c r="AJ1694" s="24">
        <v>81131</v>
      </c>
      <c r="AK1694" s="24">
        <v>89611</v>
      </c>
      <c r="AL1694" s="24">
        <v>33101</v>
      </c>
      <c r="AM1694" s="21">
        <v>52693</v>
      </c>
      <c r="AN1694" s="19">
        <v>1055930</v>
      </c>
      <c r="AO1694" s="19">
        <v>23603</v>
      </c>
      <c r="AP1694" s="49">
        <v>9194549</v>
      </c>
      <c r="AQ1694" s="24">
        <v>169234</v>
      </c>
      <c r="AR1694" s="24">
        <v>319943</v>
      </c>
      <c r="AS1694" s="49">
        <v>100195</v>
      </c>
      <c r="AT1694" s="49">
        <v>47684</v>
      </c>
      <c r="AU1694" s="49">
        <v>136336</v>
      </c>
      <c r="AV1694" s="24">
        <f t="shared" si="131"/>
        <v>773392</v>
      </c>
      <c r="AW1694" s="155">
        <v>1313217</v>
      </c>
      <c r="AX1694" s="89">
        <f t="shared" si="130"/>
        <v>11281158</v>
      </c>
      <c r="AY1694" s="68"/>
      <c r="AZ1694" s="19">
        <v>1211907</v>
      </c>
      <c r="BA1694" s="19">
        <v>63425</v>
      </c>
      <c r="BB1694" s="18">
        <f t="shared" si="132"/>
        <v>1275332</v>
      </c>
      <c r="BC1694" s="18">
        <v>12556490</v>
      </c>
      <c r="BE1694" s="19"/>
      <c r="BF1694" s="20">
        <v>11862532</v>
      </c>
      <c r="BH1694" s="68">
        <f t="shared" si="133"/>
        <v>12556490</v>
      </c>
      <c r="BI1694" s="68">
        <f t="shared" si="134"/>
        <v>0</v>
      </c>
      <c r="BJ1694" s="68"/>
      <c r="BK1694" s="68"/>
      <c r="BL1694" s="68"/>
      <c r="BM1694" s="68"/>
      <c r="BN1694" s="68"/>
    </row>
    <row r="1695" spans="1:66" ht="22.5" customHeight="1" x14ac:dyDescent="0.2">
      <c r="A1695" s="115" t="s">
        <v>3471</v>
      </c>
      <c r="B1695" s="116" t="s">
        <v>3449</v>
      </c>
      <c r="C1695" s="126" t="s">
        <v>3472</v>
      </c>
      <c r="D1695" s="119">
        <v>6</v>
      </c>
      <c r="E1695" s="120" t="s">
        <v>79</v>
      </c>
      <c r="F1695" s="18">
        <v>194350</v>
      </c>
      <c r="G1695" s="19">
        <v>37917</v>
      </c>
      <c r="H1695" s="19">
        <v>13703</v>
      </c>
      <c r="I1695" s="19">
        <v>0</v>
      </c>
      <c r="J1695" s="19">
        <v>0</v>
      </c>
      <c r="K1695" s="19">
        <v>1712</v>
      </c>
      <c r="L1695" s="19">
        <v>3826</v>
      </c>
      <c r="M1695" s="19">
        <v>0</v>
      </c>
      <c r="N1695" s="19">
        <v>2413</v>
      </c>
      <c r="O1695" s="19">
        <v>0</v>
      </c>
      <c r="P1695" s="19">
        <v>134</v>
      </c>
      <c r="Q1695" s="19">
        <v>23296</v>
      </c>
      <c r="R1695" s="19">
        <v>12455</v>
      </c>
      <c r="S1695" s="19">
        <v>25520</v>
      </c>
      <c r="T1695" s="20">
        <v>66195</v>
      </c>
      <c r="U1695" s="49">
        <v>30281</v>
      </c>
      <c r="V1695" s="19">
        <v>6594</v>
      </c>
      <c r="W1695" s="19">
        <v>11562</v>
      </c>
      <c r="X1695" s="19">
        <v>0</v>
      </c>
      <c r="Y1695" s="20">
        <v>0</v>
      </c>
      <c r="Z1695" s="19">
        <v>90656</v>
      </c>
      <c r="AA1695" s="30">
        <v>0</v>
      </c>
      <c r="AB1695" s="19">
        <v>100625</v>
      </c>
      <c r="AC1695" s="19">
        <v>168117</v>
      </c>
      <c r="AD1695" s="19">
        <v>262080</v>
      </c>
      <c r="AE1695" s="19">
        <v>192464</v>
      </c>
      <c r="AF1695" s="19">
        <v>69836</v>
      </c>
      <c r="AG1695" s="19">
        <v>42903</v>
      </c>
      <c r="AH1695" s="19">
        <v>48204</v>
      </c>
      <c r="AI1695" s="20">
        <v>100085</v>
      </c>
      <c r="AJ1695" s="24">
        <v>21466</v>
      </c>
      <c r="AK1695" s="24">
        <v>39877</v>
      </c>
      <c r="AL1695" s="24">
        <v>9318</v>
      </c>
      <c r="AM1695" s="21">
        <v>14430</v>
      </c>
      <c r="AN1695" s="19">
        <v>395840</v>
      </c>
      <c r="AO1695" s="19">
        <v>23342</v>
      </c>
      <c r="AP1695" s="49">
        <v>2009201</v>
      </c>
      <c r="AQ1695" s="24">
        <v>38451</v>
      </c>
      <c r="AR1695" s="24">
        <v>145496</v>
      </c>
      <c r="AS1695" s="49">
        <v>66281</v>
      </c>
      <c r="AT1695" s="49">
        <v>45565</v>
      </c>
      <c r="AU1695" s="49">
        <v>28720</v>
      </c>
      <c r="AV1695" s="24">
        <f t="shared" si="131"/>
        <v>324513</v>
      </c>
      <c r="AW1695" s="155">
        <v>433630</v>
      </c>
      <c r="AX1695" s="89">
        <f t="shared" si="130"/>
        <v>2767344</v>
      </c>
      <c r="AY1695" s="68"/>
      <c r="AZ1695" s="19">
        <v>332102</v>
      </c>
      <c r="BA1695" s="19">
        <v>118439</v>
      </c>
      <c r="BB1695" s="18">
        <f t="shared" si="132"/>
        <v>450541</v>
      </c>
      <c r="BC1695" s="18">
        <v>3217885</v>
      </c>
      <c r="BE1695" s="19"/>
      <c r="BF1695" s="20">
        <v>3189545</v>
      </c>
      <c r="BH1695" s="68">
        <f t="shared" si="133"/>
        <v>3217885</v>
      </c>
      <c r="BI1695" s="68">
        <f t="shared" si="134"/>
        <v>0</v>
      </c>
      <c r="BJ1695" s="68"/>
      <c r="BK1695" s="68"/>
      <c r="BL1695" s="68"/>
      <c r="BM1695" s="68"/>
      <c r="BN1695" s="68"/>
    </row>
    <row r="1696" spans="1:66" ht="22.5" customHeight="1" x14ac:dyDescent="0.2">
      <c r="A1696" s="115" t="s">
        <v>3473</v>
      </c>
      <c r="B1696" s="116" t="s">
        <v>3449</v>
      </c>
      <c r="C1696" s="126" t="s">
        <v>3474</v>
      </c>
      <c r="D1696" s="119">
        <v>6</v>
      </c>
      <c r="E1696" s="120" t="s">
        <v>79</v>
      </c>
      <c r="F1696" s="18">
        <v>128089</v>
      </c>
      <c r="G1696" s="19">
        <v>41364</v>
      </c>
      <c r="H1696" s="19">
        <v>9650</v>
      </c>
      <c r="I1696" s="19">
        <v>0</v>
      </c>
      <c r="J1696" s="19">
        <v>0</v>
      </c>
      <c r="K1696" s="19">
        <v>2183</v>
      </c>
      <c r="L1696" s="19">
        <v>3209</v>
      </c>
      <c r="M1696" s="19">
        <v>0</v>
      </c>
      <c r="N1696" s="19">
        <v>1660</v>
      </c>
      <c r="O1696" s="19">
        <v>0</v>
      </c>
      <c r="P1696" s="19">
        <v>2815</v>
      </c>
      <c r="Q1696" s="19">
        <v>15007</v>
      </c>
      <c r="R1696" s="19">
        <v>19716</v>
      </c>
      <c r="S1696" s="19">
        <v>10560</v>
      </c>
      <c r="T1696" s="20">
        <v>13239</v>
      </c>
      <c r="U1696" s="49">
        <v>16398</v>
      </c>
      <c r="V1696" s="19">
        <v>5495</v>
      </c>
      <c r="W1696" s="19">
        <v>11562</v>
      </c>
      <c r="X1696" s="19">
        <v>0</v>
      </c>
      <c r="Y1696" s="20">
        <v>0</v>
      </c>
      <c r="Z1696" s="19">
        <v>55393</v>
      </c>
      <c r="AA1696" s="30">
        <v>0</v>
      </c>
      <c r="AB1696" s="19">
        <v>74948</v>
      </c>
      <c r="AC1696" s="19">
        <v>122954</v>
      </c>
      <c r="AD1696" s="19">
        <v>180600</v>
      </c>
      <c r="AE1696" s="19">
        <v>138074</v>
      </c>
      <c r="AF1696" s="19">
        <v>51184</v>
      </c>
      <c r="AG1696" s="19">
        <v>21287</v>
      </c>
      <c r="AH1696" s="19">
        <v>31312</v>
      </c>
      <c r="AI1696" s="20">
        <v>31919</v>
      </c>
      <c r="AJ1696" s="24">
        <v>15060</v>
      </c>
      <c r="AK1696" s="24">
        <v>32246</v>
      </c>
      <c r="AL1696" s="24">
        <v>7526</v>
      </c>
      <c r="AM1696" s="21">
        <v>11272</v>
      </c>
      <c r="AN1696" s="19">
        <v>144346</v>
      </c>
      <c r="AO1696" s="19">
        <v>11640</v>
      </c>
      <c r="AP1696" s="49">
        <v>1210708</v>
      </c>
      <c r="AQ1696" s="24">
        <v>47837</v>
      </c>
      <c r="AR1696" s="24">
        <v>112254</v>
      </c>
      <c r="AS1696" s="49">
        <v>54920</v>
      </c>
      <c r="AT1696" s="49">
        <v>37392</v>
      </c>
      <c r="AU1696" s="49">
        <v>18590</v>
      </c>
      <c r="AV1696" s="24">
        <f t="shared" si="131"/>
        <v>270993</v>
      </c>
      <c r="AW1696" s="155">
        <v>327804</v>
      </c>
      <c r="AX1696" s="89">
        <f t="shared" si="130"/>
        <v>1809505</v>
      </c>
      <c r="AY1696" s="68"/>
      <c r="AZ1696" s="19">
        <v>260064</v>
      </c>
      <c r="BA1696" s="19">
        <v>43225</v>
      </c>
      <c r="BB1696" s="18">
        <f t="shared" si="132"/>
        <v>303289</v>
      </c>
      <c r="BC1696" s="18">
        <v>2112794</v>
      </c>
      <c r="BE1696" s="19"/>
      <c r="BF1696" s="20">
        <v>2028551</v>
      </c>
      <c r="BH1696" s="68">
        <f t="shared" si="133"/>
        <v>2112794</v>
      </c>
      <c r="BI1696" s="68">
        <f t="shared" si="134"/>
        <v>0</v>
      </c>
      <c r="BJ1696" s="68"/>
      <c r="BK1696" s="68"/>
      <c r="BL1696" s="68"/>
      <c r="BM1696" s="68"/>
      <c r="BN1696" s="68"/>
    </row>
    <row r="1697" spans="1:66" ht="22.5" customHeight="1" x14ac:dyDescent="0.2">
      <c r="A1697" s="115" t="s">
        <v>3475</v>
      </c>
      <c r="B1697" s="116" t="s">
        <v>3449</v>
      </c>
      <c r="C1697" s="126" t="s">
        <v>3476</v>
      </c>
      <c r="D1697" s="119">
        <v>6</v>
      </c>
      <c r="E1697" s="120" t="s">
        <v>79</v>
      </c>
      <c r="F1697" s="18">
        <v>74022</v>
      </c>
      <c r="G1697" s="19">
        <v>23593</v>
      </c>
      <c r="H1697" s="19">
        <v>4246</v>
      </c>
      <c r="I1697" s="19">
        <v>0</v>
      </c>
      <c r="J1697" s="19">
        <v>0</v>
      </c>
      <c r="K1697" s="19">
        <v>4312</v>
      </c>
      <c r="L1697" s="19">
        <v>4103</v>
      </c>
      <c r="M1697" s="19">
        <v>0</v>
      </c>
      <c r="N1697" s="19">
        <v>883</v>
      </c>
      <c r="O1697" s="19">
        <v>0</v>
      </c>
      <c r="P1697" s="19">
        <v>334</v>
      </c>
      <c r="Q1697" s="19">
        <v>8632</v>
      </c>
      <c r="R1697" s="19">
        <v>4876</v>
      </c>
      <c r="S1697" s="19">
        <v>12320</v>
      </c>
      <c r="T1697" s="20">
        <v>39717</v>
      </c>
      <c r="U1697" s="49">
        <v>8853</v>
      </c>
      <c r="V1697" s="19">
        <v>7693</v>
      </c>
      <c r="W1697" s="19">
        <v>11562</v>
      </c>
      <c r="X1697" s="19">
        <v>0</v>
      </c>
      <c r="Y1697" s="20">
        <v>0</v>
      </c>
      <c r="Z1697" s="19">
        <v>34848</v>
      </c>
      <c r="AA1697" s="30">
        <v>0</v>
      </c>
      <c r="AB1697" s="19">
        <v>48134</v>
      </c>
      <c r="AC1697" s="19">
        <v>73678</v>
      </c>
      <c r="AD1697" s="19">
        <v>145656</v>
      </c>
      <c r="AE1697" s="19">
        <v>78384</v>
      </c>
      <c r="AF1697" s="19">
        <v>24929</v>
      </c>
      <c r="AG1697" s="19">
        <v>13863</v>
      </c>
      <c r="AH1697" s="19">
        <v>37389</v>
      </c>
      <c r="AI1697" s="20">
        <v>15148</v>
      </c>
      <c r="AJ1697" s="24">
        <v>8013</v>
      </c>
      <c r="AK1697" s="24">
        <v>21215</v>
      </c>
      <c r="AL1697" s="24">
        <v>3699</v>
      </c>
      <c r="AM1697" s="21">
        <v>7275</v>
      </c>
      <c r="AN1697" s="19">
        <v>295904</v>
      </c>
      <c r="AO1697" s="19">
        <v>7666</v>
      </c>
      <c r="AP1697" s="49">
        <v>1020947</v>
      </c>
      <c r="AQ1697" s="24">
        <v>42074</v>
      </c>
      <c r="AR1697" s="24">
        <v>114471</v>
      </c>
      <c r="AS1697" s="49">
        <v>40213</v>
      </c>
      <c r="AT1697" s="49">
        <v>32171</v>
      </c>
      <c r="AU1697" s="49">
        <v>13093</v>
      </c>
      <c r="AV1697" s="24">
        <f t="shared" si="131"/>
        <v>242022</v>
      </c>
      <c r="AW1697" s="155">
        <v>213067</v>
      </c>
      <c r="AX1697" s="89">
        <f t="shared" si="130"/>
        <v>1476036</v>
      </c>
      <c r="AY1697" s="68"/>
      <c r="AZ1697" s="19">
        <v>176691</v>
      </c>
      <c r="BA1697" s="19">
        <v>53658</v>
      </c>
      <c r="BB1697" s="18">
        <f t="shared" si="132"/>
        <v>230349</v>
      </c>
      <c r="BC1697" s="18">
        <v>1706385</v>
      </c>
      <c r="BE1697" s="19"/>
      <c r="BF1697" s="20">
        <v>1678050</v>
      </c>
      <c r="BH1697" s="68">
        <f t="shared" si="133"/>
        <v>1706385</v>
      </c>
      <c r="BI1697" s="68">
        <f t="shared" si="134"/>
        <v>0</v>
      </c>
      <c r="BJ1697" s="68"/>
      <c r="BK1697" s="68"/>
      <c r="BL1697" s="68"/>
      <c r="BM1697" s="68"/>
      <c r="BN1697" s="68"/>
    </row>
    <row r="1698" spans="1:66" ht="22.5" customHeight="1" x14ac:dyDescent="0.2">
      <c r="A1698" s="115" t="s">
        <v>3477</v>
      </c>
      <c r="B1698" s="116" t="s">
        <v>3449</v>
      </c>
      <c r="C1698" s="126" t="s">
        <v>3478</v>
      </c>
      <c r="D1698" s="119">
        <v>6</v>
      </c>
      <c r="E1698" s="120" t="s">
        <v>79</v>
      </c>
      <c r="F1698" s="18">
        <v>230178</v>
      </c>
      <c r="G1698" s="19">
        <v>58982</v>
      </c>
      <c r="H1698" s="19">
        <v>21037</v>
      </c>
      <c r="I1698" s="19">
        <v>0</v>
      </c>
      <c r="J1698" s="19">
        <v>0</v>
      </c>
      <c r="K1698" s="19">
        <v>6431</v>
      </c>
      <c r="L1698" s="19">
        <v>7852</v>
      </c>
      <c r="M1698" s="19">
        <v>0</v>
      </c>
      <c r="N1698" s="19">
        <v>5116</v>
      </c>
      <c r="O1698" s="19">
        <v>0</v>
      </c>
      <c r="P1698" s="19">
        <v>290</v>
      </c>
      <c r="Q1698" s="19">
        <v>28138</v>
      </c>
      <c r="R1698" s="19">
        <v>41976</v>
      </c>
      <c r="S1698" s="19">
        <v>35200</v>
      </c>
      <c r="T1698" s="20">
        <v>39717</v>
      </c>
      <c r="U1698" s="49">
        <v>27061</v>
      </c>
      <c r="V1698" s="19">
        <v>16485</v>
      </c>
      <c r="W1698" s="19">
        <v>11562</v>
      </c>
      <c r="X1698" s="19">
        <v>0</v>
      </c>
      <c r="Y1698" s="20">
        <v>0</v>
      </c>
      <c r="Z1698" s="19">
        <v>107184</v>
      </c>
      <c r="AA1698" s="30">
        <v>0</v>
      </c>
      <c r="AB1698" s="19">
        <v>164885</v>
      </c>
      <c r="AC1698" s="19">
        <v>182990</v>
      </c>
      <c r="AD1698" s="19">
        <v>402696</v>
      </c>
      <c r="AE1698" s="19">
        <v>305293</v>
      </c>
      <c r="AF1698" s="19">
        <v>137462</v>
      </c>
      <c r="AG1698" s="19">
        <v>68416</v>
      </c>
      <c r="AH1698" s="19">
        <v>74984</v>
      </c>
      <c r="AI1698" s="20">
        <v>8115</v>
      </c>
      <c r="AJ1698" s="24">
        <v>30921</v>
      </c>
      <c r="AK1698" s="24">
        <v>44844</v>
      </c>
      <c r="AL1698" s="24">
        <v>12479</v>
      </c>
      <c r="AM1698" s="21">
        <v>19708</v>
      </c>
      <c r="AN1698" s="19">
        <v>160204</v>
      </c>
      <c r="AO1698" s="19">
        <v>8125</v>
      </c>
      <c r="AP1698" s="49">
        <v>2258331</v>
      </c>
      <c r="AQ1698" s="24">
        <v>61421</v>
      </c>
      <c r="AR1698" s="24">
        <v>120282</v>
      </c>
      <c r="AS1698" s="49">
        <v>72316</v>
      </c>
      <c r="AT1698" s="49">
        <v>40866</v>
      </c>
      <c r="AU1698" s="49">
        <v>32589</v>
      </c>
      <c r="AV1698" s="24">
        <f t="shared" si="131"/>
        <v>327474</v>
      </c>
      <c r="AW1698" s="155">
        <v>159418</v>
      </c>
      <c r="AX1698" s="89">
        <f t="shared" si="130"/>
        <v>2745223</v>
      </c>
      <c r="AY1698" s="68"/>
      <c r="AZ1698" s="19">
        <v>484534</v>
      </c>
      <c r="BA1698" s="19">
        <v>43455</v>
      </c>
      <c r="BB1698" s="18">
        <f t="shared" si="132"/>
        <v>527989</v>
      </c>
      <c r="BC1698" s="18">
        <v>3273212</v>
      </c>
      <c r="BE1698" s="19"/>
      <c r="BF1698" s="20">
        <v>3171946</v>
      </c>
      <c r="BH1698" s="68">
        <f t="shared" si="133"/>
        <v>3273212</v>
      </c>
      <c r="BI1698" s="68">
        <f t="shared" si="134"/>
        <v>0</v>
      </c>
      <c r="BJ1698" s="68"/>
      <c r="BK1698" s="68"/>
      <c r="BL1698" s="68"/>
      <c r="BM1698" s="68"/>
      <c r="BN1698" s="68"/>
    </row>
    <row r="1699" spans="1:66" ht="22.5" customHeight="1" x14ac:dyDescent="0.2">
      <c r="A1699" s="115" t="s">
        <v>3479</v>
      </c>
      <c r="B1699" s="116" t="s">
        <v>3449</v>
      </c>
      <c r="C1699" s="126" t="s">
        <v>3480</v>
      </c>
      <c r="D1699" s="119">
        <v>6</v>
      </c>
      <c r="E1699" s="120" t="s">
        <v>79</v>
      </c>
      <c r="F1699" s="18">
        <v>288548</v>
      </c>
      <c r="G1699" s="19">
        <v>57910</v>
      </c>
      <c r="H1699" s="19">
        <v>28178</v>
      </c>
      <c r="I1699" s="19">
        <v>0</v>
      </c>
      <c r="J1699" s="19">
        <v>0</v>
      </c>
      <c r="K1699" s="19">
        <v>5297</v>
      </c>
      <c r="L1699" s="19">
        <v>4455</v>
      </c>
      <c r="M1699" s="19">
        <v>13532</v>
      </c>
      <c r="N1699" s="19">
        <v>6906</v>
      </c>
      <c r="O1699" s="19">
        <v>655</v>
      </c>
      <c r="P1699" s="19">
        <v>76790</v>
      </c>
      <c r="Q1699" s="19">
        <v>35337</v>
      </c>
      <c r="R1699" s="19">
        <v>56710</v>
      </c>
      <c r="S1699" s="19">
        <v>37840</v>
      </c>
      <c r="T1699" s="20">
        <v>52956</v>
      </c>
      <c r="U1699" s="49">
        <v>26055</v>
      </c>
      <c r="V1699" s="19">
        <v>26376</v>
      </c>
      <c r="W1699" s="19">
        <v>34686</v>
      </c>
      <c r="X1699" s="19">
        <v>0</v>
      </c>
      <c r="Y1699" s="20">
        <v>0</v>
      </c>
      <c r="Z1699" s="19">
        <v>137284</v>
      </c>
      <c r="AA1699" s="30">
        <v>0</v>
      </c>
      <c r="AB1699" s="19">
        <v>231710</v>
      </c>
      <c r="AC1699" s="19">
        <v>191989</v>
      </c>
      <c r="AD1699" s="19">
        <v>534744</v>
      </c>
      <c r="AE1699" s="19">
        <v>372710</v>
      </c>
      <c r="AF1699" s="19">
        <v>172910</v>
      </c>
      <c r="AG1699" s="19">
        <v>94924</v>
      </c>
      <c r="AH1699" s="19">
        <v>77971</v>
      </c>
      <c r="AI1699" s="20">
        <v>9197</v>
      </c>
      <c r="AJ1699" s="24">
        <v>36678</v>
      </c>
      <c r="AK1699" s="24">
        <v>53289</v>
      </c>
      <c r="AL1699" s="24">
        <v>16883</v>
      </c>
      <c r="AM1699" s="21">
        <v>26475</v>
      </c>
      <c r="AN1699" s="19">
        <v>156184</v>
      </c>
      <c r="AO1699" s="19">
        <v>9909</v>
      </c>
      <c r="AP1699" s="49">
        <v>2875088</v>
      </c>
      <c r="AQ1699" s="24">
        <v>73836</v>
      </c>
      <c r="AR1699" s="24">
        <v>177626</v>
      </c>
      <c r="AS1699" s="49">
        <v>87809</v>
      </c>
      <c r="AT1699" s="49">
        <v>40460</v>
      </c>
      <c r="AU1699" s="49">
        <v>40781</v>
      </c>
      <c r="AV1699" s="24">
        <f t="shared" si="131"/>
        <v>420512</v>
      </c>
      <c r="AW1699" s="155">
        <v>452982</v>
      </c>
      <c r="AX1699" s="89">
        <f t="shared" si="130"/>
        <v>3748582</v>
      </c>
      <c r="AY1699" s="68"/>
      <c r="AZ1699" s="19">
        <v>543536</v>
      </c>
      <c r="BA1699" s="19">
        <v>51682</v>
      </c>
      <c r="BB1699" s="18">
        <f t="shared" si="132"/>
        <v>595218</v>
      </c>
      <c r="BC1699" s="18">
        <v>4343800</v>
      </c>
      <c r="BE1699" s="19"/>
      <c r="BF1699" s="20">
        <v>4235885</v>
      </c>
      <c r="BH1699" s="68">
        <f t="shared" si="133"/>
        <v>4343800</v>
      </c>
      <c r="BI1699" s="68">
        <f t="shared" si="134"/>
        <v>0</v>
      </c>
      <c r="BJ1699" s="68"/>
      <c r="BK1699" s="68"/>
      <c r="BL1699" s="68"/>
      <c r="BM1699" s="68"/>
      <c r="BN1699" s="68"/>
    </row>
    <row r="1700" spans="1:66" ht="22.5" customHeight="1" x14ac:dyDescent="0.2">
      <c r="A1700" s="115" t="s">
        <v>3481</v>
      </c>
      <c r="B1700" s="116" t="s">
        <v>3449</v>
      </c>
      <c r="C1700" s="126" t="s">
        <v>3482</v>
      </c>
      <c r="D1700" s="119">
        <v>6</v>
      </c>
      <c r="E1700" s="120" t="s">
        <v>79</v>
      </c>
      <c r="F1700" s="18">
        <v>276718</v>
      </c>
      <c r="G1700" s="19">
        <v>22903</v>
      </c>
      <c r="H1700" s="19">
        <v>7720</v>
      </c>
      <c r="I1700" s="19">
        <v>0</v>
      </c>
      <c r="J1700" s="19">
        <v>0</v>
      </c>
      <c r="K1700" s="19">
        <v>13910</v>
      </c>
      <c r="L1700" s="19">
        <v>16509</v>
      </c>
      <c r="M1700" s="19">
        <v>0</v>
      </c>
      <c r="N1700" s="19">
        <v>6550</v>
      </c>
      <c r="O1700" s="19">
        <v>0</v>
      </c>
      <c r="P1700" s="19">
        <v>48031</v>
      </c>
      <c r="Q1700" s="19">
        <v>32662</v>
      </c>
      <c r="R1700" s="19">
        <v>31906</v>
      </c>
      <c r="S1700" s="19">
        <v>38720</v>
      </c>
      <c r="T1700" s="20">
        <v>56928</v>
      </c>
      <c r="U1700" s="49">
        <v>47232</v>
      </c>
      <c r="V1700" s="19">
        <v>28574</v>
      </c>
      <c r="W1700" s="19">
        <v>11562</v>
      </c>
      <c r="X1700" s="19">
        <v>0</v>
      </c>
      <c r="Y1700" s="20">
        <v>0</v>
      </c>
      <c r="Z1700" s="19">
        <v>131130</v>
      </c>
      <c r="AA1700" s="30">
        <v>0</v>
      </c>
      <c r="AB1700" s="19">
        <v>125980</v>
      </c>
      <c r="AC1700" s="19">
        <v>170844</v>
      </c>
      <c r="AD1700" s="19">
        <v>380520</v>
      </c>
      <c r="AE1700" s="19">
        <v>248106</v>
      </c>
      <c r="AF1700" s="19">
        <v>110942</v>
      </c>
      <c r="AG1700" s="19">
        <v>70904</v>
      </c>
      <c r="AH1700" s="19">
        <v>47689</v>
      </c>
      <c r="AI1700" s="20">
        <v>33001</v>
      </c>
      <c r="AJ1700" s="24">
        <v>35545</v>
      </c>
      <c r="AK1700" s="24">
        <v>50281</v>
      </c>
      <c r="AL1700" s="24">
        <v>9828</v>
      </c>
      <c r="AM1700" s="21">
        <v>24248</v>
      </c>
      <c r="AN1700" s="19">
        <v>212344</v>
      </c>
      <c r="AO1700" s="19">
        <v>8010</v>
      </c>
      <c r="AP1700" s="49">
        <v>2299297</v>
      </c>
      <c r="AQ1700" s="24">
        <v>37568</v>
      </c>
      <c r="AR1700" s="24">
        <v>108368</v>
      </c>
      <c r="AS1700" s="49">
        <v>69609</v>
      </c>
      <c r="AT1700" s="49">
        <v>14520</v>
      </c>
      <c r="AU1700" s="49">
        <v>38487</v>
      </c>
      <c r="AV1700" s="24">
        <f t="shared" si="131"/>
        <v>268552</v>
      </c>
      <c r="AW1700" s="155">
        <v>196356</v>
      </c>
      <c r="AX1700" s="89">
        <f t="shared" si="130"/>
        <v>2764205</v>
      </c>
      <c r="AY1700" s="68"/>
      <c r="AZ1700" s="19">
        <v>531821</v>
      </c>
      <c r="BA1700" s="19">
        <v>38744</v>
      </c>
      <c r="BB1700" s="18">
        <f t="shared" si="132"/>
        <v>570565</v>
      </c>
      <c r="BC1700" s="18">
        <v>3334770</v>
      </c>
      <c r="BE1700" s="19"/>
      <c r="BF1700" s="20">
        <v>3163705</v>
      </c>
      <c r="BH1700" s="68">
        <f t="shared" si="133"/>
        <v>3334770</v>
      </c>
      <c r="BI1700" s="68">
        <f t="shared" si="134"/>
        <v>0</v>
      </c>
      <c r="BJ1700" s="68"/>
      <c r="BK1700" s="68"/>
      <c r="BL1700" s="68"/>
      <c r="BM1700" s="68"/>
      <c r="BN1700" s="68"/>
    </row>
    <row r="1701" spans="1:66" ht="22.5" customHeight="1" x14ac:dyDescent="0.2">
      <c r="A1701" s="115" t="s">
        <v>3483</v>
      </c>
      <c r="B1701" s="116" t="s">
        <v>3449</v>
      </c>
      <c r="C1701" s="126" t="s">
        <v>3484</v>
      </c>
      <c r="D1701" s="119">
        <v>6</v>
      </c>
      <c r="E1701" s="120" t="s">
        <v>79</v>
      </c>
      <c r="F1701" s="18">
        <v>192062</v>
      </c>
      <c r="G1701" s="19">
        <v>46420</v>
      </c>
      <c r="H1701" s="19">
        <v>9264</v>
      </c>
      <c r="I1701" s="19">
        <v>0</v>
      </c>
      <c r="J1701" s="19">
        <v>0</v>
      </c>
      <c r="K1701" s="19">
        <v>6891</v>
      </c>
      <c r="L1701" s="19">
        <v>7879</v>
      </c>
      <c r="M1701" s="19">
        <v>0</v>
      </c>
      <c r="N1701" s="19">
        <v>3690</v>
      </c>
      <c r="O1701" s="19">
        <v>0</v>
      </c>
      <c r="P1701" s="19">
        <v>17062</v>
      </c>
      <c r="Q1701" s="19">
        <v>24195</v>
      </c>
      <c r="R1701" s="19">
        <v>25493</v>
      </c>
      <c r="S1701" s="19">
        <v>30800</v>
      </c>
      <c r="T1701" s="20">
        <v>39717</v>
      </c>
      <c r="U1701" s="49">
        <v>12424</v>
      </c>
      <c r="V1701" s="19">
        <v>18683</v>
      </c>
      <c r="W1701" s="19">
        <v>11562</v>
      </c>
      <c r="X1701" s="19">
        <v>0</v>
      </c>
      <c r="Y1701" s="20">
        <v>0</v>
      </c>
      <c r="Z1701" s="19">
        <v>84741</v>
      </c>
      <c r="AA1701" s="30">
        <v>0</v>
      </c>
      <c r="AB1701" s="19">
        <v>85562</v>
      </c>
      <c r="AC1701" s="19">
        <v>109865</v>
      </c>
      <c r="AD1701" s="19">
        <v>376152</v>
      </c>
      <c r="AE1701" s="19">
        <v>155149</v>
      </c>
      <c r="AF1701" s="19">
        <v>69306</v>
      </c>
      <c r="AG1701" s="19">
        <v>60825</v>
      </c>
      <c r="AH1701" s="19">
        <v>40479</v>
      </c>
      <c r="AI1701" s="20">
        <v>23804</v>
      </c>
      <c r="AJ1701" s="24">
        <v>26000</v>
      </c>
      <c r="AK1701" s="24">
        <v>35508</v>
      </c>
      <c r="AL1701" s="24">
        <v>6638</v>
      </c>
      <c r="AM1701" s="21">
        <v>14549</v>
      </c>
      <c r="AN1701" s="19">
        <v>253960</v>
      </c>
      <c r="AO1701" s="19">
        <v>5872</v>
      </c>
      <c r="AP1701" s="49">
        <v>1794552</v>
      </c>
      <c r="AQ1701" s="24">
        <v>44075</v>
      </c>
      <c r="AR1701" s="24">
        <v>135181</v>
      </c>
      <c r="AS1701" s="49">
        <v>45443</v>
      </c>
      <c r="AT1701" s="49">
        <v>29348</v>
      </c>
      <c r="AU1701" s="49">
        <v>23553</v>
      </c>
      <c r="AV1701" s="24">
        <f t="shared" si="131"/>
        <v>277600</v>
      </c>
      <c r="AW1701" s="155">
        <v>135492</v>
      </c>
      <c r="AX1701" s="89">
        <f t="shared" si="130"/>
        <v>2207644</v>
      </c>
      <c r="AY1701" s="68"/>
      <c r="AZ1701" s="19">
        <v>410054</v>
      </c>
      <c r="BA1701" s="19">
        <v>26519</v>
      </c>
      <c r="BB1701" s="18">
        <f t="shared" si="132"/>
        <v>436573</v>
      </c>
      <c r="BC1701" s="18">
        <v>2644217</v>
      </c>
      <c r="BE1701" s="19"/>
      <c r="BF1701" s="20">
        <v>2545754</v>
      </c>
      <c r="BH1701" s="68">
        <f t="shared" si="133"/>
        <v>2644217</v>
      </c>
      <c r="BI1701" s="68">
        <f t="shared" si="134"/>
        <v>0</v>
      </c>
      <c r="BJ1701" s="68"/>
      <c r="BK1701" s="68"/>
      <c r="BL1701" s="68"/>
      <c r="BM1701" s="68"/>
      <c r="BN1701" s="68"/>
    </row>
    <row r="1702" spans="1:66" ht="22.5" customHeight="1" x14ac:dyDescent="0.2">
      <c r="A1702" s="115" t="s">
        <v>3485</v>
      </c>
      <c r="B1702" s="116" t="s">
        <v>3449</v>
      </c>
      <c r="C1702" s="126" t="s">
        <v>3486</v>
      </c>
      <c r="D1702" s="119">
        <v>6</v>
      </c>
      <c r="E1702" s="120" t="s">
        <v>79</v>
      </c>
      <c r="F1702" s="18">
        <v>274144</v>
      </c>
      <c r="G1702" s="19">
        <v>47032</v>
      </c>
      <c r="H1702" s="19">
        <v>14668</v>
      </c>
      <c r="I1702" s="19">
        <v>0</v>
      </c>
      <c r="J1702" s="19">
        <v>0</v>
      </c>
      <c r="K1702" s="19">
        <v>0</v>
      </c>
      <c r="L1702" s="19">
        <v>0</v>
      </c>
      <c r="M1702" s="19">
        <v>0</v>
      </c>
      <c r="N1702" s="19">
        <v>6513</v>
      </c>
      <c r="O1702" s="19">
        <v>0</v>
      </c>
      <c r="P1702" s="19">
        <v>21129</v>
      </c>
      <c r="Q1702" s="19">
        <v>32054</v>
      </c>
      <c r="R1702" s="19">
        <v>41022</v>
      </c>
      <c r="S1702" s="19">
        <v>43120</v>
      </c>
      <c r="T1702" s="20">
        <v>39717</v>
      </c>
      <c r="U1702" s="49">
        <v>19718</v>
      </c>
      <c r="V1702" s="19">
        <v>21980</v>
      </c>
      <c r="W1702" s="19">
        <v>11562</v>
      </c>
      <c r="X1702" s="19">
        <v>0</v>
      </c>
      <c r="Y1702" s="20">
        <v>0</v>
      </c>
      <c r="Z1702" s="19">
        <v>125387</v>
      </c>
      <c r="AA1702" s="30">
        <v>0</v>
      </c>
      <c r="AB1702" s="19">
        <v>199276</v>
      </c>
      <c r="AC1702" s="19">
        <v>158956</v>
      </c>
      <c r="AD1702" s="19">
        <v>506856</v>
      </c>
      <c r="AE1702" s="19">
        <v>257085</v>
      </c>
      <c r="AF1702" s="19">
        <v>138169</v>
      </c>
      <c r="AG1702" s="19">
        <v>102549</v>
      </c>
      <c r="AH1702" s="19">
        <v>41818</v>
      </c>
      <c r="AI1702" s="20">
        <v>20558</v>
      </c>
      <c r="AJ1702" s="24">
        <v>35426</v>
      </c>
      <c r="AK1702" s="24">
        <v>48207</v>
      </c>
      <c r="AL1702" s="24">
        <v>9649</v>
      </c>
      <c r="AM1702" s="21">
        <v>23327</v>
      </c>
      <c r="AN1702" s="19">
        <v>632252</v>
      </c>
      <c r="AO1702" s="19">
        <v>6456</v>
      </c>
      <c r="AP1702" s="49">
        <v>2878630</v>
      </c>
      <c r="AQ1702" s="24">
        <v>59081</v>
      </c>
      <c r="AR1702" s="24">
        <v>140862</v>
      </c>
      <c r="AS1702" s="49">
        <v>47582</v>
      </c>
      <c r="AT1702" s="49">
        <v>31138</v>
      </c>
      <c r="AU1702" s="49">
        <v>36089</v>
      </c>
      <c r="AV1702" s="24">
        <f t="shared" si="131"/>
        <v>314752</v>
      </c>
      <c r="AW1702" s="155">
        <v>186550</v>
      </c>
      <c r="AX1702" s="89">
        <f t="shared" si="130"/>
        <v>3379932</v>
      </c>
      <c r="AY1702" s="68"/>
      <c r="AZ1702" s="19">
        <v>530589</v>
      </c>
      <c r="BA1702" s="19">
        <v>30609</v>
      </c>
      <c r="BB1702" s="18">
        <f t="shared" si="132"/>
        <v>561198</v>
      </c>
      <c r="BC1702" s="18">
        <v>3941130</v>
      </c>
      <c r="BE1702" s="19"/>
      <c r="BF1702" s="20">
        <v>3723517</v>
      </c>
      <c r="BH1702" s="68">
        <f t="shared" si="133"/>
        <v>3941130</v>
      </c>
      <c r="BI1702" s="68">
        <f t="shared" si="134"/>
        <v>0</v>
      </c>
      <c r="BJ1702" s="68"/>
      <c r="BK1702" s="68"/>
      <c r="BL1702" s="68"/>
      <c r="BM1702" s="68"/>
      <c r="BN1702" s="68"/>
    </row>
    <row r="1703" spans="1:66" ht="22.5" customHeight="1" x14ac:dyDescent="0.2">
      <c r="A1703" s="115" t="s">
        <v>3487</v>
      </c>
      <c r="B1703" s="116" t="s">
        <v>3449</v>
      </c>
      <c r="C1703" s="126" t="s">
        <v>3488</v>
      </c>
      <c r="D1703" s="119">
        <v>6</v>
      </c>
      <c r="E1703" s="120" t="s">
        <v>79</v>
      </c>
      <c r="F1703" s="18">
        <v>149084</v>
      </c>
      <c r="G1703" s="19">
        <v>68634</v>
      </c>
      <c r="H1703" s="19">
        <v>21230</v>
      </c>
      <c r="I1703" s="19">
        <v>0</v>
      </c>
      <c r="J1703" s="19">
        <v>0</v>
      </c>
      <c r="K1703" s="19">
        <v>10989</v>
      </c>
      <c r="L1703" s="19">
        <v>8085</v>
      </c>
      <c r="M1703" s="19">
        <v>0</v>
      </c>
      <c r="N1703" s="19">
        <v>2177</v>
      </c>
      <c r="O1703" s="19">
        <v>0</v>
      </c>
      <c r="P1703" s="19">
        <v>118</v>
      </c>
      <c r="Q1703" s="19">
        <v>20655</v>
      </c>
      <c r="R1703" s="19">
        <v>13621</v>
      </c>
      <c r="S1703" s="19">
        <v>27280</v>
      </c>
      <c r="T1703" s="20">
        <v>26478</v>
      </c>
      <c r="U1703" s="49">
        <v>5684</v>
      </c>
      <c r="V1703" s="19">
        <v>15386</v>
      </c>
      <c r="W1703" s="19">
        <v>11562</v>
      </c>
      <c r="X1703" s="19">
        <v>0</v>
      </c>
      <c r="Y1703" s="20">
        <v>0</v>
      </c>
      <c r="Z1703" s="19">
        <v>59146</v>
      </c>
      <c r="AA1703" s="30">
        <v>0</v>
      </c>
      <c r="AB1703" s="19">
        <v>77984</v>
      </c>
      <c r="AC1703" s="19">
        <v>126432</v>
      </c>
      <c r="AD1703" s="19">
        <v>352296</v>
      </c>
      <c r="AE1703" s="19">
        <v>179142</v>
      </c>
      <c r="AF1703" s="19">
        <v>64267</v>
      </c>
      <c r="AG1703" s="19">
        <v>23584</v>
      </c>
      <c r="AH1703" s="19">
        <v>70761</v>
      </c>
      <c r="AI1703" s="20">
        <v>4328</v>
      </c>
      <c r="AJ1703" s="24">
        <v>19751</v>
      </c>
      <c r="AK1703" s="24">
        <v>33602</v>
      </c>
      <c r="AL1703" s="24">
        <v>6267</v>
      </c>
      <c r="AM1703" s="21">
        <v>13299</v>
      </c>
      <c r="AN1703" s="19">
        <v>545432</v>
      </c>
      <c r="AO1703" s="19">
        <v>4412</v>
      </c>
      <c r="AP1703" s="49">
        <v>1961686</v>
      </c>
      <c r="AQ1703" s="24">
        <v>45421</v>
      </c>
      <c r="AR1703" s="24">
        <v>136374</v>
      </c>
      <c r="AS1703" s="49">
        <v>53184</v>
      </c>
      <c r="AT1703" s="49">
        <v>41945</v>
      </c>
      <c r="AU1703" s="49">
        <v>22683</v>
      </c>
      <c r="AV1703" s="24">
        <f t="shared" si="131"/>
        <v>299607</v>
      </c>
      <c r="AW1703" s="155">
        <v>379944</v>
      </c>
      <c r="AX1703" s="89">
        <f t="shared" si="130"/>
        <v>2641237</v>
      </c>
      <c r="AY1703" s="68"/>
      <c r="AZ1703" s="19">
        <v>311562</v>
      </c>
      <c r="BA1703" s="19">
        <v>29598</v>
      </c>
      <c r="BB1703" s="18">
        <f t="shared" si="132"/>
        <v>341160</v>
      </c>
      <c r="BC1703" s="18">
        <v>2982397</v>
      </c>
      <c r="BE1703" s="19"/>
      <c r="BF1703" s="20">
        <v>2891922</v>
      </c>
      <c r="BH1703" s="68">
        <f t="shared" si="133"/>
        <v>2982397</v>
      </c>
      <c r="BI1703" s="68">
        <f t="shared" si="134"/>
        <v>0</v>
      </c>
      <c r="BJ1703" s="68"/>
      <c r="BK1703" s="68"/>
      <c r="BL1703" s="68"/>
      <c r="BM1703" s="68"/>
      <c r="BN1703" s="68"/>
    </row>
    <row r="1704" spans="1:66" ht="22.5" customHeight="1" x14ac:dyDescent="0.2">
      <c r="A1704" s="115" t="s">
        <v>3489</v>
      </c>
      <c r="B1704" s="116" t="s">
        <v>3449</v>
      </c>
      <c r="C1704" s="126" t="s">
        <v>3490</v>
      </c>
      <c r="D1704" s="119">
        <v>6</v>
      </c>
      <c r="E1704" s="120" t="s">
        <v>79</v>
      </c>
      <c r="F1704" s="18">
        <v>639262</v>
      </c>
      <c r="G1704" s="19">
        <v>77060</v>
      </c>
      <c r="H1704" s="19">
        <v>18914</v>
      </c>
      <c r="I1704" s="19">
        <v>0</v>
      </c>
      <c r="J1704" s="19">
        <v>0</v>
      </c>
      <c r="K1704" s="19">
        <v>0</v>
      </c>
      <c r="L1704" s="19">
        <v>0</v>
      </c>
      <c r="M1704" s="19">
        <v>44502</v>
      </c>
      <c r="N1704" s="19">
        <v>24255</v>
      </c>
      <c r="O1704" s="19">
        <v>10857</v>
      </c>
      <c r="P1704" s="19">
        <v>82242</v>
      </c>
      <c r="Q1704" s="19">
        <v>76575</v>
      </c>
      <c r="R1704" s="19">
        <v>154230</v>
      </c>
      <c r="S1704" s="19">
        <v>126720</v>
      </c>
      <c r="T1704" s="20">
        <v>66195</v>
      </c>
      <c r="U1704" s="49">
        <v>74142</v>
      </c>
      <c r="V1704" s="19">
        <v>74732</v>
      </c>
      <c r="W1704" s="19">
        <v>23124</v>
      </c>
      <c r="X1704" s="19">
        <v>0</v>
      </c>
      <c r="Y1704" s="20">
        <v>0</v>
      </c>
      <c r="Z1704" s="19">
        <v>253550</v>
      </c>
      <c r="AA1704" s="30">
        <v>0</v>
      </c>
      <c r="AB1704" s="19">
        <v>458094</v>
      </c>
      <c r="AC1704" s="19">
        <v>422714</v>
      </c>
      <c r="AD1704" s="19">
        <v>1473360</v>
      </c>
      <c r="AE1704" s="19">
        <v>681389</v>
      </c>
      <c r="AF1704" s="19">
        <v>381358</v>
      </c>
      <c r="AG1704" s="19">
        <v>232164</v>
      </c>
      <c r="AH1704" s="19">
        <v>67259</v>
      </c>
      <c r="AI1704" s="20">
        <v>9738</v>
      </c>
      <c r="AJ1704" s="24">
        <v>76499</v>
      </c>
      <c r="AK1704" s="24">
        <v>88658</v>
      </c>
      <c r="AL1704" s="24">
        <v>24609</v>
      </c>
      <c r="AM1704" s="21">
        <v>52312</v>
      </c>
      <c r="AN1704" s="19">
        <v>422962</v>
      </c>
      <c r="AO1704" s="19">
        <v>9199</v>
      </c>
      <c r="AP1704" s="49">
        <v>6146675</v>
      </c>
      <c r="AQ1704" s="24">
        <v>154988</v>
      </c>
      <c r="AR1704" s="24">
        <v>221697</v>
      </c>
      <c r="AS1704" s="49">
        <v>47701</v>
      </c>
      <c r="AT1704" s="49">
        <v>30927</v>
      </c>
      <c r="AU1704" s="49">
        <v>80700</v>
      </c>
      <c r="AV1704" s="24">
        <f t="shared" si="131"/>
        <v>536013</v>
      </c>
      <c r="AW1704" s="155">
        <v>449099</v>
      </c>
      <c r="AX1704" s="89">
        <f t="shared" si="130"/>
        <v>7131787</v>
      </c>
      <c r="AY1704" s="68"/>
      <c r="AZ1704" s="19">
        <v>1139645</v>
      </c>
      <c r="BA1704" s="19">
        <v>37365</v>
      </c>
      <c r="BB1704" s="18">
        <f t="shared" si="132"/>
        <v>1177010</v>
      </c>
      <c r="BC1704" s="18">
        <v>8308797</v>
      </c>
      <c r="BE1704" s="19"/>
      <c r="BF1704" s="20">
        <v>7884277</v>
      </c>
      <c r="BH1704" s="68">
        <f t="shared" si="133"/>
        <v>8308797</v>
      </c>
      <c r="BI1704" s="68">
        <f t="shared" si="134"/>
        <v>0</v>
      </c>
      <c r="BJ1704" s="68"/>
      <c r="BK1704" s="68"/>
      <c r="BL1704" s="68"/>
      <c r="BM1704" s="68"/>
      <c r="BN1704" s="68"/>
    </row>
    <row r="1705" spans="1:66" ht="22.5" customHeight="1" x14ac:dyDescent="0.2">
      <c r="A1705" s="115" t="s">
        <v>3491</v>
      </c>
      <c r="B1705" s="116" t="s">
        <v>3449</v>
      </c>
      <c r="C1705" s="126" t="s">
        <v>3492</v>
      </c>
      <c r="D1705" s="119">
        <v>6</v>
      </c>
      <c r="E1705" s="120" t="s">
        <v>79</v>
      </c>
      <c r="F1705" s="18">
        <v>298038</v>
      </c>
      <c r="G1705" s="19">
        <v>23286</v>
      </c>
      <c r="H1705" s="19">
        <v>8299</v>
      </c>
      <c r="I1705" s="19">
        <v>0</v>
      </c>
      <c r="J1705" s="19">
        <v>0</v>
      </c>
      <c r="K1705" s="19">
        <v>0</v>
      </c>
      <c r="L1705" s="19">
        <v>0</v>
      </c>
      <c r="M1705" s="19">
        <v>14603</v>
      </c>
      <c r="N1705" s="19">
        <v>7726</v>
      </c>
      <c r="O1705" s="19">
        <v>12436</v>
      </c>
      <c r="P1705" s="19">
        <v>84304</v>
      </c>
      <c r="Q1705" s="19">
        <v>34987</v>
      </c>
      <c r="R1705" s="19">
        <v>49608</v>
      </c>
      <c r="S1705" s="19">
        <v>52800</v>
      </c>
      <c r="T1705" s="20">
        <v>26478</v>
      </c>
      <c r="U1705" s="49">
        <v>22786</v>
      </c>
      <c r="V1705" s="19">
        <v>26376</v>
      </c>
      <c r="W1705" s="19">
        <v>11562</v>
      </c>
      <c r="X1705" s="19">
        <v>0</v>
      </c>
      <c r="Y1705" s="20">
        <v>0</v>
      </c>
      <c r="Z1705" s="19">
        <v>117496</v>
      </c>
      <c r="AA1705" s="30">
        <v>0</v>
      </c>
      <c r="AB1705" s="19">
        <v>192187</v>
      </c>
      <c r="AC1705" s="19">
        <v>156583</v>
      </c>
      <c r="AD1705" s="19">
        <v>679728</v>
      </c>
      <c r="AE1705" s="19">
        <v>290058</v>
      </c>
      <c r="AF1705" s="19">
        <v>152578</v>
      </c>
      <c r="AG1705" s="19">
        <v>95097</v>
      </c>
      <c r="AH1705" s="19">
        <v>13390</v>
      </c>
      <c r="AI1705" s="20">
        <v>4328</v>
      </c>
      <c r="AJ1705" s="24">
        <v>39262</v>
      </c>
      <c r="AK1705" s="24">
        <v>45955</v>
      </c>
      <c r="AL1705" s="24">
        <v>12063</v>
      </c>
      <c r="AM1705" s="21">
        <v>24243</v>
      </c>
      <c r="AN1705" s="19">
        <v>591706</v>
      </c>
      <c r="AO1705" s="19">
        <v>2044</v>
      </c>
      <c r="AP1705" s="49">
        <v>3090007</v>
      </c>
      <c r="AQ1705" s="24">
        <v>73532</v>
      </c>
      <c r="AR1705" s="24">
        <v>154860</v>
      </c>
      <c r="AS1705" s="49">
        <v>16819</v>
      </c>
      <c r="AT1705" s="49">
        <v>23961</v>
      </c>
      <c r="AU1705" s="49">
        <v>42591</v>
      </c>
      <c r="AV1705" s="24">
        <f t="shared" si="131"/>
        <v>311763</v>
      </c>
      <c r="AW1705" s="155">
        <v>249881</v>
      </c>
      <c r="AX1705" s="89">
        <f t="shared" si="130"/>
        <v>3651651</v>
      </c>
      <c r="AY1705" s="68"/>
      <c r="AZ1705" s="19">
        <v>568064</v>
      </c>
      <c r="BA1705" s="19">
        <v>9445</v>
      </c>
      <c r="BB1705" s="18">
        <f t="shared" si="132"/>
        <v>577509</v>
      </c>
      <c r="BC1705" s="18">
        <v>4229160</v>
      </c>
      <c r="BE1705" s="19"/>
      <c r="BF1705" s="20">
        <v>4003785</v>
      </c>
      <c r="BH1705" s="68">
        <f t="shared" si="133"/>
        <v>4229160</v>
      </c>
      <c r="BI1705" s="68">
        <f t="shared" si="134"/>
        <v>0</v>
      </c>
      <c r="BJ1705" s="68"/>
      <c r="BK1705" s="68"/>
      <c r="BL1705" s="68"/>
      <c r="BM1705" s="68"/>
      <c r="BN1705" s="68"/>
    </row>
    <row r="1706" spans="1:66" ht="22.5" customHeight="1" x14ac:dyDescent="0.2">
      <c r="A1706" s="115" t="s">
        <v>3493</v>
      </c>
      <c r="B1706" s="116" t="s">
        <v>3449</v>
      </c>
      <c r="C1706" s="126" t="s">
        <v>3494</v>
      </c>
      <c r="D1706" s="119">
        <v>6</v>
      </c>
      <c r="E1706" s="120" t="s">
        <v>79</v>
      </c>
      <c r="F1706" s="18">
        <v>488696</v>
      </c>
      <c r="G1706" s="19">
        <v>63195</v>
      </c>
      <c r="H1706" s="19">
        <v>20844</v>
      </c>
      <c r="I1706" s="19">
        <v>0</v>
      </c>
      <c r="J1706" s="19">
        <v>0</v>
      </c>
      <c r="K1706" s="19">
        <v>5874</v>
      </c>
      <c r="L1706" s="19">
        <v>8705</v>
      </c>
      <c r="M1706" s="19">
        <v>30457</v>
      </c>
      <c r="N1706" s="19">
        <v>16607</v>
      </c>
      <c r="O1706" s="19">
        <v>17364</v>
      </c>
      <c r="P1706" s="19">
        <v>151415</v>
      </c>
      <c r="Q1706" s="19">
        <v>59777</v>
      </c>
      <c r="R1706" s="19">
        <v>115010</v>
      </c>
      <c r="S1706" s="19">
        <v>103840</v>
      </c>
      <c r="T1706" s="20">
        <v>52956</v>
      </c>
      <c r="U1706" s="49">
        <v>49244</v>
      </c>
      <c r="V1706" s="19">
        <v>50554</v>
      </c>
      <c r="W1706" s="19">
        <v>23124</v>
      </c>
      <c r="X1706" s="19">
        <v>0</v>
      </c>
      <c r="Y1706" s="20">
        <v>0</v>
      </c>
      <c r="Z1706" s="19">
        <v>201354</v>
      </c>
      <c r="AA1706" s="30">
        <v>0</v>
      </c>
      <c r="AB1706" s="19">
        <v>309187</v>
      </c>
      <c r="AC1706" s="19">
        <v>311007</v>
      </c>
      <c r="AD1706" s="19">
        <v>1234464</v>
      </c>
      <c r="AE1706" s="19">
        <v>440422</v>
      </c>
      <c r="AF1706" s="19">
        <v>254062</v>
      </c>
      <c r="AG1706" s="19">
        <v>163088</v>
      </c>
      <c r="AH1706" s="19">
        <v>3914</v>
      </c>
      <c r="AI1706" s="20">
        <v>5951</v>
      </c>
      <c r="AJ1706" s="24">
        <v>60904</v>
      </c>
      <c r="AK1706" s="24">
        <v>71998</v>
      </c>
      <c r="AL1706" s="24">
        <v>17758</v>
      </c>
      <c r="AM1706" s="21">
        <v>43284</v>
      </c>
      <c r="AN1706" s="19">
        <v>1004360</v>
      </c>
      <c r="AO1706" s="19">
        <v>3567</v>
      </c>
      <c r="AP1706" s="49">
        <v>5382982</v>
      </c>
      <c r="AQ1706" s="24">
        <v>114318</v>
      </c>
      <c r="AR1706" s="24">
        <v>163588</v>
      </c>
      <c r="AS1706" s="49">
        <v>29388</v>
      </c>
      <c r="AT1706" s="49">
        <v>35722</v>
      </c>
      <c r="AU1706" s="49">
        <v>65309</v>
      </c>
      <c r="AV1706" s="24">
        <f t="shared" si="131"/>
        <v>408325</v>
      </c>
      <c r="AW1706" s="155">
        <v>413206</v>
      </c>
      <c r="AX1706" s="89">
        <f t="shared" si="130"/>
        <v>6204513</v>
      </c>
      <c r="AY1706" s="68"/>
      <c r="AZ1706" s="19">
        <v>885382</v>
      </c>
      <c r="BA1706" s="19">
        <v>11858</v>
      </c>
      <c r="BB1706" s="18">
        <f t="shared" si="132"/>
        <v>897240</v>
      </c>
      <c r="BC1706" s="18">
        <v>7101753</v>
      </c>
      <c r="BE1706" s="19"/>
      <c r="BF1706" s="20">
        <v>6686509</v>
      </c>
      <c r="BH1706" s="68">
        <f t="shared" si="133"/>
        <v>7101753</v>
      </c>
      <c r="BI1706" s="68">
        <f t="shared" si="134"/>
        <v>0</v>
      </c>
      <c r="BJ1706" s="68"/>
      <c r="BK1706" s="68"/>
      <c r="BL1706" s="68"/>
      <c r="BM1706" s="68"/>
      <c r="BN1706" s="68"/>
    </row>
    <row r="1707" spans="1:66" ht="22.5" customHeight="1" x14ac:dyDescent="0.2">
      <c r="A1707" s="115" t="s">
        <v>3495</v>
      </c>
      <c r="B1707" s="116" t="s">
        <v>3449</v>
      </c>
      <c r="C1707" s="126" t="s">
        <v>3496</v>
      </c>
      <c r="D1707" s="119">
        <v>3</v>
      </c>
      <c r="E1707" s="120" t="s">
        <v>79</v>
      </c>
      <c r="F1707" s="18">
        <v>346151</v>
      </c>
      <c r="G1707" s="19">
        <v>34776</v>
      </c>
      <c r="H1707" s="19">
        <v>21423</v>
      </c>
      <c r="I1707" s="19">
        <v>0</v>
      </c>
      <c r="J1707" s="19">
        <v>0</v>
      </c>
      <c r="K1707" s="19">
        <v>0</v>
      </c>
      <c r="L1707" s="19">
        <v>0</v>
      </c>
      <c r="M1707" s="19">
        <v>19407</v>
      </c>
      <c r="N1707" s="19">
        <v>10542</v>
      </c>
      <c r="O1707" s="19">
        <v>6160</v>
      </c>
      <c r="P1707" s="19">
        <v>94353</v>
      </c>
      <c r="Q1707" s="19">
        <v>42201</v>
      </c>
      <c r="R1707" s="19">
        <v>75472</v>
      </c>
      <c r="S1707" s="19">
        <v>45760</v>
      </c>
      <c r="T1707" s="20">
        <v>26478</v>
      </c>
      <c r="U1707" s="49">
        <v>34606</v>
      </c>
      <c r="V1707" s="19">
        <v>35168</v>
      </c>
      <c r="W1707" s="19">
        <v>11562</v>
      </c>
      <c r="X1707" s="19">
        <v>0</v>
      </c>
      <c r="Y1707" s="20">
        <v>0</v>
      </c>
      <c r="Z1707" s="19">
        <v>147732</v>
      </c>
      <c r="AA1707" s="30">
        <v>0</v>
      </c>
      <c r="AB1707" s="19">
        <v>216268</v>
      </c>
      <c r="AC1707" s="19">
        <v>199300</v>
      </c>
      <c r="AD1707" s="19">
        <v>735168</v>
      </c>
      <c r="AE1707" s="19">
        <v>336573</v>
      </c>
      <c r="AF1707" s="19">
        <v>196425</v>
      </c>
      <c r="AG1707" s="19">
        <v>105752</v>
      </c>
      <c r="AH1707" s="19">
        <v>18746</v>
      </c>
      <c r="AI1707" s="20">
        <v>2705</v>
      </c>
      <c r="AJ1707" s="24">
        <v>48057</v>
      </c>
      <c r="AK1707" s="24">
        <v>51330</v>
      </c>
      <c r="AL1707" s="24">
        <v>11295</v>
      </c>
      <c r="AM1707" s="21">
        <v>28185</v>
      </c>
      <c r="AN1707" s="19">
        <v>315260</v>
      </c>
      <c r="AO1707" s="19">
        <v>3546</v>
      </c>
      <c r="AP1707" s="49">
        <v>3220401</v>
      </c>
      <c r="AQ1707" s="24">
        <v>79789</v>
      </c>
      <c r="AR1707" s="24">
        <v>136133</v>
      </c>
      <c r="AS1707" s="49">
        <v>36186</v>
      </c>
      <c r="AT1707" s="49">
        <v>17377</v>
      </c>
      <c r="AU1707" s="49">
        <v>45466</v>
      </c>
      <c r="AV1707" s="24">
        <f t="shared" si="131"/>
        <v>314951</v>
      </c>
      <c r="AW1707" s="155">
        <v>233625</v>
      </c>
      <c r="AX1707" s="89">
        <f t="shared" si="130"/>
        <v>3768977</v>
      </c>
      <c r="AY1707" s="68"/>
      <c r="AZ1707" s="19">
        <v>650227</v>
      </c>
      <c r="BA1707" s="19">
        <v>13099</v>
      </c>
      <c r="BB1707" s="18">
        <f t="shared" si="132"/>
        <v>663326</v>
      </c>
      <c r="BC1707" s="18">
        <v>4432303</v>
      </c>
      <c r="BE1707" s="19"/>
      <c r="BF1707" s="20">
        <v>4179036</v>
      </c>
      <c r="BH1707" s="68">
        <f t="shared" si="133"/>
        <v>4432303</v>
      </c>
      <c r="BI1707" s="68">
        <f t="shared" si="134"/>
        <v>0</v>
      </c>
      <c r="BJ1707" s="68"/>
      <c r="BK1707" s="68"/>
      <c r="BL1707" s="68"/>
      <c r="BM1707" s="68"/>
      <c r="BN1707" s="68"/>
    </row>
    <row r="1708" spans="1:66" ht="22.5" customHeight="1" x14ac:dyDescent="0.2">
      <c r="A1708" s="115" t="s">
        <v>3497</v>
      </c>
      <c r="B1708" s="116" t="s">
        <v>3449</v>
      </c>
      <c r="C1708" s="126" t="s">
        <v>3498</v>
      </c>
      <c r="D1708" s="119">
        <v>5</v>
      </c>
      <c r="E1708" s="120" t="s">
        <v>79</v>
      </c>
      <c r="F1708" s="18">
        <v>407732</v>
      </c>
      <c r="G1708" s="19">
        <v>39909</v>
      </c>
      <c r="H1708" s="19">
        <v>32617</v>
      </c>
      <c r="I1708" s="19">
        <v>0</v>
      </c>
      <c r="J1708" s="19">
        <v>0</v>
      </c>
      <c r="K1708" s="19">
        <v>3210</v>
      </c>
      <c r="L1708" s="19">
        <v>3946</v>
      </c>
      <c r="M1708" s="19">
        <v>23930</v>
      </c>
      <c r="N1708" s="19">
        <v>13379</v>
      </c>
      <c r="O1708" s="19">
        <v>5313</v>
      </c>
      <c r="P1708" s="19">
        <v>92110</v>
      </c>
      <c r="Q1708" s="19">
        <v>50180</v>
      </c>
      <c r="R1708" s="19">
        <v>94976</v>
      </c>
      <c r="S1708" s="19">
        <v>87120</v>
      </c>
      <c r="T1708" s="20">
        <v>39717</v>
      </c>
      <c r="U1708" s="49">
        <v>47785</v>
      </c>
      <c r="V1708" s="19">
        <v>28574</v>
      </c>
      <c r="W1708" s="19">
        <v>11562</v>
      </c>
      <c r="X1708" s="19">
        <v>0</v>
      </c>
      <c r="Y1708" s="20">
        <v>0</v>
      </c>
      <c r="Z1708" s="19">
        <v>174523</v>
      </c>
      <c r="AA1708" s="30">
        <v>0</v>
      </c>
      <c r="AB1708" s="19">
        <v>279761</v>
      </c>
      <c r="AC1708" s="19">
        <v>247529</v>
      </c>
      <c r="AD1708" s="19">
        <v>934416</v>
      </c>
      <c r="AE1708" s="19">
        <v>369914</v>
      </c>
      <c r="AF1708" s="19">
        <v>181132</v>
      </c>
      <c r="AG1708" s="19">
        <v>132936</v>
      </c>
      <c r="AH1708" s="19">
        <v>53560</v>
      </c>
      <c r="AI1708" s="20">
        <v>4328</v>
      </c>
      <c r="AJ1708" s="24">
        <v>54794</v>
      </c>
      <c r="AK1708" s="24">
        <v>60584</v>
      </c>
      <c r="AL1708" s="24">
        <v>13742</v>
      </c>
      <c r="AM1708" s="21">
        <v>34932</v>
      </c>
      <c r="AN1708" s="19">
        <v>157392</v>
      </c>
      <c r="AO1708" s="19">
        <v>4673</v>
      </c>
      <c r="AP1708" s="49">
        <v>3686276</v>
      </c>
      <c r="AQ1708" s="24">
        <v>101840</v>
      </c>
      <c r="AR1708" s="24">
        <v>169262</v>
      </c>
      <c r="AS1708" s="49">
        <v>35338</v>
      </c>
      <c r="AT1708" s="49">
        <v>17291</v>
      </c>
      <c r="AU1708" s="49">
        <v>45155</v>
      </c>
      <c r="AV1708" s="24">
        <f t="shared" si="131"/>
        <v>368886</v>
      </c>
      <c r="AW1708" s="155">
        <v>249591</v>
      </c>
      <c r="AX1708" s="89">
        <f t="shared" si="130"/>
        <v>4304753</v>
      </c>
      <c r="AY1708" s="68"/>
      <c r="AZ1708" s="19">
        <v>752842</v>
      </c>
      <c r="BA1708" s="19">
        <v>20383</v>
      </c>
      <c r="BB1708" s="18">
        <f t="shared" si="132"/>
        <v>773225</v>
      </c>
      <c r="BC1708" s="18">
        <v>5077978</v>
      </c>
      <c r="BE1708" s="19"/>
      <c r="BF1708" s="20">
        <v>4707143</v>
      </c>
      <c r="BH1708" s="68">
        <f t="shared" si="133"/>
        <v>5077978</v>
      </c>
      <c r="BI1708" s="68">
        <f t="shared" si="134"/>
        <v>0</v>
      </c>
      <c r="BJ1708" s="68"/>
      <c r="BK1708" s="68"/>
      <c r="BL1708" s="68"/>
      <c r="BM1708" s="68"/>
      <c r="BN1708" s="68"/>
    </row>
    <row r="1709" spans="1:66" ht="22.5" customHeight="1" x14ac:dyDescent="0.2">
      <c r="A1709" s="115" t="s">
        <v>3499</v>
      </c>
      <c r="B1709" s="116" t="s">
        <v>3449</v>
      </c>
      <c r="C1709" s="126" t="s">
        <v>3500</v>
      </c>
      <c r="D1709" s="119">
        <v>5</v>
      </c>
      <c r="E1709" s="120" t="s">
        <v>79</v>
      </c>
      <c r="F1709" s="18">
        <v>664573</v>
      </c>
      <c r="G1709" s="19">
        <v>45654</v>
      </c>
      <c r="H1709" s="19">
        <v>28178</v>
      </c>
      <c r="I1709" s="19">
        <v>0</v>
      </c>
      <c r="J1709" s="19">
        <v>0</v>
      </c>
      <c r="K1709" s="19">
        <v>0</v>
      </c>
      <c r="L1709" s="19">
        <v>0</v>
      </c>
      <c r="M1709" s="19">
        <v>37783</v>
      </c>
      <c r="N1709" s="19">
        <v>20604</v>
      </c>
      <c r="O1709" s="19">
        <v>11820</v>
      </c>
      <c r="P1709" s="19">
        <v>175245</v>
      </c>
      <c r="Q1709" s="19">
        <v>68962</v>
      </c>
      <c r="R1709" s="19">
        <v>111353</v>
      </c>
      <c r="S1709" s="19">
        <v>111760</v>
      </c>
      <c r="T1709" s="20">
        <v>52956</v>
      </c>
      <c r="U1709" s="49">
        <v>55732</v>
      </c>
      <c r="V1709" s="19">
        <v>48356</v>
      </c>
      <c r="W1709" s="19">
        <v>23124</v>
      </c>
      <c r="X1709" s="19">
        <v>0</v>
      </c>
      <c r="Y1709" s="20">
        <v>0</v>
      </c>
      <c r="Z1709" s="19">
        <v>229497</v>
      </c>
      <c r="AA1709" s="30">
        <v>0</v>
      </c>
      <c r="AB1709" s="19">
        <v>450350</v>
      </c>
      <c r="AC1709" s="19">
        <v>371559</v>
      </c>
      <c r="AD1709" s="19">
        <v>1226064</v>
      </c>
      <c r="AE1709" s="19">
        <v>551338</v>
      </c>
      <c r="AF1709" s="19">
        <v>331942</v>
      </c>
      <c r="AG1709" s="19">
        <v>214768</v>
      </c>
      <c r="AH1709" s="19">
        <v>35844</v>
      </c>
      <c r="AI1709" s="20">
        <v>5951</v>
      </c>
      <c r="AJ1709" s="24">
        <v>68975</v>
      </c>
      <c r="AK1709" s="24">
        <v>79730</v>
      </c>
      <c r="AL1709" s="24">
        <v>18004</v>
      </c>
      <c r="AM1709" s="21">
        <v>48781</v>
      </c>
      <c r="AN1709" s="19">
        <v>109086</v>
      </c>
      <c r="AO1709" s="19">
        <v>5872</v>
      </c>
      <c r="AP1709" s="49">
        <v>5203861</v>
      </c>
      <c r="AQ1709" s="24">
        <v>138887</v>
      </c>
      <c r="AR1709" s="24">
        <v>170333</v>
      </c>
      <c r="AS1709" s="49">
        <v>45542</v>
      </c>
      <c r="AT1709" s="49">
        <v>26427</v>
      </c>
      <c r="AU1709" s="49">
        <v>75872</v>
      </c>
      <c r="AV1709" s="24">
        <f t="shared" si="131"/>
        <v>457061</v>
      </c>
      <c r="AW1709" s="155">
        <v>469006</v>
      </c>
      <c r="AX1709" s="89">
        <f t="shared" si="130"/>
        <v>6129928</v>
      </c>
      <c r="AY1709" s="68"/>
      <c r="AZ1709" s="19">
        <v>1022605</v>
      </c>
      <c r="BA1709" s="19">
        <v>20659</v>
      </c>
      <c r="BB1709" s="18">
        <f t="shared" si="132"/>
        <v>1043264</v>
      </c>
      <c r="BC1709" s="18">
        <v>7173192</v>
      </c>
      <c r="BE1709" s="19"/>
      <c r="BF1709" s="20">
        <v>6800382</v>
      </c>
      <c r="BH1709" s="68">
        <f t="shared" si="133"/>
        <v>7173192</v>
      </c>
      <c r="BI1709" s="68">
        <f t="shared" si="134"/>
        <v>0</v>
      </c>
      <c r="BJ1709" s="68"/>
      <c r="BK1709" s="68"/>
      <c r="BL1709" s="68"/>
      <c r="BM1709" s="68"/>
      <c r="BN1709" s="68"/>
    </row>
    <row r="1710" spans="1:66" ht="22.5" customHeight="1" x14ac:dyDescent="0.2">
      <c r="A1710" s="115" t="s">
        <v>3501</v>
      </c>
      <c r="B1710" s="116" t="s">
        <v>3449</v>
      </c>
      <c r="C1710" s="126" t="s">
        <v>3502</v>
      </c>
      <c r="D1710" s="119">
        <v>5</v>
      </c>
      <c r="E1710" s="120" t="s">
        <v>79</v>
      </c>
      <c r="F1710" s="18">
        <v>357929</v>
      </c>
      <c r="G1710" s="19">
        <v>27806</v>
      </c>
      <c r="H1710" s="19">
        <v>13124</v>
      </c>
      <c r="I1710" s="19">
        <v>0</v>
      </c>
      <c r="J1710" s="19">
        <v>0</v>
      </c>
      <c r="K1710" s="19">
        <v>0</v>
      </c>
      <c r="L1710" s="19">
        <v>0</v>
      </c>
      <c r="M1710" s="19">
        <v>21271</v>
      </c>
      <c r="N1710" s="19">
        <v>11252</v>
      </c>
      <c r="O1710" s="19">
        <v>3966</v>
      </c>
      <c r="P1710" s="19">
        <v>86051</v>
      </c>
      <c r="Q1710" s="19">
        <v>44075</v>
      </c>
      <c r="R1710" s="19">
        <v>73405</v>
      </c>
      <c r="S1710" s="19">
        <v>72160</v>
      </c>
      <c r="T1710" s="20">
        <v>26478</v>
      </c>
      <c r="U1710" s="49">
        <v>33751</v>
      </c>
      <c r="V1710" s="19">
        <v>36267</v>
      </c>
      <c r="W1710" s="19">
        <v>11562</v>
      </c>
      <c r="X1710" s="19">
        <v>0</v>
      </c>
      <c r="Y1710" s="20">
        <v>0</v>
      </c>
      <c r="Z1710" s="19">
        <v>155701</v>
      </c>
      <c r="AA1710" s="30">
        <v>0</v>
      </c>
      <c r="AB1710" s="19">
        <v>244697</v>
      </c>
      <c r="AC1710" s="19">
        <v>216118</v>
      </c>
      <c r="AD1710" s="19">
        <v>889392</v>
      </c>
      <c r="AE1710" s="19">
        <v>340915</v>
      </c>
      <c r="AF1710" s="19">
        <v>168402</v>
      </c>
      <c r="AG1710" s="19">
        <v>121812</v>
      </c>
      <c r="AH1710" s="19">
        <v>11845</v>
      </c>
      <c r="AI1710" s="20">
        <v>3787</v>
      </c>
      <c r="AJ1710" s="24">
        <v>50273</v>
      </c>
      <c r="AK1710" s="24">
        <v>56924</v>
      </c>
      <c r="AL1710" s="24">
        <v>11049</v>
      </c>
      <c r="AM1710" s="21">
        <v>32278</v>
      </c>
      <c r="AN1710" s="19">
        <v>155638</v>
      </c>
      <c r="AO1710" s="19">
        <v>1982</v>
      </c>
      <c r="AP1710" s="49">
        <v>3279910</v>
      </c>
      <c r="AQ1710" s="24">
        <v>104509</v>
      </c>
      <c r="AR1710" s="24">
        <v>175824</v>
      </c>
      <c r="AS1710" s="49">
        <v>12361</v>
      </c>
      <c r="AT1710" s="49">
        <v>18802</v>
      </c>
      <c r="AU1710" s="49">
        <v>43575</v>
      </c>
      <c r="AV1710" s="24">
        <f t="shared" si="131"/>
        <v>355071</v>
      </c>
      <c r="AW1710" s="155">
        <v>267625</v>
      </c>
      <c r="AX1710" s="89">
        <f t="shared" si="130"/>
        <v>3902606</v>
      </c>
      <c r="AY1710" s="68"/>
      <c r="AZ1710" s="19">
        <v>670678</v>
      </c>
      <c r="BA1710" s="19">
        <v>6480</v>
      </c>
      <c r="BB1710" s="18">
        <f t="shared" si="132"/>
        <v>677158</v>
      </c>
      <c r="BC1710" s="18">
        <v>4579764</v>
      </c>
      <c r="BE1710" s="19"/>
      <c r="BF1710" s="20">
        <v>4354327</v>
      </c>
      <c r="BH1710" s="68">
        <f t="shared" si="133"/>
        <v>4579764</v>
      </c>
      <c r="BI1710" s="68">
        <f t="shared" si="134"/>
        <v>0</v>
      </c>
      <c r="BJ1710" s="68"/>
      <c r="BK1710" s="68"/>
      <c r="BL1710" s="68"/>
      <c r="BM1710" s="68"/>
      <c r="BN1710" s="68"/>
    </row>
    <row r="1711" spans="1:66" ht="22.5" customHeight="1" x14ac:dyDescent="0.2">
      <c r="A1711" s="115" t="s">
        <v>3503</v>
      </c>
      <c r="B1711" s="116" t="s">
        <v>3449</v>
      </c>
      <c r="C1711" s="126" t="s">
        <v>3504</v>
      </c>
      <c r="D1711" s="119">
        <v>5</v>
      </c>
      <c r="E1711" s="120" t="s">
        <v>79</v>
      </c>
      <c r="F1711" s="18">
        <v>638963</v>
      </c>
      <c r="G1711" s="19">
        <v>47032</v>
      </c>
      <c r="H1711" s="19">
        <v>49215</v>
      </c>
      <c r="I1711" s="19">
        <v>0</v>
      </c>
      <c r="J1711" s="19">
        <v>0</v>
      </c>
      <c r="K1711" s="19">
        <v>0</v>
      </c>
      <c r="L1711" s="19">
        <v>0</v>
      </c>
      <c r="M1711" s="19">
        <v>43675</v>
      </c>
      <c r="N1711" s="19">
        <v>24244</v>
      </c>
      <c r="O1711" s="19">
        <v>10511</v>
      </c>
      <c r="P1711" s="19">
        <v>139176</v>
      </c>
      <c r="Q1711" s="19">
        <v>76603</v>
      </c>
      <c r="R1711" s="19">
        <v>173469</v>
      </c>
      <c r="S1711" s="19">
        <v>132880</v>
      </c>
      <c r="T1711" s="20">
        <v>52956</v>
      </c>
      <c r="U1711" s="49">
        <v>76808</v>
      </c>
      <c r="V1711" s="19">
        <v>64841</v>
      </c>
      <c r="W1711" s="19">
        <v>23124</v>
      </c>
      <c r="X1711" s="19">
        <v>0</v>
      </c>
      <c r="Y1711" s="20">
        <v>0</v>
      </c>
      <c r="Z1711" s="19">
        <v>253633</v>
      </c>
      <c r="AA1711" s="30">
        <v>0</v>
      </c>
      <c r="AB1711" s="19">
        <v>496196</v>
      </c>
      <c r="AC1711" s="19">
        <v>379076</v>
      </c>
      <c r="AD1711" s="19">
        <v>1798272</v>
      </c>
      <c r="AE1711" s="19">
        <v>574595</v>
      </c>
      <c r="AF1711" s="19">
        <v>360849</v>
      </c>
      <c r="AG1711" s="19">
        <v>242964</v>
      </c>
      <c r="AH1711" s="19">
        <v>55826</v>
      </c>
      <c r="AI1711" s="20">
        <v>6492</v>
      </c>
      <c r="AJ1711" s="24">
        <v>76524</v>
      </c>
      <c r="AK1711" s="24">
        <v>84376</v>
      </c>
      <c r="AL1711" s="24">
        <v>16989</v>
      </c>
      <c r="AM1711" s="21">
        <v>50605</v>
      </c>
      <c r="AN1711" s="19">
        <v>129770</v>
      </c>
      <c r="AO1711" s="19">
        <v>19035</v>
      </c>
      <c r="AP1711" s="49">
        <v>6098699</v>
      </c>
      <c r="AQ1711" s="24">
        <v>146199</v>
      </c>
      <c r="AR1711" s="24">
        <v>259281</v>
      </c>
      <c r="AS1711" s="49">
        <v>21776</v>
      </c>
      <c r="AT1711" s="49">
        <v>32848</v>
      </c>
      <c r="AU1711" s="49">
        <v>76237</v>
      </c>
      <c r="AV1711" s="24">
        <f t="shared" si="131"/>
        <v>536341</v>
      </c>
      <c r="AW1711" s="155">
        <v>548568</v>
      </c>
      <c r="AX1711" s="89">
        <f t="shared" si="130"/>
        <v>7183608</v>
      </c>
      <c r="AY1711" s="68"/>
      <c r="AZ1711" s="19">
        <v>1139107</v>
      </c>
      <c r="BA1711" s="19">
        <v>15420</v>
      </c>
      <c r="BB1711" s="18">
        <f t="shared" si="132"/>
        <v>1154527</v>
      </c>
      <c r="BC1711" s="18">
        <v>8338135</v>
      </c>
      <c r="BE1711" s="19"/>
      <c r="BF1711" s="20">
        <v>7992771</v>
      </c>
      <c r="BH1711" s="68">
        <f t="shared" si="133"/>
        <v>8338135</v>
      </c>
      <c r="BI1711" s="68">
        <f t="shared" si="134"/>
        <v>0</v>
      </c>
      <c r="BJ1711" s="68"/>
      <c r="BK1711" s="68"/>
      <c r="BL1711" s="68"/>
      <c r="BM1711" s="68"/>
      <c r="BN1711" s="68"/>
    </row>
    <row r="1712" spans="1:66" ht="22.5" customHeight="1" x14ac:dyDescent="0.2">
      <c r="A1712" s="115" t="s">
        <v>3505</v>
      </c>
      <c r="B1712" s="116" t="s">
        <v>3449</v>
      </c>
      <c r="C1712" s="126" t="s">
        <v>3506</v>
      </c>
      <c r="D1712" s="119">
        <v>5</v>
      </c>
      <c r="E1712" s="120" t="s">
        <v>79</v>
      </c>
      <c r="F1712" s="18">
        <v>29614</v>
      </c>
      <c r="G1712" s="19">
        <v>8656</v>
      </c>
      <c r="H1712" s="19">
        <v>2509</v>
      </c>
      <c r="I1712" s="19">
        <v>0</v>
      </c>
      <c r="J1712" s="19">
        <v>0</v>
      </c>
      <c r="K1712" s="19">
        <v>2729</v>
      </c>
      <c r="L1712" s="19">
        <v>2688</v>
      </c>
      <c r="M1712" s="19">
        <v>0</v>
      </c>
      <c r="N1712" s="19">
        <v>363</v>
      </c>
      <c r="O1712" s="19">
        <v>0</v>
      </c>
      <c r="P1712" s="19">
        <v>1254</v>
      </c>
      <c r="Q1712" s="19">
        <v>3279</v>
      </c>
      <c r="R1712" s="19">
        <v>2385</v>
      </c>
      <c r="S1712" s="19">
        <v>7920</v>
      </c>
      <c r="T1712" s="20">
        <v>26478</v>
      </c>
      <c r="U1712" s="49">
        <v>7394</v>
      </c>
      <c r="V1712" s="19">
        <v>3297</v>
      </c>
      <c r="W1712" s="19">
        <v>11562</v>
      </c>
      <c r="X1712" s="19">
        <v>0</v>
      </c>
      <c r="Y1712" s="20">
        <v>0</v>
      </c>
      <c r="Z1712" s="19">
        <v>12698</v>
      </c>
      <c r="AA1712" s="30">
        <v>0</v>
      </c>
      <c r="AB1712" s="19">
        <v>7624</v>
      </c>
      <c r="AC1712" s="19">
        <v>29030</v>
      </c>
      <c r="AD1712" s="19">
        <v>68712</v>
      </c>
      <c r="AE1712" s="19">
        <v>20902</v>
      </c>
      <c r="AF1712" s="19">
        <v>6542</v>
      </c>
      <c r="AG1712" s="19">
        <v>9687</v>
      </c>
      <c r="AH1712" s="19">
        <v>4429</v>
      </c>
      <c r="AI1712" s="20">
        <v>15689</v>
      </c>
      <c r="AJ1712" s="24">
        <v>3291</v>
      </c>
      <c r="AK1712" s="24">
        <v>11285</v>
      </c>
      <c r="AL1712" s="24">
        <v>1268</v>
      </c>
      <c r="AM1712" s="21">
        <v>3862</v>
      </c>
      <c r="AN1712" s="19">
        <v>160736</v>
      </c>
      <c r="AO1712" s="19">
        <v>2858</v>
      </c>
      <c r="AP1712" s="49">
        <v>468741</v>
      </c>
      <c r="AQ1712" s="24">
        <v>30072</v>
      </c>
      <c r="AR1712" s="24">
        <v>38954</v>
      </c>
      <c r="AS1712" s="49">
        <v>22833</v>
      </c>
      <c r="AT1712" s="49">
        <v>30118</v>
      </c>
      <c r="AU1712" s="49">
        <v>6884</v>
      </c>
      <c r="AV1712" s="24">
        <f t="shared" si="131"/>
        <v>128861</v>
      </c>
      <c r="AW1712" s="155">
        <v>97438</v>
      </c>
      <c r="AX1712" s="89">
        <f t="shared" si="130"/>
        <v>695040</v>
      </c>
      <c r="AY1712" s="68"/>
      <c r="AZ1712" s="19">
        <v>114016</v>
      </c>
      <c r="BA1712" s="19">
        <v>11950</v>
      </c>
      <c r="BB1712" s="18">
        <f t="shared" si="132"/>
        <v>125966</v>
      </c>
      <c r="BC1712" s="18">
        <v>821006</v>
      </c>
      <c r="BE1712" s="19"/>
      <c r="BF1712" s="20">
        <v>892486</v>
      </c>
      <c r="BH1712" s="68">
        <f t="shared" si="133"/>
        <v>821006</v>
      </c>
      <c r="BI1712" s="68">
        <f t="shared" si="134"/>
        <v>0</v>
      </c>
      <c r="BJ1712" s="68"/>
      <c r="BK1712" s="68"/>
      <c r="BL1712" s="68"/>
      <c r="BM1712" s="68"/>
      <c r="BN1712" s="68"/>
    </row>
    <row r="1713" spans="1:66" ht="22.5" customHeight="1" x14ac:dyDescent="0.2">
      <c r="A1713" s="115" t="s">
        <v>3507</v>
      </c>
      <c r="B1713" s="116" t="s">
        <v>3449</v>
      </c>
      <c r="C1713" s="126" t="s">
        <v>3508</v>
      </c>
      <c r="D1713" s="119">
        <v>5</v>
      </c>
      <c r="E1713" s="120" t="s">
        <v>79</v>
      </c>
      <c r="F1713" s="18">
        <v>38220</v>
      </c>
      <c r="G1713" s="19">
        <v>9958</v>
      </c>
      <c r="H1713" s="19">
        <v>5404</v>
      </c>
      <c r="I1713" s="19">
        <v>0</v>
      </c>
      <c r="J1713" s="19">
        <v>0</v>
      </c>
      <c r="K1713" s="19">
        <v>0</v>
      </c>
      <c r="L1713" s="19">
        <v>0</v>
      </c>
      <c r="M1713" s="19">
        <v>0</v>
      </c>
      <c r="N1713" s="19">
        <v>485</v>
      </c>
      <c r="O1713" s="19">
        <v>0</v>
      </c>
      <c r="P1713" s="19">
        <v>11743</v>
      </c>
      <c r="Q1713" s="19">
        <v>4382</v>
      </c>
      <c r="R1713" s="19">
        <v>2650</v>
      </c>
      <c r="S1713" s="19">
        <v>12320</v>
      </c>
      <c r="T1713" s="20">
        <v>39717</v>
      </c>
      <c r="U1713" s="49">
        <v>1610</v>
      </c>
      <c r="V1713" s="19">
        <v>9891</v>
      </c>
      <c r="W1713" s="19">
        <v>34686</v>
      </c>
      <c r="X1713" s="19">
        <v>0</v>
      </c>
      <c r="Y1713" s="20">
        <v>0</v>
      </c>
      <c r="Z1713" s="19">
        <v>15977</v>
      </c>
      <c r="AA1713" s="30">
        <v>0</v>
      </c>
      <c r="AB1713" s="19">
        <v>7366</v>
      </c>
      <c r="AC1713" s="19">
        <v>38213</v>
      </c>
      <c r="AD1713" s="19">
        <v>68544</v>
      </c>
      <c r="AE1713" s="19">
        <v>23478</v>
      </c>
      <c r="AF1713" s="19">
        <v>7249</v>
      </c>
      <c r="AG1713" s="19">
        <v>6127</v>
      </c>
      <c r="AH1713" s="19">
        <v>9476</v>
      </c>
      <c r="AI1713" s="20">
        <v>10820</v>
      </c>
      <c r="AJ1713" s="24">
        <v>4398</v>
      </c>
      <c r="AK1713" s="24">
        <v>14475</v>
      </c>
      <c r="AL1713" s="24">
        <v>1633</v>
      </c>
      <c r="AM1713" s="21">
        <v>4950</v>
      </c>
      <c r="AN1713" s="19">
        <v>202298</v>
      </c>
      <c r="AO1713" s="19">
        <v>2472</v>
      </c>
      <c r="AP1713" s="49">
        <v>588542</v>
      </c>
      <c r="AQ1713" s="24">
        <v>35137</v>
      </c>
      <c r="AR1713" s="24">
        <v>51092</v>
      </c>
      <c r="AS1713" s="49">
        <v>21159</v>
      </c>
      <c r="AT1713" s="49">
        <v>31513</v>
      </c>
      <c r="AU1713" s="49">
        <v>7874</v>
      </c>
      <c r="AV1713" s="24">
        <f t="shared" si="131"/>
        <v>146775</v>
      </c>
      <c r="AW1713" s="155">
        <v>176550</v>
      </c>
      <c r="AX1713" s="89">
        <f t="shared" si="130"/>
        <v>911867</v>
      </c>
      <c r="AY1713" s="68"/>
      <c r="AZ1713" s="19">
        <v>128710</v>
      </c>
      <c r="BA1713" s="19">
        <v>11306</v>
      </c>
      <c r="BB1713" s="18">
        <f t="shared" si="132"/>
        <v>140016</v>
      </c>
      <c r="BC1713" s="18">
        <v>1051883</v>
      </c>
      <c r="BE1713" s="19"/>
      <c r="BF1713" s="20">
        <v>1003401</v>
      </c>
      <c r="BH1713" s="68">
        <f t="shared" si="133"/>
        <v>1051883</v>
      </c>
      <c r="BI1713" s="68">
        <f t="shared" si="134"/>
        <v>0</v>
      </c>
      <c r="BJ1713" s="68"/>
      <c r="BK1713" s="68"/>
      <c r="BL1713" s="68"/>
      <c r="BM1713" s="68"/>
      <c r="BN1713" s="68"/>
    </row>
    <row r="1714" spans="1:66" ht="22.5" customHeight="1" x14ac:dyDescent="0.2">
      <c r="A1714" s="115" t="s">
        <v>3509</v>
      </c>
      <c r="B1714" s="116" t="s">
        <v>3449</v>
      </c>
      <c r="C1714" s="126" t="s">
        <v>3510</v>
      </c>
      <c r="D1714" s="119">
        <v>5</v>
      </c>
      <c r="E1714" s="120" t="s">
        <v>79</v>
      </c>
      <c r="F1714" s="18">
        <v>26312</v>
      </c>
      <c r="G1714" s="19">
        <v>9039</v>
      </c>
      <c r="H1714" s="19">
        <v>10808</v>
      </c>
      <c r="I1714" s="19">
        <v>0</v>
      </c>
      <c r="J1714" s="19">
        <v>0</v>
      </c>
      <c r="K1714" s="19">
        <v>0</v>
      </c>
      <c r="L1714" s="19">
        <v>0</v>
      </c>
      <c r="M1714" s="19">
        <v>0</v>
      </c>
      <c r="N1714" s="19">
        <v>357</v>
      </c>
      <c r="O1714" s="19">
        <v>0</v>
      </c>
      <c r="P1714" s="19">
        <v>4856</v>
      </c>
      <c r="Q1714" s="19">
        <v>3394</v>
      </c>
      <c r="R1714" s="19">
        <v>1749</v>
      </c>
      <c r="S1714" s="19">
        <v>9680</v>
      </c>
      <c r="T1714" s="20">
        <v>13239</v>
      </c>
      <c r="U1714" s="49">
        <v>604</v>
      </c>
      <c r="V1714" s="19">
        <v>7693</v>
      </c>
      <c r="W1714" s="19">
        <v>11562</v>
      </c>
      <c r="X1714" s="19">
        <v>0</v>
      </c>
      <c r="Y1714" s="20">
        <v>0</v>
      </c>
      <c r="Z1714" s="19">
        <v>10702</v>
      </c>
      <c r="AA1714" s="30">
        <v>0</v>
      </c>
      <c r="AB1714" s="19">
        <v>10338</v>
      </c>
      <c r="AC1714" s="19">
        <v>24608</v>
      </c>
      <c r="AD1714" s="19">
        <v>43680</v>
      </c>
      <c r="AE1714" s="19">
        <v>37757</v>
      </c>
      <c r="AF1714" s="19">
        <v>11846</v>
      </c>
      <c r="AG1714" s="19">
        <v>4260</v>
      </c>
      <c r="AH1714" s="19">
        <v>18025</v>
      </c>
      <c r="AI1714" s="20">
        <v>0</v>
      </c>
      <c r="AJ1714" s="24">
        <v>3243</v>
      </c>
      <c r="AK1714" s="24">
        <v>10476</v>
      </c>
      <c r="AL1714" s="24">
        <v>2160</v>
      </c>
      <c r="AM1714" s="21">
        <v>3687</v>
      </c>
      <c r="AN1714" s="19">
        <v>155798</v>
      </c>
      <c r="AO1714" s="19">
        <v>1554</v>
      </c>
      <c r="AP1714" s="49">
        <v>437427</v>
      </c>
      <c r="AQ1714" s="24">
        <v>26570</v>
      </c>
      <c r="AR1714" s="24">
        <v>43636</v>
      </c>
      <c r="AS1714" s="49">
        <v>24617</v>
      </c>
      <c r="AT1714" s="49">
        <v>30757</v>
      </c>
      <c r="AU1714" s="49">
        <v>6797</v>
      </c>
      <c r="AV1714" s="24">
        <f t="shared" si="131"/>
        <v>132377</v>
      </c>
      <c r="AW1714" s="155">
        <v>97901</v>
      </c>
      <c r="AX1714" s="89">
        <f t="shared" si="130"/>
        <v>667705</v>
      </c>
      <c r="AY1714" s="68"/>
      <c r="AZ1714" s="19">
        <v>113389</v>
      </c>
      <c r="BA1714" s="19">
        <v>9330</v>
      </c>
      <c r="BB1714" s="18">
        <f t="shared" si="132"/>
        <v>122719</v>
      </c>
      <c r="BC1714" s="18">
        <v>790424</v>
      </c>
      <c r="BE1714" s="19"/>
      <c r="BF1714" s="20">
        <v>791310</v>
      </c>
      <c r="BH1714" s="68">
        <f t="shared" si="133"/>
        <v>790424</v>
      </c>
      <c r="BI1714" s="68">
        <f t="shared" si="134"/>
        <v>0</v>
      </c>
      <c r="BJ1714" s="68"/>
      <c r="BK1714" s="68"/>
      <c r="BL1714" s="68"/>
      <c r="BM1714" s="68"/>
      <c r="BN1714" s="68"/>
    </row>
    <row r="1715" spans="1:66" ht="22.5" customHeight="1" x14ac:dyDescent="0.2">
      <c r="A1715" s="115" t="s">
        <v>3511</v>
      </c>
      <c r="B1715" s="116" t="s">
        <v>3449</v>
      </c>
      <c r="C1715" s="126" t="s">
        <v>3512</v>
      </c>
      <c r="D1715" s="119">
        <v>5</v>
      </c>
      <c r="E1715" s="120" t="s">
        <v>79</v>
      </c>
      <c r="F1715" s="18">
        <v>10556</v>
      </c>
      <c r="G1715" s="19">
        <v>2298</v>
      </c>
      <c r="H1715" s="19">
        <v>1737</v>
      </c>
      <c r="I1715" s="19">
        <v>0</v>
      </c>
      <c r="J1715" s="19">
        <v>0</v>
      </c>
      <c r="K1715" s="19">
        <v>0</v>
      </c>
      <c r="L1715" s="19">
        <v>0</v>
      </c>
      <c r="M1715" s="19">
        <v>0</v>
      </c>
      <c r="N1715" s="19">
        <v>137</v>
      </c>
      <c r="O1715" s="19">
        <v>0</v>
      </c>
      <c r="P1715" s="19">
        <v>1929</v>
      </c>
      <c r="Q1715" s="19">
        <v>1236</v>
      </c>
      <c r="R1715" s="19">
        <v>371</v>
      </c>
      <c r="S1715" s="19">
        <v>3520</v>
      </c>
      <c r="T1715" s="20">
        <v>13239</v>
      </c>
      <c r="U1715" s="49">
        <v>252</v>
      </c>
      <c r="V1715" s="19">
        <v>2198</v>
      </c>
      <c r="W1715" s="19">
        <v>11562</v>
      </c>
      <c r="X1715" s="19">
        <v>0</v>
      </c>
      <c r="Y1715" s="20">
        <v>0</v>
      </c>
      <c r="Z1715" s="19">
        <v>4324</v>
      </c>
      <c r="AA1715" s="30">
        <v>0</v>
      </c>
      <c r="AB1715" s="19">
        <v>3849</v>
      </c>
      <c r="AC1715" s="19">
        <v>12190</v>
      </c>
      <c r="AD1715" s="19">
        <v>8064</v>
      </c>
      <c r="AE1715" s="19">
        <v>19210</v>
      </c>
      <c r="AF1715" s="19">
        <v>6807</v>
      </c>
      <c r="AG1715" s="19">
        <v>1683</v>
      </c>
      <c r="AH1715" s="19">
        <v>6077</v>
      </c>
      <c r="AI1715" s="20">
        <v>1623</v>
      </c>
      <c r="AJ1715" s="24">
        <v>1241</v>
      </c>
      <c r="AK1715" s="24">
        <v>6352</v>
      </c>
      <c r="AL1715" s="24">
        <v>1072</v>
      </c>
      <c r="AM1715" s="21">
        <v>2200</v>
      </c>
      <c r="AN1715" s="19">
        <v>118746</v>
      </c>
      <c r="AO1715" s="19">
        <v>574</v>
      </c>
      <c r="AP1715" s="49">
        <v>243047</v>
      </c>
      <c r="AQ1715" s="24">
        <v>9333</v>
      </c>
      <c r="AR1715" s="24">
        <v>15110</v>
      </c>
      <c r="AS1715" s="49">
        <v>12872</v>
      </c>
      <c r="AT1715" s="49">
        <v>21894</v>
      </c>
      <c r="AU1715" s="49">
        <v>4995</v>
      </c>
      <c r="AV1715" s="24">
        <f t="shared" si="131"/>
        <v>64204</v>
      </c>
      <c r="AW1715" s="155">
        <v>40141</v>
      </c>
      <c r="AX1715" s="89">
        <f t="shared" si="130"/>
        <v>347392</v>
      </c>
      <c r="AY1715" s="68"/>
      <c r="AZ1715" s="19">
        <v>78624</v>
      </c>
      <c r="BA1715" s="19">
        <v>2666</v>
      </c>
      <c r="BB1715" s="18">
        <f t="shared" si="132"/>
        <v>81290</v>
      </c>
      <c r="BC1715" s="18">
        <v>428682</v>
      </c>
      <c r="BE1715" s="19"/>
      <c r="BF1715" s="20">
        <v>431486</v>
      </c>
      <c r="BH1715" s="68">
        <f t="shared" si="133"/>
        <v>428682</v>
      </c>
      <c r="BI1715" s="68">
        <f t="shared" si="134"/>
        <v>0</v>
      </c>
      <c r="BJ1715" s="68"/>
      <c r="BK1715" s="68"/>
      <c r="BL1715" s="68"/>
      <c r="BM1715" s="68"/>
      <c r="BN1715" s="68"/>
    </row>
    <row r="1716" spans="1:66" ht="22.5" customHeight="1" x14ac:dyDescent="0.2">
      <c r="A1716" s="115" t="s">
        <v>3513</v>
      </c>
      <c r="B1716" s="116" t="s">
        <v>3449</v>
      </c>
      <c r="C1716" s="126" t="s">
        <v>3514</v>
      </c>
      <c r="D1716" s="119">
        <v>5</v>
      </c>
      <c r="E1716" s="120" t="s">
        <v>79</v>
      </c>
      <c r="F1716" s="18">
        <v>54899</v>
      </c>
      <c r="G1716" s="19">
        <v>29031</v>
      </c>
      <c r="H1716" s="19">
        <v>5211</v>
      </c>
      <c r="I1716" s="19">
        <v>0</v>
      </c>
      <c r="J1716" s="19">
        <v>0</v>
      </c>
      <c r="K1716" s="19">
        <v>0</v>
      </c>
      <c r="L1716" s="19">
        <v>0</v>
      </c>
      <c r="M1716" s="19">
        <v>0</v>
      </c>
      <c r="N1716" s="19">
        <v>684</v>
      </c>
      <c r="O1716" s="19">
        <v>0</v>
      </c>
      <c r="P1716" s="19">
        <v>4832</v>
      </c>
      <c r="Q1716" s="19">
        <v>6351</v>
      </c>
      <c r="R1716" s="19">
        <v>3498</v>
      </c>
      <c r="S1716" s="19">
        <v>7040</v>
      </c>
      <c r="T1716" s="20">
        <v>13239</v>
      </c>
      <c r="U1716" s="49">
        <v>1660</v>
      </c>
      <c r="V1716" s="19">
        <v>4396</v>
      </c>
      <c r="W1716" s="19">
        <v>11562</v>
      </c>
      <c r="X1716" s="19">
        <v>0</v>
      </c>
      <c r="Y1716" s="20">
        <v>0</v>
      </c>
      <c r="Z1716" s="19">
        <v>23351</v>
      </c>
      <c r="AA1716" s="30">
        <v>0</v>
      </c>
      <c r="AB1716" s="19">
        <v>13070</v>
      </c>
      <c r="AC1716" s="19">
        <v>49099</v>
      </c>
      <c r="AD1716" s="19">
        <v>87024</v>
      </c>
      <c r="AE1716" s="19">
        <v>42320</v>
      </c>
      <c r="AF1716" s="19">
        <v>14232</v>
      </c>
      <c r="AG1716" s="19">
        <v>14428</v>
      </c>
      <c r="AH1716" s="19">
        <v>36668</v>
      </c>
      <c r="AI1716" s="20">
        <v>11361</v>
      </c>
      <c r="AJ1716" s="24">
        <v>6211</v>
      </c>
      <c r="AK1716" s="24">
        <v>19687</v>
      </c>
      <c r="AL1716" s="24">
        <v>971</v>
      </c>
      <c r="AM1716" s="21">
        <v>6737</v>
      </c>
      <c r="AN1716" s="19">
        <v>369616</v>
      </c>
      <c r="AO1716" s="19">
        <v>6237</v>
      </c>
      <c r="AP1716" s="49">
        <v>843415</v>
      </c>
      <c r="AQ1716" s="24">
        <v>38565</v>
      </c>
      <c r="AR1716" s="24">
        <v>91154</v>
      </c>
      <c r="AS1716" s="49">
        <v>26391</v>
      </c>
      <c r="AT1716" s="49">
        <v>34687</v>
      </c>
      <c r="AU1716" s="49">
        <v>10080</v>
      </c>
      <c r="AV1716" s="24">
        <f t="shared" si="131"/>
        <v>200877</v>
      </c>
      <c r="AW1716" s="155">
        <v>198382</v>
      </c>
      <c r="AX1716" s="89">
        <f t="shared" si="130"/>
        <v>1242674</v>
      </c>
      <c r="AY1716" s="68"/>
      <c r="AZ1716" s="19">
        <v>152768</v>
      </c>
      <c r="BA1716" s="19">
        <v>44076</v>
      </c>
      <c r="BB1716" s="18">
        <f t="shared" si="132"/>
        <v>196844</v>
      </c>
      <c r="BC1716" s="18">
        <v>1439518</v>
      </c>
      <c r="BE1716" s="19"/>
      <c r="BF1716" s="20">
        <v>1418587</v>
      </c>
      <c r="BH1716" s="68">
        <f t="shared" si="133"/>
        <v>1439518</v>
      </c>
      <c r="BI1716" s="68">
        <f t="shared" si="134"/>
        <v>0</v>
      </c>
      <c r="BJ1716" s="68"/>
      <c r="BK1716" s="68"/>
      <c r="BL1716" s="68"/>
      <c r="BM1716" s="68"/>
      <c r="BN1716" s="68"/>
    </row>
    <row r="1717" spans="1:66" ht="22.5" customHeight="1" x14ac:dyDescent="0.2">
      <c r="A1717" s="115" t="s">
        <v>3515</v>
      </c>
      <c r="B1717" s="116" t="s">
        <v>3449</v>
      </c>
      <c r="C1717" s="126" t="s">
        <v>3516</v>
      </c>
      <c r="D1717" s="119">
        <v>5</v>
      </c>
      <c r="E1717" s="120" t="s">
        <v>79</v>
      </c>
      <c r="F1717" s="18">
        <v>26169</v>
      </c>
      <c r="G1717" s="19">
        <v>22827</v>
      </c>
      <c r="H1717" s="19">
        <v>2895</v>
      </c>
      <c r="I1717" s="19">
        <v>0</v>
      </c>
      <c r="J1717" s="19">
        <v>0</v>
      </c>
      <c r="K1717" s="19">
        <v>0</v>
      </c>
      <c r="L1717" s="19">
        <v>0</v>
      </c>
      <c r="M1717" s="19">
        <v>0</v>
      </c>
      <c r="N1717" s="19">
        <v>327</v>
      </c>
      <c r="O1717" s="19">
        <v>0</v>
      </c>
      <c r="P1717" s="19">
        <v>18</v>
      </c>
      <c r="Q1717" s="19">
        <v>2956</v>
      </c>
      <c r="R1717" s="19">
        <v>1643</v>
      </c>
      <c r="S1717" s="19">
        <v>6160</v>
      </c>
      <c r="T1717" s="20">
        <v>13239</v>
      </c>
      <c r="U1717" s="49">
        <v>604</v>
      </c>
      <c r="V1717" s="19">
        <v>4396</v>
      </c>
      <c r="W1717" s="19">
        <v>34686</v>
      </c>
      <c r="X1717" s="19">
        <v>0</v>
      </c>
      <c r="Y1717" s="20">
        <v>0</v>
      </c>
      <c r="Z1717" s="19">
        <v>10970</v>
      </c>
      <c r="AA1717" s="30">
        <v>0</v>
      </c>
      <c r="AB1717" s="19">
        <v>3849</v>
      </c>
      <c r="AC1717" s="19">
        <v>24999</v>
      </c>
      <c r="AD1717" s="19">
        <v>61992</v>
      </c>
      <c r="AE1717" s="19">
        <v>13027</v>
      </c>
      <c r="AF1717" s="19">
        <v>4332</v>
      </c>
      <c r="AG1717" s="19">
        <v>7424</v>
      </c>
      <c r="AH1717" s="19">
        <v>23175</v>
      </c>
      <c r="AI1717" s="20">
        <v>3787</v>
      </c>
      <c r="AJ1717" s="24">
        <v>2968</v>
      </c>
      <c r="AK1717" s="24">
        <v>9432</v>
      </c>
      <c r="AL1717" s="24">
        <v>354</v>
      </c>
      <c r="AM1717" s="21">
        <v>3226</v>
      </c>
      <c r="AN1717" s="19">
        <v>188182</v>
      </c>
      <c r="AO1717" s="19">
        <v>2347</v>
      </c>
      <c r="AP1717" s="49">
        <v>475984</v>
      </c>
      <c r="AQ1717" s="24">
        <v>22952</v>
      </c>
      <c r="AR1717" s="24">
        <v>39498</v>
      </c>
      <c r="AS1717" s="49">
        <v>24630</v>
      </c>
      <c r="AT1717" s="49">
        <v>31060</v>
      </c>
      <c r="AU1717" s="49">
        <v>5993</v>
      </c>
      <c r="AV1717" s="24">
        <f t="shared" si="131"/>
        <v>124133</v>
      </c>
      <c r="AW1717" s="155">
        <v>346514</v>
      </c>
      <c r="AX1717" s="89">
        <f t="shared" si="130"/>
        <v>946631</v>
      </c>
      <c r="AY1717" s="68"/>
      <c r="AZ1717" s="19">
        <v>109715</v>
      </c>
      <c r="BA1717" s="19">
        <v>15833</v>
      </c>
      <c r="BB1717" s="18">
        <f t="shared" si="132"/>
        <v>125548</v>
      </c>
      <c r="BC1717" s="18">
        <v>1072179</v>
      </c>
      <c r="BE1717" s="19"/>
      <c r="BF1717" s="20">
        <v>956307</v>
      </c>
      <c r="BH1717" s="68">
        <f t="shared" si="133"/>
        <v>1072179</v>
      </c>
      <c r="BI1717" s="68">
        <f t="shared" si="134"/>
        <v>0</v>
      </c>
      <c r="BJ1717" s="68"/>
      <c r="BK1717" s="68"/>
      <c r="BL1717" s="68"/>
      <c r="BM1717" s="68"/>
      <c r="BN1717" s="68"/>
    </row>
    <row r="1718" spans="1:66" ht="22.5" customHeight="1" x14ac:dyDescent="0.2">
      <c r="A1718" s="115" t="s">
        <v>3517</v>
      </c>
      <c r="B1718" s="116" t="s">
        <v>3449</v>
      </c>
      <c r="C1718" s="126" t="s">
        <v>3518</v>
      </c>
      <c r="D1718" s="119">
        <v>6</v>
      </c>
      <c r="E1718" s="120" t="s">
        <v>79</v>
      </c>
      <c r="F1718" s="18">
        <v>48087</v>
      </c>
      <c r="G1718" s="19">
        <v>33321</v>
      </c>
      <c r="H1718" s="19">
        <v>8878</v>
      </c>
      <c r="I1718" s="19">
        <v>0</v>
      </c>
      <c r="J1718" s="19">
        <v>0</v>
      </c>
      <c r="K1718" s="19">
        <v>4708</v>
      </c>
      <c r="L1718" s="19">
        <v>6735</v>
      </c>
      <c r="M1718" s="19">
        <v>0</v>
      </c>
      <c r="N1718" s="19">
        <v>613</v>
      </c>
      <c r="O1718" s="19">
        <v>0</v>
      </c>
      <c r="P1718" s="19">
        <v>6877</v>
      </c>
      <c r="Q1718" s="19">
        <v>5545</v>
      </c>
      <c r="R1718" s="19">
        <v>15953</v>
      </c>
      <c r="S1718" s="19">
        <v>7040</v>
      </c>
      <c r="T1718" s="20">
        <v>21182</v>
      </c>
      <c r="U1718" s="49">
        <v>1861</v>
      </c>
      <c r="V1718" s="19">
        <v>8792</v>
      </c>
      <c r="W1718" s="19">
        <v>23124</v>
      </c>
      <c r="X1718" s="19">
        <v>0</v>
      </c>
      <c r="Y1718" s="20">
        <v>0</v>
      </c>
      <c r="Z1718" s="19">
        <v>20301</v>
      </c>
      <c r="AA1718" s="30">
        <v>0</v>
      </c>
      <c r="AB1718" s="19">
        <v>18340</v>
      </c>
      <c r="AC1718" s="19">
        <v>51877</v>
      </c>
      <c r="AD1718" s="19">
        <v>133560</v>
      </c>
      <c r="AE1718" s="19">
        <v>47178</v>
      </c>
      <c r="AF1718" s="19">
        <v>14586</v>
      </c>
      <c r="AG1718" s="19">
        <v>7792</v>
      </c>
      <c r="AH1718" s="19">
        <v>24514</v>
      </c>
      <c r="AI1718" s="20">
        <v>14607</v>
      </c>
      <c r="AJ1718" s="24">
        <v>5564</v>
      </c>
      <c r="AK1718" s="24">
        <v>14964</v>
      </c>
      <c r="AL1718" s="24">
        <v>2456</v>
      </c>
      <c r="AM1718" s="21">
        <v>5116</v>
      </c>
      <c r="AN1718" s="19">
        <v>209358</v>
      </c>
      <c r="AO1718" s="19">
        <v>4568</v>
      </c>
      <c r="AP1718" s="49">
        <v>767497</v>
      </c>
      <c r="AQ1718" s="24">
        <v>37803</v>
      </c>
      <c r="AR1718" s="24">
        <v>80165</v>
      </c>
      <c r="AS1718" s="49">
        <v>34739</v>
      </c>
      <c r="AT1718" s="49">
        <v>25605</v>
      </c>
      <c r="AU1718" s="49">
        <v>9892</v>
      </c>
      <c r="AV1718" s="24">
        <f t="shared" si="131"/>
        <v>188204</v>
      </c>
      <c r="AW1718" s="155">
        <v>305422</v>
      </c>
      <c r="AX1718" s="89">
        <f t="shared" si="130"/>
        <v>1261123</v>
      </c>
      <c r="AY1718" s="68"/>
      <c r="AZ1718" s="19">
        <v>144189</v>
      </c>
      <c r="BA1718" s="19">
        <v>18499</v>
      </c>
      <c r="BB1718" s="18">
        <f t="shared" si="132"/>
        <v>162688</v>
      </c>
      <c r="BC1718" s="18">
        <v>1423811</v>
      </c>
      <c r="BE1718" s="19"/>
      <c r="BF1718" s="20">
        <v>1359339</v>
      </c>
      <c r="BH1718" s="68">
        <f t="shared" si="133"/>
        <v>1423811</v>
      </c>
      <c r="BI1718" s="68">
        <f t="shared" si="134"/>
        <v>0</v>
      </c>
      <c r="BJ1718" s="68"/>
      <c r="BK1718" s="68"/>
      <c r="BL1718" s="68"/>
      <c r="BM1718" s="68"/>
      <c r="BN1718" s="68"/>
    </row>
    <row r="1719" spans="1:66" ht="22.5" customHeight="1" x14ac:dyDescent="0.2">
      <c r="A1719" s="115" t="s">
        <v>3519</v>
      </c>
      <c r="B1719" s="116" t="s">
        <v>3449</v>
      </c>
      <c r="C1719" s="126" t="s">
        <v>3520</v>
      </c>
      <c r="D1719" s="119">
        <v>6</v>
      </c>
      <c r="E1719" s="120" t="s">
        <v>79</v>
      </c>
      <c r="F1719" s="18">
        <v>49738</v>
      </c>
      <c r="G1719" s="19">
        <v>29261</v>
      </c>
      <c r="H1719" s="19">
        <v>7527</v>
      </c>
      <c r="I1719" s="19">
        <v>0</v>
      </c>
      <c r="J1719" s="19">
        <v>0</v>
      </c>
      <c r="K1719" s="19">
        <v>8721</v>
      </c>
      <c r="L1719" s="19">
        <v>9998</v>
      </c>
      <c r="M1719" s="19">
        <v>0</v>
      </c>
      <c r="N1719" s="19">
        <v>660</v>
      </c>
      <c r="O1719" s="19">
        <v>0</v>
      </c>
      <c r="P1719" s="19">
        <v>5388</v>
      </c>
      <c r="Q1719" s="19">
        <v>5968</v>
      </c>
      <c r="R1719" s="19">
        <v>3975</v>
      </c>
      <c r="S1719" s="19">
        <v>8800</v>
      </c>
      <c r="T1719" s="20">
        <v>13239</v>
      </c>
      <c r="U1719" s="49">
        <v>2213</v>
      </c>
      <c r="V1719" s="19">
        <v>5495</v>
      </c>
      <c r="W1719" s="19">
        <v>11562</v>
      </c>
      <c r="X1719" s="19">
        <v>0</v>
      </c>
      <c r="Y1719" s="20">
        <v>0</v>
      </c>
      <c r="Z1719" s="19">
        <v>20067</v>
      </c>
      <c r="AA1719" s="30">
        <v>0</v>
      </c>
      <c r="AB1719" s="19">
        <v>23850</v>
      </c>
      <c r="AC1719" s="19">
        <v>51170</v>
      </c>
      <c r="AD1719" s="19">
        <v>113904</v>
      </c>
      <c r="AE1719" s="19">
        <v>59101</v>
      </c>
      <c r="AF1719" s="19">
        <v>17945</v>
      </c>
      <c r="AG1719" s="19">
        <v>8983</v>
      </c>
      <c r="AH1719" s="19">
        <v>34093</v>
      </c>
      <c r="AI1719" s="20">
        <v>4869</v>
      </c>
      <c r="AJ1719" s="24">
        <v>5989</v>
      </c>
      <c r="AK1719" s="24">
        <v>17776</v>
      </c>
      <c r="AL1719" s="24">
        <v>3122</v>
      </c>
      <c r="AM1719" s="21">
        <v>6222</v>
      </c>
      <c r="AN1719" s="19">
        <v>258030</v>
      </c>
      <c r="AO1719" s="19">
        <v>2806</v>
      </c>
      <c r="AP1719" s="49">
        <v>790472</v>
      </c>
      <c r="AQ1719" s="24">
        <v>39051</v>
      </c>
      <c r="AR1719" s="24">
        <v>94687</v>
      </c>
      <c r="AS1719" s="49">
        <v>32590</v>
      </c>
      <c r="AT1719" s="49">
        <v>41878</v>
      </c>
      <c r="AU1719" s="49">
        <v>10724</v>
      </c>
      <c r="AV1719" s="24">
        <f t="shared" si="131"/>
        <v>218930</v>
      </c>
      <c r="AW1719" s="155">
        <v>215629</v>
      </c>
      <c r="AX1719" s="89">
        <f t="shared" si="130"/>
        <v>1225031</v>
      </c>
      <c r="AY1719" s="68"/>
      <c r="AZ1719" s="19">
        <v>149811</v>
      </c>
      <c r="BA1719" s="19">
        <v>18660</v>
      </c>
      <c r="BB1719" s="18">
        <f t="shared" si="132"/>
        <v>168471</v>
      </c>
      <c r="BC1719" s="18">
        <v>1393502</v>
      </c>
      <c r="BE1719" s="19"/>
      <c r="BF1719" s="20">
        <v>1390396</v>
      </c>
      <c r="BH1719" s="68">
        <f t="shared" si="133"/>
        <v>1393502</v>
      </c>
      <c r="BI1719" s="68">
        <f t="shared" si="134"/>
        <v>0</v>
      </c>
      <c r="BJ1719" s="68"/>
      <c r="BK1719" s="68"/>
      <c r="BL1719" s="68"/>
      <c r="BM1719" s="68"/>
      <c r="BN1719" s="68"/>
    </row>
    <row r="1720" spans="1:66" ht="22.5" customHeight="1" x14ac:dyDescent="0.2">
      <c r="A1720" s="115" t="s">
        <v>3521</v>
      </c>
      <c r="B1720" s="116" t="s">
        <v>3449</v>
      </c>
      <c r="C1720" s="126" t="s">
        <v>3522</v>
      </c>
      <c r="D1720" s="119">
        <v>6</v>
      </c>
      <c r="E1720" s="120" t="s">
        <v>79</v>
      </c>
      <c r="F1720" s="18">
        <v>212394</v>
      </c>
      <c r="G1720" s="19">
        <v>95444</v>
      </c>
      <c r="H1720" s="19">
        <v>28950</v>
      </c>
      <c r="I1720" s="19">
        <v>0</v>
      </c>
      <c r="J1720" s="19">
        <v>0</v>
      </c>
      <c r="K1720" s="19">
        <v>7105</v>
      </c>
      <c r="L1720" s="19">
        <v>11545</v>
      </c>
      <c r="M1720" s="19">
        <v>0</v>
      </c>
      <c r="N1720" s="19">
        <v>3748</v>
      </c>
      <c r="O1720" s="19">
        <v>0</v>
      </c>
      <c r="P1720" s="19">
        <v>55167</v>
      </c>
      <c r="Q1720" s="19">
        <v>23887</v>
      </c>
      <c r="R1720" s="19">
        <v>18868</v>
      </c>
      <c r="S1720" s="19">
        <v>41360</v>
      </c>
      <c r="T1720" s="20">
        <v>79434</v>
      </c>
      <c r="U1720" s="49">
        <v>9255</v>
      </c>
      <c r="V1720" s="19">
        <v>14287</v>
      </c>
      <c r="W1720" s="19">
        <v>23124</v>
      </c>
      <c r="X1720" s="19">
        <v>0</v>
      </c>
      <c r="Y1720" s="20">
        <v>0</v>
      </c>
      <c r="Z1720" s="19">
        <v>94038</v>
      </c>
      <c r="AA1720" s="30">
        <v>0</v>
      </c>
      <c r="AB1720" s="19">
        <v>87897</v>
      </c>
      <c r="AC1720" s="19">
        <v>219154</v>
      </c>
      <c r="AD1720" s="19">
        <v>395472</v>
      </c>
      <c r="AE1720" s="19">
        <v>229706</v>
      </c>
      <c r="AF1720" s="19">
        <v>97063</v>
      </c>
      <c r="AG1720" s="19">
        <v>43691</v>
      </c>
      <c r="AH1720" s="19">
        <v>104133</v>
      </c>
      <c r="AI1720" s="20">
        <v>30837</v>
      </c>
      <c r="AJ1720" s="24">
        <v>26204</v>
      </c>
      <c r="AK1720" s="24">
        <v>49984</v>
      </c>
      <c r="AL1720" s="24">
        <v>10043</v>
      </c>
      <c r="AM1720" s="21">
        <v>19902</v>
      </c>
      <c r="AN1720" s="19">
        <v>761184</v>
      </c>
      <c r="AO1720" s="19">
        <v>11577</v>
      </c>
      <c r="AP1720" s="49">
        <v>2805453</v>
      </c>
      <c r="AQ1720" s="24">
        <v>48363</v>
      </c>
      <c r="AR1720" s="24">
        <v>146486</v>
      </c>
      <c r="AS1720" s="49">
        <v>77181</v>
      </c>
      <c r="AT1720" s="49">
        <v>59561</v>
      </c>
      <c r="AU1720" s="49">
        <v>43395</v>
      </c>
      <c r="AV1720" s="24">
        <f t="shared" si="131"/>
        <v>374986</v>
      </c>
      <c r="AW1720" s="155">
        <v>491922</v>
      </c>
      <c r="AX1720" s="89">
        <f t="shared" si="130"/>
        <v>3672361</v>
      </c>
      <c r="AY1720" s="68"/>
      <c r="AZ1720" s="19">
        <v>413549</v>
      </c>
      <c r="BA1720" s="19">
        <v>70686</v>
      </c>
      <c r="BB1720" s="18">
        <f t="shared" si="132"/>
        <v>484235</v>
      </c>
      <c r="BC1720" s="18">
        <v>4156596</v>
      </c>
      <c r="BE1720" s="19"/>
      <c r="BF1720" s="20">
        <v>4087250</v>
      </c>
      <c r="BH1720" s="68">
        <f t="shared" si="133"/>
        <v>4156596</v>
      </c>
      <c r="BI1720" s="68">
        <f t="shared" si="134"/>
        <v>0</v>
      </c>
      <c r="BJ1720" s="68"/>
      <c r="BK1720" s="68"/>
      <c r="BL1720" s="68"/>
      <c r="BM1720" s="68"/>
      <c r="BN1720" s="68"/>
    </row>
    <row r="1721" spans="1:66" ht="22.5" customHeight="1" x14ac:dyDescent="0.2">
      <c r="A1721" s="115" t="s">
        <v>3523</v>
      </c>
      <c r="B1721" s="116" t="s">
        <v>3449</v>
      </c>
      <c r="C1721" s="126" t="s">
        <v>3524</v>
      </c>
      <c r="D1721" s="119">
        <v>6</v>
      </c>
      <c r="E1721" s="120" t="s">
        <v>79</v>
      </c>
      <c r="F1721" s="18">
        <v>600873</v>
      </c>
      <c r="G1721" s="19">
        <v>113981</v>
      </c>
      <c r="H1721" s="19">
        <v>36091</v>
      </c>
      <c r="I1721" s="19">
        <v>0</v>
      </c>
      <c r="J1721" s="19">
        <v>0</v>
      </c>
      <c r="K1721" s="19">
        <v>0</v>
      </c>
      <c r="L1721" s="19">
        <v>0</v>
      </c>
      <c r="M1721" s="19">
        <v>23874</v>
      </c>
      <c r="N1721" s="19">
        <v>19090</v>
      </c>
      <c r="O1721" s="19">
        <v>13937</v>
      </c>
      <c r="P1721" s="19">
        <v>28241</v>
      </c>
      <c r="Q1721" s="19">
        <v>65784</v>
      </c>
      <c r="R1721" s="19">
        <v>200817</v>
      </c>
      <c r="S1721" s="19">
        <v>129360</v>
      </c>
      <c r="T1721" s="20">
        <v>52956</v>
      </c>
      <c r="U1721" s="49">
        <v>65440</v>
      </c>
      <c r="V1721" s="19">
        <v>52752</v>
      </c>
      <c r="W1721" s="19">
        <v>23124</v>
      </c>
      <c r="X1721" s="19">
        <v>0</v>
      </c>
      <c r="Y1721" s="20">
        <v>0</v>
      </c>
      <c r="Z1721" s="19">
        <v>219336</v>
      </c>
      <c r="AA1721" s="30">
        <v>0</v>
      </c>
      <c r="AB1721" s="19">
        <v>457088</v>
      </c>
      <c r="AC1721" s="19">
        <v>405210</v>
      </c>
      <c r="AD1721" s="19">
        <v>1298808</v>
      </c>
      <c r="AE1721" s="19">
        <v>519910</v>
      </c>
      <c r="AF1721" s="19">
        <v>311433</v>
      </c>
      <c r="AG1721" s="19">
        <v>199904</v>
      </c>
      <c r="AH1721" s="19">
        <v>112373</v>
      </c>
      <c r="AI1721" s="20">
        <v>5951</v>
      </c>
      <c r="AJ1721" s="24">
        <v>65878</v>
      </c>
      <c r="AK1721" s="24">
        <v>67937</v>
      </c>
      <c r="AL1721" s="24">
        <v>19873</v>
      </c>
      <c r="AM1721" s="21">
        <v>40299</v>
      </c>
      <c r="AN1721" s="19">
        <v>446322</v>
      </c>
      <c r="AO1721" s="19">
        <v>16625</v>
      </c>
      <c r="AP1721" s="49">
        <v>5613267</v>
      </c>
      <c r="AQ1721" s="24">
        <v>143815</v>
      </c>
      <c r="AR1721" s="24">
        <v>269511</v>
      </c>
      <c r="AS1721" s="49">
        <v>47233</v>
      </c>
      <c r="AT1721" s="49">
        <v>38592</v>
      </c>
      <c r="AU1721" s="49">
        <v>77656</v>
      </c>
      <c r="AV1721" s="24">
        <f t="shared" si="131"/>
        <v>576807</v>
      </c>
      <c r="AW1721" s="155">
        <v>696643</v>
      </c>
      <c r="AX1721" s="89">
        <f t="shared" si="130"/>
        <v>6886717</v>
      </c>
      <c r="AY1721" s="68"/>
      <c r="AZ1721" s="19">
        <v>973101</v>
      </c>
      <c r="BA1721" s="19">
        <v>38514</v>
      </c>
      <c r="BB1721" s="18">
        <f t="shared" si="132"/>
        <v>1011615</v>
      </c>
      <c r="BC1721" s="18">
        <v>7898332</v>
      </c>
      <c r="BE1721" s="19"/>
      <c r="BF1721" s="20">
        <v>7404968</v>
      </c>
      <c r="BH1721" s="68">
        <f t="shared" si="133"/>
        <v>7898332</v>
      </c>
      <c r="BI1721" s="68">
        <f t="shared" si="134"/>
        <v>0</v>
      </c>
      <c r="BJ1721" s="68"/>
      <c r="BK1721" s="68"/>
      <c r="BL1721" s="68"/>
      <c r="BM1721" s="68"/>
      <c r="BN1721" s="68"/>
    </row>
    <row r="1722" spans="1:66" ht="22.5" customHeight="1" x14ac:dyDescent="0.2">
      <c r="A1722" s="115" t="s">
        <v>3525</v>
      </c>
      <c r="B1722" s="116" t="s">
        <v>3449</v>
      </c>
      <c r="C1722" s="126" t="s">
        <v>3526</v>
      </c>
      <c r="D1722" s="119">
        <v>6</v>
      </c>
      <c r="E1722" s="120" t="s">
        <v>79</v>
      </c>
      <c r="F1722" s="18">
        <v>42809</v>
      </c>
      <c r="G1722" s="19">
        <v>49790</v>
      </c>
      <c r="H1722" s="19">
        <v>22581</v>
      </c>
      <c r="I1722" s="19">
        <v>0</v>
      </c>
      <c r="J1722" s="19">
        <v>0</v>
      </c>
      <c r="K1722" s="19">
        <v>321</v>
      </c>
      <c r="L1722" s="19">
        <v>0</v>
      </c>
      <c r="M1722" s="19">
        <v>0</v>
      </c>
      <c r="N1722" s="19">
        <v>548</v>
      </c>
      <c r="O1722" s="19">
        <v>0</v>
      </c>
      <c r="P1722" s="19">
        <v>29</v>
      </c>
      <c r="Q1722" s="19">
        <v>4954</v>
      </c>
      <c r="R1722" s="19">
        <v>2544</v>
      </c>
      <c r="S1722" s="19">
        <v>7040</v>
      </c>
      <c r="T1722" s="20">
        <v>13239</v>
      </c>
      <c r="U1722" s="49">
        <v>1710</v>
      </c>
      <c r="V1722" s="19">
        <v>6594</v>
      </c>
      <c r="W1722" s="19">
        <v>11562</v>
      </c>
      <c r="X1722" s="19">
        <v>0</v>
      </c>
      <c r="Y1722" s="20">
        <v>0</v>
      </c>
      <c r="Z1722" s="19">
        <v>18378</v>
      </c>
      <c r="AA1722" s="30">
        <v>0</v>
      </c>
      <c r="AB1722" s="19">
        <v>10928</v>
      </c>
      <c r="AC1722" s="19">
        <v>36651</v>
      </c>
      <c r="AD1722" s="19">
        <v>57624</v>
      </c>
      <c r="AE1722" s="19">
        <v>32458</v>
      </c>
      <c r="AF1722" s="19">
        <v>14144</v>
      </c>
      <c r="AG1722" s="19">
        <v>7614</v>
      </c>
      <c r="AH1722" s="19">
        <v>54899</v>
      </c>
      <c r="AI1722" s="20">
        <v>1082</v>
      </c>
      <c r="AJ1722" s="24">
        <v>4970</v>
      </c>
      <c r="AK1722" s="24">
        <v>13479</v>
      </c>
      <c r="AL1722" s="24">
        <v>2381</v>
      </c>
      <c r="AM1722" s="21">
        <v>4612</v>
      </c>
      <c r="AN1722" s="19">
        <v>268632</v>
      </c>
      <c r="AO1722" s="19">
        <v>3849</v>
      </c>
      <c r="AP1722" s="49">
        <v>695422</v>
      </c>
      <c r="AQ1722" s="24">
        <v>38479</v>
      </c>
      <c r="AR1722" s="24">
        <v>62475</v>
      </c>
      <c r="AS1722" s="49">
        <v>20600</v>
      </c>
      <c r="AT1722" s="49">
        <v>35947</v>
      </c>
      <c r="AU1722" s="49">
        <v>9316</v>
      </c>
      <c r="AV1722" s="24">
        <f t="shared" si="131"/>
        <v>166817</v>
      </c>
      <c r="AW1722" s="155">
        <v>190179</v>
      </c>
      <c r="AX1722" s="89">
        <f t="shared" si="130"/>
        <v>1052418</v>
      </c>
      <c r="AY1722" s="68"/>
      <c r="AZ1722" s="19">
        <v>136304</v>
      </c>
      <c r="BA1722" s="19">
        <v>28082</v>
      </c>
      <c r="BB1722" s="18">
        <f t="shared" si="132"/>
        <v>164386</v>
      </c>
      <c r="BC1722" s="18">
        <v>1216804</v>
      </c>
      <c r="BE1722" s="19"/>
      <c r="BF1722" s="20">
        <v>1160086</v>
      </c>
      <c r="BH1722" s="68">
        <f t="shared" si="133"/>
        <v>1216804</v>
      </c>
      <c r="BI1722" s="68">
        <f t="shared" si="134"/>
        <v>0</v>
      </c>
      <c r="BJ1722" s="68"/>
      <c r="BK1722" s="68"/>
      <c r="BL1722" s="68"/>
      <c r="BM1722" s="68"/>
      <c r="BN1722" s="68"/>
    </row>
    <row r="1723" spans="1:66" ht="22.5" customHeight="1" x14ac:dyDescent="0.2">
      <c r="A1723" s="115" t="s">
        <v>3527</v>
      </c>
      <c r="B1723" s="116" t="s">
        <v>3449</v>
      </c>
      <c r="C1723" s="126" t="s">
        <v>3528</v>
      </c>
      <c r="D1723" s="119">
        <v>6</v>
      </c>
      <c r="E1723" s="120" t="s">
        <v>79</v>
      </c>
      <c r="F1723" s="18">
        <v>212056</v>
      </c>
      <c r="G1723" s="19">
        <v>49484</v>
      </c>
      <c r="H1723" s="19">
        <v>21423</v>
      </c>
      <c r="I1723" s="19">
        <v>0</v>
      </c>
      <c r="J1723" s="19">
        <v>0</v>
      </c>
      <c r="K1723" s="19">
        <v>4836</v>
      </c>
      <c r="L1723" s="19">
        <v>7301</v>
      </c>
      <c r="M1723" s="19">
        <v>0</v>
      </c>
      <c r="N1723" s="19">
        <v>2314</v>
      </c>
      <c r="O1723" s="19">
        <v>0</v>
      </c>
      <c r="P1723" s="19">
        <v>6688</v>
      </c>
      <c r="Q1723" s="19">
        <v>21739</v>
      </c>
      <c r="R1723" s="19">
        <v>26076</v>
      </c>
      <c r="S1723" s="19">
        <v>40480</v>
      </c>
      <c r="T1723" s="20">
        <v>144305</v>
      </c>
      <c r="U1723" s="49">
        <v>12776</v>
      </c>
      <c r="V1723" s="19">
        <v>30772</v>
      </c>
      <c r="W1723" s="19">
        <v>104058</v>
      </c>
      <c r="X1723" s="19">
        <v>0</v>
      </c>
      <c r="Y1723" s="20">
        <v>0</v>
      </c>
      <c r="Z1723" s="19">
        <v>103080</v>
      </c>
      <c r="AA1723" s="30">
        <v>0</v>
      </c>
      <c r="AB1723" s="19">
        <v>48467</v>
      </c>
      <c r="AC1723" s="19">
        <v>174485</v>
      </c>
      <c r="AD1723" s="19">
        <v>182784</v>
      </c>
      <c r="AE1723" s="19">
        <v>121882</v>
      </c>
      <c r="AF1723" s="19">
        <v>37393</v>
      </c>
      <c r="AG1723" s="19">
        <v>65884</v>
      </c>
      <c r="AH1723" s="19">
        <v>41097</v>
      </c>
      <c r="AI1723" s="20">
        <v>17312</v>
      </c>
      <c r="AJ1723" s="24">
        <v>21002</v>
      </c>
      <c r="AK1723" s="24">
        <v>41687</v>
      </c>
      <c r="AL1723" s="24">
        <v>7670</v>
      </c>
      <c r="AM1723" s="21">
        <v>15189</v>
      </c>
      <c r="AN1723" s="19">
        <v>1060134</v>
      </c>
      <c r="AO1723" s="19">
        <v>20172</v>
      </c>
      <c r="AP1723" s="49">
        <v>2642546</v>
      </c>
      <c r="AQ1723" s="24">
        <v>40708</v>
      </c>
      <c r="AR1723" s="24">
        <v>89767</v>
      </c>
      <c r="AS1723" s="49">
        <v>63909</v>
      </c>
      <c r="AT1723" s="49">
        <v>57349</v>
      </c>
      <c r="AU1723" s="49">
        <v>27781</v>
      </c>
      <c r="AV1723" s="24">
        <f t="shared" si="131"/>
        <v>279514</v>
      </c>
      <c r="AW1723" s="155">
        <v>754454</v>
      </c>
      <c r="AX1723" s="89">
        <f t="shared" si="130"/>
        <v>3676514</v>
      </c>
      <c r="AY1723" s="68"/>
      <c r="AZ1723" s="19">
        <v>325338</v>
      </c>
      <c r="BA1723" s="19">
        <v>182622</v>
      </c>
      <c r="BB1723" s="18">
        <f t="shared" si="132"/>
        <v>507960</v>
      </c>
      <c r="BC1723" s="18">
        <v>4184474</v>
      </c>
      <c r="BE1723" s="19"/>
      <c r="BF1723" s="20">
        <v>4037931</v>
      </c>
      <c r="BH1723" s="68">
        <f t="shared" si="133"/>
        <v>4184474</v>
      </c>
      <c r="BI1723" s="68">
        <f t="shared" si="134"/>
        <v>0</v>
      </c>
      <c r="BJ1723" s="68"/>
      <c r="BK1723" s="68"/>
      <c r="BL1723" s="68"/>
      <c r="BM1723" s="68"/>
      <c r="BN1723" s="68"/>
    </row>
    <row r="1724" spans="1:66" ht="22.5" customHeight="1" x14ac:dyDescent="0.2">
      <c r="A1724" s="121" t="s">
        <v>3529</v>
      </c>
      <c r="B1724" s="122" t="s">
        <v>3449</v>
      </c>
      <c r="C1724" s="126" t="s">
        <v>3530</v>
      </c>
      <c r="D1724" s="119">
        <v>6</v>
      </c>
      <c r="E1724" s="120" t="s">
        <v>79</v>
      </c>
      <c r="F1724" s="18">
        <v>67366</v>
      </c>
      <c r="G1724" s="19">
        <v>44658</v>
      </c>
      <c r="H1724" s="19">
        <v>23739</v>
      </c>
      <c r="I1724" s="19">
        <v>0</v>
      </c>
      <c r="J1724" s="19">
        <v>0</v>
      </c>
      <c r="K1724" s="19">
        <v>0</v>
      </c>
      <c r="L1724" s="19">
        <v>0</v>
      </c>
      <c r="M1724" s="19">
        <v>0</v>
      </c>
      <c r="N1724" s="19">
        <v>882</v>
      </c>
      <c r="O1724" s="19">
        <v>0</v>
      </c>
      <c r="P1724" s="19">
        <v>7306</v>
      </c>
      <c r="Q1724" s="19">
        <v>8460</v>
      </c>
      <c r="R1724" s="19">
        <v>4717</v>
      </c>
      <c r="S1724" s="19">
        <v>14960</v>
      </c>
      <c r="T1724" s="20">
        <v>39717</v>
      </c>
      <c r="U1724" s="49">
        <v>2213</v>
      </c>
      <c r="V1724" s="19">
        <v>7693</v>
      </c>
      <c r="W1724" s="19">
        <v>23124</v>
      </c>
      <c r="X1724" s="19">
        <v>0</v>
      </c>
      <c r="Y1724" s="20">
        <v>0</v>
      </c>
      <c r="Z1724" s="19">
        <v>28797</v>
      </c>
      <c r="AA1724" s="30">
        <v>0</v>
      </c>
      <c r="AB1724" s="19">
        <v>17675</v>
      </c>
      <c r="AC1724" s="19">
        <v>59572</v>
      </c>
      <c r="AD1724" s="19">
        <v>124992</v>
      </c>
      <c r="AE1724" s="19">
        <v>41216</v>
      </c>
      <c r="AF1724" s="19">
        <v>12818</v>
      </c>
      <c r="AG1724" s="19">
        <v>11074</v>
      </c>
      <c r="AH1724" s="19">
        <v>25750</v>
      </c>
      <c r="AI1724" s="20">
        <v>11361</v>
      </c>
      <c r="AJ1724" s="24">
        <v>8003</v>
      </c>
      <c r="AK1724" s="24">
        <v>21857</v>
      </c>
      <c r="AL1724" s="24">
        <v>3050</v>
      </c>
      <c r="AM1724" s="21">
        <v>7497</v>
      </c>
      <c r="AN1724" s="19">
        <v>460534</v>
      </c>
      <c r="AO1724" s="19">
        <v>4214</v>
      </c>
      <c r="AP1724" s="49">
        <v>1083245</v>
      </c>
      <c r="AQ1724" s="24">
        <v>28091</v>
      </c>
      <c r="AR1724" s="24">
        <v>128826</v>
      </c>
      <c r="AS1724" s="49">
        <v>25173</v>
      </c>
      <c r="AT1724" s="49">
        <v>41548</v>
      </c>
      <c r="AU1724" s="49">
        <v>11374</v>
      </c>
      <c r="AV1724" s="157">
        <f t="shared" si="131"/>
        <v>235012</v>
      </c>
      <c r="AW1724" s="155">
        <v>176195</v>
      </c>
      <c r="AX1724" s="89">
        <f t="shared" si="130"/>
        <v>1494452</v>
      </c>
      <c r="AY1724" s="68"/>
      <c r="AZ1724" s="19">
        <v>176534</v>
      </c>
      <c r="BA1724" s="19">
        <v>26358</v>
      </c>
      <c r="BB1724" s="18">
        <f t="shared" si="132"/>
        <v>202892</v>
      </c>
      <c r="BC1724" s="18">
        <v>1697344</v>
      </c>
      <c r="BE1724" s="19"/>
      <c r="BF1724" s="20">
        <v>1692113</v>
      </c>
      <c r="BH1724" s="68">
        <f t="shared" si="133"/>
        <v>1697344</v>
      </c>
      <c r="BI1724" s="68">
        <f t="shared" si="134"/>
        <v>0</v>
      </c>
      <c r="BJ1724" s="68"/>
      <c r="BK1724" s="68"/>
      <c r="BL1724" s="68"/>
      <c r="BM1724" s="68"/>
      <c r="BN1724" s="68"/>
    </row>
    <row r="1725" spans="1:66" ht="22.5" customHeight="1" x14ac:dyDescent="0.25">
      <c r="A1725" s="106"/>
      <c r="B1725" s="107"/>
      <c r="C1725" s="127" t="s">
        <v>3531</v>
      </c>
      <c r="D1725" s="130"/>
      <c r="E1725" s="112"/>
      <c r="F1725" s="54">
        <f>SUMIF($E$6:$E$1724,"不足",F6:F1724)</f>
        <v>1558977095</v>
      </c>
      <c r="G1725" s="54">
        <f t="shared" ref="G1725:AW1725" si="135">SUMIF($E$6:$E$1724,"不足",G6:G1724)</f>
        <v>559521942</v>
      </c>
      <c r="H1725" s="54">
        <f t="shared" si="135"/>
        <v>345229715</v>
      </c>
      <c r="I1725" s="54">
        <f t="shared" si="135"/>
        <v>15817220</v>
      </c>
      <c r="J1725" s="54">
        <f t="shared" si="135"/>
        <v>16772863</v>
      </c>
      <c r="K1725" s="54">
        <f t="shared" si="135"/>
        <v>8785530</v>
      </c>
      <c r="L1725" s="54">
        <f t="shared" si="135"/>
        <v>7322338</v>
      </c>
      <c r="M1725" s="54">
        <f t="shared" si="135"/>
        <v>151435073</v>
      </c>
      <c r="N1725" s="54">
        <f t="shared" si="135"/>
        <v>69670340</v>
      </c>
      <c r="O1725" s="54">
        <f t="shared" si="135"/>
        <v>35699273</v>
      </c>
      <c r="P1725" s="54">
        <f t="shared" si="135"/>
        <v>624429055</v>
      </c>
      <c r="Q1725" s="54">
        <f t="shared" si="135"/>
        <v>190366152</v>
      </c>
      <c r="R1725" s="54">
        <f t="shared" si="135"/>
        <v>288985309</v>
      </c>
      <c r="S1725" s="54">
        <f t="shared" si="135"/>
        <v>260810000</v>
      </c>
      <c r="T1725" s="57">
        <f t="shared" si="135"/>
        <v>221890130</v>
      </c>
      <c r="U1725" s="58">
        <f t="shared" si="135"/>
        <v>136591177</v>
      </c>
      <c r="V1725" s="54">
        <f t="shared" si="135"/>
        <v>136208961</v>
      </c>
      <c r="W1725" s="54">
        <f t="shared" si="135"/>
        <v>95384310</v>
      </c>
      <c r="X1725" s="54">
        <f t="shared" si="135"/>
        <v>74189753</v>
      </c>
      <c r="Y1725" s="57">
        <f t="shared" si="135"/>
        <v>11171406</v>
      </c>
      <c r="Z1725" s="54">
        <f t="shared" si="135"/>
        <v>1699540731</v>
      </c>
      <c r="AA1725" s="58">
        <f t="shared" si="135"/>
        <v>946981438</v>
      </c>
      <c r="AB1725" s="54">
        <f t="shared" si="135"/>
        <v>1009131033</v>
      </c>
      <c r="AC1725" s="54">
        <f>SUMIF($E$6:$E$1724,"不足",AC6:AC1724)</f>
        <v>1431128772</v>
      </c>
      <c r="AD1725" s="54">
        <f t="shared" si="135"/>
        <v>2906704080</v>
      </c>
      <c r="AE1725" s="54">
        <f t="shared" si="135"/>
        <v>2301400629</v>
      </c>
      <c r="AF1725" s="54">
        <f t="shared" si="135"/>
        <v>1453651817</v>
      </c>
      <c r="AG1725" s="54">
        <f t="shared" si="135"/>
        <v>775194134</v>
      </c>
      <c r="AH1725" s="54">
        <f t="shared" si="135"/>
        <v>207860489</v>
      </c>
      <c r="AI1725" s="57">
        <f t="shared" si="135"/>
        <v>141421728</v>
      </c>
      <c r="AJ1725" s="59">
        <f t="shared" si="135"/>
        <v>184178438</v>
      </c>
      <c r="AK1725" s="58">
        <f t="shared" si="135"/>
        <v>217950407</v>
      </c>
      <c r="AL1725" s="54">
        <f t="shared" si="135"/>
        <v>56431019</v>
      </c>
      <c r="AM1725" s="54">
        <f t="shared" si="135"/>
        <v>109007393</v>
      </c>
      <c r="AN1725" s="54">
        <f t="shared" si="135"/>
        <v>1456027740</v>
      </c>
      <c r="AO1725" s="60">
        <f t="shared" si="135"/>
        <v>98880540</v>
      </c>
      <c r="AP1725" s="60">
        <f t="shared" si="135"/>
        <v>19804748030</v>
      </c>
      <c r="AQ1725" s="60">
        <f t="shared" si="135"/>
        <v>263908842</v>
      </c>
      <c r="AR1725" s="60">
        <f>SUMIF($E$6:$E$1724,"不足",AR6:AR1724)</f>
        <v>361334834</v>
      </c>
      <c r="AS1725" s="60">
        <f>SUMIF($E$6:$E$1724,"不足",AS6:AS1724)</f>
        <v>197393473</v>
      </c>
      <c r="AT1725" s="54">
        <f>SUMIF($E$6:$E$1724,"不足",AT6:AT1724)</f>
        <v>92331910</v>
      </c>
      <c r="AU1725" s="54">
        <f>SUMIF($E$6:$E$1724,"不足",AU6:AU1724)</f>
        <v>416980782</v>
      </c>
      <c r="AV1725" s="56">
        <f>SUMIF($E$6:$E$1724,"不足",AV6:AV1724)</f>
        <v>1331949841</v>
      </c>
      <c r="AW1725" s="59">
        <f t="shared" si="135"/>
        <v>2765062728</v>
      </c>
      <c r="AX1725" s="92">
        <f>SUMIF($E$6:$E$1724,"不足",AX6:AX1724)</f>
        <v>23901760599</v>
      </c>
      <c r="AY1725" s="84"/>
      <c r="AZ1725" s="54">
        <f>SUMIF($E$6:$E$1724,"不足",AZ6:AZ1724)</f>
        <v>2238873186</v>
      </c>
      <c r="BA1725" s="54">
        <f>SUMIF($E$6:$E$1724,"不足",BA6:BA1724)</f>
        <v>293301537</v>
      </c>
      <c r="BB1725" s="54">
        <f>SUMIF($E$6:$E$1724,"不足",BB6:BB1724)</f>
        <v>2532174723</v>
      </c>
      <c r="BC1725" s="54">
        <f>SUMIF($E$6:$E$1724,"不足",BC6:BC1724)</f>
        <v>26433935322</v>
      </c>
      <c r="BE1725" s="54"/>
      <c r="BF1725" s="57">
        <f>SUMIF($E$6:$E$1724,"不足",BF6:BF1724)</f>
        <v>25224258492</v>
      </c>
      <c r="BH1725" s="68">
        <f t="shared" si="133"/>
        <v>26433935322</v>
      </c>
      <c r="BI1725" s="68">
        <f t="shared" si="134"/>
        <v>0</v>
      </c>
      <c r="BJ1725" s="68"/>
      <c r="BK1725" s="68"/>
      <c r="BL1725" s="68"/>
      <c r="BM1725" s="68"/>
      <c r="BN1725" s="68"/>
    </row>
    <row r="1726" spans="1:66" ht="22.5" customHeight="1" x14ac:dyDescent="0.25">
      <c r="A1726" s="108"/>
      <c r="B1726" s="109"/>
      <c r="C1726" s="128" t="s">
        <v>3532</v>
      </c>
      <c r="D1726" s="131"/>
      <c r="E1726" s="113"/>
      <c r="F1726" s="55">
        <f>SUMIF($E$6:$E$1724,"超過",F6:F1724)</f>
        <v>293201649</v>
      </c>
      <c r="G1726" s="55">
        <f t="shared" ref="G1726:AW1726" si="136">SUMIF($E$6:$E$1724,"超過",G6:G1724)</f>
        <v>37538599</v>
      </c>
      <c r="H1726" s="55">
        <f t="shared" si="136"/>
        <v>30680245</v>
      </c>
      <c r="I1726" s="55">
        <f t="shared" si="136"/>
        <v>593986</v>
      </c>
      <c r="J1726" s="55">
        <f t="shared" si="136"/>
        <v>1246632</v>
      </c>
      <c r="K1726" s="55">
        <f t="shared" si="136"/>
        <v>197758</v>
      </c>
      <c r="L1726" s="55">
        <f t="shared" si="136"/>
        <v>129667</v>
      </c>
      <c r="M1726" s="55">
        <f t="shared" si="136"/>
        <v>27024423</v>
      </c>
      <c r="N1726" s="55">
        <f t="shared" si="136"/>
        <v>16632480</v>
      </c>
      <c r="O1726" s="55">
        <f t="shared" si="136"/>
        <v>3609511</v>
      </c>
      <c r="P1726" s="55">
        <f t="shared" si="136"/>
        <v>56174344</v>
      </c>
      <c r="Q1726" s="55">
        <f t="shared" si="136"/>
        <v>32154793</v>
      </c>
      <c r="R1726" s="55">
        <f t="shared" si="136"/>
        <v>49612876</v>
      </c>
      <c r="S1726" s="55">
        <f t="shared" si="136"/>
        <v>38421680</v>
      </c>
      <c r="T1726" s="61">
        <f t="shared" si="136"/>
        <v>26882054</v>
      </c>
      <c r="U1726" s="62">
        <f t="shared" si="136"/>
        <v>20047472</v>
      </c>
      <c r="V1726" s="55">
        <f t="shared" si="136"/>
        <v>18300548</v>
      </c>
      <c r="W1726" s="55">
        <f t="shared" si="136"/>
        <v>11078015</v>
      </c>
      <c r="X1726" s="55">
        <f t="shared" si="136"/>
        <v>5143485</v>
      </c>
      <c r="Y1726" s="61">
        <f t="shared" si="136"/>
        <v>652257</v>
      </c>
      <c r="Z1726" s="55">
        <f t="shared" si="136"/>
        <v>157602564</v>
      </c>
      <c r="AA1726" s="62">
        <f t="shared" si="136"/>
        <v>185461122</v>
      </c>
      <c r="AB1726" s="55">
        <f t="shared" si="136"/>
        <v>132864307</v>
      </c>
      <c r="AC1726" s="55">
        <f t="shared" si="136"/>
        <v>205081239</v>
      </c>
      <c r="AD1726" s="55">
        <f t="shared" si="136"/>
        <v>516429144</v>
      </c>
      <c r="AE1726" s="55">
        <f t="shared" si="136"/>
        <v>316887305</v>
      </c>
      <c r="AF1726" s="55">
        <f t="shared" si="136"/>
        <v>212250524</v>
      </c>
      <c r="AG1726" s="55">
        <f t="shared" si="136"/>
        <v>184423825</v>
      </c>
      <c r="AH1726" s="55">
        <f t="shared" si="136"/>
        <v>9251254</v>
      </c>
      <c r="AI1726" s="61">
        <f t="shared" si="136"/>
        <v>4835458</v>
      </c>
      <c r="AJ1726" s="63">
        <f t="shared" si="136"/>
        <v>37653661</v>
      </c>
      <c r="AK1726" s="62">
        <f t="shared" si="136"/>
        <v>35916624</v>
      </c>
      <c r="AL1726" s="55">
        <f t="shared" si="136"/>
        <v>9076801</v>
      </c>
      <c r="AM1726" s="55">
        <f t="shared" si="136"/>
        <v>18056390</v>
      </c>
      <c r="AN1726" s="55">
        <f t="shared" si="136"/>
        <v>374979472</v>
      </c>
      <c r="AO1726" s="56">
        <f t="shared" si="136"/>
        <v>6837322</v>
      </c>
      <c r="AP1726" s="56">
        <f t="shared" si="136"/>
        <v>3076929486</v>
      </c>
      <c r="AQ1726" s="56">
        <f t="shared" si="136"/>
        <v>30750155</v>
      </c>
      <c r="AR1726" s="56">
        <f>SUMIF($E$6:$E$1724,"超過",AR6:AR1724)</f>
        <v>38464664</v>
      </c>
      <c r="AS1726" s="56">
        <f>SUMIF($E$6:$E$1724,"超過",AS6:AS1724)</f>
        <v>11446478</v>
      </c>
      <c r="AT1726" s="56">
        <f>SUMIF($E$6:$E$1724,"超過",AT6:AT1724)</f>
        <v>7617141</v>
      </c>
      <c r="AU1726" s="56">
        <f>SUMIF($E$6:$E$1724,"超過",AU6:AU1724)</f>
        <v>130526184</v>
      </c>
      <c r="AV1726" s="56">
        <f>SUMIF($E$6:$E$1724,"超過",AV6:AV1724)</f>
        <v>218804622</v>
      </c>
      <c r="AW1726" s="63">
        <f t="shared" si="136"/>
        <v>171981912</v>
      </c>
      <c r="AX1726" s="89">
        <f>SUMIF($E$6:$E$1724,"超過",AX6:AX1724)</f>
        <v>3467716020</v>
      </c>
      <c r="AY1726" s="84"/>
      <c r="AZ1726" s="55">
        <f>SUMIF($E$6:$E$1724,"超過",AZ6:AZ1724)</f>
        <v>338157769</v>
      </c>
      <c r="BA1726" s="55">
        <f>SUMIF($E$6:$E$1724,"超過",BA6:BA1724)</f>
        <v>9969211</v>
      </c>
      <c r="BB1726" s="55">
        <f>SUMIF($E$6:$E$1724,"超過",BB6:BB1724)</f>
        <v>348126980</v>
      </c>
      <c r="BC1726" s="55">
        <f>SUMIF($E$6:$E$1724,"超過",BC6:BC1724)</f>
        <v>3815843000</v>
      </c>
      <c r="BE1726" s="55"/>
      <c r="BF1726" s="61">
        <f>SUMIF($E$6:$E$1724,"超過",BF6:BF1724)</f>
        <v>3538504955</v>
      </c>
      <c r="BH1726" s="68">
        <f t="shared" si="133"/>
        <v>3815843000</v>
      </c>
      <c r="BI1726" s="68">
        <f t="shared" si="134"/>
        <v>0</v>
      </c>
      <c r="BJ1726" s="68"/>
      <c r="BK1726" s="68"/>
      <c r="BL1726" s="68"/>
      <c r="BM1726" s="68"/>
      <c r="BN1726" s="68"/>
    </row>
    <row r="1727" spans="1:66" ht="22.5" customHeight="1" x14ac:dyDescent="0.25">
      <c r="A1727" s="110"/>
      <c r="B1727" s="111"/>
      <c r="C1727" s="129" t="s">
        <v>3533</v>
      </c>
      <c r="D1727" s="132"/>
      <c r="E1727" s="114"/>
      <c r="F1727" s="64">
        <f>SUM(F1725:F1726)</f>
        <v>1852178744</v>
      </c>
      <c r="G1727" s="64">
        <f t="shared" ref="G1727:AW1727" si="137">SUM(G1725:G1726)</f>
        <v>597060541</v>
      </c>
      <c r="H1727" s="64">
        <f t="shared" si="137"/>
        <v>375909960</v>
      </c>
      <c r="I1727" s="64">
        <f t="shared" si="137"/>
        <v>16411206</v>
      </c>
      <c r="J1727" s="64">
        <f t="shared" si="137"/>
        <v>18019495</v>
      </c>
      <c r="K1727" s="64">
        <f t="shared" si="137"/>
        <v>8983288</v>
      </c>
      <c r="L1727" s="64">
        <f t="shared" si="137"/>
        <v>7452005</v>
      </c>
      <c r="M1727" s="64">
        <f t="shared" si="137"/>
        <v>178459496</v>
      </c>
      <c r="N1727" s="64">
        <f t="shared" si="137"/>
        <v>86302820</v>
      </c>
      <c r="O1727" s="64">
        <f t="shared" si="137"/>
        <v>39308784</v>
      </c>
      <c r="P1727" s="64">
        <f t="shared" si="137"/>
        <v>680603399</v>
      </c>
      <c r="Q1727" s="64">
        <f t="shared" si="137"/>
        <v>222520945</v>
      </c>
      <c r="R1727" s="64">
        <f t="shared" si="137"/>
        <v>338598185</v>
      </c>
      <c r="S1727" s="64">
        <f t="shared" si="137"/>
        <v>299231680</v>
      </c>
      <c r="T1727" s="64">
        <f t="shared" si="137"/>
        <v>248772184</v>
      </c>
      <c r="U1727" s="64">
        <f t="shared" si="137"/>
        <v>156638649</v>
      </c>
      <c r="V1727" s="64">
        <f t="shared" si="137"/>
        <v>154509509</v>
      </c>
      <c r="W1727" s="64">
        <f t="shared" si="137"/>
        <v>106462325</v>
      </c>
      <c r="X1727" s="64">
        <f t="shared" si="137"/>
        <v>79333238</v>
      </c>
      <c r="Y1727" s="64">
        <f t="shared" si="137"/>
        <v>11823663</v>
      </c>
      <c r="Z1727" s="64">
        <f t="shared" si="137"/>
        <v>1857143295</v>
      </c>
      <c r="AA1727" s="64">
        <f t="shared" si="137"/>
        <v>1132442560</v>
      </c>
      <c r="AB1727" s="64">
        <f t="shared" si="137"/>
        <v>1141995340</v>
      </c>
      <c r="AC1727" s="64">
        <f t="shared" si="137"/>
        <v>1636210011</v>
      </c>
      <c r="AD1727" s="64">
        <f t="shared" si="137"/>
        <v>3423133224</v>
      </c>
      <c r="AE1727" s="64">
        <f t="shared" si="137"/>
        <v>2618287934</v>
      </c>
      <c r="AF1727" s="64">
        <f t="shared" si="137"/>
        <v>1665902341</v>
      </c>
      <c r="AG1727" s="64">
        <f t="shared" si="137"/>
        <v>959617959</v>
      </c>
      <c r="AH1727" s="64">
        <f t="shared" si="137"/>
        <v>217111743</v>
      </c>
      <c r="AI1727" s="64">
        <f t="shared" si="137"/>
        <v>146257186</v>
      </c>
      <c r="AJ1727" s="64">
        <f t="shared" si="137"/>
        <v>221832099</v>
      </c>
      <c r="AK1727" s="64">
        <f t="shared" si="137"/>
        <v>253867031</v>
      </c>
      <c r="AL1727" s="64">
        <f t="shared" si="137"/>
        <v>65507820</v>
      </c>
      <c r="AM1727" s="64">
        <f t="shared" si="137"/>
        <v>127063783</v>
      </c>
      <c r="AN1727" s="64">
        <f t="shared" si="137"/>
        <v>1831007212</v>
      </c>
      <c r="AO1727" s="64">
        <f t="shared" si="137"/>
        <v>105717862</v>
      </c>
      <c r="AP1727" s="65">
        <f t="shared" si="137"/>
        <v>22881677516</v>
      </c>
      <c r="AQ1727" s="65">
        <f t="shared" si="137"/>
        <v>294658997</v>
      </c>
      <c r="AR1727" s="65">
        <f t="shared" si="137"/>
        <v>399799498</v>
      </c>
      <c r="AS1727" s="65">
        <f>SUM(AS1725:AS1726)</f>
        <v>208839951</v>
      </c>
      <c r="AT1727" s="65">
        <f>SUM(AT1725:AT1726)</f>
        <v>99949051</v>
      </c>
      <c r="AU1727" s="65">
        <f>SUM(AU1725:AU1726)</f>
        <v>547506966</v>
      </c>
      <c r="AV1727" s="65">
        <f>SUM(AV1725:AV1726)</f>
        <v>1550754463</v>
      </c>
      <c r="AW1727" s="91">
        <f t="shared" si="137"/>
        <v>2937044640</v>
      </c>
      <c r="AX1727" s="90">
        <f>SUM(AX1725:AX1726)</f>
        <v>27369476619</v>
      </c>
      <c r="AY1727" s="84"/>
      <c r="AZ1727" s="65">
        <f>SUM(AZ1725:AZ1726)</f>
        <v>2577030955</v>
      </c>
      <c r="BA1727" s="65">
        <f>SUM(BA1725:BA1726)</f>
        <v>303270748</v>
      </c>
      <c r="BB1727" s="64">
        <f>SUM(BB1725:BB1726)</f>
        <v>2880301703</v>
      </c>
      <c r="BC1727" s="64">
        <f>SUM(BC1725:BC1726)</f>
        <v>30249778322</v>
      </c>
      <c r="BE1727" s="65"/>
      <c r="BF1727" s="66">
        <f>SUM(BF1725:BF1726)</f>
        <v>28762763447</v>
      </c>
      <c r="BH1727" s="68"/>
      <c r="BI1727" s="68"/>
      <c r="BJ1727" s="68"/>
      <c r="BK1727" s="68"/>
      <c r="BL1727" s="68"/>
      <c r="BM1727" s="68"/>
      <c r="BN1727" s="68"/>
    </row>
    <row r="1728" spans="1:66" x14ac:dyDescent="0.25">
      <c r="C1728" s="85"/>
      <c r="F1728" s="85"/>
      <c r="G1728" s="85"/>
      <c r="H1728" s="85"/>
      <c r="I1728" s="85"/>
      <c r="J1728" s="85"/>
      <c r="K1728" s="85"/>
      <c r="L1728" s="85"/>
      <c r="M1728" s="85"/>
      <c r="N1728" s="85"/>
      <c r="O1728" s="85"/>
      <c r="P1728" s="85"/>
      <c r="Q1728" s="85"/>
      <c r="R1728" s="85"/>
      <c r="S1728" s="85"/>
      <c r="T1728" s="85"/>
      <c r="U1728" s="85"/>
      <c r="V1728" s="85"/>
      <c r="W1728" s="85"/>
      <c r="X1728" s="85"/>
      <c r="Y1728" s="85"/>
      <c r="Z1728" s="85"/>
      <c r="AA1728" s="85"/>
      <c r="AB1728" s="85"/>
      <c r="AC1728" s="85"/>
      <c r="AD1728" s="85"/>
      <c r="AE1728" s="85"/>
      <c r="AF1728" s="85"/>
      <c r="AG1728" s="85"/>
      <c r="AH1728" s="85"/>
      <c r="AI1728" s="85"/>
      <c r="AJ1728" s="85"/>
      <c r="AK1728" s="85"/>
      <c r="AL1728" s="85"/>
      <c r="AM1728" s="85"/>
      <c r="AN1728" s="85"/>
      <c r="AO1728" s="85"/>
      <c r="AP1728" s="85"/>
      <c r="AQ1728" s="86"/>
      <c r="AR1728" s="86"/>
      <c r="AS1728" s="86"/>
      <c r="AT1728" s="86"/>
      <c r="AU1728" s="86"/>
      <c r="AV1728" s="85"/>
      <c r="AW1728" s="86"/>
      <c r="AX1728" s="87"/>
      <c r="AY1728" s="68"/>
      <c r="AZ1728" s="85"/>
      <c r="BA1728" s="85"/>
      <c r="BB1728" s="87"/>
      <c r="BC1728" s="87"/>
      <c r="BE1728" s="85"/>
      <c r="BF1728" s="85"/>
      <c r="BH1728" s="68"/>
      <c r="BI1728" s="68"/>
      <c r="BJ1728" s="68"/>
      <c r="BK1728" s="68"/>
      <c r="BL1728" s="68"/>
      <c r="BM1728" s="68"/>
      <c r="BN1728" s="68"/>
    </row>
    <row r="1729" spans="3:66" x14ac:dyDescent="0.25">
      <c r="C1729" s="68"/>
      <c r="E1729" s="147"/>
      <c r="F1729" s="68"/>
      <c r="G1729" s="68"/>
      <c r="H1729" s="68"/>
      <c r="I1729" s="68"/>
      <c r="J1729" s="68"/>
      <c r="K1729" s="68"/>
      <c r="L1729" s="68"/>
      <c r="M1729" s="68"/>
      <c r="N1729" s="68"/>
      <c r="O1729" s="68"/>
      <c r="P1729" s="68"/>
      <c r="Q1729" s="68"/>
      <c r="R1729" s="68"/>
      <c r="S1729" s="68"/>
      <c r="T1729" s="68"/>
      <c r="U1729" s="68"/>
      <c r="V1729" s="68"/>
      <c r="W1729" s="68"/>
      <c r="X1729" s="68"/>
      <c r="Y1729" s="68"/>
      <c r="Z1729" s="68"/>
      <c r="AA1729" s="68"/>
      <c r="AB1729" s="68"/>
      <c r="AC1729" s="68"/>
      <c r="AD1729" s="68"/>
      <c r="AE1729" s="68"/>
      <c r="AF1729" s="68"/>
      <c r="AG1729" s="68"/>
      <c r="AH1729" s="68"/>
      <c r="AI1729" s="68"/>
      <c r="AJ1729" s="68"/>
      <c r="AK1729" s="68"/>
      <c r="AL1729" s="68"/>
      <c r="AM1729" s="68"/>
      <c r="AN1729" s="68"/>
      <c r="AO1729" s="68"/>
      <c r="AP1729" s="68"/>
      <c r="AQ1729" s="68"/>
      <c r="AR1729" s="68"/>
      <c r="AS1729" s="68"/>
      <c r="AT1729" s="68"/>
      <c r="AU1729" s="68"/>
      <c r="AV1729" s="68"/>
      <c r="AW1729" s="68"/>
      <c r="AX1729" s="68"/>
      <c r="AY1729" s="68"/>
      <c r="AZ1729" s="68"/>
      <c r="BA1729" s="68"/>
      <c r="BB1729" s="68"/>
      <c r="BC1729" s="68"/>
      <c r="BD1729" s="68"/>
      <c r="BE1729" s="68"/>
      <c r="BF1729" s="68"/>
      <c r="BH1729" s="68"/>
      <c r="BI1729" s="68"/>
      <c r="BJ1729" s="68"/>
      <c r="BK1729" s="68"/>
      <c r="BL1729" s="68"/>
      <c r="BM1729" s="68"/>
      <c r="BN1729" s="68"/>
    </row>
    <row r="1730" spans="3:66" x14ac:dyDescent="0.25">
      <c r="C1730" s="68"/>
      <c r="F1730" s="88"/>
      <c r="G1730" s="88"/>
      <c r="H1730" s="88"/>
      <c r="I1730" s="88"/>
      <c r="J1730" s="88"/>
      <c r="K1730" s="88"/>
      <c r="L1730" s="88"/>
      <c r="M1730" s="88"/>
      <c r="N1730" s="88"/>
      <c r="O1730" s="88"/>
      <c r="P1730" s="88"/>
      <c r="Q1730" s="88"/>
      <c r="R1730" s="88"/>
      <c r="S1730" s="88"/>
      <c r="T1730" s="88"/>
      <c r="U1730" s="88"/>
      <c r="V1730" s="88"/>
      <c r="W1730" s="88"/>
      <c r="X1730" s="88"/>
      <c r="Y1730" s="88"/>
      <c r="Z1730" s="88"/>
      <c r="AA1730" s="88"/>
      <c r="AB1730" s="88"/>
      <c r="AC1730" s="88"/>
      <c r="AD1730" s="88"/>
      <c r="AE1730" s="88"/>
      <c r="AF1730" s="88"/>
      <c r="AG1730" s="88"/>
      <c r="AH1730" s="88"/>
      <c r="AI1730" s="88"/>
      <c r="AJ1730" s="88"/>
      <c r="AK1730" s="88"/>
      <c r="AL1730" s="88"/>
      <c r="AM1730" s="88"/>
      <c r="AN1730" s="88"/>
      <c r="AO1730" s="88"/>
      <c r="AP1730" s="88"/>
      <c r="AQ1730" s="88"/>
      <c r="AR1730" s="88"/>
      <c r="AS1730" s="88"/>
      <c r="AT1730" s="88"/>
      <c r="AU1730" s="88"/>
      <c r="AV1730" s="88"/>
      <c r="AW1730" s="88"/>
      <c r="AX1730" s="88"/>
      <c r="AY1730" s="88"/>
      <c r="AZ1730" s="88"/>
      <c r="BA1730" s="88"/>
      <c r="BB1730" s="88"/>
      <c r="BC1730" s="88"/>
      <c r="BD1730" s="88"/>
      <c r="BE1730" s="88"/>
      <c r="BF1730" s="88"/>
      <c r="BH1730" s="68"/>
      <c r="BI1730" s="68"/>
      <c r="BJ1730" s="68"/>
      <c r="BK1730" s="68"/>
      <c r="BL1730" s="68"/>
      <c r="BM1730" s="68"/>
      <c r="BN1730" s="68"/>
    </row>
    <row r="1731" spans="3:66" x14ac:dyDescent="0.25">
      <c r="C1731" s="68"/>
      <c r="F1731" s="88"/>
      <c r="G1731" s="88"/>
      <c r="H1731" s="88"/>
      <c r="I1731" s="88"/>
      <c r="J1731" s="88"/>
      <c r="K1731" s="88"/>
      <c r="L1731" s="88"/>
      <c r="M1731" s="88"/>
      <c r="N1731" s="88"/>
      <c r="O1731" s="88"/>
      <c r="P1731" s="88"/>
      <c r="Q1731" s="88"/>
      <c r="R1731" s="88"/>
      <c r="S1731" s="88"/>
      <c r="T1731" s="88"/>
      <c r="U1731" s="88"/>
      <c r="V1731" s="88"/>
      <c r="W1731" s="88"/>
      <c r="X1731" s="88"/>
      <c r="Y1731" s="88"/>
      <c r="Z1731" s="88"/>
      <c r="AA1731" s="88"/>
      <c r="AB1731" s="88"/>
      <c r="AC1731" s="88"/>
      <c r="AD1731" s="88"/>
      <c r="AE1731" s="88"/>
      <c r="AF1731" s="88"/>
      <c r="AG1731" s="88"/>
      <c r="AH1731" s="88"/>
      <c r="AI1731" s="88"/>
      <c r="AJ1731" s="88"/>
      <c r="AK1731" s="88"/>
      <c r="AL1731" s="88"/>
      <c r="AM1731" s="88"/>
      <c r="AN1731" s="88"/>
      <c r="AO1731" s="88"/>
      <c r="AP1731" s="88"/>
      <c r="AQ1731" s="88"/>
      <c r="AR1731" s="88"/>
      <c r="AS1731" s="88"/>
      <c r="AT1731" s="88"/>
      <c r="AU1731" s="88"/>
      <c r="AV1731" s="88"/>
      <c r="AW1731" s="88"/>
      <c r="AX1731" s="88"/>
      <c r="AY1731" s="88"/>
      <c r="AZ1731" s="88"/>
      <c r="BA1731" s="88"/>
      <c r="BB1731" s="88"/>
      <c r="BC1731" s="88"/>
      <c r="BD1731" s="88"/>
      <c r="BE1731" s="88"/>
      <c r="BF1731" s="88"/>
      <c r="BH1731" s="68"/>
      <c r="BI1731" s="68"/>
      <c r="BJ1731" s="68"/>
      <c r="BK1731" s="68"/>
      <c r="BL1731" s="68">
        <f>SUM(AZ1731:BA1731)-BB1731</f>
        <v>0</v>
      </c>
      <c r="BM1731" s="68">
        <f>SUM(AX1731,BB1731)-BC1731</f>
        <v>0</v>
      </c>
      <c r="BN1731" s="68">
        <f>BC1731-BE1731-BF1731</f>
        <v>0</v>
      </c>
    </row>
    <row r="1732" spans="3:66" x14ac:dyDescent="0.25">
      <c r="C1732" s="68"/>
      <c r="D1732" s="68"/>
      <c r="E1732" s="147"/>
      <c r="F1732" s="152"/>
      <c r="G1732" s="152"/>
      <c r="H1732" s="152"/>
      <c r="I1732" s="152"/>
      <c r="J1732" s="152"/>
      <c r="K1732" s="152"/>
      <c r="L1732" s="152"/>
      <c r="M1732" s="152"/>
      <c r="N1732" s="152"/>
      <c r="O1732" s="152"/>
      <c r="P1732" s="152"/>
      <c r="Q1732" s="152"/>
      <c r="R1732" s="152"/>
      <c r="S1732" s="152"/>
      <c r="T1732" s="152"/>
      <c r="U1732" s="152"/>
      <c r="V1732" s="152"/>
      <c r="W1732" s="152"/>
      <c r="X1732" s="152"/>
      <c r="Y1732" s="152"/>
      <c r="Z1732" s="152"/>
      <c r="AA1732" s="152"/>
      <c r="AB1732" s="152"/>
      <c r="AC1732" s="152"/>
      <c r="AD1732" s="152"/>
      <c r="AE1732" s="152"/>
      <c r="AF1732" s="152"/>
      <c r="AG1732" s="152"/>
      <c r="AH1732" s="152"/>
      <c r="AI1732" s="152"/>
      <c r="AJ1732" s="152"/>
      <c r="AK1732" s="152"/>
      <c r="AL1732" s="152"/>
      <c r="AM1732" s="152"/>
      <c r="AN1732" s="152"/>
      <c r="AO1732" s="152"/>
      <c r="AP1732" s="152"/>
      <c r="AQ1732" s="148"/>
      <c r="AR1732" s="148"/>
      <c r="AS1732" s="148"/>
      <c r="AT1732" s="148"/>
      <c r="AU1732" s="148"/>
      <c r="AV1732" s="149"/>
      <c r="AW1732" s="148"/>
      <c r="AX1732" s="150"/>
      <c r="AY1732" s="149"/>
      <c r="AZ1732" s="148"/>
      <c r="BA1732" s="148"/>
      <c r="BB1732" s="148"/>
      <c r="BC1732" s="148"/>
      <c r="BD1732" s="151"/>
      <c r="BE1732" s="148"/>
      <c r="BF1732" s="148"/>
      <c r="BH1732" s="68"/>
      <c r="BI1732" s="68"/>
      <c r="BJ1732" s="68"/>
      <c r="BK1732" s="68"/>
      <c r="BL1732" s="68">
        <f>SUM(AZ1732:BA1732)-BB1732</f>
        <v>0</v>
      </c>
      <c r="BM1732" s="68">
        <f>SUM(AX1732,BB1732)-BC1732</f>
        <v>0</v>
      </c>
      <c r="BN1732" s="68">
        <f>BC1732-BE1732-BF1732</f>
        <v>0</v>
      </c>
    </row>
    <row r="1733" spans="3:66" x14ac:dyDescent="0.25">
      <c r="C1733" s="68"/>
      <c r="E1733" s="147"/>
      <c r="F1733" s="152"/>
      <c r="G1733" s="152"/>
      <c r="H1733" s="152"/>
      <c r="I1733" s="152"/>
      <c r="J1733" s="152"/>
      <c r="K1733" s="152"/>
      <c r="L1733" s="152"/>
      <c r="M1733" s="152"/>
      <c r="N1733" s="152"/>
      <c r="O1733" s="152"/>
      <c r="P1733" s="152"/>
      <c r="Q1733" s="152"/>
      <c r="R1733" s="152"/>
      <c r="S1733" s="152"/>
      <c r="T1733" s="152"/>
      <c r="U1733" s="152"/>
      <c r="V1733" s="152"/>
      <c r="W1733" s="152"/>
      <c r="X1733" s="152"/>
      <c r="Y1733" s="152"/>
      <c r="Z1733" s="152"/>
      <c r="AA1733" s="152"/>
      <c r="AB1733" s="152"/>
      <c r="AC1733" s="152"/>
      <c r="AD1733" s="152"/>
      <c r="AE1733" s="152"/>
      <c r="AF1733" s="152"/>
      <c r="AG1733" s="152"/>
      <c r="AH1733" s="152"/>
      <c r="AI1733" s="152"/>
      <c r="AJ1733" s="152"/>
      <c r="AK1733" s="152"/>
      <c r="AL1733" s="152"/>
      <c r="AM1733" s="152"/>
      <c r="AN1733" s="152"/>
      <c r="AO1733" s="152"/>
      <c r="AP1733" s="152"/>
      <c r="AQ1733" s="148"/>
      <c r="AR1733" s="148"/>
      <c r="AS1733" s="148"/>
      <c r="AT1733" s="148"/>
      <c r="AU1733" s="148"/>
      <c r="AV1733" s="149"/>
      <c r="AW1733" s="148"/>
      <c r="AX1733" s="150"/>
      <c r="AY1733" s="149"/>
      <c r="AZ1733" s="148"/>
      <c r="BA1733" s="148"/>
      <c r="BB1733" s="148"/>
      <c r="BC1733" s="148"/>
      <c r="BD1733" s="151"/>
      <c r="BE1733" s="148"/>
      <c r="BF1733" s="148"/>
      <c r="BH1733" s="68"/>
      <c r="BI1733" s="68"/>
      <c r="BJ1733" s="68"/>
      <c r="BK1733" s="68"/>
      <c r="BL1733" s="68">
        <f>SUM(AZ1733:BA1733)-BB1733</f>
        <v>0</v>
      </c>
      <c r="BM1733" s="68">
        <f>SUM(AX1733,BB1733)-BC1733</f>
        <v>0</v>
      </c>
      <c r="BN1733" s="68">
        <f>BC1733-BE1733-BF1733</f>
        <v>0</v>
      </c>
    </row>
    <row r="1734" spans="3:66" x14ac:dyDescent="0.25">
      <c r="C1734" s="68"/>
      <c r="E1734" s="147"/>
      <c r="F1734" s="152"/>
      <c r="G1734" s="152"/>
      <c r="H1734" s="152"/>
      <c r="I1734" s="152"/>
      <c r="J1734" s="152"/>
      <c r="K1734" s="152"/>
      <c r="L1734" s="152"/>
      <c r="M1734" s="152"/>
      <c r="N1734" s="152"/>
      <c r="O1734" s="152"/>
      <c r="P1734" s="152"/>
      <c r="Q1734" s="152"/>
      <c r="R1734" s="152"/>
      <c r="S1734" s="152"/>
      <c r="T1734" s="152"/>
      <c r="U1734" s="152"/>
      <c r="V1734" s="152"/>
      <c r="W1734" s="152"/>
      <c r="X1734" s="152"/>
      <c r="Y1734" s="152"/>
      <c r="Z1734" s="152"/>
      <c r="AA1734" s="152"/>
      <c r="AB1734" s="152"/>
      <c r="AC1734" s="152"/>
      <c r="AD1734" s="152"/>
      <c r="AE1734" s="152"/>
      <c r="AF1734" s="152"/>
      <c r="AG1734" s="152"/>
      <c r="AH1734" s="152"/>
      <c r="AI1734" s="152"/>
      <c r="AJ1734" s="152"/>
      <c r="AK1734" s="152"/>
      <c r="AL1734" s="152"/>
      <c r="AM1734" s="152"/>
      <c r="AN1734" s="152"/>
      <c r="AO1734" s="152"/>
      <c r="AP1734" s="152"/>
      <c r="AQ1734" s="148"/>
      <c r="AR1734" s="148"/>
      <c r="AS1734" s="148"/>
      <c r="AT1734" s="148"/>
      <c r="AU1734" s="148"/>
      <c r="AV1734" s="149"/>
      <c r="AW1734" s="148"/>
      <c r="AX1734" s="150"/>
      <c r="AY1734" s="149"/>
      <c r="AZ1734" s="148"/>
      <c r="BA1734" s="148"/>
      <c r="BB1734" s="148"/>
      <c r="BC1734" s="148"/>
      <c r="BD1734" s="151"/>
      <c r="BE1734" s="148"/>
      <c r="BF1734" s="148"/>
      <c r="BH1734" s="68"/>
      <c r="BI1734" s="68"/>
      <c r="BJ1734" s="68"/>
      <c r="BK1734" s="68"/>
      <c r="BL1734" s="68">
        <f>SUM(AZ1734:BA1734)-BB1734</f>
        <v>0</v>
      </c>
      <c r="BM1734" s="68">
        <f>SUM(AX1734,BB1734)-BC1734</f>
        <v>0</v>
      </c>
      <c r="BN1734" s="68">
        <f>BC1734-BE1734-BF1734</f>
        <v>0</v>
      </c>
    </row>
    <row r="1735" spans="3:66" x14ac:dyDescent="0.25">
      <c r="C1735" s="68"/>
      <c r="E1735" s="153"/>
      <c r="F1735" s="88"/>
      <c r="G1735" s="88"/>
      <c r="H1735" s="88"/>
      <c r="I1735" s="88"/>
      <c r="J1735" s="88"/>
      <c r="K1735" s="88"/>
      <c r="L1735" s="88"/>
      <c r="M1735" s="88"/>
      <c r="N1735" s="88"/>
      <c r="O1735" s="88"/>
      <c r="P1735" s="88"/>
      <c r="Q1735" s="88"/>
      <c r="R1735" s="88"/>
      <c r="S1735" s="88"/>
      <c r="T1735" s="88"/>
      <c r="U1735" s="88"/>
      <c r="V1735" s="88"/>
      <c r="W1735" s="88"/>
      <c r="X1735" s="88"/>
      <c r="Y1735" s="88"/>
      <c r="Z1735" s="88"/>
      <c r="AA1735" s="88"/>
      <c r="AB1735" s="88"/>
      <c r="AC1735" s="88"/>
      <c r="AD1735" s="88"/>
      <c r="AE1735" s="88"/>
      <c r="AF1735" s="88"/>
      <c r="AG1735" s="88"/>
      <c r="AH1735" s="88"/>
      <c r="AI1735" s="88"/>
      <c r="AJ1735" s="88"/>
      <c r="AK1735" s="88"/>
      <c r="AL1735" s="88"/>
      <c r="AM1735" s="88"/>
      <c r="AN1735" s="88"/>
      <c r="AO1735" s="88"/>
      <c r="AP1735" s="88"/>
      <c r="AQ1735" s="88"/>
      <c r="AR1735" s="88"/>
      <c r="AS1735" s="88"/>
      <c r="AT1735" s="88"/>
      <c r="AU1735" s="88"/>
      <c r="AV1735" s="88"/>
      <c r="AW1735" s="88"/>
      <c r="AX1735" s="88"/>
      <c r="AY1735" s="88"/>
      <c r="AZ1735" s="88"/>
      <c r="BA1735" s="88"/>
      <c r="BB1735" s="88"/>
      <c r="BC1735" s="88"/>
      <c r="BD1735" s="88"/>
      <c r="BE1735" s="88"/>
      <c r="BF1735" s="88"/>
      <c r="BG1735" s="88"/>
      <c r="BH1735" s="68"/>
      <c r="BI1735" s="68"/>
      <c r="BJ1735" s="68"/>
      <c r="BK1735" s="68"/>
      <c r="BL1735" s="68">
        <f t="shared" ref="BL1735:BL1798" si="138">SUM(AZ1735:BA1735)-BB1735</f>
        <v>0</v>
      </c>
      <c r="BM1735" s="68">
        <f t="shared" ref="BM1735:BM1798" si="139">SUM(AX1735,BB1735)-BC1735</f>
        <v>0</v>
      </c>
      <c r="BN1735" s="68">
        <f t="shared" ref="BN1735:BN1798" si="140">BC1735-BE1735-BF1735</f>
        <v>0</v>
      </c>
    </row>
    <row r="1736" spans="3:66" x14ac:dyDescent="0.25">
      <c r="C1736" s="68"/>
      <c r="E1736" s="153"/>
      <c r="F1736" s="88"/>
      <c r="G1736" s="88"/>
      <c r="H1736" s="88"/>
      <c r="I1736" s="88"/>
      <c r="J1736" s="88"/>
      <c r="K1736" s="88"/>
      <c r="L1736" s="88"/>
      <c r="M1736" s="88"/>
      <c r="N1736" s="88"/>
      <c r="O1736" s="88"/>
      <c r="P1736" s="88"/>
      <c r="Q1736" s="88"/>
      <c r="R1736" s="88"/>
      <c r="S1736" s="88"/>
      <c r="T1736" s="88"/>
      <c r="U1736" s="88"/>
      <c r="V1736" s="88"/>
      <c r="W1736" s="88"/>
      <c r="X1736" s="88"/>
      <c r="Y1736" s="88"/>
      <c r="Z1736" s="88"/>
      <c r="AA1736" s="88"/>
      <c r="AB1736" s="88"/>
      <c r="AC1736" s="88"/>
      <c r="AD1736" s="88"/>
      <c r="AE1736" s="88"/>
      <c r="AF1736" s="88"/>
      <c r="AG1736" s="88"/>
      <c r="AH1736" s="88"/>
      <c r="AI1736" s="88"/>
      <c r="AJ1736" s="88"/>
      <c r="AK1736" s="88"/>
      <c r="AL1736" s="88"/>
      <c r="AM1736" s="88"/>
      <c r="AN1736" s="88"/>
      <c r="AO1736" s="88"/>
      <c r="AP1736" s="88"/>
      <c r="AQ1736" s="88"/>
      <c r="AR1736" s="88"/>
      <c r="AS1736" s="88"/>
      <c r="AT1736" s="88"/>
      <c r="AU1736" s="88"/>
      <c r="AV1736" s="88"/>
      <c r="AW1736" s="88"/>
      <c r="AX1736" s="88"/>
      <c r="AY1736" s="88"/>
      <c r="AZ1736" s="88"/>
      <c r="BA1736" s="88"/>
      <c r="BB1736" s="88"/>
      <c r="BC1736" s="88"/>
      <c r="BD1736" s="88"/>
      <c r="BE1736" s="88"/>
      <c r="BF1736" s="88"/>
      <c r="BG1736" s="88"/>
      <c r="BH1736" s="68"/>
      <c r="BI1736" s="68"/>
      <c r="BJ1736" s="68"/>
      <c r="BK1736" s="68"/>
      <c r="BL1736" s="68">
        <f t="shared" si="138"/>
        <v>0</v>
      </c>
      <c r="BM1736" s="68">
        <f t="shared" si="139"/>
        <v>0</v>
      </c>
      <c r="BN1736" s="68">
        <f t="shared" si="140"/>
        <v>0</v>
      </c>
    </row>
    <row r="1737" spans="3:66" x14ac:dyDescent="0.25">
      <c r="C1737" s="68"/>
      <c r="E1737" s="153"/>
      <c r="F1737" s="88"/>
      <c r="G1737" s="88"/>
      <c r="H1737" s="88"/>
      <c r="I1737" s="88"/>
      <c r="J1737" s="88"/>
      <c r="K1737" s="88"/>
      <c r="L1737" s="88"/>
      <c r="M1737" s="88"/>
      <c r="N1737" s="88"/>
      <c r="O1737" s="88"/>
      <c r="P1737" s="88"/>
      <c r="Q1737" s="88"/>
      <c r="R1737" s="88"/>
      <c r="S1737" s="88"/>
      <c r="T1737" s="88"/>
      <c r="U1737" s="88"/>
      <c r="V1737" s="88"/>
      <c r="W1737" s="88"/>
      <c r="X1737" s="88"/>
      <c r="Y1737" s="88"/>
      <c r="Z1737" s="88"/>
      <c r="AA1737" s="88"/>
      <c r="AB1737" s="88"/>
      <c r="AC1737" s="88"/>
      <c r="AD1737" s="88"/>
      <c r="AE1737" s="88"/>
      <c r="AF1737" s="88"/>
      <c r="AG1737" s="88"/>
      <c r="AH1737" s="88"/>
      <c r="AI1737" s="88"/>
      <c r="AJ1737" s="88"/>
      <c r="AK1737" s="88"/>
      <c r="AL1737" s="88"/>
      <c r="AM1737" s="88"/>
      <c r="AN1737" s="88"/>
      <c r="AO1737" s="88"/>
      <c r="AP1737" s="88"/>
      <c r="AQ1737" s="88"/>
      <c r="AR1737" s="88"/>
      <c r="AS1737" s="88"/>
      <c r="AT1737" s="88"/>
      <c r="AU1737" s="88"/>
      <c r="AV1737" s="88"/>
      <c r="AW1737" s="88"/>
      <c r="AX1737" s="88"/>
      <c r="AY1737" s="88"/>
      <c r="AZ1737" s="88"/>
      <c r="BA1737" s="88"/>
      <c r="BB1737" s="88"/>
      <c r="BC1737" s="88"/>
      <c r="BD1737" s="88"/>
      <c r="BE1737" s="88"/>
      <c r="BF1737" s="88"/>
      <c r="BG1737" s="88"/>
      <c r="BH1737" s="68"/>
      <c r="BI1737" s="68"/>
      <c r="BJ1737" s="68"/>
      <c r="BK1737" s="68"/>
      <c r="BL1737" s="68">
        <f t="shared" si="138"/>
        <v>0</v>
      </c>
      <c r="BM1737" s="68">
        <f t="shared" si="139"/>
        <v>0</v>
      </c>
      <c r="BN1737" s="68">
        <f t="shared" si="140"/>
        <v>0</v>
      </c>
    </row>
    <row r="1738" spans="3:66" x14ac:dyDescent="0.25">
      <c r="C1738" s="68"/>
      <c r="F1738" s="88"/>
      <c r="G1738" s="88"/>
      <c r="H1738" s="88"/>
      <c r="I1738" s="88"/>
      <c r="J1738" s="88"/>
      <c r="K1738" s="88"/>
      <c r="L1738" s="88"/>
      <c r="M1738" s="88"/>
      <c r="N1738" s="88"/>
      <c r="O1738" s="88"/>
      <c r="P1738" s="88"/>
      <c r="Q1738" s="88"/>
      <c r="R1738" s="88"/>
      <c r="S1738" s="88"/>
      <c r="T1738" s="88"/>
      <c r="U1738" s="88"/>
      <c r="V1738" s="88"/>
      <c r="W1738" s="88"/>
      <c r="X1738" s="88"/>
      <c r="Y1738" s="88"/>
      <c r="Z1738" s="88"/>
      <c r="AA1738" s="88"/>
      <c r="AB1738" s="88"/>
      <c r="AC1738" s="88"/>
      <c r="AD1738" s="88"/>
      <c r="AE1738" s="88"/>
      <c r="AF1738" s="88"/>
      <c r="AG1738" s="88"/>
      <c r="AH1738" s="88"/>
      <c r="AI1738" s="88"/>
      <c r="AJ1738" s="88"/>
      <c r="AK1738" s="88"/>
      <c r="AL1738" s="88"/>
      <c r="AM1738" s="88"/>
      <c r="AN1738" s="88"/>
      <c r="AO1738" s="88"/>
      <c r="AP1738" s="88"/>
      <c r="AQ1738" s="88"/>
      <c r="AR1738" s="88"/>
      <c r="AS1738" s="88"/>
      <c r="AT1738" s="88"/>
      <c r="AU1738" s="88"/>
      <c r="AV1738" s="68"/>
      <c r="AW1738" s="88"/>
      <c r="AX1738" s="88"/>
      <c r="AY1738" s="68"/>
      <c r="AZ1738" s="88"/>
      <c r="BA1738" s="88"/>
      <c r="BB1738" s="88"/>
      <c r="BC1738" s="88"/>
      <c r="BE1738" s="88"/>
      <c r="BF1738" s="88"/>
      <c r="BH1738" s="68"/>
      <c r="BI1738" s="68"/>
      <c r="BJ1738" s="68"/>
      <c r="BK1738" s="68"/>
      <c r="BL1738" s="68">
        <f t="shared" si="138"/>
        <v>0</v>
      </c>
      <c r="BM1738" s="68">
        <f t="shared" si="139"/>
        <v>0</v>
      </c>
      <c r="BN1738" s="68">
        <f t="shared" si="140"/>
        <v>0</v>
      </c>
    </row>
    <row r="1739" spans="3:66" x14ac:dyDescent="0.25">
      <c r="C1739" s="68"/>
      <c r="F1739" s="88"/>
      <c r="G1739" s="88"/>
      <c r="H1739" s="88"/>
      <c r="I1739" s="88"/>
      <c r="J1739" s="88"/>
      <c r="K1739" s="88"/>
      <c r="L1739" s="88"/>
      <c r="M1739" s="88"/>
      <c r="N1739" s="88"/>
      <c r="O1739" s="88"/>
      <c r="P1739" s="88"/>
      <c r="Q1739" s="88"/>
      <c r="R1739" s="88"/>
      <c r="S1739" s="88"/>
      <c r="T1739" s="88"/>
      <c r="U1739" s="88"/>
      <c r="V1739" s="88"/>
      <c r="W1739" s="88"/>
      <c r="X1739" s="88"/>
      <c r="Y1739" s="88"/>
      <c r="Z1739" s="88"/>
      <c r="AA1739" s="88"/>
      <c r="AB1739" s="88"/>
      <c r="AC1739" s="88"/>
      <c r="AD1739" s="88"/>
      <c r="AE1739" s="88"/>
      <c r="AF1739" s="88"/>
      <c r="AG1739" s="88"/>
      <c r="AH1739" s="88"/>
      <c r="AI1739" s="88"/>
      <c r="AJ1739" s="88"/>
      <c r="AK1739" s="88"/>
      <c r="AL1739" s="88"/>
      <c r="AM1739" s="88"/>
      <c r="AN1739" s="88"/>
      <c r="AO1739" s="88"/>
      <c r="AP1739" s="88"/>
      <c r="AQ1739" s="88"/>
      <c r="AR1739" s="88"/>
      <c r="AS1739" s="88"/>
      <c r="AT1739" s="88"/>
      <c r="AU1739" s="88"/>
      <c r="AV1739" s="68"/>
      <c r="AW1739" s="88"/>
      <c r="AX1739" s="88"/>
      <c r="AY1739" s="68"/>
      <c r="AZ1739" s="88"/>
      <c r="BA1739" s="88"/>
      <c r="BB1739" s="88"/>
      <c r="BC1739" s="88"/>
      <c r="BE1739" s="88"/>
      <c r="BF1739" s="88"/>
      <c r="BH1739" s="68"/>
      <c r="BI1739" s="68"/>
      <c r="BJ1739" s="68"/>
      <c r="BK1739" s="68"/>
      <c r="BL1739" s="68">
        <f t="shared" si="138"/>
        <v>0</v>
      </c>
      <c r="BM1739" s="68">
        <f t="shared" si="139"/>
        <v>0</v>
      </c>
      <c r="BN1739" s="68">
        <f t="shared" si="140"/>
        <v>0</v>
      </c>
    </row>
    <row r="1740" spans="3:66" x14ac:dyDescent="0.25">
      <c r="C1740" s="68"/>
      <c r="F1740" s="88"/>
      <c r="G1740" s="88"/>
      <c r="H1740" s="88"/>
      <c r="I1740" s="88"/>
      <c r="J1740" s="88"/>
      <c r="K1740" s="88"/>
      <c r="L1740" s="88"/>
      <c r="M1740" s="88"/>
      <c r="N1740" s="88"/>
      <c r="O1740" s="88"/>
      <c r="P1740" s="88"/>
      <c r="Q1740" s="88"/>
      <c r="R1740" s="88"/>
      <c r="S1740" s="88"/>
      <c r="T1740" s="88"/>
      <c r="U1740" s="88"/>
      <c r="V1740" s="88"/>
      <c r="W1740" s="88"/>
      <c r="X1740" s="88"/>
      <c r="Y1740" s="88"/>
      <c r="Z1740" s="88"/>
      <c r="AA1740" s="88"/>
      <c r="AB1740" s="88"/>
      <c r="AC1740" s="88"/>
      <c r="AD1740" s="88"/>
      <c r="AE1740" s="88"/>
      <c r="AF1740" s="88"/>
      <c r="AG1740" s="88"/>
      <c r="AH1740" s="88"/>
      <c r="AI1740" s="88"/>
      <c r="AJ1740" s="88"/>
      <c r="AK1740" s="88"/>
      <c r="AL1740" s="88"/>
      <c r="AM1740" s="88"/>
      <c r="AN1740" s="88"/>
      <c r="AO1740" s="88"/>
      <c r="AP1740" s="88"/>
      <c r="AQ1740" s="88"/>
      <c r="AR1740" s="88"/>
      <c r="AS1740" s="88"/>
      <c r="AT1740" s="88"/>
      <c r="AU1740" s="88"/>
      <c r="AV1740" s="68"/>
      <c r="AW1740" s="88"/>
      <c r="AX1740" s="88"/>
      <c r="AY1740" s="68"/>
      <c r="AZ1740" s="88"/>
      <c r="BA1740" s="88"/>
      <c r="BB1740" s="88"/>
      <c r="BC1740" s="88"/>
      <c r="BE1740" s="88"/>
      <c r="BF1740" s="88"/>
      <c r="BH1740" s="68">
        <f>SUM(I1740:AR1740,AW1740,AZ1740:BA1740)-BE1740-BF1740</f>
        <v>0</v>
      </c>
      <c r="BI1740" s="68"/>
      <c r="BJ1740" s="68"/>
      <c r="BK1740" s="68"/>
      <c r="BL1740" s="68">
        <f t="shared" si="138"/>
        <v>0</v>
      </c>
      <c r="BM1740" s="68">
        <f t="shared" si="139"/>
        <v>0</v>
      </c>
      <c r="BN1740" s="68">
        <f t="shared" si="140"/>
        <v>0</v>
      </c>
    </row>
    <row r="1741" spans="3:66" x14ac:dyDescent="0.25">
      <c r="C1741" s="68"/>
      <c r="F1741" s="88"/>
      <c r="G1741" s="88"/>
      <c r="H1741" s="88"/>
      <c r="I1741" s="88"/>
      <c r="J1741" s="88"/>
      <c r="K1741" s="88"/>
      <c r="L1741" s="88"/>
      <c r="M1741" s="88"/>
      <c r="N1741" s="88"/>
      <c r="O1741" s="88"/>
      <c r="P1741" s="88"/>
      <c r="Q1741" s="88"/>
      <c r="R1741" s="88"/>
      <c r="S1741" s="88"/>
      <c r="T1741" s="88"/>
      <c r="U1741" s="88"/>
      <c r="V1741" s="88"/>
      <c r="W1741" s="88"/>
      <c r="X1741" s="88"/>
      <c r="Y1741" s="88"/>
      <c r="Z1741" s="88"/>
      <c r="AA1741" s="88"/>
      <c r="AB1741" s="88"/>
      <c r="AC1741" s="88"/>
      <c r="AD1741" s="88"/>
      <c r="AE1741" s="88"/>
      <c r="AF1741" s="88"/>
      <c r="AG1741" s="88"/>
      <c r="AH1741" s="88"/>
      <c r="AI1741" s="88"/>
      <c r="AJ1741" s="88"/>
      <c r="AK1741" s="88"/>
      <c r="AL1741" s="88"/>
      <c r="AM1741" s="88"/>
      <c r="AN1741" s="88"/>
      <c r="AO1741" s="88"/>
      <c r="AP1741" s="88"/>
      <c r="AQ1741" s="88"/>
      <c r="AR1741" s="88"/>
      <c r="AS1741" s="88"/>
      <c r="AT1741" s="88"/>
      <c r="AU1741" s="88"/>
      <c r="AV1741" s="68"/>
      <c r="AW1741" s="88"/>
      <c r="AX1741" s="88"/>
      <c r="AY1741" s="68"/>
      <c r="AZ1741" s="88"/>
      <c r="BA1741" s="88"/>
      <c r="BB1741" s="88"/>
      <c r="BC1741" s="88"/>
      <c r="BE1741" s="88"/>
      <c r="BF1741" s="88"/>
      <c r="BH1741" s="68">
        <f>SUM(I1741:AR1741,AW1741,AZ1741:BA1741)-BE1741-BF1741</f>
        <v>0</v>
      </c>
      <c r="BI1741" s="68"/>
      <c r="BJ1741" s="68"/>
      <c r="BK1741" s="68"/>
      <c r="BL1741" s="68">
        <f t="shared" si="138"/>
        <v>0</v>
      </c>
      <c r="BM1741" s="68">
        <f t="shared" si="139"/>
        <v>0</v>
      </c>
      <c r="BN1741" s="68">
        <f t="shared" si="140"/>
        <v>0</v>
      </c>
    </row>
    <row r="1742" spans="3:66" x14ac:dyDescent="0.25">
      <c r="C1742" s="68"/>
      <c r="F1742" s="88"/>
      <c r="G1742" s="88"/>
      <c r="H1742" s="88"/>
      <c r="I1742" s="88"/>
      <c r="J1742" s="88"/>
      <c r="K1742" s="88"/>
      <c r="L1742" s="88"/>
      <c r="M1742" s="88"/>
      <c r="N1742" s="88"/>
      <c r="O1742" s="88"/>
      <c r="P1742" s="88"/>
      <c r="Q1742" s="88"/>
      <c r="R1742" s="88"/>
      <c r="S1742" s="88"/>
      <c r="T1742" s="88"/>
      <c r="U1742" s="88"/>
      <c r="V1742" s="88"/>
      <c r="W1742" s="88"/>
      <c r="X1742" s="88"/>
      <c r="Y1742" s="88"/>
      <c r="Z1742" s="88"/>
      <c r="AA1742" s="88"/>
      <c r="AB1742" s="88"/>
      <c r="AC1742" s="88"/>
      <c r="AD1742" s="88"/>
      <c r="AE1742" s="88"/>
      <c r="AF1742" s="88"/>
      <c r="AG1742" s="88"/>
      <c r="AH1742" s="88"/>
      <c r="AI1742" s="88"/>
      <c r="AJ1742" s="88"/>
      <c r="AK1742" s="88"/>
      <c r="AL1742" s="88"/>
      <c r="AM1742" s="88"/>
      <c r="AN1742" s="88"/>
      <c r="AO1742" s="88"/>
      <c r="AP1742" s="88"/>
      <c r="AQ1742" s="88"/>
      <c r="AR1742" s="88"/>
      <c r="AS1742" s="88"/>
      <c r="AT1742" s="88"/>
      <c r="AU1742" s="88"/>
      <c r="AV1742" s="68"/>
      <c r="AW1742" s="88"/>
      <c r="AX1742" s="88"/>
      <c r="AY1742" s="68"/>
      <c r="AZ1742" s="88"/>
      <c r="BA1742" s="88"/>
      <c r="BB1742" s="88"/>
      <c r="BC1742" s="88"/>
      <c r="BE1742" s="88"/>
      <c r="BF1742" s="88"/>
      <c r="BH1742" s="68">
        <f>SUM(I1742:AR1742,AW1742,AZ1742:BA1742)-BE1742-BF1742</f>
        <v>0</v>
      </c>
      <c r="BI1742" s="68"/>
      <c r="BJ1742" s="68"/>
      <c r="BK1742" s="68"/>
      <c r="BL1742" s="68">
        <f t="shared" si="138"/>
        <v>0</v>
      </c>
      <c r="BM1742" s="68">
        <f t="shared" si="139"/>
        <v>0</v>
      </c>
      <c r="BN1742" s="68">
        <f t="shared" si="140"/>
        <v>0</v>
      </c>
    </row>
    <row r="1743" spans="3:66" x14ac:dyDescent="0.25">
      <c r="C1743" s="68"/>
      <c r="F1743" s="88"/>
      <c r="G1743" s="88"/>
      <c r="H1743" s="88"/>
      <c r="I1743" s="88"/>
      <c r="J1743" s="88"/>
      <c r="K1743" s="88"/>
      <c r="L1743" s="88"/>
      <c r="M1743" s="88"/>
      <c r="N1743" s="88"/>
      <c r="O1743" s="88"/>
      <c r="P1743" s="88"/>
      <c r="Q1743" s="88"/>
      <c r="R1743" s="88"/>
      <c r="S1743" s="88"/>
      <c r="T1743" s="88"/>
      <c r="U1743" s="88"/>
      <c r="V1743" s="88"/>
      <c r="W1743" s="88"/>
      <c r="X1743" s="88"/>
      <c r="Y1743" s="88"/>
      <c r="Z1743" s="88"/>
      <c r="AA1743" s="88"/>
      <c r="AB1743" s="88"/>
      <c r="AC1743" s="88"/>
      <c r="AD1743" s="88"/>
      <c r="AE1743" s="88"/>
      <c r="AF1743" s="88"/>
      <c r="AG1743" s="88"/>
      <c r="AH1743" s="88"/>
      <c r="AI1743" s="88"/>
      <c r="AJ1743" s="88"/>
      <c r="AK1743" s="88"/>
      <c r="AL1743" s="88"/>
      <c r="AM1743" s="88"/>
      <c r="AN1743" s="88"/>
      <c r="AO1743" s="88"/>
      <c r="AP1743" s="88"/>
      <c r="AQ1743" s="88"/>
      <c r="AR1743" s="88"/>
      <c r="AS1743" s="88"/>
      <c r="AT1743" s="88"/>
      <c r="AU1743" s="88"/>
      <c r="AV1743" s="68"/>
      <c r="AW1743" s="88"/>
      <c r="AX1743" s="88"/>
      <c r="AY1743" s="68"/>
      <c r="AZ1743" s="88"/>
      <c r="BA1743" s="88"/>
      <c r="BB1743" s="88"/>
      <c r="BC1743" s="88"/>
      <c r="BE1743" s="88"/>
      <c r="BF1743" s="88"/>
      <c r="BH1743" s="68">
        <f>SUM(I1743:AR1743,AW1743,AZ1743:BA1743)-BE1743-BF1743</f>
        <v>0</v>
      </c>
      <c r="BI1743" s="68"/>
      <c r="BJ1743" s="68"/>
      <c r="BK1743" s="68"/>
      <c r="BL1743" s="68">
        <f t="shared" si="138"/>
        <v>0</v>
      </c>
      <c r="BM1743" s="68">
        <f t="shared" si="139"/>
        <v>0</v>
      </c>
      <c r="BN1743" s="68">
        <f t="shared" si="140"/>
        <v>0</v>
      </c>
    </row>
    <row r="1744" spans="3:66" x14ac:dyDescent="0.25">
      <c r="C1744" s="68"/>
      <c r="F1744" s="88"/>
      <c r="G1744" s="88"/>
      <c r="H1744" s="88"/>
      <c r="I1744" s="88"/>
      <c r="J1744" s="88"/>
      <c r="K1744" s="88"/>
      <c r="L1744" s="88"/>
      <c r="M1744" s="88"/>
      <c r="N1744" s="88"/>
      <c r="O1744" s="88"/>
      <c r="P1744" s="88"/>
      <c r="Q1744" s="88"/>
      <c r="R1744" s="88"/>
      <c r="S1744" s="88"/>
      <c r="T1744" s="88"/>
      <c r="U1744" s="88"/>
      <c r="V1744" s="88"/>
      <c r="W1744" s="88"/>
      <c r="X1744" s="88"/>
      <c r="Y1744" s="88"/>
      <c r="Z1744" s="88"/>
      <c r="AA1744" s="88"/>
      <c r="AB1744" s="88"/>
      <c r="AC1744" s="88"/>
      <c r="AD1744" s="88"/>
      <c r="AE1744" s="88"/>
      <c r="AF1744" s="88"/>
      <c r="AG1744" s="88"/>
      <c r="AH1744" s="88"/>
      <c r="AI1744" s="88"/>
      <c r="AJ1744" s="88"/>
      <c r="AK1744" s="88"/>
      <c r="AL1744" s="88"/>
      <c r="AM1744" s="88"/>
      <c r="AN1744" s="88"/>
      <c r="AO1744" s="88"/>
      <c r="AP1744" s="88"/>
      <c r="AQ1744" s="88"/>
      <c r="AR1744" s="88"/>
      <c r="AS1744" s="88"/>
      <c r="AT1744" s="88"/>
      <c r="AU1744" s="88"/>
      <c r="AV1744" s="68"/>
      <c r="AW1744" s="88"/>
      <c r="AX1744" s="88"/>
      <c r="AY1744" s="68"/>
      <c r="AZ1744" s="88"/>
      <c r="BA1744" s="88"/>
      <c r="BB1744" s="88"/>
      <c r="BC1744" s="88"/>
      <c r="BE1744" s="88"/>
      <c r="BF1744" s="88"/>
      <c r="BH1744" s="68">
        <f>SUM(I1744:AR1744,AW1744,AZ1744:BA1744)-BE1744-BF1744</f>
        <v>0</v>
      </c>
      <c r="BI1744" s="68"/>
      <c r="BJ1744" s="68"/>
      <c r="BK1744" s="68"/>
      <c r="BL1744" s="68">
        <f t="shared" si="138"/>
        <v>0</v>
      </c>
      <c r="BM1744" s="68">
        <f t="shared" si="139"/>
        <v>0</v>
      </c>
      <c r="BN1744" s="68">
        <f t="shared" si="140"/>
        <v>0</v>
      </c>
    </row>
    <row r="1745" spans="3:66" x14ac:dyDescent="0.25">
      <c r="C1745" s="68"/>
      <c r="F1745" s="88"/>
      <c r="G1745" s="88"/>
      <c r="H1745" s="88"/>
      <c r="I1745" s="88"/>
      <c r="J1745" s="88"/>
      <c r="K1745" s="88"/>
      <c r="L1745" s="88"/>
      <c r="M1745" s="88"/>
      <c r="N1745" s="88"/>
      <c r="O1745" s="88"/>
      <c r="P1745" s="88"/>
      <c r="Q1745" s="88"/>
      <c r="R1745" s="88"/>
      <c r="S1745" s="88"/>
      <c r="T1745" s="88"/>
      <c r="U1745" s="88"/>
      <c r="V1745" s="88"/>
      <c r="W1745" s="88"/>
      <c r="X1745" s="88"/>
      <c r="Y1745" s="88"/>
      <c r="Z1745" s="88"/>
      <c r="AA1745" s="88"/>
      <c r="AB1745" s="88"/>
      <c r="AC1745" s="88"/>
      <c r="AD1745" s="88"/>
      <c r="AE1745" s="88"/>
      <c r="AF1745" s="88"/>
      <c r="AG1745" s="88"/>
      <c r="AH1745" s="88"/>
      <c r="AI1745" s="88"/>
      <c r="AJ1745" s="88"/>
      <c r="AK1745" s="88"/>
      <c r="AL1745" s="88"/>
      <c r="AM1745" s="88"/>
      <c r="AN1745" s="88"/>
      <c r="AO1745" s="88"/>
      <c r="AP1745" s="88"/>
      <c r="AQ1745" s="88"/>
      <c r="AR1745" s="88"/>
      <c r="AS1745" s="88"/>
      <c r="AT1745" s="88"/>
      <c r="AU1745" s="88"/>
      <c r="AV1745" s="68"/>
      <c r="AW1745" s="88"/>
      <c r="AX1745" s="88"/>
      <c r="AY1745" s="68"/>
      <c r="AZ1745" s="88"/>
      <c r="BA1745" s="88"/>
      <c r="BB1745" s="88"/>
      <c r="BC1745" s="88"/>
      <c r="BE1745" s="88"/>
      <c r="BF1745" s="88"/>
      <c r="BH1745" s="68">
        <f>SUM(I1745:AR1745,AW1745,AZ1745:BA1745)-BE1745-BF1745</f>
        <v>0</v>
      </c>
      <c r="BI1745" s="68"/>
      <c r="BJ1745" s="68"/>
      <c r="BK1745" s="68"/>
      <c r="BL1745" s="68">
        <f t="shared" si="138"/>
        <v>0</v>
      </c>
      <c r="BM1745" s="68">
        <f t="shared" si="139"/>
        <v>0</v>
      </c>
      <c r="BN1745" s="68">
        <f t="shared" si="140"/>
        <v>0</v>
      </c>
    </row>
    <row r="1746" spans="3:66" x14ac:dyDescent="0.25">
      <c r="C1746" s="68"/>
      <c r="F1746" s="88"/>
      <c r="G1746" s="88"/>
      <c r="H1746" s="88"/>
      <c r="I1746" s="88"/>
      <c r="J1746" s="88"/>
      <c r="K1746" s="88"/>
      <c r="L1746" s="88"/>
      <c r="M1746" s="88"/>
      <c r="N1746" s="88"/>
      <c r="O1746" s="88"/>
      <c r="P1746" s="88"/>
      <c r="Q1746" s="88"/>
      <c r="R1746" s="88"/>
      <c r="S1746" s="88"/>
      <c r="T1746" s="88"/>
      <c r="U1746" s="88"/>
      <c r="V1746" s="88"/>
      <c r="W1746" s="88"/>
      <c r="X1746" s="88"/>
      <c r="Y1746" s="88"/>
      <c r="Z1746" s="88"/>
      <c r="AA1746" s="88"/>
      <c r="AB1746" s="88"/>
      <c r="AC1746" s="88"/>
      <c r="AD1746" s="88"/>
      <c r="AE1746" s="88"/>
      <c r="AF1746" s="88"/>
      <c r="AG1746" s="88"/>
      <c r="AH1746" s="88"/>
      <c r="AI1746" s="88"/>
      <c r="AJ1746" s="88"/>
      <c r="AK1746" s="88"/>
      <c r="AL1746" s="88"/>
      <c r="AM1746" s="88"/>
      <c r="AN1746" s="88"/>
      <c r="AO1746" s="88"/>
      <c r="AP1746" s="88"/>
      <c r="AQ1746" s="88"/>
      <c r="AR1746" s="88"/>
      <c r="AS1746" s="88"/>
      <c r="AT1746" s="88"/>
      <c r="AU1746" s="88"/>
      <c r="AV1746" s="68"/>
      <c r="AW1746" s="88"/>
      <c r="AX1746" s="88"/>
      <c r="AY1746" s="68"/>
      <c r="AZ1746" s="88"/>
      <c r="BA1746" s="88"/>
      <c r="BB1746" s="88"/>
      <c r="BC1746" s="88"/>
      <c r="BE1746" s="88"/>
      <c r="BF1746" s="88"/>
      <c r="BH1746" s="68">
        <f>SUM(I1746:AR1746,AW1746,AZ1746:BA1746)-BE1746-BF1746</f>
        <v>0</v>
      </c>
      <c r="BI1746" s="68"/>
      <c r="BJ1746" s="68"/>
      <c r="BK1746" s="68"/>
      <c r="BL1746" s="68">
        <f t="shared" si="138"/>
        <v>0</v>
      </c>
      <c r="BM1746" s="68">
        <f t="shared" si="139"/>
        <v>0</v>
      </c>
      <c r="BN1746" s="68">
        <f t="shared" si="140"/>
        <v>0</v>
      </c>
    </row>
    <row r="1747" spans="3:66" x14ac:dyDescent="0.25">
      <c r="C1747" s="68"/>
      <c r="F1747" s="88"/>
      <c r="G1747" s="88"/>
      <c r="H1747" s="88"/>
      <c r="I1747" s="88"/>
      <c r="J1747" s="88"/>
      <c r="K1747" s="88"/>
      <c r="L1747" s="88"/>
      <c r="M1747" s="88"/>
      <c r="N1747" s="88"/>
      <c r="O1747" s="88"/>
      <c r="P1747" s="88"/>
      <c r="Q1747" s="88"/>
      <c r="R1747" s="88"/>
      <c r="S1747" s="88"/>
      <c r="T1747" s="88"/>
      <c r="U1747" s="88"/>
      <c r="V1747" s="88"/>
      <c r="W1747" s="88"/>
      <c r="X1747" s="88"/>
      <c r="Y1747" s="88"/>
      <c r="Z1747" s="88"/>
      <c r="AA1747" s="88"/>
      <c r="AB1747" s="88"/>
      <c r="AC1747" s="88"/>
      <c r="AD1747" s="88"/>
      <c r="AE1747" s="88"/>
      <c r="AF1747" s="88"/>
      <c r="AG1747" s="88"/>
      <c r="AH1747" s="88"/>
      <c r="AI1747" s="88"/>
      <c r="AJ1747" s="88"/>
      <c r="AK1747" s="88"/>
      <c r="AL1747" s="88"/>
      <c r="AM1747" s="88"/>
      <c r="AN1747" s="88"/>
      <c r="AO1747" s="88"/>
      <c r="AP1747" s="88"/>
      <c r="AQ1747" s="88"/>
      <c r="AR1747" s="88"/>
      <c r="AS1747" s="88"/>
      <c r="AT1747" s="88"/>
      <c r="AU1747" s="88"/>
      <c r="AV1747" s="68"/>
      <c r="AW1747" s="88"/>
      <c r="AX1747" s="88"/>
      <c r="AY1747" s="68"/>
      <c r="AZ1747" s="88"/>
      <c r="BA1747" s="88"/>
      <c r="BB1747" s="88"/>
      <c r="BC1747" s="88"/>
      <c r="BE1747" s="88"/>
      <c r="BF1747" s="88"/>
      <c r="BH1747" s="68">
        <f>SUM(I1747:AR1747,AW1747,AZ1747:BA1747)-BE1747-BF1747</f>
        <v>0</v>
      </c>
      <c r="BI1747" s="68"/>
      <c r="BJ1747" s="68"/>
      <c r="BK1747" s="68"/>
      <c r="BL1747" s="68">
        <f t="shared" si="138"/>
        <v>0</v>
      </c>
      <c r="BM1747" s="68">
        <f t="shared" si="139"/>
        <v>0</v>
      </c>
      <c r="BN1747" s="68">
        <f t="shared" si="140"/>
        <v>0</v>
      </c>
    </row>
    <row r="1748" spans="3:66" x14ac:dyDescent="0.25">
      <c r="C1748" s="68"/>
      <c r="F1748" s="88"/>
      <c r="G1748" s="88"/>
      <c r="H1748" s="88"/>
      <c r="I1748" s="88"/>
      <c r="J1748" s="88"/>
      <c r="K1748" s="88"/>
      <c r="L1748" s="88"/>
      <c r="M1748" s="88"/>
      <c r="N1748" s="88"/>
      <c r="O1748" s="88"/>
      <c r="P1748" s="88"/>
      <c r="Q1748" s="88"/>
      <c r="R1748" s="88"/>
      <c r="S1748" s="88"/>
      <c r="T1748" s="88"/>
      <c r="U1748" s="88"/>
      <c r="V1748" s="88"/>
      <c r="W1748" s="88"/>
      <c r="X1748" s="88"/>
      <c r="Y1748" s="88"/>
      <c r="Z1748" s="88"/>
      <c r="AA1748" s="88"/>
      <c r="AB1748" s="88"/>
      <c r="AC1748" s="88"/>
      <c r="AD1748" s="88"/>
      <c r="AE1748" s="88"/>
      <c r="AF1748" s="88"/>
      <c r="AG1748" s="88"/>
      <c r="AH1748" s="88"/>
      <c r="AI1748" s="88"/>
      <c r="AJ1748" s="88"/>
      <c r="AK1748" s="88"/>
      <c r="AL1748" s="88"/>
      <c r="AM1748" s="88"/>
      <c r="AN1748" s="88"/>
      <c r="AO1748" s="88"/>
      <c r="AP1748" s="88"/>
      <c r="AQ1748" s="88"/>
      <c r="AR1748" s="88"/>
      <c r="AS1748" s="88"/>
      <c r="AT1748" s="88"/>
      <c r="AU1748" s="88"/>
      <c r="AV1748" s="68"/>
      <c r="AW1748" s="88"/>
      <c r="AX1748" s="88"/>
      <c r="AY1748" s="68"/>
      <c r="AZ1748" s="88"/>
      <c r="BA1748" s="88"/>
      <c r="BB1748" s="88"/>
      <c r="BC1748" s="88"/>
      <c r="BE1748" s="88"/>
      <c r="BF1748" s="88"/>
      <c r="BH1748" s="68">
        <f>SUM(I1748:AR1748,AW1748,AZ1748:BA1748)-BE1748-BF1748</f>
        <v>0</v>
      </c>
      <c r="BI1748" s="68"/>
      <c r="BJ1748" s="68"/>
      <c r="BK1748" s="68"/>
      <c r="BL1748" s="68">
        <f t="shared" si="138"/>
        <v>0</v>
      </c>
      <c r="BM1748" s="68">
        <f t="shared" si="139"/>
        <v>0</v>
      </c>
      <c r="BN1748" s="68">
        <f t="shared" si="140"/>
        <v>0</v>
      </c>
    </row>
    <row r="1749" spans="3:66" x14ac:dyDescent="0.25">
      <c r="C1749" s="68"/>
      <c r="F1749" s="88"/>
      <c r="G1749" s="88"/>
      <c r="H1749" s="88"/>
      <c r="I1749" s="88"/>
      <c r="J1749" s="88"/>
      <c r="K1749" s="88"/>
      <c r="L1749" s="88"/>
      <c r="M1749" s="88"/>
      <c r="N1749" s="88"/>
      <c r="O1749" s="88"/>
      <c r="P1749" s="88"/>
      <c r="Q1749" s="88"/>
      <c r="R1749" s="88"/>
      <c r="S1749" s="88"/>
      <c r="T1749" s="88"/>
      <c r="U1749" s="88"/>
      <c r="V1749" s="88"/>
      <c r="W1749" s="88"/>
      <c r="X1749" s="88"/>
      <c r="Y1749" s="88"/>
      <c r="Z1749" s="88"/>
      <c r="AA1749" s="88"/>
      <c r="AB1749" s="88"/>
      <c r="AC1749" s="88"/>
      <c r="AD1749" s="88"/>
      <c r="AE1749" s="88"/>
      <c r="AF1749" s="88"/>
      <c r="AG1749" s="88"/>
      <c r="AH1749" s="88"/>
      <c r="AI1749" s="88"/>
      <c r="AJ1749" s="88"/>
      <c r="AK1749" s="88"/>
      <c r="AL1749" s="88"/>
      <c r="AM1749" s="88"/>
      <c r="AN1749" s="88"/>
      <c r="AO1749" s="88"/>
      <c r="AP1749" s="88"/>
      <c r="AQ1749" s="88"/>
      <c r="AR1749" s="88"/>
      <c r="AS1749" s="88"/>
      <c r="AT1749" s="88"/>
      <c r="AU1749" s="88"/>
      <c r="AV1749" s="68"/>
      <c r="AW1749" s="88"/>
      <c r="AX1749" s="88"/>
      <c r="AY1749" s="68"/>
      <c r="AZ1749" s="88"/>
      <c r="BA1749" s="88"/>
      <c r="BB1749" s="88"/>
      <c r="BC1749" s="88"/>
      <c r="BE1749" s="88"/>
      <c r="BF1749" s="88"/>
      <c r="BH1749" s="68">
        <f>SUM(I1749:AR1749,AW1749,AZ1749:BA1749)-BE1749-BF1749</f>
        <v>0</v>
      </c>
      <c r="BI1749" s="68"/>
      <c r="BJ1749" s="68"/>
      <c r="BK1749" s="68"/>
      <c r="BL1749" s="68">
        <f t="shared" si="138"/>
        <v>0</v>
      </c>
      <c r="BM1749" s="68">
        <f t="shared" si="139"/>
        <v>0</v>
      </c>
      <c r="BN1749" s="68">
        <f t="shared" si="140"/>
        <v>0</v>
      </c>
    </row>
    <row r="1750" spans="3:66" x14ac:dyDescent="0.25">
      <c r="C1750" s="68"/>
      <c r="F1750" s="88"/>
      <c r="G1750" s="88"/>
      <c r="H1750" s="88"/>
      <c r="I1750" s="88"/>
      <c r="J1750" s="88"/>
      <c r="K1750" s="88"/>
      <c r="L1750" s="88"/>
      <c r="M1750" s="88"/>
      <c r="N1750" s="88"/>
      <c r="O1750" s="88"/>
      <c r="P1750" s="88"/>
      <c r="Q1750" s="88"/>
      <c r="R1750" s="88"/>
      <c r="S1750" s="88"/>
      <c r="T1750" s="88"/>
      <c r="U1750" s="88"/>
      <c r="V1750" s="88"/>
      <c r="W1750" s="88"/>
      <c r="X1750" s="88"/>
      <c r="Y1750" s="88"/>
      <c r="Z1750" s="88"/>
      <c r="AA1750" s="88"/>
      <c r="AB1750" s="88"/>
      <c r="AC1750" s="88"/>
      <c r="AD1750" s="88"/>
      <c r="AE1750" s="88"/>
      <c r="AF1750" s="88"/>
      <c r="AG1750" s="88"/>
      <c r="AH1750" s="88"/>
      <c r="AI1750" s="88"/>
      <c r="AJ1750" s="88"/>
      <c r="AK1750" s="88"/>
      <c r="AL1750" s="88"/>
      <c r="AM1750" s="88"/>
      <c r="AN1750" s="88"/>
      <c r="AO1750" s="88"/>
      <c r="AP1750" s="88"/>
      <c r="AQ1750" s="88"/>
      <c r="AR1750" s="88"/>
      <c r="AS1750" s="88"/>
      <c r="AT1750" s="88"/>
      <c r="AU1750" s="88"/>
      <c r="AV1750" s="68"/>
      <c r="AW1750" s="88"/>
      <c r="AX1750" s="88"/>
      <c r="AY1750" s="68"/>
      <c r="AZ1750" s="88"/>
      <c r="BA1750" s="88"/>
      <c r="BB1750" s="88"/>
      <c r="BC1750" s="88"/>
      <c r="BE1750" s="88"/>
      <c r="BF1750" s="88"/>
      <c r="BH1750" s="68">
        <f>SUM(I1750:AR1750,AW1750,AZ1750:BA1750)-BE1750-BF1750</f>
        <v>0</v>
      </c>
      <c r="BI1750" s="68"/>
      <c r="BJ1750" s="68"/>
      <c r="BK1750" s="68"/>
      <c r="BL1750" s="68">
        <f t="shared" si="138"/>
        <v>0</v>
      </c>
      <c r="BM1750" s="68">
        <f t="shared" si="139"/>
        <v>0</v>
      </c>
      <c r="BN1750" s="68">
        <f t="shared" si="140"/>
        <v>0</v>
      </c>
    </row>
    <row r="1751" spans="3:66" x14ac:dyDescent="0.25">
      <c r="C1751" s="68"/>
      <c r="F1751" s="88"/>
      <c r="G1751" s="88"/>
      <c r="H1751" s="88"/>
      <c r="I1751" s="88"/>
      <c r="J1751" s="88"/>
      <c r="K1751" s="88"/>
      <c r="L1751" s="88"/>
      <c r="M1751" s="88"/>
      <c r="N1751" s="88"/>
      <c r="O1751" s="88"/>
      <c r="P1751" s="88"/>
      <c r="Q1751" s="88"/>
      <c r="R1751" s="88"/>
      <c r="S1751" s="88"/>
      <c r="T1751" s="88"/>
      <c r="U1751" s="88"/>
      <c r="V1751" s="88"/>
      <c r="W1751" s="88"/>
      <c r="X1751" s="88"/>
      <c r="Y1751" s="88"/>
      <c r="Z1751" s="88"/>
      <c r="AA1751" s="88"/>
      <c r="AB1751" s="88"/>
      <c r="AC1751" s="88"/>
      <c r="AD1751" s="88"/>
      <c r="AE1751" s="88"/>
      <c r="AF1751" s="88"/>
      <c r="AG1751" s="88"/>
      <c r="AH1751" s="88"/>
      <c r="AI1751" s="88"/>
      <c r="AJ1751" s="88"/>
      <c r="AK1751" s="88"/>
      <c r="AL1751" s="88"/>
      <c r="AM1751" s="88"/>
      <c r="AN1751" s="88"/>
      <c r="AO1751" s="88"/>
      <c r="AP1751" s="88"/>
      <c r="AQ1751" s="88"/>
      <c r="AR1751" s="88"/>
      <c r="AS1751" s="88"/>
      <c r="AT1751" s="88"/>
      <c r="AU1751" s="88"/>
      <c r="AV1751" s="68"/>
      <c r="AW1751" s="88"/>
      <c r="AX1751" s="88"/>
      <c r="AY1751" s="68"/>
      <c r="AZ1751" s="88"/>
      <c r="BA1751" s="88"/>
      <c r="BB1751" s="88"/>
      <c r="BC1751" s="88"/>
      <c r="BE1751" s="88"/>
      <c r="BF1751" s="88"/>
      <c r="BH1751" s="68">
        <f>SUM(I1751:AR1751,AW1751,AZ1751:BA1751)-BE1751-BF1751</f>
        <v>0</v>
      </c>
      <c r="BI1751" s="68"/>
      <c r="BJ1751" s="68"/>
      <c r="BK1751" s="68"/>
      <c r="BL1751" s="68">
        <f t="shared" si="138"/>
        <v>0</v>
      </c>
      <c r="BM1751" s="68">
        <f t="shared" si="139"/>
        <v>0</v>
      </c>
      <c r="BN1751" s="68">
        <f t="shared" si="140"/>
        <v>0</v>
      </c>
    </row>
    <row r="1752" spans="3:66" x14ac:dyDescent="0.25">
      <c r="C1752" s="68"/>
      <c r="F1752" s="88"/>
      <c r="G1752" s="88"/>
      <c r="H1752" s="88"/>
      <c r="I1752" s="88"/>
      <c r="J1752" s="88"/>
      <c r="K1752" s="88"/>
      <c r="L1752" s="88"/>
      <c r="M1752" s="88"/>
      <c r="N1752" s="88"/>
      <c r="O1752" s="88"/>
      <c r="P1752" s="88"/>
      <c r="Q1752" s="88"/>
      <c r="R1752" s="88"/>
      <c r="S1752" s="88"/>
      <c r="T1752" s="88"/>
      <c r="U1752" s="88"/>
      <c r="V1752" s="88"/>
      <c r="W1752" s="88"/>
      <c r="X1752" s="88"/>
      <c r="Y1752" s="88"/>
      <c r="Z1752" s="88"/>
      <c r="AA1752" s="88"/>
      <c r="AB1752" s="88"/>
      <c r="AC1752" s="88"/>
      <c r="AD1752" s="88"/>
      <c r="AE1752" s="88"/>
      <c r="AF1752" s="88"/>
      <c r="AG1752" s="88"/>
      <c r="AH1752" s="88"/>
      <c r="AI1752" s="88"/>
      <c r="AJ1752" s="88"/>
      <c r="AK1752" s="88"/>
      <c r="AL1752" s="88"/>
      <c r="AM1752" s="88"/>
      <c r="AN1752" s="88"/>
      <c r="AO1752" s="88"/>
      <c r="AP1752" s="88"/>
      <c r="AQ1752" s="88"/>
      <c r="AR1752" s="88"/>
      <c r="AS1752" s="88"/>
      <c r="AT1752" s="88"/>
      <c r="AU1752" s="88"/>
      <c r="AV1752" s="68"/>
      <c r="AW1752" s="88"/>
      <c r="AX1752" s="88"/>
      <c r="AY1752" s="68"/>
      <c r="AZ1752" s="88"/>
      <c r="BA1752" s="88"/>
      <c r="BB1752" s="88"/>
      <c r="BC1752" s="88"/>
      <c r="BE1752" s="88"/>
      <c r="BF1752" s="88"/>
      <c r="BH1752" s="68">
        <f>SUM(I1752:AR1752,AW1752,AZ1752:BA1752)-BE1752-BF1752</f>
        <v>0</v>
      </c>
      <c r="BI1752" s="68"/>
      <c r="BJ1752" s="68"/>
      <c r="BK1752" s="68"/>
      <c r="BL1752" s="68">
        <f t="shared" si="138"/>
        <v>0</v>
      </c>
      <c r="BM1752" s="68">
        <f t="shared" si="139"/>
        <v>0</v>
      </c>
      <c r="BN1752" s="68">
        <f t="shared" si="140"/>
        <v>0</v>
      </c>
    </row>
    <row r="1753" spans="3:66" x14ac:dyDescent="0.25">
      <c r="C1753" s="68"/>
      <c r="F1753" s="88"/>
      <c r="G1753" s="88"/>
      <c r="H1753" s="88"/>
      <c r="I1753" s="88"/>
      <c r="J1753" s="88"/>
      <c r="K1753" s="88"/>
      <c r="L1753" s="88"/>
      <c r="M1753" s="88"/>
      <c r="N1753" s="88"/>
      <c r="O1753" s="88"/>
      <c r="P1753" s="88"/>
      <c r="Q1753" s="88"/>
      <c r="R1753" s="88"/>
      <c r="S1753" s="88"/>
      <c r="T1753" s="88"/>
      <c r="U1753" s="88"/>
      <c r="V1753" s="88"/>
      <c r="W1753" s="88"/>
      <c r="X1753" s="88"/>
      <c r="Y1753" s="88"/>
      <c r="Z1753" s="88"/>
      <c r="AA1753" s="88"/>
      <c r="AB1753" s="88"/>
      <c r="AC1753" s="88"/>
      <c r="AD1753" s="88"/>
      <c r="AE1753" s="88"/>
      <c r="AF1753" s="88"/>
      <c r="AG1753" s="88"/>
      <c r="AH1753" s="88"/>
      <c r="AI1753" s="88"/>
      <c r="AJ1753" s="88"/>
      <c r="AK1753" s="88"/>
      <c r="AL1753" s="88"/>
      <c r="AM1753" s="88"/>
      <c r="AN1753" s="88"/>
      <c r="AO1753" s="88"/>
      <c r="AP1753" s="88"/>
      <c r="AQ1753" s="88"/>
      <c r="AR1753" s="88"/>
      <c r="AS1753" s="88"/>
      <c r="AT1753" s="88"/>
      <c r="AU1753" s="88"/>
      <c r="AV1753" s="68"/>
      <c r="AW1753" s="88"/>
      <c r="AX1753" s="88"/>
      <c r="AY1753" s="68"/>
      <c r="AZ1753" s="88"/>
      <c r="BA1753" s="88"/>
      <c r="BB1753" s="88"/>
      <c r="BC1753" s="88"/>
      <c r="BE1753" s="88"/>
      <c r="BF1753" s="88"/>
      <c r="BH1753" s="68">
        <f>SUM(I1753:AR1753,AW1753,AZ1753:BA1753)-BE1753-BF1753</f>
        <v>0</v>
      </c>
      <c r="BI1753" s="68"/>
      <c r="BJ1753" s="68"/>
      <c r="BK1753" s="68"/>
      <c r="BL1753" s="68">
        <f t="shared" si="138"/>
        <v>0</v>
      </c>
      <c r="BM1753" s="68">
        <f t="shared" si="139"/>
        <v>0</v>
      </c>
      <c r="BN1753" s="68">
        <f t="shared" si="140"/>
        <v>0</v>
      </c>
    </row>
    <row r="1754" spans="3:66" x14ac:dyDescent="0.25">
      <c r="C1754" s="68"/>
      <c r="F1754" s="88"/>
      <c r="G1754" s="88"/>
      <c r="H1754" s="88"/>
      <c r="I1754" s="88"/>
      <c r="J1754" s="88"/>
      <c r="K1754" s="88"/>
      <c r="L1754" s="88"/>
      <c r="M1754" s="88"/>
      <c r="N1754" s="88"/>
      <c r="O1754" s="88"/>
      <c r="P1754" s="88"/>
      <c r="Q1754" s="88"/>
      <c r="R1754" s="88"/>
      <c r="S1754" s="88"/>
      <c r="T1754" s="88"/>
      <c r="U1754" s="88"/>
      <c r="V1754" s="88"/>
      <c r="W1754" s="88"/>
      <c r="X1754" s="88"/>
      <c r="Y1754" s="88"/>
      <c r="Z1754" s="88"/>
      <c r="AA1754" s="88"/>
      <c r="AB1754" s="88"/>
      <c r="AC1754" s="88"/>
      <c r="AD1754" s="88"/>
      <c r="AE1754" s="88"/>
      <c r="AF1754" s="88"/>
      <c r="AG1754" s="88"/>
      <c r="AH1754" s="88"/>
      <c r="AI1754" s="88"/>
      <c r="AJ1754" s="88"/>
      <c r="AK1754" s="88"/>
      <c r="AL1754" s="88"/>
      <c r="AM1754" s="88"/>
      <c r="AN1754" s="88"/>
      <c r="AO1754" s="88"/>
      <c r="AP1754" s="88"/>
      <c r="AQ1754" s="88"/>
      <c r="AR1754" s="88"/>
      <c r="AS1754" s="88"/>
      <c r="AT1754" s="88"/>
      <c r="AU1754" s="88"/>
      <c r="AV1754" s="68"/>
      <c r="AW1754" s="88"/>
      <c r="AX1754" s="88"/>
      <c r="AY1754" s="68"/>
      <c r="AZ1754" s="88"/>
      <c r="BA1754" s="88"/>
      <c r="BB1754" s="88"/>
      <c r="BC1754" s="88"/>
      <c r="BE1754" s="88"/>
      <c r="BF1754" s="88"/>
      <c r="BH1754" s="68">
        <f>SUM(I1754:AR1754,AW1754,AZ1754:BA1754)-BE1754-BF1754</f>
        <v>0</v>
      </c>
      <c r="BI1754" s="68"/>
      <c r="BJ1754" s="68"/>
      <c r="BK1754" s="68"/>
      <c r="BL1754" s="68">
        <f t="shared" si="138"/>
        <v>0</v>
      </c>
      <c r="BM1754" s="68">
        <f t="shared" si="139"/>
        <v>0</v>
      </c>
      <c r="BN1754" s="68">
        <f t="shared" si="140"/>
        <v>0</v>
      </c>
    </row>
    <row r="1755" spans="3:66" x14ac:dyDescent="0.25">
      <c r="C1755" s="68"/>
      <c r="F1755" s="88"/>
      <c r="G1755" s="88"/>
      <c r="H1755" s="88"/>
      <c r="I1755" s="88"/>
      <c r="J1755" s="88"/>
      <c r="K1755" s="88"/>
      <c r="L1755" s="88"/>
      <c r="M1755" s="88"/>
      <c r="N1755" s="88"/>
      <c r="O1755" s="88"/>
      <c r="P1755" s="88"/>
      <c r="Q1755" s="88"/>
      <c r="R1755" s="88"/>
      <c r="S1755" s="88"/>
      <c r="T1755" s="88"/>
      <c r="U1755" s="88"/>
      <c r="V1755" s="88"/>
      <c r="W1755" s="88"/>
      <c r="X1755" s="88"/>
      <c r="Y1755" s="88"/>
      <c r="Z1755" s="88"/>
      <c r="AA1755" s="88"/>
      <c r="AB1755" s="88"/>
      <c r="AC1755" s="88"/>
      <c r="AD1755" s="88"/>
      <c r="AE1755" s="88"/>
      <c r="AF1755" s="88"/>
      <c r="AG1755" s="88"/>
      <c r="AH1755" s="88"/>
      <c r="AI1755" s="88"/>
      <c r="AJ1755" s="88"/>
      <c r="AK1755" s="88"/>
      <c r="AL1755" s="88"/>
      <c r="AM1755" s="88"/>
      <c r="AN1755" s="88"/>
      <c r="AO1755" s="88"/>
      <c r="AP1755" s="88"/>
      <c r="AQ1755" s="88"/>
      <c r="AR1755" s="88"/>
      <c r="AS1755" s="88"/>
      <c r="AT1755" s="88"/>
      <c r="AU1755" s="88"/>
      <c r="AV1755" s="68"/>
      <c r="AW1755" s="88"/>
      <c r="AX1755" s="88"/>
      <c r="AY1755" s="68"/>
      <c r="AZ1755" s="88"/>
      <c r="BA1755" s="88"/>
      <c r="BB1755" s="88"/>
      <c r="BC1755" s="88"/>
      <c r="BE1755" s="88"/>
      <c r="BF1755" s="88"/>
      <c r="BH1755" s="68">
        <f>SUM(I1755:AR1755,AW1755,AZ1755:BA1755)-BE1755-BF1755</f>
        <v>0</v>
      </c>
      <c r="BI1755" s="68"/>
      <c r="BJ1755" s="68"/>
      <c r="BK1755" s="68"/>
      <c r="BL1755" s="68">
        <f t="shared" si="138"/>
        <v>0</v>
      </c>
      <c r="BM1755" s="68">
        <f t="shared" si="139"/>
        <v>0</v>
      </c>
      <c r="BN1755" s="68">
        <f t="shared" si="140"/>
        <v>0</v>
      </c>
    </row>
    <row r="1756" spans="3:66" x14ac:dyDescent="0.25">
      <c r="C1756" s="68"/>
      <c r="F1756" s="88"/>
      <c r="G1756" s="88"/>
      <c r="H1756" s="88"/>
      <c r="I1756" s="88"/>
      <c r="J1756" s="88"/>
      <c r="K1756" s="88"/>
      <c r="L1756" s="88"/>
      <c r="M1756" s="88"/>
      <c r="N1756" s="88"/>
      <c r="O1756" s="88"/>
      <c r="P1756" s="88"/>
      <c r="Q1756" s="88"/>
      <c r="R1756" s="88"/>
      <c r="S1756" s="88"/>
      <c r="T1756" s="88"/>
      <c r="U1756" s="88"/>
      <c r="V1756" s="88"/>
      <c r="W1756" s="88"/>
      <c r="X1756" s="88"/>
      <c r="Y1756" s="88"/>
      <c r="Z1756" s="88"/>
      <c r="AA1756" s="88"/>
      <c r="AB1756" s="88"/>
      <c r="AC1756" s="88"/>
      <c r="AD1756" s="88"/>
      <c r="AE1756" s="88"/>
      <c r="AF1756" s="88"/>
      <c r="AG1756" s="88"/>
      <c r="AH1756" s="88"/>
      <c r="AI1756" s="88"/>
      <c r="AJ1756" s="88"/>
      <c r="AK1756" s="88"/>
      <c r="AL1756" s="88"/>
      <c r="AM1756" s="88"/>
      <c r="AN1756" s="88"/>
      <c r="AO1756" s="88"/>
      <c r="AP1756" s="88"/>
      <c r="AQ1756" s="88"/>
      <c r="AR1756" s="88"/>
      <c r="AS1756" s="88"/>
      <c r="AT1756" s="88"/>
      <c r="AU1756" s="88"/>
      <c r="AV1756" s="68"/>
      <c r="AW1756" s="88"/>
      <c r="AX1756" s="88"/>
      <c r="AY1756" s="68"/>
      <c r="AZ1756" s="88"/>
      <c r="BA1756" s="88"/>
      <c r="BB1756" s="88"/>
      <c r="BC1756" s="88"/>
      <c r="BE1756" s="88"/>
      <c r="BF1756" s="88"/>
      <c r="BH1756" s="68">
        <f>SUM(I1756:AR1756,AW1756,AZ1756:BA1756)-BE1756-BF1756</f>
        <v>0</v>
      </c>
      <c r="BI1756" s="68"/>
      <c r="BJ1756" s="68"/>
      <c r="BK1756" s="68"/>
      <c r="BL1756" s="68">
        <f t="shared" si="138"/>
        <v>0</v>
      </c>
      <c r="BM1756" s="68">
        <f t="shared" si="139"/>
        <v>0</v>
      </c>
      <c r="BN1756" s="68">
        <f t="shared" si="140"/>
        <v>0</v>
      </c>
    </row>
    <row r="1757" spans="3:66" x14ac:dyDescent="0.25">
      <c r="C1757" s="68"/>
      <c r="F1757" s="88"/>
      <c r="G1757" s="88"/>
      <c r="H1757" s="88"/>
      <c r="I1757" s="88"/>
      <c r="J1757" s="88"/>
      <c r="K1757" s="88"/>
      <c r="L1757" s="88"/>
      <c r="M1757" s="88"/>
      <c r="N1757" s="88"/>
      <c r="O1757" s="88"/>
      <c r="P1757" s="88"/>
      <c r="Q1757" s="88"/>
      <c r="R1757" s="88"/>
      <c r="S1757" s="88"/>
      <c r="T1757" s="88"/>
      <c r="U1757" s="88"/>
      <c r="V1757" s="88"/>
      <c r="W1757" s="88"/>
      <c r="X1757" s="88"/>
      <c r="Y1757" s="88"/>
      <c r="Z1757" s="88"/>
      <c r="AA1757" s="88"/>
      <c r="AB1757" s="88"/>
      <c r="AC1757" s="88"/>
      <c r="AD1757" s="88"/>
      <c r="AE1757" s="88"/>
      <c r="AF1757" s="88"/>
      <c r="AG1757" s="88"/>
      <c r="AH1757" s="88"/>
      <c r="AI1757" s="88"/>
      <c r="AJ1757" s="88"/>
      <c r="AK1757" s="88"/>
      <c r="AL1757" s="88"/>
      <c r="AM1757" s="88"/>
      <c r="AN1757" s="88"/>
      <c r="AO1757" s="88"/>
      <c r="AP1757" s="88"/>
      <c r="AQ1757" s="88"/>
      <c r="AR1757" s="88"/>
      <c r="AS1757" s="88"/>
      <c r="AT1757" s="88"/>
      <c r="AU1757" s="88"/>
      <c r="AV1757" s="68"/>
      <c r="AW1757" s="88"/>
      <c r="AX1757" s="88"/>
      <c r="AY1757" s="68"/>
      <c r="AZ1757" s="88"/>
      <c r="BA1757" s="88"/>
      <c r="BB1757" s="88"/>
      <c r="BC1757" s="88"/>
      <c r="BE1757" s="88"/>
      <c r="BF1757" s="88"/>
      <c r="BH1757" s="68">
        <f>SUM(I1757:AR1757,AW1757,AZ1757:BA1757)-BE1757-BF1757</f>
        <v>0</v>
      </c>
      <c r="BI1757" s="68"/>
      <c r="BJ1757" s="68"/>
      <c r="BK1757" s="68"/>
      <c r="BL1757" s="68">
        <f t="shared" si="138"/>
        <v>0</v>
      </c>
      <c r="BM1757" s="68">
        <f t="shared" si="139"/>
        <v>0</v>
      </c>
      <c r="BN1757" s="68">
        <f t="shared" si="140"/>
        <v>0</v>
      </c>
    </row>
    <row r="1758" spans="3:66" x14ac:dyDescent="0.25">
      <c r="C1758" s="68"/>
      <c r="F1758" s="88"/>
      <c r="G1758" s="88"/>
      <c r="H1758" s="88"/>
      <c r="I1758" s="88"/>
      <c r="J1758" s="88"/>
      <c r="K1758" s="88"/>
      <c r="L1758" s="88"/>
      <c r="M1758" s="88"/>
      <c r="N1758" s="88"/>
      <c r="O1758" s="88"/>
      <c r="P1758" s="88"/>
      <c r="Q1758" s="88"/>
      <c r="R1758" s="88"/>
      <c r="S1758" s="88"/>
      <c r="T1758" s="88"/>
      <c r="U1758" s="88"/>
      <c r="V1758" s="88"/>
      <c r="W1758" s="88"/>
      <c r="X1758" s="88"/>
      <c r="Y1758" s="88"/>
      <c r="Z1758" s="88"/>
      <c r="AA1758" s="88"/>
      <c r="AB1758" s="88"/>
      <c r="AC1758" s="88"/>
      <c r="AD1758" s="88"/>
      <c r="AE1758" s="88"/>
      <c r="AF1758" s="88"/>
      <c r="AG1758" s="88"/>
      <c r="AH1758" s="88"/>
      <c r="AI1758" s="88"/>
      <c r="AJ1758" s="88"/>
      <c r="AK1758" s="88"/>
      <c r="AL1758" s="88"/>
      <c r="AM1758" s="88"/>
      <c r="AN1758" s="88"/>
      <c r="AO1758" s="88"/>
      <c r="AP1758" s="88"/>
      <c r="AQ1758" s="88"/>
      <c r="AR1758" s="88"/>
      <c r="AS1758" s="88"/>
      <c r="AT1758" s="88"/>
      <c r="AU1758" s="88"/>
      <c r="AV1758" s="68"/>
      <c r="AW1758" s="88"/>
      <c r="AX1758" s="88"/>
      <c r="AY1758" s="68"/>
      <c r="AZ1758" s="88"/>
      <c r="BA1758" s="88"/>
      <c r="BB1758" s="88"/>
      <c r="BC1758" s="88"/>
      <c r="BE1758" s="88"/>
      <c r="BF1758" s="88"/>
      <c r="BH1758" s="68">
        <f>SUM(I1758:AR1758,AW1758,AZ1758:BA1758)-BE1758-BF1758</f>
        <v>0</v>
      </c>
      <c r="BI1758" s="68"/>
      <c r="BJ1758" s="68"/>
      <c r="BK1758" s="68"/>
      <c r="BL1758" s="68">
        <f t="shared" si="138"/>
        <v>0</v>
      </c>
      <c r="BM1758" s="68">
        <f t="shared" si="139"/>
        <v>0</v>
      </c>
      <c r="BN1758" s="68">
        <f t="shared" si="140"/>
        <v>0</v>
      </c>
    </row>
    <row r="1759" spans="3:66" x14ac:dyDescent="0.25">
      <c r="C1759" s="68"/>
      <c r="F1759" s="88"/>
      <c r="G1759" s="88"/>
      <c r="H1759" s="88"/>
      <c r="I1759" s="88"/>
      <c r="J1759" s="88"/>
      <c r="K1759" s="88"/>
      <c r="L1759" s="88"/>
      <c r="M1759" s="88"/>
      <c r="N1759" s="88"/>
      <c r="O1759" s="88"/>
      <c r="P1759" s="88"/>
      <c r="Q1759" s="88"/>
      <c r="R1759" s="88"/>
      <c r="S1759" s="88"/>
      <c r="T1759" s="88"/>
      <c r="U1759" s="88"/>
      <c r="V1759" s="88"/>
      <c r="W1759" s="88"/>
      <c r="X1759" s="88"/>
      <c r="Y1759" s="88"/>
      <c r="Z1759" s="88"/>
      <c r="AA1759" s="88"/>
      <c r="AB1759" s="88"/>
      <c r="AC1759" s="88"/>
      <c r="AD1759" s="88"/>
      <c r="AE1759" s="88"/>
      <c r="AF1759" s="88"/>
      <c r="AG1759" s="88"/>
      <c r="AH1759" s="88"/>
      <c r="AI1759" s="88"/>
      <c r="AJ1759" s="88"/>
      <c r="AK1759" s="88"/>
      <c r="AL1759" s="88"/>
      <c r="AM1759" s="88"/>
      <c r="AN1759" s="88"/>
      <c r="AO1759" s="88"/>
      <c r="AP1759" s="88"/>
      <c r="AQ1759" s="88"/>
      <c r="AR1759" s="88"/>
      <c r="AS1759" s="88"/>
      <c r="AT1759" s="88"/>
      <c r="AU1759" s="88"/>
      <c r="AV1759" s="68"/>
      <c r="AW1759" s="88"/>
      <c r="AX1759" s="88"/>
      <c r="AY1759" s="68"/>
      <c r="AZ1759" s="88"/>
      <c r="BA1759" s="88"/>
      <c r="BB1759" s="88"/>
      <c r="BC1759" s="88"/>
      <c r="BE1759" s="88"/>
      <c r="BF1759" s="88"/>
      <c r="BH1759" s="68">
        <f>SUM(I1759:AR1759,AW1759,AZ1759:BA1759)-BE1759-BF1759</f>
        <v>0</v>
      </c>
      <c r="BI1759" s="68"/>
      <c r="BJ1759" s="68"/>
      <c r="BK1759" s="68"/>
      <c r="BL1759" s="68">
        <f t="shared" si="138"/>
        <v>0</v>
      </c>
      <c r="BM1759" s="68">
        <f t="shared" si="139"/>
        <v>0</v>
      </c>
      <c r="BN1759" s="68">
        <f t="shared" si="140"/>
        <v>0</v>
      </c>
    </row>
    <row r="1760" spans="3:66" x14ac:dyDescent="0.25">
      <c r="C1760" s="68"/>
      <c r="F1760" s="88"/>
      <c r="G1760" s="88"/>
      <c r="H1760" s="88"/>
      <c r="I1760" s="88"/>
      <c r="J1760" s="88"/>
      <c r="K1760" s="88"/>
      <c r="L1760" s="88"/>
      <c r="M1760" s="88"/>
      <c r="N1760" s="88"/>
      <c r="O1760" s="88"/>
      <c r="P1760" s="88"/>
      <c r="Q1760" s="88"/>
      <c r="R1760" s="88"/>
      <c r="S1760" s="88"/>
      <c r="T1760" s="88"/>
      <c r="U1760" s="88"/>
      <c r="V1760" s="88"/>
      <c r="W1760" s="88"/>
      <c r="X1760" s="88"/>
      <c r="Y1760" s="88"/>
      <c r="Z1760" s="88"/>
      <c r="AA1760" s="88"/>
      <c r="AB1760" s="88"/>
      <c r="AC1760" s="88"/>
      <c r="AD1760" s="88"/>
      <c r="AE1760" s="88"/>
      <c r="AF1760" s="88"/>
      <c r="AG1760" s="88"/>
      <c r="AH1760" s="88"/>
      <c r="AI1760" s="88"/>
      <c r="AJ1760" s="88"/>
      <c r="AK1760" s="88"/>
      <c r="AL1760" s="88"/>
      <c r="AM1760" s="88"/>
      <c r="AN1760" s="88"/>
      <c r="AO1760" s="88"/>
      <c r="AP1760" s="88"/>
      <c r="AQ1760" s="88"/>
      <c r="AR1760" s="88"/>
      <c r="AS1760" s="88"/>
      <c r="AT1760" s="88"/>
      <c r="AU1760" s="88"/>
      <c r="AV1760" s="68"/>
      <c r="AW1760" s="88"/>
      <c r="AX1760" s="88"/>
      <c r="AY1760" s="68"/>
      <c r="AZ1760" s="88"/>
      <c r="BA1760" s="88"/>
      <c r="BB1760" s="88"/>
      <c r="BC1760" s="88"/>
      <c r="BE1760" s="88"/>
      <c r="BF1760" s="88"/>
      <c r="BH1760" s="68">
        <f>SUM(I1760:AR1760,AW1760,AZ1760:BA1760)-BE1760-BF1760</f>
        <v>0</v>
      </c>
      <c r="BI1760" s="68"/>
      <c r="BJ1760" s="68"/>
      <c r="BK1760" s="68"/>
      <c r="BL1760" s="68">
        <f t="shared" si="138"/>
        <v>0</v>
      </c>
      <c r="BM1760" s="68">
        <f t="shared" si="139"/>
        <v>0</v>
      </c>
      <c r="BN1760" s="68">
        <f t="shared" si="140"/>
        <v>0</v>
      </c>
    </row>
    <row r="1761" spans="3:66" x14ac:dyDescent="0.25">
      <c r="C1761" s="68"/>
      <c r="F1761" s="88"/>
      <c r="G1761" s="88"/>
      <c r="H1761" s="88"/>
      <c r="I1761" s="88"/>
      <c r="J1761" s="88"/>
      <c r="K1761" s="88"/>
      <c r="L1761" s="88"/>
      <c r="M1761" s="88"/>
      <c r="N1761" s="88"/>
      <c r="O1761" s="88"/>
      <c r="P1761" s="88"/>
      <c r="Q1761" s="88"/>
      <c r="R1761" s="88"/>
      <c r="S1761" s="88"/>
      <c r="T1761" s="88"/>
      <c r="U1761" s="88"/>
      <c r="V1761" s="88"/>
      <c r="W1761" s="88"/>
      <c r="X1761" s="88"/>
      <c r="Y1761" s="88"/>
      <c r="Z1761" s="88"/>
      <c r="AA1761" s="88"/>
      <c r="AB1761" s="88"/>
      <c r="AC1761" s="88"/>
      <c r="AD1761" s="88"/>
      <c r="AE1761" s="88"/>
      <c r="AF1761" s="88"/>
      <c r="AG1761" s="88"/>
      <c r="AH1761" s="88"/>
      <c r="AI1761" s="88"/>
      <c r="AJ1761" s="88"/>
      <c r="AK1761" s="88"/>
      <c r="AL1761" s="88"/>
      <c r="AM1761" s="88"/>
      <c r="AN1761" s="88"/>
      <c r="AO1761" s="88"/>
      <c r="AP1761" s="88"/>
      <c r="AQ1761" s="88"/>
      <c r="AR1761" s="88"/>
      <c r="AS1761" s="88"/>
      <c r="AT1761" s="88"/>
      <c r="AU1761" s="88"/>
      <c r="AV1761" s="68"/>
      <c r="AW1761" s="88"/>
      <c r="AX1761" s="88"/>
      <c r="AY1761" s="68"/>
      <c r="AZ1761" s="88"/>
      <c r="BA1761" s="88"/>
      <c r="BB1761" s="88"/>
      <c r="BC1761" s="88"/>
      <c r="BE1761" s="88"/>
      <c r="BF1761" s="88"/>
      <c r="BH1761" s="68">
        <f>SUM(I1761:AR1761,AW1761,AZ1761:BA1761)-BE1761-BF1761</f>
        <v>0</v>
      </c>
      <c r="BI1761" s="68"/>
      <c r="BJ1761" s="68"/>
      <c r="BK1761" s="68"/>
      <c r="BL1761" s="68">
        <f t="shared" si="138"/>
        <v>0</v>
      </c>
      <c r="BM1761" s="68">
        <f t="shared" si="139"/>
        <v>0</v>
      </c>
      <c r="BN1761" s="68">
        <f t="shared" si="140"/>
        <v>0</v>
      </c>
    </row>
    <row r="1762" spans="3:66" x14ac:dyDescent="0.25">
      <c r="C1762" s="68"/>
      <c r="F1762" s="88"/>
      <c r="G1762" s="88"/>
      <c r="H1762" s="88"/>
      <c r="I1762" s="88"/>
      <c r="J1762" s="88"/>
      <c r="K1762" s="88"/>
      <c r="L1762" s="88"/>
      <c r="M1762" s="88"/>
      <c r="N1762" s="88"/>
      <c r="O1762" s="88"/>
      <c r="P1762" s="88"/>
      <c r="Q1762" s="88"/>
      <c r="R1762" s="88"/>
      <c r="S1762" s="88"/>
      <c r="T1762" s="88"/>
      <c r="U1762" s="88"/>
      <c r="V1762" s="88"/>
      <c r="W1762" s="88"/>
      <c r="X1762" s="88"/>
      <c r="Y1762" s="88"/>
      <c r="Z1762" s="88"/>
      <c r="AA1762" s="88"/>
      <c r="AB1762" s="88"/>
      <c r="AC1762" s="88"/>
      <c r="AD1762" s="88"/>
      <c r="AE1762" s="88"/>
      <c r="AF1762" s="88"/>
      <c r="AG1762" s="88"/>
      <c r="AH1762" s="88"/>
      <c r="AI1762" s="88"/>
      <c r="AJ1762" s="88"/>
      <c r="AK1762" s="88"/>
      <c r="AL1762" s="88"/>
      <c r="AM1762" s="88"/>
      <c r="AN1762" s="88"/>
      <c r="AO1762" s="88"/>
      <c r="AP1762" s="88"/>
      <c r="AQ1762" s="88"/>
      <c r="AR1762" s="88"/>
      <c r="AS1762" s="88"/>
      <c r="AT1762" s="88"/>
      <c r="AU1762" s="88"/>
      <c r="AV1762" s="68"/>
      <c r="AW1762" s="88"/>
      <c r="AX1762" s="88"/>
      <c r="AY1762" s="68"/>
      <c r="AZ1762" s="88"/>
      <c r="BA1762" s="88"/>
      <c r="BB1762" s="88"/>
      <c r="BC1762" s="88"/>
      <c r="BE1762" s="88"/>
      <c r="BF1762" s="88"/>
      <c r="BH1762" s="68">
        <f>SUM(I1762:AR1762,AW1762,AZ1762:BA1762)-BE1762-BF1762</f>
        <v>0</v>
      </c>
      <c r="BI1762" s="68"/>
      <c r="BJ1762" s="68"/>
      <c r="BK1762" s="68"/>
      <c r="BL1762" s="68">
        <f t="shared" si="138"/>
        <v>0</v>
      </c>
      <c r="BM1762" s="68">
        <f t="shared" si="139"/>
        <v>0</v>
      </c>
      <c r="BN1762" s="68">
        <f t="shared" si="140"/>
        <v>0</v>
      </c>
    </row>
    <row r="1763" spans="3:66" x14ac:dyDescent="0.25">
      <c r="C1763" s="68"/>
      <c r="F1763" s="88"/>
      <c r="G1763" s="88"/>
      <c r="H1763" s="88"/>
      <c r="I1763" s="88"/>
      <c r="J1763" s="88"/>
      <c r="K1763" s="88"/>
      <c r="L1763" s="88"/>
      <c r="M1763" s="88"/>
      <c r="N1763" s="88"/>
      <c r="O1763" s="88"/>
      <c r="P1763" s="88"/>
      <c r="Q1763" s="88"/>
      <c r="R1763" s="88"/>
      <c r="S1763" s="88"/>
      <c r="T1763" s="88"/>
      <c r="U1763" s="88"/>
      <c r="V1763" s="88"/>
      <c r="W1763" s="88"/>
      <c r="X1763" s="88"/>
      <c r="Y1763" s="88"/>
      <c r="Z1763" s="88"/>
      <c r="AA1763" s="88"/>
      <c r="AB1763" s="88"/>
      <c r="AC1763" s="88"/>
      <c r="AD1763" s="88"/>
      <c r="AE1763" s="88"/>
      <c r="AF1763" s="88"/>
      <c r="AG1763" s="88"/>
      <c r="AH1763" s="88"/>
      <c r="AI1763" s="88"/>
      <c r="AJ1763" s="88"/>
      <c r="AK1763" s="88"/>
      <c r="AL1763" s="88"/>
      <c r="AM1763" s="88"/>
      <c r="AN1763" s="88"/>
      <c r="AO1763" s="88"/>
      <c r="AP1763" s="88"/>
      <c r="AQ1763" s="88"/>
      <c r="AR1763" s="88"/>
      <c r="AS1763" s="88"/>
      <c r="AT1763" s="88"/>
      <c r="AU1763" s="88"/>
      <c r="AV1763" s="68"/>
      <c r="AW1763" s="88"/>
      <c r="AX1763" s="88"/>
      <c r="AY1763" s="68"/>
      <c r="AZ1763" s="88"/>
      <c r="BA1763" s="88"/>
      <c r="BB1763" s="88"/>
      <c r="BC1763" s="88"/>
      <c r="BE1763" s="88"/>
      <c r="BF1763" s="88"/>
      <c r="BH1763" s="68">
        <f>SUM(I1763:AR1763,AW1763,AZ1763:BA1763)-BE1763-BF1763</f>
        <v>0</v>
      </c>
      <c r="BI1763" s="68"/>
      <c r="BJ1763" s="68"/>
      <c r="BK1763" s="68"/>
      <c r="BL1763" s="68">
        <f t="shared" si="138"/>
        <v>0</v>
      </c>
      <c r="BM1763" s="68">
        <f t="shared" si="139"/>
        <v>0</v>
      </c>
      <c r="BN1763" s="68">
        <f t="shared" si="140"/>
        <v>0</v>
      </c>
    </row>
    <row r="1764" spans="3:66" x14ac:dyDescent="0.25">
      <c r="C1764" s="68"/>
      <c r="F1764" s="88"/>
      <c r="G1764" s="88"/>
      <c r="H1764" s="88"/>
      <c r="I1764" s="88"/>
      <c r="J1764" s="88"/>
      <c r="K1764" s="88"/>
      <c r="L1764" s="88"/>
      <c r="M1764" s="88"/>
      <c r="N1764" s="88"/>
      <c r="O1764" s="88"/>
      <c r="P1764" s="88"/>
      <c r="Q1764" s="88"/>
      <c r="R1764" s="88"/>
      <c r="S1764" s="88"/>
      <c r="T1764" s="88"/>
      <c r="U1764" s="88"/>
      <c r="V1764" s="88"/>
      <c r="W1764" s="88"/>
      <c r="X1764" s="88"/>
      <c r="Y1764" s="88"/>
      <c r="Z1764" s="88"/>
      <c r="AA1764" s="88"/>
      <c r="AB1764" s="88"/>
      <c r="AC1764" s="88"/>
      <c r="AD1764" s="88"/>
      <c r="AE1764" s="88"/>
      <c r="AF1764" s="88"/>
      <c r="AG1764" s="88"/>
      <c r="AH1764" s="88"/>
      <c r="AI1764" s="88"/>
      <c r="AJ1764" s="88"/>
      <c r="AK1764" s="88"/>
      <c r="AL1764" s="88"/>
      <c r="AM1764" s="88"/>
      <c r="AN1764" s="88"/>
      <c r="AO1764" s="88"/>
      <c r="AP1764" s="88"/>
      <c r="AQ1764" s="88"/>
      <c r="AR1764" s="88"/>
      <c r="AS1764" s="88"/>
      <c r="AT1764" s="88"/>
      <c r="AU1764" s="88"/>
      <c r="AV1764" s="68"/>
      <c r="AW1764" s="88"/>
      <c r="AX1764" s="88"/>
      <c r="AY1764" s="68"/>
      <c r="AZ1764" s="88"/>
      <c r="BA1764" s="88"/>
      <c r="BB1764" s="88"/>
      <c r="BC1764" s="88"/>
      <c r="BE1764" s="88"/>
      <c r="BF1764" s="88"/>
      <c r="BH1764" s="68">
        <f>SUM(I1764:AR1764,AW1764,AZ1764:BA1764)-BE1764-BF1764</f>
        <v>0</v>
      </c>
      <c r="BI1764" s="68"/>
      <c r="BJ1764" s="68"/>
      <c r="BK1764" s="68"/>
      <c r="BL1764" s="68">
        <f t="shared" si="138"/>
        <v>0</v>
      </c>
      <c r="BM1764" s="68">
        <f t="shared" si="139"/>
        <v>0</v>
      </c>
      <c r="BN1764" s="68">
        <f t="shared" si="140"/>
        <v>0</v>
      </c>
    </row>
    <row r="1765" spans="3:66" x14ac:dyDescent="0.25">
      <c r="C1765" s="68"/>
      <c r="F1765" s="88"/>
      <c r="G1765" s="88"/>
      <c r="H1765" s="88"/>
      <c r="I1765" s="88"/>
      <c r="J1765" s="88"/>
      <c r="K1765" s="88"/>
      <c r="L1765" s="88"/>
      <c r="M1765" s="88"/>
      <c r="N1765" s="88"/>
      <c r="O1765" s="88"/>
      <c r="P1765" s="88"/>
      <c r="Q1765" s="88"/>
      <c r="R1765" s="88"/>
      <c r="S1765" s="88"/>
      <c r="T1765" s="88"/>
      <c r="U1765" s="88"/>
      <c r="V1765" s="88"/>
      <c r="W1765" s="88"/>
      <c r="X1765" s="88"/>
      <c r="Y1765" s="88"/>
      <c r="Z1765" s="88"/>
      <c r="AA1765" s="88"/>
      <c r="AB1765" s="88"/>
      <c r="AC1765" s="88"/>
      <c r="AD1765" s="88"/>
      <c r="AE1765" s="88"/>
      <c r="AF1765" s="88"/>
      <c r="AG1765" s="88"/>
      <c r="AH1765" s="88"/>
      <c r="AI1765" s="88"/>
      <c r="AJ1765" s="88"/>
      <c r="AK1765" s="88"/>
      <c r="AL1765" s="88"/>
      <c r="AM1765" s="88"/>
      <c r="AN1765" s="88"/>
      <c r="AO1765" s="88"/>
      <c r="AP1765" s="88"/>
      <c r="AQ1765" s="88"/>
      <c r="AR1765" s="88"/>
      <c r="AS1765" s="88"/>
      <c r="AT1765" s="88"/>
      <c r="AU1765" s="88"/>
      <c r="AV1765" s="68"/>
      <c r="AW1765" s="88"/>
      <c r="AX1765" s="88"/>
      <c r="AY1765" s="68"/>
      <c r="AZ1765" s="88"/>
      <c r="BA1765" s="88"/>
      <c r="BB1765" s="88"/>
      <c r="BC1765" s="88"/>
      <c r="BE1765" s="88"/>
      <c r="BF1765" s="88"/>
      <c r="BH1765" s="68">
        <f>SUM(I1765:AR1765,AW1765,AZ1765:BA1765)-BE1765-BF1765</f>
        <v>0</v>
      </c>
      <c r="BI1765" s="68"/>
      <c r="BJ1765" s="68"/>
      <c r="BK1765" s="68"/>
      <c r="BL1765" s="68">
        <f t="shared" si="138"/>
        <v>0</v>
      </c>
      <c r="BM1765" s="68">
        <f t="shared" si="139"/>
        <v>0</v>
      </c>
      <c r="BN1765" s="68">
        <f t="shared" si="140"/>
        <v>0</v>
      </c>
    </row>
    <row r="1766" spans="3:66" x14ac:dyDescent="0.25">
      <c r="C1766" s="68"/>
      <c r="F1766" s="88"/>
      <c r="G1766" s="88"/>
      <c r="H1766" s="88"/>
      <c r="I1766" s="88"/>
      <c r="J1766" s="88"/>
      <c r="K1766" s="88"/>
      <c r="L1766" s="88"/>
      <c r="M1766" s="88"/>
      <c r="N1766" s="88"/>
      <c r="O1766" s="88"/>
      <c r="P1766" s="88"/>
      <c r="Q1766" s="88"/>
      <c r="R1766" s="88"/>
      <c r="S1766" s="88"/>
      <c r="T1766" s="88"/>
      <c r="U1766" s="88"/>
      <c r="V1766" s="88"/>
      <c r="W1766" s="88"/>
      <c r="X1766" s="88"/>
      <c r="Y1766" s="88"/>
      <c r="Z1766" s="88"/>
      <c r="AA1766" s="88"/>
      <c r="AB1766" s="88"/>
      <c r="AC1766" s="88"/>
      <c r="AD1766" s="88"/>
      <c r="AE1766" s="88"/>
      <c r="AF1766" s="88"/>
      <c r="AG1766" s="88"/>
      <c r="AH1766" s="88"/>
      <c r="AI1766" s="88"/>
      <c r="AJ1766" s="88"/>
      <c r="AK1766" s="88"/>
      <c r="AL1766" s="88"/>
      <c r="AM1766" s="88"/>
      <c r="AN1766" s="88"/>
      <c r="AO1766" s="88"/>
      <c r="AP1766" s="88"/>
      <c r="AQ1766" s="88"/>
      <c r="AR1766" s="88"/>
      <c r="AS1766" s="88"/>
      <c r="AT1766" s="88"/>
      <c r="AU1766" s="88"/>
      <c r="AV1766" s="68"/>
      <c r="AW1766" s="88"/>
      <c r="AX1766" s="88"/>
      <c r="AY1766" s="68"/>
      <c r="AZ1766" s="88"/>
      <c r="BA1766" s="88"/>
      <c r="BB1766" s="88"/>
      <c r="BC1766" s="88"/>
      <c r="BE1766" s="88"/>
      <c r="BF1766" s="88"/>
      <c r="BH1766" s="68">
        <f>SUM(I1766:AR1766,AW1766,AZ1766:BA1766)-BE1766-BF1766</f>
        <v>0</v>
      </c>
      <c r="BI1766" s="68"/>
      <c r="BJ1766" s="68"/>
      <c r="BK1766" s="68"/>
      <c r="BL1766" s="68">
        <f t="shared" si="138"/>
        <v>0</v>
      </c>
      <c r="BM1766" s="68">
        <f t="shared" si="139"/>
        <v>0</v>
      </c>
      <c r="BN1766" s="68">
        <f t="shared" si="140"/>
        <v>0</v>
      </c>
    </row>
    <row r="1767" spans="3:66" x14ac:dyDescent="0.25">
      <c r="C1767" s="68"/>
      <c r="F1767" s="88"/>
      <c r="G1767" s="88"/>
      <c r="H1767" s="88"/>
      <c r="I1767" s="88"/>
      <c r="J1767" s="88"/>
      <c r="K1767" s="88"/>
      <c r="L1767" s="88"/>
      <c r="M1767" s="88"/>
      <c r="N1767" s="88"/>
      <c r="O1767" s="88"/>
      <c r="P1767" s="88"/>
      <c r="Q1767" s="88"/>
      <c r="R1767" s="88"/>
      <c r="S1767" s="88"/>
      <c r="T1767" s="88"/>
      <c r="U1767" s="88"/>
      <c r="V1767" s="88"/>
      <c r="W1767" s="88"/>
      <c r="X1767" s="88"/>
      <c r="Y1767" s="88"/>
      <c r="Z1767" s="88"/>
      <c r="AA1767" s="88"/>
      <c r="AB1767" s="88"/>
      <c r="AC1767" s="88"/>
      <c r="AD1767" s="88"/>
      <c r="AE1767" s="88"/>
      <c r="AF1767" s="88"/>
      <c r="AG1767" s="88"/>
      <c r="AH1767" s="88"/>
      <c r="AI1767" s="88"/>
      <c r="AJ1767" s="88"/>
      <c r="AK1767" s="88"/>
      <c r="AL1767" s="88"/>
      <c r="AM1767" s="88"/>
      <c r="AN1767" s="88"/>
      <c r="AO1767" s="88"/>
      <c r="AP1767" s="88"/>
      <c r="AQ1767" s="88"/>
      <c r="AR1767" s="88"/>
      <c r="AS1767" s="88"/>
      <c r="AT1767" s="88"/>
      <c r="AU1767" s="88"/>
      <c r="AV1767" s="68"/>
      <c r="AW1767" s="88"/>
      <c r="AX1767" s="88"/>
      <c r="AY1767" s="68"/>
      <c r="AZ1767" s="88"/>
      <c r="BA1767" s="88"/>
      <c r="BB1767" s="88"/>
      <c r="BC1767" s="88"/>
      <c r="BE1767" s="88"/>
      <c r="BF1767" s="88"/>
      <c r="BH1767" s="68">
        <f>SUM(I1767:AR1767,AW1767,AZ1767:BA1767)-BE1767-BF1767</f>
        <v>0</v>
      </c>
      <c r="BI1767" s="68"/>
      <c r="BJ1767" s="68"/>
      <c r="BK1767" s="68"/>
      <c r="BL1767" s="68">
        <f t="shared" si="138"/>
        <v>0</v>
      </c>
      <c r="BM1767" s="68">
        <f t="shared" si="139"/>
        <v>0</v>
      </c>
      <c r="BN1767" s="68">
        <f t="shared" si="140"/>
        <v>0</v>
      </c>
    </row>
    <row r="1768" spans="3:66" x14ac:dyDescent="0.25">
      <c r="C1768" s="68"/>
      <c r="F1768" s="88"/>
      <c r="G1768" s="88"/>
      <c r="H1768" s="88"/>
      <c r="I1768" s="88"/>
      <c r="J1768" s="88"/>
      <c r="K1768" s="88"/>
      <c r="L1768" s="88"/>
      <c r="M1768" s="88"/>
      <c r="N1768" s="88"/>
      <c r="O1768" s="88"/>
      <c r="P1768" s="88"/>
      <c r="Q1768" s="88"/>
      <c r="R1768" s="88"/>
      <c r="S1768" s="88"/>
      <c r="T1768" s="88"/>
      <c r="U1768" s="88"/>
      <c r="V1768" s="88"/>
      <c r="W1768" s="88"/>
      <c r="X1768" s="88"/>
      <c r="Y1768" s="88"/>
      <c r="Z1768" s="88"/>
      <c r="AA1768" s="88"/>
      <c r="AB1768" s="88"/>
      <c r="AC1768" s="88"/>
      <c r="AD1768" s="88"/>
      <c r="AE1768" s="88"/>
      <c r="AF1768" s="88"/>
      <c r="AG1768" s="88"/>
      <c r="AH1768" s="88"/>
      <c r="AI1768" s="88"/>
      <c r="AJ1768" s="88"/>
      <c r="AK1768" s="88"/>
      <c r="AL1768" s="88"/>
      <c r="AM1768" s="88"/>
      <c r="AN1768" s="88"/>
      <c r="AO1768" s="88"/>
      <c r="AP1768" s="88"/>
      <c r="AQ1768" s="88"/>
      <c r="AR1768" s="88"/>
      <c r="AS1768" s="88"/>
      <c r="AT1768" s="88"/>
      <c r="AU1768" s="88"/>
      <c r="AV1768" s="68"/>
      <c r="AW1768" s="88"/>
      <c r="AX1768" s="88"/>
      <c r="AY1768" s="68"/>
      <c r="AZ1768" s="88"/>
      <c r="BA1768" s="88"/>
      <c r="BB1768" s="88"/>
      <c r="BC1768" s="88"/>
      <c r="BE1768" s="88"/>
      <c r="BF1768" s="88"/>
      <c r="BH1768" s="68">
        <f>SUM(I1768:AR1768,AW1768,AZ1768:BA1768)-BE1768-BF1768</f>
        <v>0</v>
      </c>
      <c r="BI1768" s="68"/>
      <c r="BJ1768" s="68"/>
      <c r="BK1768" s="68"/>
      <c r="BL1768" s="68">
        <f t="shared" si="138"/>
        <v>0</v>
      </c>
      <c r="BM1768" s="68">
        <f t="shared" si="139"/>
        <v>0</v>
      </c>
      <c r="BN1768" s="68">
        <f t="shared" si="140"/>
        <v>0</v>
      </c>
    </row>
    <row r="1769" spans="3:66" x14ac:dyDescent="0.25">
      <c r="C1769" s="68"/>
      <c r="F1769" s="88"/>
      <c r="G1769" s="88"/>
      <c r="H1769" s="88"/>
      <c r="I1769" s="88"/>
      <c r="J1769" s="88"/>
      <c r="K1769" s="88"/>
      <c r="L1769" s="88"/>
      <c r="M1769" s="88"/>
      <c r="N1769" s="88"/>
      <c r="O1769" s="88"/>
      <c r="P1769" s="88"/>
      <c r="Q1769" s="88"/>
      <c r="R1769" s="88"/>
      <c r="S1769" s="88"/>
      <c r="T1769" s="88"/>
      <c r="U1769" s="88"/>
      <c r="V1769" s="88"/>
      <c r="W1769" s="88"/>
      <c r="X1769" s="88"/>
      <c r="Y1769" s="88"/>
      <c r="Z1769" s="88"/>
      <c r="AA1769" s="88"/>
      <c r="AB1769" s="88"/>
      <c r="AC1769" s="88"/>
      <c r="AD1769" s="88"/>
      <c r="AE1769" s="88"/>
      <c r="AF1769" s="88"/>
      <c r="AG1769" s="88"/>
      <c r="AH1769" s="88"/>
      <c r="AI1769" s="88"/>
      <c r="AJ1769" s="88"/>
      <c r="AK1769" s="88"/>
      <c r="AL1769" s="88"/>
      <c r="AM1769" s="88"/>
      <c r="AN1769" s="88"/>
      <c r="AO1769" s="88"/>
      <c r="AP1769" s="88"/>
      <c r="AQ1769" s="88"/>
      <c r="AR1769" s="88"/>
      <c r="AS1769" s="88"/>
      <c r="AT1769" s="88"/>
      <c r="AU1769" s="88"/>
      <c r="AV1769" s="68"/>
      <c r="AW1769" s="88"/>
      <c r="AX1769" s="88"/>
      <c r="AY1769" s="68"/>
      <c r="AZ1769" s="88"/>
      <c r="BA1769" s="88"/>
      <c r="BB1769" s="88"/>
      <c r="BC1769" s="88"/>
      <c r="BE1769" s="88"/>
      <c r="BF1769" s="88"/>
      <c r="BH1769" s="68">
        <f>SUM(I1769:AR1769,AW1769,AZ1769:BA1769)-BE1769-BF1769</f>
        <v>0</v>
      </c>
      <c r="BI1769" s="68"/>
      <c r="BJ1769" s="68"/>
      <c r="BK1769" s="68"/>
      <c r="BL1769" s="68">
        <f t="shared" si="138"/>
        <v>0</v>
      </c>
      <c r="BM1769" s="68">
        <f t="shared" si="139"/>
        <v>0</v>
      </c>
      <c r="BN1769" s="68">
        <f t="shared" si="140"/>
        <v>0</v>
      </c>
    </row>
    <row r="1770" spans="3:66" x14ac:dyDescent="0.25">
      <c r="C1770" s="68"/>
      <c r="F1770" s="88"/>
      <c r="G1770" s="88"/>
      <c r="H1770" s="88"/>
      <c r="I1770" s="88"/>
      <c r="J1770" s="88"/>
      <c r="K1770" s="88"/>
      <c r="L1770" s="88"/>
      <c r="M1770" s="88"/>
      <c r="N1770" s="88"/>
      <c r="O1770" s="88"/>
      <c r="P1770" s="88"/>
      <c r="Q1770" s="88"/>
      <c r="R1770" s="88"/>
      <c r="S1770" s="88"/>
      <c r="T1770" s="88"/>
      <c r="U1770" s="88"/>
      <c r="V1770" s="88"/>
      <c r="W1770" s="88"/>
      <c r="X1770" s="88"/>
      <c r="Y1770" s="88"/>
      <c r="Z1770" s="88"/>
      <c r="AA1770" s="88"/>
      <c r="AB1770" s="88"/>
      <c r="AC1770" s="88"/>
      <c r="AD1770" s="88"/>
      <c r="AE1770" s="88"/>
      <c r="AF1770" s="88"/>
      <c r="AG1770" s="88"/>
      <c r="AH1770" s="88"/>
      <c r="AI1770" s="88"/>
      <c r="AJ1770" s="88"/>
      <c r="AK1770" s="88"/>
      <c r="AL1770" s="88"/>
      <c r="AM1770" s="88"/>
      <c r="AN1770" s="88"/>
      <c r="AO1770" s="88"/>
      <c r="AP1770" s="88"/>
      <c r="AQ1770" s="88"/>
      <c r="AR1770" s="88"/>
      <c r="AS1770" s="88"/>
      <c r="AT1770" s="88"/>
      <c r="AU1770" s="88"/>
      <c r="AV1770" s="68"/>
      <c r="AW1770" s="88"/>
      <c r="AX1770" s="88"/>
      <c r="AY1770" s="68"/>
      <c r="AZ1770" s="88"/>
      <c r="BA1770" s="88"/>
      <c r="BB1770" s="88"/>
      <c r="BC1770" s="88"/>
      <c r="BE1770" s="88"/>
      <c r="BF1770" s="88"/>
      <c r="BH1770" s="68">
        <f>SUM(I1770:AR1770,AW1770,AZ1770:BA1770)-BE1770-BF1770</f>
        <v>0</v>
      </c>
      <c r="BI1770" s="68"/>
      <c r="BJ1770" s="68"/>
      <c r="BK1770" s="68"/>
      <c r="BL1770" s="68">
        <f t="shared" si="138"/>
        <v>0</v>
      </c>
      <c r="BM1770" s="68">
        <f t="shared" si="139"/>
        <v>0</v>
      </c>
      <c r="BN1770" s="68">
        <f t="shared" si="140"/>
        <v>0</v>
      </c>
    </row>
    <row r="1771" spans="3:66" x14ac:dyDescent="0.25">
      <c r="C1771" s="68"/>
      <c r="F1771" s="88"/>
      <c r="G1771" s="88"/>
      <c r="H1771" s="88"/>
      <c r="I1771" s="88"/>
      <c r="J1771" s="88"/>
      <c r="K1771" s="88"/>
      <c r="L1771" s="88"/>
      <c r="M1771" s="88"/>
      <c r="N1771" s="88"/>
      <c r="O1771" s="88"/>
      <c r="P1771" s="88"/>
      <c r="Q1771" s="88"/>
      <c r="R1771" s="88"/>
      <c r="S1771" s="88"/>
      <c r="T1771" s="88"/>
      <c r="U1771" s="88"/>
      <c r="V1771" s="88"/>
      <c r="W1771" s="88"/>
      <c r="X1771" s="88"/>
      <c r="Y1771" s="88"/>
      <c r="Z1771" s="88"/>
      <c r="AA1771" s="88"/>
      <c r="AB1771" s="88"/>
      <c r="AC1771" s="88"/>
      <c r="AD1771" s="88"/>
      <c r="AE1771" s="88"/>
      <c r="AF1771" s="88"/>
      <c r="AG1771" s="88"/>
      <c r="AH1771" s="88"/>
      <c r="AI1771" s="88"/>
      <c r="AJ1771" s="88"/>
      <c r="AK1771" s="88"/>
      <c r="AL1771" s="88"/>
      <c r="AM1771" s="88"/>
      <c r="AN1771" s="88"/>
      <c r="AO1771" s="88"/>
      <c r="AP1771" s="88"/>
      <c r="AQ1771" s="88"/>
      <c r="AR1771" s="88"/>
      <c r="AS1771" s="88"/>
      <c r="AT1771" s="88"/>
      <c r="AU1771" s="88"/>
      <c r="AV1771" s="68"/>
      <c r="AW1771" s="88"/>
      <c r="AX1771" s="88"/>
      <c r="AY1771" s="68"/>
      <c r="AZ1771" s="88"/>
      <c r="BA1771" s="88"/>
      <c r="BB1771" s="88"/>
      <c r="BC1771" s="88"/>
      <c r="BE1771" s="88"/>
      <c r="BF1771" s="88"/>
      <c r="BH1771" s="68">
        <f>SUM(I1771:AR1771,AW1771,AZ1771:BA1771)-BE1771-BF1771</f>
        <v>0</v>
      </c>
      <c r="BI1771" s="68"/>
      <c r="BJ1771" s="68"/>
      <c r="BK1771" s="68"/>
      <c r="BL1771" s="68">
        <f t="shared" si="138"/>
        <v>0</v>
      </c>
      <c r="BM1771" s="68">
        <f t="shared" si="139"/>
        <v>0</v>
      </c>
      <c r="BN1771" s="68">
        <f t="shared" si="140"/>
        <v>0</v>
      </c>
    </row>
    <row r="1772" spans="3:66" x14ac:dyDescent="0.25">
      <c r="C1772" s="68"/>
      <c r="F1772" s="88"/>
      <c r="G1772" s="88"/>
      <c r="H1772" s="88"/>
      <c r="I1772" s="88"/>
      <c r="J1772" s="88"/>
      <c r="K1772" s="88"/>
      <c r="L1772" s="88"/>
      <c r="M1772" s="88"/>
      <c r="N1772" s="88"/>
      <c r="O1772" s="88"/>
      <c r="P1772" s="88"/>
      <c r="Q1772" s="88"/>
      <c r="R1772" s="88"/>
      <c r="S1772" s="88"/>
      <c r="T1772" s="88"/>
      <c r="U1772" s="88"/>
      <c r="V1772" s="88"/>
      <c r="W1772" s="88"/>
      <c r="X1772" s="88"/>
      <c r="Y1772" s="88"/>
      <c r="Z1772" s="88"/>
      <c r="AA1772" s="88"/>
      <c r="AB1772" s="88"/>
      <c r="AC1772" s="88"/>
      <c r="AD1772" s="88"/>
      <c r="AE1772" s="88"/>
      <c r="AF1772" s="88"/>
      <c r="AG1772" s="88"/>
      <c r="AH1772" s="88"/>
      <c r="AI1772" s="88"/>
      <c r="AJ1772" s="88"/>
      <c r="AK1772" s="88"/>
      <c r="AL1772" s="88"/>
      <c r="AM1772" s="88"/>
      <c r="AN1772" s="88"/>
      <c r="AO1772" s="88"/>
      <c r="AP1772" s="88"/>
      <c r="AQ1772" s="88"/>
      <c r="AR1772" s="88"/>
      <c r="AS1772" s="88"/>
      <c r="AT1772" s="88"/>
      <c r="AU1772" s="88"/>
      <c r="AV1772" s="68"/>
      <c r="AW1772" s="88"/>
      <c r="AX1772" s="88"/>
      <c r="AY1772" s="68"/>
      <c r="AZ1772" s="88"/>
      <c r="BA1772" s="88"/>
      <c r="BB1772" s="88"/>
      <c r="BC1772" s="88"/>
      <c r="BE1772" s="88"/>
      <c r="BF1772" s="88"/>
      <c r="BH1772" s="68">
        <f>SUM(I1772:AR1772,AW1772,AZ1772:BA1772)-BE1772-BF1772</f>
        <v>0</v>
      </c>
      <c r="BI1772" s="68"/>
      <c r="BJ1772" s="68"/>
      <c r="BK1772" s="68"/>
      <c r="BL1772" s="68">
        <f t="shared" si="138"/>
        <v>0</v>
      </c>
      <c r="BM1772" s="68">
        <f t="shared" si="139"/>
        <v>0</v>
      </c>
      <c r="BN1772" s="68">
        <f t="shared" si="140"/>
        <v>0</v>
      </c>
    </row>
    <row r="1773" spans="3:66" x14ac:dyDescent="0.25">
      <c r="C1773" s="68"/>
      <c r="F1773" s="88"/>
      <c r="G1773" s="88"/>
      <c r="H1773" s="88"/>
      <c r="I1773" s="88"/>
      <c r="J1773" s="88"/>
      <c r="K1773" s="88"/>
      <c r="L1773" s="88"/>
      <c r="M1773" s="88"/>
      <c r="N1773" s="88"/>
      <c r="O1773" s="88"/>
      <c r="P1773" s="88"/>
      <c r="Q1773" s="88"/>
      <c r="R1773" s="88"/>
      <c r="S1773" s="88"/>
      <c r="T1773" s="88"/>
      <c r="U1773" s="88"/>
      <c r="V1773" s="88"/>
      <c r="W1773" s="88"/>
      <c r="X1773" s="88"/>
      <c r="Y1773" s="88"/>
      <c r="Z1773" s="88"/>
      <c r="AA1773" s="88"/>
      <c r="AB1773" s="88"/>
      <c r="AC1773" s="88"/>
      <c r="AD1773" s="88"/>
      <c r="AE1773" s="88"/>
      <c r="AF1773" s="88"/>
      <c r="AG1773" s="88"/>
      <c r="AH1773" s="88"/>
      <c r="AI1773" s="88"/>
      <c r="AJ1773" s="88"/>
      <c r="AK1773" s="88"/>
      <c r="AL1773" s="88"/>
      <c r="AM1773" s="88"/>
      <c r="AN1773" s="88"/>
      <c r="AO1773" s="88"/>
      <c r="AP1773" s="88"/>
      <c r="AQ1773" s="88"/>
      <c r="AR1773" s="88"/>
      <c r="AS1773" s="88"/>
      <c r="AT1773" s="88"/>
      <c r="AU1773" s="88"/>
      <c r="AV1773" s="68"/>
      <c r="AW1773" s="88"/>
      <c r="AX1773" s="88"/>
      <c r="AY1773" s="68"/>
      <c r="AZ1773" s="88"/>
      <c r="BA1773" s="88"/>
      <c r="BB1773" s="88"/>
      <c r="BC1773" s="88"/>
      <c r="BE1773" s="88"/>
      <c r="BF1773" s="88"/>
      <c r="BH1773" s="68">
        <f>SUM(I1773:AR1773,AW1773,AZ1773:BA1773)-BE1773-BF1773</f>
        <v>0</v>
      </c>
      <c r="BI1773" s="68"/>
      <c r="BJ1773" s="68"/>
      <c r="BK1773" s="68"/>
      <c r="BL1773" s="68">
        <f t="shared" si="138"/>
        <v>0</v>
      </c>
      <c r="BM1773" s="68">
        <f t="shared" si="139"/>
        <v>0</v>
      </c>
      <c r="BN1773" s="68">
        <f t="shared" si="140"/>
        <v>0</v>
      </c>
    </row>
    <row r="1774" spans="3:66" x14ac:dyDescent="0.25">
      <c r="C1774" s="68"/>
      <c r="F1774" s="88"/>
      <c r="G1774" s="88"/>
      <c r="H1774" s="88"/>
      <c r="I1774" s="88"/>
      <c r="J1774" s="88"/>
      <c r="K1774" s="88"/>
      <c r="L1774" s="88"/>
      <c r="M1774" s="88"/>
      <c r="N1774" s="88"/>
      <c r="O1774" s="88"/>
      <c r="P1774" s="88"/>
      <c r="Q1774" s="88"/>
      <c r="R1774" s="88"/>
      <c r="S1774" s="88"/>
      <c r="T1774" s="88"/>
      <c r="U1774" s="88"/>
      <c r="V1774" s="88"/>
      <c r="W1774" s="88"/>
      <c r="X1774" s="88"/>
      <c r="Y1774" s="88"/>
      <c r="Z1774" s="88"/>
      <c r="AA1774" s="88"/>
      <c r="AB1774" s="88"/>
      <c r="AC1774" s="88"/>
      <c r="AD1774" s="88"/>
      <c r="AE1774" s="88"/>
      <c r="AF1774" s="88"/>
      <c r="AG1774" s="88"/>
      <c r="AH1774" s="88"/>
      <c r="AI1774" s="88"/>
      <c r="AJ1774" s="88"/>
      <c r="AK1774" s="88"/>
      <c r="AL1774" s="88"/>
      <c r="AM1774" s="88"/>
      <c r="AN1774" s="88"/>
      <c r="AO1774" s="88"/>
      <c r="AP1774" s="88"/>
      <c r="AQ1774" s="88"/>
      <c r="AR1774" s="88"/>
      <c r="AS1774" s="88"/>
      <c r="AT1774" s="88"/>
      <c r="AU1774" s="88"/>
      <c r="AV1774" s="68"/>
      <c r="AW1774" s="88"/>
      <c r="AX1774" s="88"/>
      <c r="AY1774" s="68"/>
      <c r="AZ1774" s="88"/>
      <c r="BA1774" s="88"/>
      <c r="BB1774" s="88"/>
      <c r="BC1774" s="88"/>
      <c r="BE1774" s="88"/>
      <c r="BF1774" s="88"/>
      <c r="BH1774" s="68">
        <f>SUM(I1774:AR1774,AW1774,AZ1774:BA1774)-BE1774-BF1774</f>
        <v>0</v>
      </c>
      <c r="BI1774" s="68"/>
      <c r="BJ1774" s="68"/>
      <c r="BK1774" s="68"/>
      <c r="BL1774" s="68">
        <f t="shared" si="138"/>
        <v>0</v>
      </c>
      <c r="BM1774" s="68">
        <f t="shared" si="139"/>
        <v>0</v>
      </c>
      <c r="BN1774" s="68">
        <f t="shared" si="140"/>
        <v>0</v>
      </c>
    </row>
    <row r="1775" spans="3:66" x14ac:dyDescent="0.25">
      <c r="C1775" s="68"/>
      <c r="F1775" s="88"/>
      <c r="G1775" s="88"/>
      <c r="H1775" s="88"/>
      <c r="I1775" s="88"/>
      <c r="J1775" s="88"/>
      <c r="K1775" s="88"/>
      <c r="L1775" s="88"/>
      <c r="M1775" s="88"/>
      <c r="N1775" s="88"/>
      <c r="O1775" s="88"/>
      <c r="P1775" s="88"/>
      <c r="Q1775" s="88"/>
      <c r="R1775" s="88"/>
      <c r="S1775" s="88"/>
      <c r="T1775" s="88"/>
      <c r="U1775" s="88"/>
      <c r="V1775" s="88"/>
      <c r="W1775" s="88"/>
      <c r="X1775" s="88"/>
      <c r="Y1775" s="88"/>
      <c r="Z1775" s="88"/>
      <c r="AA1775" s="88"/>
      <c r="AB1775" s="88"/>
      <c r="AC1775" s="88"/>
      <c r="AD1775" s="88"/>
      <c r="AE1775" s="88"/>
      <c r="AF1775" s="88"/>
      <c r="AG1775" s="88"/>
      <c r="AH1775" s="88"/>
      <c r="AI1775" s="88"/>
      <c r="AJ1775" s="88"/>
      <c r="AK1775" s="88"/>
      <c r="AL1775" s="88"/>
      <c r="AM1775" s="88"/>
      <c r="AN1775" s="88"/>
      <c r="AO1775" s="88"/>
      <c r="AP1775" s="88"/>
      <c r="AQ1775" s="88"/>
      <c r="AR1775" s="88"/>
      <c r="AS1775" s="88"/>
      <c r="AT1775" s="88"/>
      <c r="AU1775" s="88"/>
      <c r="AV1775" s="68"/>
      <c r="AW1775" s="88"/>
      <c r="AX1775" s="88"/>
      <c r="AY1775" s="68"/>
      <c r="AZ1775" s="88"/>
      <c r="BA1775" s="88"/>
      <c r="BB1775" s="88"/>
      <c r="BC1775" s="88"/>
      <c r="BE1775" s="88"/>
      <c r="BF1775" s="88"/>
      <c r="BH1775" s="68">
        <f>SUM(I1775:AR1775,AW1775,AZ1775:BA1775)-BE1775-BF1775</f>
        <v>0</v>
      </c>
      <c r="BI1775" s="68"/>
      <c r="BJ1775" s="68"/>
      <c r="BK1775" s="68"/>
      <c r="BL1775" s="68">
        <f t="shared" si="138"/>
        <v>0</v>
      </c>
      <c r="BM1775" s="68">
        <f t="shared" si="139"/>
        <v>0</v>
      </c>
      <c r="BN1775" s="68">
        <f t="shared" si="140"/>
        <v>0</v>
      </c>
    </row>
    <row r="1776" spans="3:66" x14ac:dyDescent="0.25">
      <c r="C1776" s="68"/>
      <c r="F1776" s="88"/>
      <c r="G1776" s="88"/>
      <c r="H1776" s="88"/>
      <c r="I1776" s="88"/>
      <c r="J1776" s="88"/>
      <c r="K1776" s="88"/>
      <c r="L1776" s="88"/>
      <c r="M1776" s="88"/>
      <c r="N1776" s="88"/>
      <c r="O1776" s="88"/>
      <c r="P1776" s="88"/>
      <c r="Q1776" s="88"/>
      <c r="R1776" s="88"/>
      <c r="S1776" s="88"/>
      <c r="T1776" s="88"/>
      <c r="U1776" s="88"/>
      <c r="V1776" s="88"/>
      <c r="W1776" s="88"/>
      <c r="X1776" s="88"/>
      <c r="Y1776" s="88"/>
      <c r="Z1776" s="88"/>
      <c r="AA1776" s="88"/>
      <c r="AB1776" s="88"/>
      <c r="AC1776" s="88"/>
      <c r="AD1776" s="88"/>
      <c r="AE1776" s="88"/>
      <c r="AF1776" s="88"/>
      <c r="AG1776" s="88"/>
      <c r="AH1776" s="88"/>
      <c r="AI1776" s="88"/>
      <c r="AJ1776" s="88"/>
      <c r="AK1776" s="88"/>
      <c r="AL1776" s="88"/>
      <c r="AM1776" s="88"/>
      <c r="AN1776" s="88"/>
      <c r="AO1776" s="88"/>
      <c r="AP1776" s="88"/>
      <c r="AQ1776" s="88"/>
      <c r="AR1776" s="88"/>
      <c r="AS1776" s="88"/>
      <c r="AT1776" s="88"/>
      <c r="AU1776" s="88"/>
      <c r="AV1776" s="68"/>
      <c r="AW1776" s="88"/>
      <c r="AX1776" s="88"/>
      <c r="AY1776" s="68"/>
      <c r="AZ1776" s="88"/>
      <c r="BA1776" s="88"/>
      <c r="BB1776" s="88"/>
      <c r="BC1776" s="88"/>
      <c r="BE1776" s="88"/>
      <c r="BF1776" s="88"/>
      <c r="BH1776" s="68">
        <f>SUM(I1776:AR1776,AW1776,AZ1776:BA1776)-BE1776-BF1776</f>
        <v>0</v>
      </c>
      <c r="BI1776" s="68"/>
      <c r="BJ1776" s="68"/>
      <c r="BK1776" s="68"/>
      <c r="BL1776" s="68">
        <f t="shared" si="138"/>
        <v>0</v>
      </c>
      <c r="BM1776" s="68">
        <f t="shared" si="139"/>
        <v>0</v>
      </c>
      <c r="BN1776" s="68">
        <f t="shared" si="140"/>
        <v>0</v>
      </c>
    </row>
    <row r="1777" spans="3:66" x14ac:dyDescent="0.25">
      <c r="C1777" s="68"/>
      <c r="F1777" s="88"/>
      <c r="G1777" s="88"/>
      <c r="H1777" s="88"/>
      <c r="I1777" s="88"/>
      <c r="J1777" s="88"/>
      <c r="K1777" s="88"/>
      <c r="L1777" s="88"/>
      <c r="M1777" s="88"/>
      <c r="N1777" s="88"/>
      <c r="O1777" s="88"/>
      <c r="P1777" s="88"/>
      <c r="Q1777" s="88"/>
      <c r="R1777" s="88"/>
      <c r="S1777" s="88"/>
      <c r="T1777" s="88"/>
      <c r="U1777" s="88"/>
      <c r="V1777" s="88"/>
      <c r="W1777" s="88"/>
      <c r="X1777" s="88"/>
      <c r="Y1777" s="88"/>
      <c r="Z1777" s="88"/>
      <c r="AA1777" s="88"/>
      <c r="AB1777" s="88"/>
      <c r="AC1777" s="88"/>
      <c r="AD1777" s="88"/>
      <c r="AE1777" s="88"/>
      <c r="AF1777" s="88"/>
      <c r="AG1777" s="88"/>
      <c r="AH1777" s="88"/>
      <c r="AI1777" s="88"/>
      <c r="AJ1777" s="88"/>
      <c r="AK1777" s="88"/>
      <c r="AL1777" s="88"/>
      <c r="AM1777" s="88"/>
      <c r="AN1777" s="88"/>
      <c r="AO1777" s="88"/>
      <c r="AP1777" s="88"/>
      <c r="AQ1777" s="88"/>
      <c r="AR1777" s="88"/>
      <c r="AS1777" s="88"/>
      <c r="AT1777" s="88"/>
      <c r="AU1777" s="88"/>
      <c r="AV1777" s="68"/>
      <c r="AW1777" s="88"/>
      <c r="AX1777" s="88"/>
      <c r="AY1777" s="68"/>
      <c r="AZ1777" s="88"/>
      <c r="BA1777" s="88"/>
      <c r="BB1777" s="88"/>
      <c r="BC1777" s="88"/>
      <c r="BE1777" s="88"/>
      <c r="BF1777" s="88"/>
      <c r="BH1777" s="68">
        <f>SUM(I1777:AR1777,AW1777,AZ1777:BA1777)-BE1777-BF1777</f>
        <v>0</v>
      </c>
      <c r="BI1777" s="68"/>
      <c r="BJ1777" s="68"/>
      <c r="BK1777" s="68"/>
      <c r="BL1777" s="68">
        <f t="shared" si="138"/>
        <v>0</v>
      </c>
      <c r="BM1777" s="68">
        <f t="shared" si="139"/>
        <v>0</v>
      </c>
      <c r="BN1777" s="68">
        <f t="shared" si="140"/>
        <v>0</v>
      </c>
    </row>
    <row r="1778" spans="3:66" x14ac:dyDescent="0.25">
      <c r="C1778" s="68"/>
      <c r="F1778" s="88"/>
      <c r="G1778" s="88"/>
      <c r="H1778" s="88"/>
      <c r="I1778" s="88"/>
      <c r="J1778" s="88"/>
      <c r="K1778" s="88"/>
      <c r="L1778" s="88"/>
      <c r="M1778" s="88"/>
      <c r="N1778" s="88"/>
      <c r="O1778" s="88"/>
      <c r="P1778" s="88"/>
      <c r="Q1778" s="88"/>
      <c r="R1778" s="88"/>
      <c r="S1778" s="88"/>
      <c r="T1778" s="88"/>
      <c r="U1778" s="88"/>
      <c r="V1778" s="88"/>
      <c r="W1778" s="88"/>
      <c r="X1778" s="88"/>
      <c r="Y1778" s="88"/>
      <c r="Z1778" s="88"/>
      <c r="AA1778" s="88"/>
      <c r="AB1778" s="88"/>
      <c r="AC1778" s="88"/>
      <c r="AD1778" s="88"/>
      <c r="AE1778" s="88"/>
      <c r="AF1778" s="88"/>
      <c r="AG1778" s="88"/>
      <c r="AH1778" s="88"/>
      <c r="AI1778" s="88"/>
      <c r="AJ1778" s="88"/>
      <c r="AK1778" s="88"/>
      <c r="AL1778" s="88"/>
      <c r="AM1778" s="88"/>
      <c r="AN1778" s="88"/>
      <c r="AO1778" s="88"/>
      <c r="AP1778" s="88"/>
      <c r="AQ1778" s="88"/>
      <c r="AR1778" s="88"/>
      <c r="AS1778" s="88"/>
      <c r="AT1778" s="88"/>
      <c r="AU1778" s="88"/>
      <c r="AV1778" s="68"/>
      <c r="AW1778" s="88"/>
      <c r="AX1778" s="88"/>
      <c r="AY1778" s="68"/>
      <c r="AZ1778" s="88"/>
      <c r="BA1778" s="88"/>
      <c r="BB1778" s="88"/>
      <c r="BC1778" s="88"/>
      <c r="BE1778" s="88"/>
      <c r="BF1778" s="88"/>
      <c r="BH1778" s="68">
        <f>SUM(I1778:AR1778,AW1778,AZ1778:BA1778)-BE1778-BF1778</f>
        <v>0</v>
      </c>
      <c r="BI1778" s="68"/>
      <c r="BJ1778" s="68"/>
      <c r="BK1778" s="68"/>
      <c r="BL1778" s="68">
        <f t="shared" si="138"/>
        <v>0</v>
      </c>
      <c r="BM1778" s="68">
        <f t="shared" si="139"/>
        <v>0</v>
      </c>
      <c r="BN1778" s="68">
        <f t="shared" si="140"/>
        <v>0</v>
      </c>
    </row>
    <row r="1779" spans="3:66" x14ac:dyDescent="0.25">
      <c r="C1779" s="68"/>
      <c r="F1779" s="88"/>
      <c r="G1779" s="88"/>
      <c r="H1779" s="88"/>
      <c r="I1779" s="88"/>
      <c r="J1779" s="88"/>
      <c r="K1779" s="88"/>
      <c r="L1779" s="88"/>
      <c r="M1779" s="88"/>
      <c r="N1779" s="88"/>
      <c r="O1779" s="88"/>
      <c r="P1779" s="88"/>
      <c r="Q1779" s="88"/>
      <c r="R1779" s="88"/>
      <c r="S1779" s="88"/>
      <c r="T1779" s="88"/>
      <c r="U1779" s="88"/>
      <c r="V1779" s="88"/>
      <c r="W1779" s="88"/>
      <c r="X1779" s="88"/>
      <c r="Y1779" s="88"/>
      <c r="Z1779" s="88"/>
      <c r="AA1779" s="88"/>
      <c r="AB1779" s="88"/>
      <c r="AC1779" s="88"/>
      <c r="AD1779" s="88"/>
      <c r="AE1779" s="88"/>
      <c r="AF1779" s="88"/>
      <c r="AG1779" s="88"/>
      <c r="AH1779" s="88"/>
      <c r="AI1779" s="88"/>
      <c r="AJ1779" s="88"/>
      <c r="AK1779" s="88"/>
      <c r="AL1779" s="88"/>
      <c r="AM1779" s="88"/>
      <c r="AN1779" s="88"/>
      <c r="AO1779" s="88"/>
      <c r="AP1779" s="88"/>
      <c r="AQ1779" s="88"/>
      <c r="AR1779" s="88"/>
      <c r="AS1779" s="88"/>
      <c r="AT1779" s="88"/>
      <c r="AU1779" s="88"/>
      <c r="AV1779" s="88"/>
      <c r="AW1779" s="88"/>
      <c r="AX1779" s="88"/>
      <c r="AY1779" s="68"/>
      <c r="AZ1779" s="88"/>
      <c r="BA1779" s="88"/>
      <c r="BB1779" s="88"/>
      <c r="BC1779" s="88"/>
      <c r="BE1779" s="88"/>
      <c r="BF1779" s="88"/>
      <c r="BH1779" s="68">
        <f>SUM(I1779:AR1779,AW1779,AZ1779:BA1779)-BE1779-BF1779</f>
        <v>0</v>
      </c>
      <c r="BI1779" s="68"/>
      <c r="BJ1779" s="68"/>
      <c r="BK1779" s="68"/>
      <c r="BL1779" s="68">
        <f t="shared" si="138"/>
        <v>0</v>
      </c>
      <c r="BM1779" s="68">
        <f t="shared" si="139"/>
        <v>0</v>
      </c>
      <c r="BN1779" s="68">
        <f t="shared" si="140"/>
        <v>0</v>
      </c>
    </row>
    <row r="1780" spans="3:66" x14ac:dyDescent="0.25">
      <c r="C1780" s="68"/>
      <c r="F1780" s="68"/>
      <c r="G1780" s="68"/>
      <c r="H1780" s="68"/>
      <c r="I1780" s="68"/>
      <c r="J1780" s="68"/>
      <c r="K1780" s="68"/>
      <c r="L1780" s="68"/>
      <c r="M1780" s="68"/>
      <c r="N1780" s="68"/>
      <c r="O1780" s="68"/>
      <c r="P1780" s="68"/>
      <c r="Q1780" s="68"/>
      <c r="R1780" s="68"/>
      <c r="S1780" s="68"/>
      <c r="T1780" s="68"/>
      <c r="U1780" s="68"/>
      <c r="V1780" s="68"/>
      <c r="W1780" s="68"/>
      <c r="X1780" s="68"/>
      <c r="Y1780" s="68"/>
      <c r="Z1780" s="68"/>
      <c r="AA1780" s="68"/>
      <c r="AB1780" s="68"/>
      <c r="AC1780" s="68"/>
      <c r="AD1780" s="68"/>
      <c r="AE1780" s="68"/>
      <c r="AF1780" s="68"/>
      <c r="AG1780" s="68"/>
      <c r="AH1780" s="68"/>
      <c r="AI1780" s="68"/>
      <c r="AJ1780" s="68"/>
      <c r="AK1780" s="68"/>
      <c r="AL1780" s="68"/>
      <c r="AM1780" s="68"/>
      <c r="AN1780" s="68"/>
      <c r="AO1780" s="68"/>
      <c r="AP1780" s="68"/>
      <c r="AQ1780" s="68"/>
      <c r="AR1780" s="68"/>
      <c r="AS1780" s="68"/>
      <c r="AT1780" s="68"/>
      <c r="AU1780" s="68"/>
      <c r="AV1780" s="68"/>
      <c r="AW1780" s="68"/>
      <c r="AX1780" s="68"/>
      <c r="AY1780" s="68"/>
      <c r="AZ1780" s="68"/>
      <c r="BA1780" s="68"/>
      <c r="BB1780" s="68"/>
      <c r="BC1780" s="68"/>
      <c r="BE1780" s="68"/>
      <c r="BF1780" s="68"/>
      <c r="BH1780" s="68">
        <f>SUM(I1780:AR1780,AW1780,AZ1780:BA1780)-BE1780-BF1780</f>
        <v>0</v>
      </c>
      <c r="BI1780" s="68"/>
      <c r="BJ1780" s="68"/>
      <c r="BK1780" s="68"/>
      <c r="BL1780" s="68">
        <f t="shared" si="138"/>
        <v>0</v>
      </c>
      <c r="BM1780" s="68">
        <f t="shared" si="139"/>
        <v>0</v>
      </c>
      <c r="BN1780" s="68">
        <f t="shared" si="140"/>
        <v>0</v>
      </c>
    </row>
    <row r="1781" spans="3:66" x14ac:dyDescent="0.25">
      <c r="C1781" s="68"/>
      <c r="F1781" s="68"/>
      <c r="G1781" s="68"/>
      <c r="H1781" s="68"/>
      <c r="I1781" s="68"/>
      <c r="J1781" s="68"/>
      <c r="K1781" s="68"/>
      <c r="L1781" s="68"/>
      <c r="M1781" s="68"/>
      <c r="N1781" s="68"/>
      <c r="O1781" s="68"/>
      <c r="P1781" s="68"/>
      <c r="Q1781" s="68"/>
      <c r="R1781" s="68"/>
      <c r="S1781" s="68"/>
      <c r="T1781" s="68"/>
      <c r="U1781" s="68"/>
      <c r="V1781" s="68"/>
      <c r="W1781" s="68"/>
      <c r="X1781" s="68"/>
      <c r="Y1781" s="68"/>
      <c r="Z1781" s="68"/>
      <c r="AA1781" s="68"/>
      <c r="AB1781" s="68"/>
      <c r="AC1781" s="68"/>
      <c r="AD1781" s="68"/>
      <c r="AE1781" s="68"/>
      <c r="AF1781" s="68"/>
      <c r="AG1781" s="68"/>
      <c r="AH1781" s="68"/>
      <c r="AI1781" s="68"/>
      <c r="AJ1781" s="68"/>
      <c r="AK1781" s="68"/>
      <c r="AL1781" s="68"/>
      <c r="AM1781" s="68"/>
      <c r="AN1781" s="68"/>
      <c r="AO1781" s="68"/>
      <c r="AP1781" s="68"/>
      <c r="AQ1781" s="68"/>
      <c r="AR1781" s="68"/>
      <c r="AS1781" s="68"/>
      <c r="AT1781" s="68"/>
      <c r="AU1781" s="68"/>
      <c r="AV1781" s="68"/>
      <c r="AW1781" s="68"/>
      <c r="AX1781" s="68"/>
      <c r="AY1781" s="68"/>
      <c r="AZ1781" s="68"/>
      <c r="BA1781" s="68"/>
      <c r="BB1781" s="68"/>
      <c r="BC1781" s="68"/>
      <c r="BE1781" s="68"/>
      <c r="BF1781" s="68"/>
      <c r="BH1781" s="68">
        <f>SUM(I1781:AR1781,AW1781,AZ1781:BA1781)-BE1781-BF1781</f>
        <v>0</v>
      </c>
      <c r="BI1781" s="68"/>
      <c r="BJ1781" s="68"/>
      <c r="BK1781" s="68"/>
      <c r="BL1781" s="68">
        <f t="shared" si="138"/>
        <v>0</v>
      </c>
      <c r="BM1781" s="68">
        <f t="shared" si="139"/>
        <v>0</v>
      </c>
      <c r="BN1781" s="68">
        <f t="shared" si="140"/>
        <v>0</v>
      </c>
    </row>
    <row r="1782" spans="3:66" x14ac:dyDescent="0.25">
      <c r="BH1782" s="68">
        <f>SUM(I1782:AR1782,AW1782,AZ1782:BA1782)-BE1782-BF1782</f>
        <v>0</v>
      </c>
      <c r="BI1782" s="68"/>
      <c r="BJ1782" s="68"/>
      <c r="BK1782" s="68"/>
      <c r="BL1782" s="68">
        <f t="shared" si="138"/>
        <v>0</v>
      </c>
      <c r="BM1782" s="68">
        <f t="shared" si="139"/>
        <v>0</v>
      </c>
      <c r="BN1782" s="68">
        <f t="shared" si="140"/>
        <v>0</v>
      </c>
    </row>
    <row r="1783" spans="3:66" x14ac:dyDescent="0.25">
      <c r="BH1783" s="68">
        <f>SUM(I1783:AR1783,AW1783,AZ1783:BA1783)-BE1783-BF1783</f>
        <v>0</v>
      </c>
      <c r="BI1783" s="68"/>
      <c r="BJ1783" s="68"/>
      <c r="BK1783" s="68"/>
      <c r="BL1783" s="68">
        <f t="shared" si="138"/>
        <v>0</v>
      </c>
      <c r="BM1783" s="68">
        <f t="shared" si="139"/>
        <v>0</v>
      </c>
      <c r="BN1783" s="68">
        <f t="shared" si="140"/>
        <v>0</v>
      </c>
    </row>
    <row r="1784" spans="3:66" x14ac:dyDescent="0.25">
      <c r="BH1784" s="68">
        <f>SUM(I1784:AR1784,AW1784,AZ1784:BA1784)-BE1784-BF1784</f>
        <v>0</v>
      </c>
      <c r="BI1784" s="68"/>
      <c r="BJ1784" s="68"/>
      <c r="BK1784" s="68"/>
      <c r="BL1784" s="68">
        <f t="shared" si="138"/>
        <v>0</v>
      </c>
      <c r="BM1784" s="68">
        <f t="shared" si="139"/>
        <v>0</v>
      </c>
      <c r="BN1784" s="68">
        <f t="shared" si="140"/>
        <v>0</v>
      </c>
    </row>
    <row r="1785" spans="3:66" x14ac:dyDescent="0.25">
      <c r="BH1785" s="68">
        <f>SUM(I1785:AR1785,AW1785,AZ1785:BA1785)-BE1785-BF1785</f>
        <v>0</v>
      </c>
      <c r="BI1785" s="68"/>
      <c r="BJ1785" s="68"/>
      <c r="BK1785" s="68"/>
      <c r="BL1785" s="68">
        <f t="shared" si="138"/>
        <v>0</v>
      </c>
      <c r="BM1785" s="68">
        <f t="shared" si="139"/>
        <v>0</v>
      </c>
      <c r="BN1785" s="68">
        <f t="shared" si="140"/>
        <v>0</v>
      </c>
    </row>
    <row r="1786" spans="3:66" x14ac:dyDescent="0.25">
      <c r="BH1786" s="68">
        <f>SUM(I1786:AR1786,AW1786,AZ1786:BA1786)-BE1786-BF1786</f>
        <v>0</v>
      </c>
      <c r="BI1786" s="68"/>
      <c r="BJ1786" s="68"/>
      <c r="BK1786" s="68"/>
      <c r="BL1786" s="68">
        <f t="shared" si="138"/>
        <v>0</v>
      </c>
      <c r="BM1786" s="68">
        <f t="shared" si="139"/>
        <v>0</v>
      </c>
      <c r="BN1786" s="68">
        <f t="shared" si="140"/>
        <v>0</v>
      </c>
    </row>
    <row r="1787" spans="3:66" x14ac:dyDescent="0.25">
      <c r="BH1787" s="68">
        <f>SUM(I1787:AR1787,AW1787,AZ1787:BA1787)-BE1787-BF1787</f>
        <v>0</v>
      </c>
      <c r="BI1787" s="68"/>
      <c r="BJ1787" s="68"/>
      <c r="BK1787" s="68"/>
      <c r="BL1787" s="68">
        <f t="shared" si="138"/>
        <v>0</v>
      </c>
      <c r="BM1787" s="68">
        <f t="shared" si="139"/>
        <v>0</v>
      </c>
      <c r="BN1787" s="68">
        <f t="shared" si="140"/>
        <v>0</v>
      </c>
    </row>
    <row r="1788" spans="3:66" x14ac:dyDescent="0.25">
      <c r="BH1788" s="68">
        <f>SUM(I1788:AR1788,AW1788,AZ1788:BA1788)-BE1788-BF1788</f>
        <v>0</v>
      </c>
      <c r="BI1788" s="68"/>
      <c r="BJ1788" s="68"/>
      <c r="BK1788" s="68"/>
      <c r="BL1788" s="68">
        <f t="shared" si="138"/>
        <v>0</v>
      </c>
      <c r="BM1788" s="68">
        <f t="shared" si="139"/>
        <v>0</v>
      </c>
      <c r="BN1788" s="68">
        <f t="shared" si="140"/>
        <v>0</v>
      </c>
    </row>
    <row r="1789" spans="3:66" x14ac:dyDescent="0.25">
      <c r="BH1789" s="68">
        <f>SUM(I1789:AR1789,AW1789,AZ1789:BA1789)-BE1789-BF1789</f>
        <v>0</v>
      </c>
      <c r="BI1789" s="68"/>
      <c r="BJ1789" s="68"/>
      <c r="BK1789" s="68"/>
      <c r="BL1789" s="68">
        <f t="shared" si="138"/>
        <v>0</v>
      </c>
      <c r="BM1789" s="68">
        <f t="shared" si="139"/>
        <v>0</v>
      </c>
      <c r="BN1789" s="68">
        <f t="shared" si="140"/>
        <v>0</v>
      </c>
    </row>
    <row r="1790" spans="3:66" x14ac:dyDescent="0.25">
      <c r="BH1790" s="68">
        <f>SUM(I1790:AR1790,AW1790,AZ1790:BA1790)-BE1790-BF1790</f>
        <v>0</v>
      </c>
      <c r="BI1790" s="68"/>
      <c r="BJ1790" s="68"/>
      <c r="BK1790" s="68"/>
      <c r="BL1790" s="68">
        <f t="shared" si="138"/>
        <v>0</v>
      </c>
      <c r="BM1790" s="68">
        <f t="shared" si="139"/>
        <v>0</v>
      </c>
      <c r="BN1790" s="68">
        <f t="shared" si="140"/>
        <v>0</v>
      </c>
    </row>
    <row r="1791" spans="3:66" x14ac:dyDescent="0.25">
      <c r="BH1791" s="68">
        <f>SUM(I1791:AR1791,AW1791,AZ1791:BA1791)-BE1791-BF1791</f>
        <v>0</v>
      </c>
      <c r="BI1791" s="68"/>
      <c r="BJ1791" s="68"/>
      <c r="BK1791" s="68"/>
      <c r="BL1791" s="68">
        <f t="shared" si="138"/>
        <v>0</v>
      </c>
      <c r="BM1791" s="68">
        <f t="shared" si="139"/>
        <v>0</v>
      </c>
      <c r="BN1791" s="68">
        <f t="shared" si="140"/>
        <v>0</v>
      </c>
    </row>
    <row r="1792" spans="3:66" x14ac:dyDescent="0.25">
      <c r="BH1792" s="68">
        <f>SUM(I1792:AR1792,AW1792,AZ1792:BA1792)-BE1792-BF1792</f>
        <v>0</v>
      </c>
      <c r="BI1792" s="68"/>
      <c r="BJ1792" s="68"/>
      <c r="BK1792" s="68"/>
      <c r="BL1792" s="68">
        <f t="shared" si="138"/>
        <v>0</v>
      </c>
      <c r="BM1792" s="68">
        <f t="shared" si="139"/>
        <v>0</v>
      </c>
      <c r="BN1792" s="68">
        <f t="shared" si="140"/>
        <v>0</v>
      </c>
    </row>
    <row r="1793" spans="60:66" x14ac:dyDescent="0.25">
      <c r="BH1793" s="68">
        <f>SUM(I1793:AR1793,AW1793,AZ1793:BA1793)-BE1793-BF1793</f>
        <v>0</v>
      </c>
      <c r="BI1793" s="68"/>
      <c r="BJ1793" s="68"/>
      <c r="BK1793" s="68"/>
      <c r="BL1793" s="68">
        <f t="shared" si="138"/>
        <v>0</v>
      </c>
      <c r="BM1793" s="68">
        <f t="shared" si="139"/>
        <v>0</v>
      </c>
      <c r="BN1793" s="68">
        <f t="shared" si="140"/>
        <v>0</v>
      </c>
    </row>
    <row r="1794" spans="60:66" x14ac:dyDescent="0.25">
      <c r="BH1794" s="68">
        <f>SUM(I1794:AR1794,AW1794,AZ1794:BA1794)-BE1794-BF1794</f>
        <v>0</v>
      </c>
      <c r="BI1794" s="68"/>
      <c r="BJ1794" s="68"/>
      <c r="BK1794" s="68"/>
      <c r="BL1794" s="68">
        <f t="shared" si="138"/>
        <v>0</v>
      </c>
      <c r="BM1794" s="68">
        <f t="shared" si="139"/>
        <v>0</v>
      </c>
      <c r="BN1794" s="68">
        <f t="shared" si="140"/>
        <v>0</v>
      </c>
    </row>
    <row r="1795" spans="60:66" x14ac:dyDescent="0.25">
      <c r="BH1795" s="68">
        <f>SUM(I1795:AR1795,AW1795,AZ1795:BA1795)-BE1795-BF1795</f>
        <v>0</v>
      </c>
      <c r="BI1795" s="68"/>
      <c r="BJ1795" s="68"/>
      <c r="BK1795" s="68"/>
      <c r="BL1795" s="68">
        <f t="shared" si="138"/>
        <v>0</v>
      </c>
      <c r="BM1795" s="68">
        <f t="shared" si="139"/>
        <v>0</v>
      </c>
      <c r="BN1795" s="68">
        <f t="shared" si="140"/>
        <v>0</v>
      </c>
    </row>
    <row r="1796" spans="60:66" x14ac:dyDescent="0.25">
      <c r="BH1796" s="68">
        <f>SUM(I1796:AR1796,AW1796,AZ1796:BA1796)-BE1796-BF1796</f>
        <v>0</v>
      </c>
      <c r="BI1796" s="68"/>
      <c r="BJ1796" s="68"/>
      <c r="BK1796" s="68"/>
      <c r="BL1796" s="68">
        <f t="shared" si="138"/>
        <v>0</v>
      </c>
      <c r="BM1796" s="68">
        <f t="shared" si="139"/>
        <v>0</v>
      </c>
      <c r="BN1796" s="68">
        <f t="shared" si="140"/>
        <v>0</v>
      </c>
    </row>
    <row r="1797" spans="60:66" x14ac:dyDescent="0.25">
      <c r="BH1797" s="68">
        <f>SUM(I1797:AR1797,AW1797,AZ1797:BA1797)-BE1797-BF1797</f>
        <v>0</v>
      </c>
      <c r="BI1797" s="68"/>
      <c r="BJ1797" s="68"/>
      <c r="BK1797" s="68"/>
      <c r="BL1797" s="68">
        <f t="shared" si="138"/>
        <v>0</v>
      </c>
      <c r="BM1797" s="68">
        <f t="shared" si="139"/>
        <v>0</v>
      </c>
      <c r="BN1797" s="68">
        <f t="shared" si="140"/>
        <v>0</v>
      </c>
    </row>
    <row r="1798" spans="60:66" x14ac:dyDescent="0.25">
      <c r="BH1798" s="68">
        <f>SUM(I1798:AR1798,AW1798,AZ1798:BA1798)-BE1798-BF1798</f>
        <v>0</v>
      </c>
      <c r="BI1798" s="68"/>
      <c r="BJ1798" s="68"/>
      <c r="BK1798" s="68"/>
      <c r="BL1798" s="68">
        <f t="shared" si="138"/>
        <v>0</v>
      </c>
      <c r="BM1798" s="68">
        <f t="shared" si="139"/>
        <v>0</v>
      </c>
      <c r="BN1798" s="68">
        <f t="shared" si="140"/>
        <v>0</v>
      </c>
    </row>
    <row r="1799" spans="60:66" x14ac:dyDescent="0.25">
      <c r="BH1799" s="68">
        <f>SUM(I1799:AR1799,AW1799,AZ1799:BA1799)-BE1799-BF1799</f>
        <v>0</v>
      </c>
      <c r="BI1799" s="68"/>
      <c r="BJ1799" s="68"/>
      <c r="BK1799" s="68"/>
      <c r="BL1799" s="68">
        <f t="shared" ref="BL1799:BL1813" si="141">SUM(AZ1799:BA1799)-BB1799</f>
        <v>0</v>
      </c>
      <c r="BM1799" s="68">
        <f t="shared" ref="BM1799:BM1813" si="142">SUM(AX1799,BB1799)-BC1799</f>
        <v>0</v>
      </c>
      <c r="BN1799" s="68">
        <f t="shared" ref="BN1799:BN1813" si="143">BC1799-BE1799-BF1799</f>
        <v>0</v>
      </c>
    </row>
    <row r="1800" spans="60:66" x14ac:dyDescent="0.25">
      <c r="BH1800" s="68">
        <f>SUM(I1800:AR1800,AW1800,AZ1800:BA1800)-BE1800-BF1800</f>
        <v>0</v>
      </c>
      <c r="BI1800" s="68"/>
      <c r="BJ1800" s="68"/>
      <c r="BK1800" s="68"/>
      <c r="BL1800" s="68">
        <f t="shared" si="141"/>
        <v>0</v>
      </c>
      <c r="BM1800" s="68">
        <f t="shared" si="142"/>
        <v>0</v>
      </c>
      <c r="BN1800" s="68">
        <f t="shared" si="143"/>
        <v>0</v>
      </c>
    </row>
    <row r="1801" spans="60:66" x14ac:dyDescent="0.25">
      <c r="BH1801" s="68">
        <f>SUM(I1801:AR1801,AW1801,AZ1801:BA1801)-BE1801-BF1801</f>
        <v>0</v>
      </c>
      <c r="BI1801" s="68"/>
      <c r="BJ1801" s="68"/>
      <c r="BK1801" s="68"/>
      <c r="BL1801" s="68">
        <f t="shared" si="141"/>
        <v>0</v>
      </c>
      <c r="BM1801" s="68">
        <f t="shared" si="142"/>
        <v>0</v>
      </c>
      <c r="BN1801" s="68">
        <f t="shared" si="143"/>
        <v>0</v>
      </c>
    </row>
    <row r="1802" spans="60:66" x14ac:dyDescent="0.25">
      <c r="BH1802" s="68">
        <f>SUM(I1802:AR1802,AW1802,AZ1802:BA1802)-BE1802-BF1802</f>
        <v>0</v>
      </c>
      <c r="BI1802" s="68"/>
      <c r="BJ1802" s="68"/>
      <c r="BK1802" s="68"/>
      <c r="BL1802" s="68">
        <f t="shared" si="141"/>
        <v>0</v>
      </c>
      <c r="BM1802" s="68">
        <f t="shared" si="142"/>
        <v>0</v>
      </c>
      <c r="BN1802" s="68">
        <f t="shared" si="143"/>
        <v>0</v>
      </c>
    </row>
    <row r="1803" spans="60:66" x14ac:dyDescent="0.25">
      <c r="BH1803" s="68">
        <f>SUM(I1803:AR1803,AW1803,AZ1803:BA1803)-BE1803-BF1803</f>
        <v>0</v>
      </c>
      <c r="BI1803" s="68"/>
      <c r="BJ1803" s="68"/>
      <c r="BK1803" s="68"/>
      <c r="BL1803" s="68">
        <f t="shared" si="141"/>
        <v>0</v>
      </c>
      <c r="BM1803" s="68">
        <f t="shared" si="142"/>
        <v>0</v>
      </c>
      <c r="BN1803" s="68">
        <f t="shared" si="143"/>
        <v>0</v>
      </c>
    </row>
    <row r="1804" spans="60:66" x14ac:dyDescent="0.25">
      <c r="BH1804" s="68">
        <f>SUM(I1804:AR1804,AW1804,AZ1804:BA1804)-BE1804-BF1804</f>
        <v>0</v>
      </c>
      <c r="BI1804" s="68"/>
      <c r="BJ1804" s="68"/>
      <c r="BK1804" s="68"/>
      <c r="BL1804" s="68">
        <f t="shared" si="141"/>
        <v>0</v>
      </c>
      <c r="BM1804" s="68">
        <f t="shared" si="142"/>
        <v>0</v>
      </c>
      <c r="BN1804" s="68">
        <f t="shared" si="143"/>
        <v>0</v>
      </c>
    </row>
    <row r="1805" spans="60:66" x14ac:dyDescent="0.25">
      <c r="BH1805" s="68">
        <f>SUM(I1805:AR1805,AW1805,AZ1805:BA1805)-BE1805-BF1805</f>
        <v>0</v>
      </c>
      <c r="BI1805" s="68"/>
      <c r="BJ1805" s="68"/>
      <c r="BK1805" s="68"/>
      <c r="BL1805" s="68">
        <f t="shared" si="141"/>
        <v>0</v>
      </c>
      <c r="BM1805" s="68">
        <f t="shared" si="142"/>
        <v>0</v>
      </c>
      <c r="BN1805" s="68">
        <f t="shared" si="143"/>
        <v>0</v>
      </c>
    </row>
    <row r="1806" spans="60:66" x14ac:dyDescent="0.25">
      <c r="BH1806" s="68">
        <f>SUM(I1806:AR1806,AW1806,AZ1806:BA1806)-BE1806-BF1806</f>
        <v>0</v>
      </c>
      <c r="BI1806" s="68"/>
      <c r="BJ1806" s="68"/>
      <c r="BK1806" s="68"/>
      <c r="BL1806" s="68">
        <f t="shared" si="141"/>
        <v>0</v>
      </c>
      <c r="BM1806" s="68">
        <f t="shared" si="142"/>
        <v>0</v>
      </c>
      <c r="BN1806" s="68">
        <f t="shared" si="143"/>
        <v>0</v>
      </c>
    </row>
    <row r="1807" spans="60:66" x14ac:dyDescent="0.25">
      <c r="BH1807" s="68">
        <f>SUM(I1807:AR1807,AW1807,AZ1807:BA1807)-BE1807-BF1807</f>
        <v>0</v>
      </c>
      <c r="BI1807" s="68"/>
      <c r="BJ1807" s="68"/>
      <c r="BK1807" s="68"/>
      <c r="BL1807" s="68">
        <f t="shared" si="141"/>
        <v>0</v>
      </c>
      <c r="BM1807" s="68">
        <f t="shared" si="142"/>
        <v>0</v>
      </c>
      <c r="BN1807" s="68">
        <f t="shared" si="143"/>
        <v>0</v>
      </c>
    </row>
    <row r="1808" spans="60:66" x14ac:dyDescent="0.25">
      <c r="BH1808" s="68">
        <f>SUM(I1808:AR1808,AW1808,AZ1808:BA1808)-BE1808-BF1808</f>
        <v>0</v>
      </c>
      <c r="BI1808" s="68"/>
      <c r="BJ1808" s="68"/>
      <c r="BK1808" s="68"/>
      <c r="BL1808" s="68">
        <f t="shared" si="141"/>
        <v>0</v>
      </c>
      <c r="BM1808" s="68">
        <f t="shared" si="142"/>
        <v>0</v>
      </c>
      <c r="BN1808" s="68">
        <f t="shared" si="143"/>
        <v>0</v>
      </c>
    </row>
    <row r="1809" spans="60:66" x14ac:dyDescent="0.25">
      <c r="BH1809" s="68">
        <f>SUM(I1809:AR1809,AW1809,AZ1809:BA1809)-BE1809-BF1809</f>
        <v>0</v>
      </c>
      <c r="BI1809" s="68"/>
      <c r="BJ1809" s="68"/>
      <c r="BK1809" s="68"/>
      <c r="BL1809" s="68">
        <f t="shared" si="141"/>
        <v>0</v>
      </c>
      <c r="BM1809" s="68">
        <f t="shared" si="142"/>
        <v>0</v>
      </c>
      <c r="BN1809" s="68">
        <f t="shared" si="143"/>
        <v>0</v>
      </c>
    </row>
    <row r="1810" spans="60:66" x14ac:dyDescent="0.25">
      <c r="BH1810" s="68">
        <f>SUM(I1810:AR1810,AW1810,AZ1810:BA1810)-BE1810-BF1810</f>
        <v>0</v>
      </c>
      <c r="BI1810" s="68"/>
      <c r="BJ1810" s="68"/>
      <c r="BK1810" s="68"/>
      <c r="BL1810" s="68">
        <f t="shared" si="141"/>
        <v>0</v>
      </c>
      <c r="BM1810" s="68">
        <f t="shared" si="142"/>
        <v>0</v>
      </c>
      <c r="BN1810" s="68">
        <f t="shared" si="143"/>
        <v>0</v>
      </c>
    </row>
    <row r="1811" spans="60:66" x14ac:dyDescent="0.25">
      <c r="BH1811" s="68">
        <f>SUM(I1811:AR1811,AW1811,AZ1811:BA1811)-BE1811-BF1811</f>
        <v>0</v>
      </c>
      <c r="BI1811" s="68"/>
      <c r="BJ1811" s="68"/>
      <c r="BK1811" s="68"/>
      <c r="BL1811" s="68">
        <f t="shared" si="141"/>
        <v>0</v>
      </c>
      <c r="BM1811" s="68">
        <f t="shared" si="142"/>
        <v>0</v>
      </c>
      <c r="BN1811" s="68">
        <f t="shared" si="143"/>
        <v>0</v>
      </c>
    </row>
    <row r="1812" spans="60:66" x14ac:dyDescent="0.25">
      <c r="BH1812" s="68">
        <f>SUM(I1812:AR1812,AW1812,AZ1812:BA1812)-BE1812-BF1812</f>
        <v>0</v>
      </c>
      <c r="BI1812" s="68"/>
      <c r="BJ1812" s="68"/>
      <c r="BK1812" s="68"/>
      <c r="BL1812" s="68">
        <f t="shared" si="141"/>
        <v>0</v>
      </c>
      <c r="BM1812" s="68">
        <f t="shared" si="142"/>
        <v>0</v>
      </c>
      <c r="BN1812" s="68">
        <f t="shared" si="143"/>
        <v>0</v>
      </c>
    </row>
    <row r="1813" spans="60:66" x14ac:dyDescent="0.25">
      <c r="BH1813" s="68">
        <f>SUM(I1813:AR1813,AW1813,AZ1813:BA1813)-BE1813-BF1813</f>
        <v>0</v>
      </c>
      <c r="BI1813" s="68"/>
      <c r="BJ1813" s="68"/>
      <c r="BK1813" s="68"/>
      <c r="BL1813" s="68">
        <f t="shared" si="141"/>
        <v>0</v>
      </c>
      <c r="BM1813" s="68">
        <f t="shared" si="142"/>
        <v>0</v>
      </c>
      <c r="BN1813" s="68">
        <f t="shared" si="143"/>
        <v>0</v>
      </c>
    </row>
    <row r="1815" spans="60:66" x14ac:dyDescent="0.25">
      <c r="BH1815" s="68">
        <f t="shared" ref="BH1815:BN1815" si="144">SUM(BH6:BH1810)</f>
        <v>60499556644</v>
      </c>
      <c r="BI1815" s="68"/>
      <c r="BJ1815" s="68"/>
      <c r="BK1815" s="68"/>
      <c r="BL1815" s="68">
        <f t="shared" si="144"/>
        <v>0</v>
      </c>
      <c r="BM1815" s="68">
        <f t="shared" si="144"/>
        <v>0</v>
      </c>
      <c r="BN1815" s="68">
        <f t="shared" si="144"/>
        <v>0</v>
      </c>
    </row>
    <row r="1816" spans="60:66" x14ac:dyDescent="0.25">
      <c r="BH1816" s="88">
        <f t="shared" ref="BH1816:BN1816" si="145">SUM(BH91:BH1809)</f>
        <v>59164586049</v>
      </c>
      <c r="BI1816" s="88"/>
      <c r="BJ1816" s="88"/>
      <c r="BK1816" s="88"/>
      <c r="BL1816" s="88">
        <f t="shared" si="145"/>
        <v>0</v>
      </c>
      <c r="BM1816" s="88">
        <f t="shared" si="145"/>
        <v>0</v>
      </c>
      <c r="BN1816" s="88">
        <f t="shared" si="145"/>
        <v>0</v>
      </c>
    </row>
    <row r="1817" spans="60:66" x14ac:dyDescent="0.25">
      <c r="BH1817" s="88">
        <f t="shared" ref="BH1817:BN1817" si="146">IF(BH1813=BH1816,0,1)</f>
        <v>1</v>
      </c>
      <c r="BI1817" s="88"/>
      <c r="BJ1817" s="88"/>
      <c r="BK1817" s="88"/>
      <c r="BL1817" s="88">
        <f t="shared" si="146"/>
        <v>0</v>
      </c>
      <c r="BM1817" s="88">
        <f t="shared" si="146"/>
        <v>0</v>
      </c>
      <c r="BN1817" s="88">
        <f t="shared" si="146"/>
        <v>0</v>
      </c>
    </row>
    <row r="1818" spans="60:66" x14ac:dyDescent="0.25">
      <c r="BH1818" s="68">
        <f t="shared" ref="BH1818:BN1818" si="147">SUM(BH1811:BH1812)</f>
        <v>0</v>
      </c>
      <c r="BI1818" s="68"/>
      <c r="BJ1818" s="68"/>
      <c r="BK1818" s="68"/>
      <c r="BL1818" s="68">
        <f t="shared" si="147"/>
        <v>0</v>
      </c>
      <c r="BM1818" s="68">
        <f t="shared" si="147"/>
        <v>0</v>
      </c>
      <c r="BN1818" s="68">
        <f t="shared" si="147"/>
        <v>0</v>
      </c>
    </row>
    <row r="1819" spans="60:66" x14ac:dyDescent="0.25">
      <c r="BH1819" s="88">
        <f t="shared" ref="BH1819:BN1819" si="148">BH1815-BH1818</f>
        <v>60499556644</v>
      </c>
      <c r="BI1819" s="88"/>
      <c r="BJ1819" s="88"/>
      <c r="BK1819" s="88"/>
      <c r="BL1819" s="88">
        <f t="shared" si="148"/>
        <v>0</v>
      </c>
      <c r="BM1819" s="88">
        <f t="shared" si="148"/>
        <v>0</v>
      </c>
      <c r="BN1819" s="88">
        <f t="shared" si="148"/>
        <v>0</v>
      </c>
    </row>
  </sheetData>
  <autoFilter ref="A5:BN1727" xr:uid="{F1540988-4102-4A70-BFFE-473F865B9441}"/>
  <mergeCells count="33">
    <mergeCell ref="Q1:U1"/>
    <mergeCell ref="AG1:AI1"/>
    <mergeCell ref="AN1:AX1"/>
    <mergeCell ref="A3:A5"/>
    <mergeCell ref="B3:B5"/>
    <mergeCell ref="C3:C5"/>
    <mergeCell ref="D3:D5"/>
    <mergeCell ref="E3:E5"/>
    <mergeCell ref="G3:Q3"/>
    <mergeCell ref="U3:Z3"/>
    <mergeCell ref="AZ4:BA4"/>
    <mergeCell ref="R3:T3"/>
    <mergeCell ref="AA3:AG3"/>
    <mergeCell ref="AH3:AJ3"/>
    <mergeCell ref="AK3:AO3"/>
    <mergeCell ref="AQ3:AQ4"/>
    <mergeCell ref="AU3:AU4"/>
    <mergeCell ref="BE3:BE5"/>
    <mergeCell ref="BF3:BF5"/>
    <mergeCell ref="G4:H4"/>
    <mergeCell ref="I4:L4"/>
    <mergeCell ref="N4:O4"/>
    <mergeCell ref="R4:T4"/>
    <mergeCell ref="U4:W4"/>
    <mergeCell ref="X4:Y4"/>
    <mergeCell ref="AL4:AM4"/>
    <mergeCell ref="AN4:AO4"/>
    <mergeCell ref="AR3:AR4"/>
    <mergeCell ref="AS3:AS4"/>
    <mergeCell ref="AT3:AT4"/>
    <mergeCell ref="AX3:AX5"/>
    <mergeCell ref="BB3:BB5"/>
    <mergeCell ref="BC3:BC5"/>
  </mergeCells>
  <phoneticPr fontId="1"/>
  <pageMargins left="0.31496062992125984" right="0.31496062992125984" top="0.35433070866141736" bottom="0.35433070866141736" header="0.31496062992125984" footer="0.31496062992125984"/>
  <pageSetup paperSize="9" scale="41" fitToWidth="0" fitToHeight="0" orientation="landscape" r:id="rId1"/>
  <headerFooter alignWithMargins="0"/>
  <colBreaks count="2" manualBreakCount="2">
    <brk id="20" max="1727" man="1"/>
    <brk id="36" max="17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FC385-E986-4B0A-8A4E-6136B53218B1}">
  <sheetPr transitionEntry="1"/>
  <dimension ref="A1:AA1732"/>
  <sheetViews>
    <sheetView showGridLines="0" showZeros="0" showOutlineSymbols="0" view="pageBreakPreview" zoomScale="70" zoomScaleNormal="55" zoomScaleSheetLayoutView="70" workbookViewId="0">
      <pane xSplit="3" ySplit="6" topLeftCell="D7" activePane="bottomRight" state="frozen"/>
      <selection pane="topRight" activeCell="F688" sqref="F688"/>
      <selection pane="bottomLeft" activeCell="F688" sqref="F688"/>
      <selection pane="bottomRight" activeCell="B7" sqref="B7"/>
    </sheetView>
  </sheetViews>
  <sheetFormatPr defaultColWidth="9.5703125" defaultRowHeight="14" x14ac:dyDescent="0.2"/>
  <cols>
    <col min="1" max="1" width="15.2109375" style="37" bestFit="1" customWidth="1"/>
    <col min="2" max="2" width="9.7109375" style="37" bestFit="1" customWidth="1"/>
    <col min="3" max="3" width="16.42578125" style="37" bestFit="1" customWidth="1"/>
    <col min="4" max="5" width="5.0703125" style="37" bestFit="1" customWidth="1"/>
    <col min="6" max="23" width="15.78515625" style="37" customWidth="1"/>
    <col min="24" max="24" width="17.92578125" style="37" customWidth="1"/>
    <col min="25" max="25" width="13.5703125" style="37" customWidth="1"/>
    <col min="26" max="16384" width="9.5703125" style="37"/>
  </cols>
  <sheetData>
    <row r="1" spans="1:27" ht="18.75" customHeight="1" x14ac:dyDescent="0.3">
      <c r="C1" s="34"/>
      <c r="D1" s="34"/>
      <c r="E1" s="34"/>
      <c r="F1" s="41" t="s">
        <v>3534</v>
      </c>
      <c r="G1" s="34"/>
      <c r="H1" s="34"/>
      <c r="I1" s="34"/>
      <c r="J1" s="34"/>
      <c r="K1" s="34"/>
      <c r="L1" s="34"/>
      <c r="M1" s="34"/>
      <c r="N1" s="40" t="s">
        <v>3535</v>
      </c>
      <c r="O1" s="41" t="s">
        <v>3534</v>
      </c>
      <c r="P1" s="41"/>
      <c r="Q1" s="34"/>
      <c r="R1" s="34"/>
      <c r="S1" s="34"/>
      <c r="T1" s="34"/>
      <c r="U1" s="34"/>
      <c r="V1" s="35"/>
      <c r="W1" s="40" t="s">
        <v>3535</v>
      </c>
      <c r="X1" s="36"/>
      <c r="Y1" s="36"/>
      <c r="Z1" s="36"/>
      <c r="AA1" s="36"/>
    </row>
    <row r="2" spans="1:27" ht="12.75" customHeight="1" x14ac:dyDescent="0.25">
      <c r="A2" s="203" t="s">
        <v>3</v>
      </c>
      <c r="B2" s="203" t="s">
        <v>4</v>
      </c>
      <c r="C2" s="204" t="s">
        <v>3536</v>
      </c>
      <c r="D2" s="207" t="s">
        <v>6</v>
      </c>
      <c r="E2" s="210" t="s">
        <v>7</v>
      </c>
      <c r="F2" s="197" t="s">
        <v>3537</v>
      </c>
      <c r="G2" s="198"/>
      <c r="H2" s="198"/>
      <c r="I2" s="198"/>
      <c r="J2" s="198"/>
      <c r="K2" s="198"/>
      <c r="L2" s="198"/>
      <c r="M2" s="198"/>
      <c r="N2" s="199"/>
      <c r="O2" s="197" t="s">
        <v>3538</v>
      </c>
      <c r="P2" s="198"/>
      <c r="Q2" s="198"/>
      <c r="R2" s="198"/>
      <c r="S2" s="198"/>
      <c r="T2" s="198"/>
      <c r="U2" s="198"/>
      <c r="V2" s="198"/>
      <c r="W2" s="199"/>
      <c r="X2" s="36"/>
      <c r="Y2" s="36"/>
      <c r="Z2" s="36"/>
      <c r="AA2" s="36"/>
    </row>
    <row r="3" spans="1:27" ht="9.75" customHeight="1" x14ac:dyDescent="0.25">
      <c r="A3" s="203"/>
      <c r="B3" s="203"/>
      <c r="C3" s="205"/>
      <c r="D3" s="208"/>
      <c r="E3" s="211"/>
      <c r="F3" s="200"/>
      <c r="G3" s="201"/>
      <c r="H3" s="201"/>
      <c r="I3" s="201"/>
      <c r="J3" s="201"/>
      <c r="K3" s="201"/>
      <c r="L3" s="201"/>
      <c r="M3" s="201"/>
      <c r="N3" s="202"/>
      <c r="O3" s="200"/>
      <c r="P3" s="201"/>
      <c r="Q3" s="201"/>
      <c r="R3" s="201"/>
      <c r="S3" s="201"/>
      <c r="T3" s="201"/>
      <c r="U3" s="201"/>
      <c r="V3" s="201"/>
      <c r="W3" s="202"/>
      <c r="X3" s="36"/>
      <c r="Y3" s="36"/>
      <c r="Z3" s="36"/>
      <c r="AA3" s="36"/>
    </row>
    <row r="4" spans="1:27" ht="19.5" customHeight="1" x14ac:dyDescent="0.25">
      <c r="A4" s="203"/>
      <c r="B4" s="203"/>
      <c r="C4" s="205"/>
      <c r="D4" s="208"/>
      <c r="E4" s="211"/>
      <c r="F4" s="133"/>
      <c r="G4" s="39" t="s">
        <v>3539</v>
      </c>
      <c r="H4" s="39" t="s">
        <v>3540</v>
      </c>
      <c r="I4" s="39" t="s">
        <v>3540</v>
      </c>
      <c r="J4" s="39" t="s">
        <v>3541</v>
      </c>
      <c r="K4" s="39" t="s">
        <v>3542</v>
      </c>
      <c r="L4" s="39" t="s">
        <v>3543</v>
      </c>
      <c r="M4" s="39" t="s">
        <v>3544</v>
      </c>
      <c r="N4" s="141" t="s">
        <v>3545</v>
      </c>
      <c r="O4" s="135" t="s">
        <v>3546</v>
      </c>
      <c r="P4" s="135" t="s">
        <v>3547</v>
      </c>
      <c r="Q4" s="39" t="s">
        <v>3548</v>
      </c>
      <c r="R4" s="39" t="s">
        <v>3549</v>
      </c>
      <c r="S4" s="39" t="s">
        <v>3550</v>
      </c>
      <c r="T4" s="39" t="s">
        <v>3551</v>
      </c>
      <c r="U4" s="39" t="s">
        <v>3552</v>
      </c>
      <c r="V4" s="39" t="s">
        <v>3553</v>
      </c>
      <c r="W4" s="93"/>
      <c r="X4" s="36"/>
      <c r="Y4" s="36"/>
      <c r="Z4" s="36"/>
      <c r="AA4" s="36"/>
    </row>
    <row r="5" spans="1:27" ht="19.5" customHeight="1" x14ac:dyDescent="0.25">
      <c r="A5" s="203"/>
      <c r="B5" s="203"/>
      <c r="C5" s="205"/>
      <c r="D5" s="208"/>
      <c r="E5" s="211"/>
      <c r="F5" s="95" t="s">
        <v>3554</v>
      </c>
      <c r="G5" s="39" t="s">
        <v>3555</v>
      </c>
      <c r="H5" s="39" t="s">
        <v>3556</v>
      </c>
      <c r="I5" s="39" t="s">
        <v>3556</v>
      </c>
      <c r="J5" s="39" t="s">
        <v>3557</v>
      </c>
      <c r="K5" s="39"/>
      <c r="L5" s="39" t="s">
        <v>3558</v>
      </c>
      <c r="M5" s="39" t="s">
        <v>3559</v>
      </c>
      <c r="N5" s="142" t="s">
        <v>3560</v>
      </c>
      <c r="O5" s="136" t="s">
        <v>3561</v>
      </c>
      <c r="P5" s="136" t="s">
        <v>3562</v>
      </c>
      <c r="Q5" s="39" t="s">
        <v>3563</v>
      </c>
      <c r="R5" s="39" t="s">
        <v>3563</v>
      </c>
      <c r="S5" s="39" t="s">
        <v>3564</v>
      </c>
      <c r="T5" s="39" t="s">
        <v>3565</v>
      </c>
      <c r="U5" s="39"/>
      <c r="V5" s="39" t="s">
        <v>3566</v>
      </c>
      <c r="W5" s="43" t="s">
        <v>3567</v>
      </c>
      <c r="X5" s="36"/>
      <c r="Y5" s="36"/>
      <c r="Z5" s="36"/>
      <c r="AA5" s="36"/>
    </row>
    <row r="6" spans="1:27" ht="19.5" customHeight="1" x14ac:dyDescent="0.25">
      <c r="A6" s="203"/>
      <c r="B6" s="203"/>
      <c r="C6" s="206"/>
      <c r="D6" s="209"/>
      <c r="E6" s="212"/>
      <c r="F6" s="158"/>
      <c r="G6" s="159" t="s">
        <v>3556</v>
      </c>
      <c r="H6" s="159" t="s">
        <v>3568</v>
      </c>
      <c r="I6" s="159" t="s">
        <v>3569</v>
      </c>
      <c r="J6" s="159" t="s">
        <v>3556</v>
      </c>
      <c r="K6" s="159" t="s">
        <v>3556</v>
      </c>
      <c r="L6" s="159" t="s">
        <v>3556</v>
      </c>
      <c r="M6" s="159" t="s">
        <v>3556</v>
      </c>
      <c r="N6" s="160" t="s">
        <v>3570</v>
      </c>
      <c r="O6" s="161" t="s">
        <v>3556</v>
      </c>
      <c r="P6" s="161" t="s">
        <v>3556</v>
      </c>
      <c r="Q6" s="159" t="s">
        <v>3556</v>
      </c>
      <c r="R6" s="159" t="s">
        <v>3556</v>
      </c>
      <c r="S6" s="159" t="s">
        <v>3556</v>
      </c>
      <c r="T6" s="159" t="s">
        <v>3556</v>
      </c>
      <c r="U6" s="159" t="s">
        <v>3556</v>
      </c>
      <c r="V6" s="159" t="s">
        <v>3571</v>
      </c>
      <c r="W6" s="44"/>
      <c r="X6" s="36"/>
      <c r="Y6" s="36" t="s">
        <v>3577</v>
      </c>
      <c r="Z6" s="36"/>
      <c r="AA6" s="36"/>
    </row>
    <row r="7" spans="1:27" ht="20.25" customHeight="1" x14ac:dyDescent="0.25">
      <c r="A7" s="104" t="s">
        <v>76</v>
      </c>
      <c r="B7" s="105" t="s">
        <v>77</v>
      </c>
      <c r="C7" s="4" t="s">
        <v>78</v>
      </c>
      <c r="D7" s="134">
        <v>2</v>
      </c>
      <c r="E7" s="120" t="s">
        <v>79</v>
      </c>
      <c r="F7" s="42">
        <v>550276</v>
      </c>
      <c r="G7" s="42">
        <v>0</v>
      </c>
      <c r="H7" s="42">
        <v>66048</v>
      </c>
      <c r="I7" s="42">
        <v>1457535</v>
      </c>
      <c r="J7" s="42">
        <v>263174</v>
      </c>
      <c r="K7" s="42">
        <v>2234937</v>
      </c>
      <c r="L7" s="42">
        <v>259209</v>
      </c>
      <c r="M7" s="42">
        <v>32211250</v>
      </c>
      <c r="N7" s="143">
        <v>638449</v>
      </c>
      <c r="O7" s="137">
        <v>110752</v>
      </c>
      <c r="P7" s="137">
        <v>0</v>
      </c>
      <c r="Q7" s="42">
        <v>0</v>
      </c>
      <c r="R7" s="42">
        <v>3622212</v>
      </c>
      <c r="S7" s="42">
        <v>0</v>
      </c>
      <c r="T7" s="42">
        <v>0</v>
      </c>
      <c r="U7" s="42">
        <v>0</v>
      </c>
      <c r="V7" s="42">
        <v>0</v>
      </c>
      <c r="W7" s="94">
        <f>SUM(F7:V7)</f>
        <v>41413842</v>
      </c>
      <c r="X7" s="36">
        <v>41413842</v>
      </c>
      <c r="Y7" s="36">
        <f>W7-X7</f>
        <v>0</v>
      </c>
      <c r="Z7" s="36"/>
      <c r="AA7" s="36"/>
    </row>
    <row r="8" spans="1:27" ht="20.25" customHeight="1" x14ac:dyDescent="0.25">
      <c r="A8" s="104" t="s">
        <v>80</v>
      </c>
      <c r="B8" s="105" t="s">
        <v>77</v>
      </c>
      <c r="C8" s="4" t="s">
        <v>81</v>
      </c>
      <c r="D8" s="134">
        <v>3</v>
      </c>
      <c r="E8" s="120" t="s">
        <v>79</v>
      </c>
      <c r="F8" s="42">
        <v>9247</v>
      </c>
      <c r="G8" s="42">
        <v>0</v>
      </c>
      <c r="H8" s="42">
        <v>661</v>
      </c>
      <c r="I8" s="42">
        <v>108470</v>
      </c>
      <c r="J8" s="42">
        <v>20243</v>
      </c>
      <c r="K8" s="42">
        <v>357135</v>
      </c>
      <c r="L8" s="42">
        <v>18860</v>
      </c>
      <c r="M8" s="42">
        <v>3678218</v>
      </c>
      <c r="N8" s="143">
        <v>201577</v>
      </c>
      <c r="O8" s="137">
        <v>104023</v>
      </c>
      <c r="P8" s="137">
        <v>0</v>
      </c>
      <c r="Q8" s="42">
        <v>616181</v>
      </c>
      <c r="R8" s="42">
        <v>0</v>
      </c>
      <c r="S8" s="42">
        <v>0</v>
      </c>
      <c r="T8" s="42">
        <v>0</v>
      </c>
      <c r="U8" s="42">
        <v>1315746</v>
      </c>
      <c r="V8" s="42">
        <v>0</v>
      </c>
      <c r="W8" s="94">
        <f t="shared" ref="W8:W71" si="0">SUM(F8:V8)</f>
        <v>6430361</v>
      </c>
      <c r="X8" s="36">
        <v>6430361</v>
      </c>
      <c r="Y8" s="36">
        <f t="shared" ref="Y8:Y71" si="1">W8-X8</f>
        <v>0</v>
      </c>
      <c r="Z8" s="36"/>
      <c r="AA8" s="36"/>
    </row>
    <row r="9" spans="1:27" ht="20.25" customHeight="1" x14ac:dyDescent="0.25">
      <c r="A9" s="104" t="s">
        <v>82</v>
      </c>
      <c r="B9" s="105" t="s">
        <v>77</v>
      </c>
      <c r="C9" s="4" t="s">
        <v>83</v>
      </c>
      <c r="D9" s="134">
        <v>5</v>
      </c>
      <c r="E9" s="120" t="s">
        <v>79</v>
      </c>
      <c r="F9" s="42">
        <v>0</v>
      </c>
      <c r="G9" s="42">
        <v>0</v>
      </c>
      <c r="H9" s="42">
        <v>0</v>
      </c>
      <c r="I9" s="42">
        <v>25037</v>
      </c>
      <c r="J9" s="42">
        <v>33145</v>
      </c>
      <c r="K9" s="42">
        <v>28231</v>
      </c>
      <c r="L9" s="42">
        <v>7089</v>
      </c>
      <c r="M9" s="42">
        <v>1533008</v>
      </c>
      <c r="N9" s="143">
        <v>99490</v>
      </c>
      <c r="O9" s="137">
        <v>8943</v>
      </c>
      <c r="P9" s="137">
        <v>0</v>
      </c>
      <c r="Q9" s="42">
        <v>1607673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94">
        <f t="shared" si="0"/>
        <v>3342616</v>
      </c>
      <c r="X9" s="36">
        <v>3342616</v>
      </c>
      <c r="Y9" s="36">
        <f t="shared" si="1"/>
        <v>0</v>
      </c>
      <c r="Z9" s="36"/>
      <c r="AA9" s="36"/>
    </row>
    <row r="10" spans="1:27" ht="20.25" customHeight="1" x14ac:dyDescent="0.25">
      <c r="A10" s="104" t="s">
        <v>84</v>
      </c>
      <c r="B10" s="105" t="s">
        <v>77</v>
      </c>
      <c r="C10" s="4" t="s">
        <v>85</v>
      </c>
      <c r="D10" s="134">
        <v>3</v>
      </c>
      <c r="E10" s="120" t="s">
        <v>79</v>
      </c>
      <c r="F10" s="42">
        <v>37919</v>
      </c>
      <c r="G10" s="42">
        <v>0</v>
      </c>
      <c r="H10" s="42">
        <v>0</v>
      </c>
      <c r="I10" s="42">
        <v>370903</v>
      </c>
      <c r="J10" s="42">
        <v>68596</v>
      </c>
      <c r="K10" s="42">
        <v>430292</v>
      </c>
      <c r="L10" s="42">
        <v>21478</v>
      </c>
      <c r="M10" s="42">
        <v>4343680</v>
      </c>
      <c r="N10" s="143">
        <v>164443</v>
      </c>
      <c r="O10" s="137">
        <v>129223</v>
      </c>
      <c r="P10" s="137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94">
        <f t="shared" si="0"/>
        <v>5566534</v>
      </c>
      <c r="X10" s="36">
        <v>5566534</v>
      </c>
      <c r="Y10" s="36">
        <f t="shared" si="1"/>
        <v>0</v>
      </c>
      <c r="Z10" s="36"/>
      <c r="AA10" s="36"/>
    </row>
    <row r="11" spans="1:27" ht="20.25" customHeight="1" x14ac:dyDescent="0.25">
      <c r="A11" s="104" t="s">
        <v>86</v>
      </c>
      <c r="B11" s="105" t="s">
        <v>77</v>
      </c>
      <c r="C11" s="4" t="s">
        <v>87</v>
      </c>
      <c r="D11" s="134">
        <v>5</v>
      </c>
      <c r="E11" s="120" t="s">
        <v>79</v>
      </c>
      <c r="F11" s="42">
        <v>5424</v>
      </c>
      <c r="G11" s="42">
        <v>0</v>
      </c>
      <c r="H11" s="42">
        <v>0</v>
      </c>
      <c r="I11" s="42">
        <v>115065</v>
      </c>
      <c r="J11" s="42">
        <v>14646</v>
      </c>
      <c r="K11" s="42">
        <v>150230</v>
      </c>
      <c r="L11" s="42">
        <v>8260</v>
      </c>
      <c r="M11" s="42">
        <v>1343302</v>
      </c>
      <c r="N11" s="143">
        <v>89934</v>
      </c>
      <c r="O11" s="137">
        <v>94895</v>
      </c>
      <c r="P11" s="137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94">
        <f t="shared" si="0"/>
        <v>1821756</v>
      </c>
      <c r="X11" s="36">
        <v>1821756</v>
      </c>
      <c r="Y11" s="36">
        <f t="shared" si="1"/>
        <v>0</v>
      </c>
      <c r="Z11" s="36"/>
      <c r="AA11" s="36"/>
    </row>
    <row r="12" spans="1:27" ht="20.25" customHeight="1" x14ac:dyDescent="0.25">
      <c r="A12" s="104" t="s">
        <v>88</v>
      </c>
      <c r="B12" s="105" t="s">
        <v>77</v>
      </c>
      <c r="C12" s="4" t="s">
        <v>89</v>
      </c>
      <c r="D12" s="134">
        <v>5</v>
      </c>
      <c r="E12" s="120" t="s">
        <v>79</v>
      </c>
      <c r="F12" s="42">
        <v>21687</v>
      </c>
      <c r="G12" s="42">
        <v>7389</v>
      </c>
      <c r="H12" s="42">
        <v>0</v>
      </c>
      <c r="I12" s="42">
        <v>78105</v>
      </c>
      <c r="J12" s="42">
        <v>44987</v>
      </c>
      <c r="K12" s="42">
        <v>95144</v>
      </c>
      <c r="L12" s="42">
        <v>11851</v>
      </c>
      <c r="M12" s="42">
        <v>2337031</v>
      </c>
      <c r="N12" s="143">
        <v>520529</v>
      </c>
      <c r="O12" s="137">
        <v>33964</v>
      </c>
      <c r="P12" s="137">
        <v>0</v>
      </c>
      <c r="Q12" s="42">
        <v>2914546</v>
      </c>
      <c r="R12" s="42">
        <v>0</v>
      </c>
      <c r="S12" s="42">
        <v>0</v>
      </c>
      <c r="T12" s="42">
        <v>0</v>
      </c>
      <c r="U12" s="42">
        <v>380631</v>
      </c>
      <c r="V12" s="42">
        <v>0</v>
      </c>
      <c r="W12" s="94">
        <f t="shared" si="0"/>
        <v>6445864</v>
      </c>
      <c r="X12" s="36">
        <v>6445864</v>
      </c>
      <c r="Y12" s="36">
        <f t="shared" si="1"/>
        <v>0</v>
      </c>
      <c r="Z12" s="36"/>
      <c r="AA12" s="36"/>
    </row>
    <row r="13" spans="1:27" ht="20.25" customHeight="1" x14ac:dyDescent="0.25">
      <c r="A13" s="104" t="s">
        <v>90</v>
      </c>
      <c r="B13" s="105" t="s">
        <v>77</v>
      </c>
      <c r="C13" s="4" t="s">
        <v>91</v>
      </c>
      <c r="D13" s="134">
        <v>5</v>
      </c>
      <c r="E13" s="120" t="s">
        <v>79</v>
      </c>
      <c r="F13" s="42">
        <v>50193</v>
      </c>
      <c r="G13" s="42">
        <v>0</v>
      </c>
      <c r="H13" s="42">
        <v>1510</v>
      </c>
      <c r="I13" s="42">
        <v>160393</v>
      </c>
      <c r="J13" s="42">
        <v>40589</v>
      </c>
      <c r="K13" s="42">
        <v>206089</v>
      </c>
      <c r="L13" s="42">
        <v>12614</v>
      </c>
      <c r="M13" s="42">
        <v>2115823</v>
      </c>
      <c r="N13" s="143">
        <v>159502</v>
      </c>
      <c r="O13" s="137">
        <v>33232</v>
      </c>
      <c r="P13" s="137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94">
        <f t="shared" si="0"/>
        <v>2779945</v>
      </c>
      <c r="X13" s="36">
        <v>2779945</v>
      </c>
      <c r="Y13" s="36">
        <f t="shared" si="1"/>
        <v>0</v>
      </c>
      <c r="Z13" s="36"/>
      <c r="AA13" s="36"/>
    </row>
    <row r="14" spans="1:27" ht="20.25" customHeight="1" x14ac:dyDescent="0.25">
      <c r="A14" s="104" t="s">
        <v>92</v>
      </c>
      <c r="B14" s="105" t="s">
        <v>77</v>
      </c>
      <c r="C14" s="4" t="s">
        <v>93</v>
      </c>
      <c r="D14" s="134">
        <v>5</v>
      </c>
      <c r="E14" s="120" t="s">
        <v>79</v>
      </c>
      <c r="F14" s="42">
        <v>106505</v>
      </c>
      <c r="G14" s="42">
        <v>132789</v>
      </c>
      <c r="H14" s="42">
        <v>0</v>
      </c>
      <c r="I14" s="42">
        <v>112265</v>
      </c>
      <c r="J14" s="42">
        <v>16939</v>
      </c>
      <c r="K14" s="42">
        <v>118042</v>
      </c>
      <c r="L14" s="42">
        <v>8131</v>
      </c>
      <c r="M14" s="42">
        <v>1691564</v>
      </c>
      <c r="N14" s="143">
        <v>439605</v>
      </c>
      <c r="O14" s="137">
        <v>32139</v>
      </c>
      <c r="P14" s="137">
        <v>0</v>
      </c>
      <c r="Q14" s="42">
        <v>1305111</v>
      </c>
      <c r="R14" s="42">
        <v>0</v>
      </c>
      <c r="S14" s="42">
        <v>0</v>
      </c>
      <c r="T14" s="42">
        <v>0</v>
      </c>
      <c r="U14" s="42">
        <v>1576763</v>
      </c>
      <c r="V14" s="42">
        <v>0</v>
      </c>
      <c r="W14" s="94">
        <f t="shared" si="0"/>
        <v>5539853</v>
      </c>
      <c r="X14" s="36">
        <v>5539853</v>
      </c>
      <c r="Y14" s="36">
        <f t="shared" si="1"/>
        <v>0</v>
      </c>
      <c r="Z14" s="36"/>
      <c r="AA14" s="36"/>
    </row>
    <row r="15" spans="1:27" ht="20.25" customHeight="1" x14ac:dyDescent="0.25">
      <c r="A15" s="104" t="s">
        <v>94</v>
      </c>
      <c r="B15" s="105" t="s">
        <v>77</v>
      </c>
      <c r="C15" s="4" t="s">
        <v>95</v>
      </c>
      <c r="D15" s="134">
        <v>5</v>
      </c>
      <c r="E15" s="120" t="s">
        <v>79</v>
      </c>
      <c r="F15" s="42">
        <v>9990</v>
      </c>
      <c r="G15" s="42">
        <v>0</v>
      </c>
      <c r="H15" s="42">
        <v>0</v>
      </c>
      <c r="I15" s="42">
        <v>3346</v>
      </c>
      <c r="J15" s="42">
        <v>449</v>
      </c>
      <c r="K15" s="42">
        <v>250</v>
      </c>
      <c r="L15" s="42">
        <v>421</v>
      </c>
      <c r="M15" s="42">
        <v>198132</v>
      </c>
      <c r="N15" s="143">
        <v>730</v>
      </c>
      <c r="O15" s="137">
        <v>525</v>
      </c>
      <c r="P15" s="137">
        <v>0</v>
      </c>
      <c r="Q15" s="42">
        <v>514188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94">
        <f t="shared" si="0"/>
        <v>728031</v>
      </c>
      <c r="X15" s="36">
        <v>728031</v>
      </c>
      <c r="Y15" s="36">
        <f t="shared" si="1"/>
        <v>0</v>
      </c>
      <c r="Z15" s="36"/>
      <c r="AA15" s="36"/>
    </row>
    <row r="16" spans="1:27" ht="20.25" customHeight="1" x14ac:dyDescent="0.25">
      <c r="A16" s="104" t="s">
        <v>96</v>
      </c>
      <c r="B16" s="105" t="s">
        <v>77</v>
      </c>
      <c r="C16" s="4" t="s">
        <v>97</v>
      </c>
      <c r="D16" s="134">
        <v>5</v>
      </c>
      <c r="E16" s="120" t="s">
        <v>79</v>
      </c>
      <c r="F16" s="42">
        <v>10078</v>
      </c>
      <c r="G16" s="42">
        <v>0</v>
      </c>
      <c r="H16" s="42">
        <v>0</v>
      </c>
      <c r="I16" s="42">
        <v>116347</v>
      </c>
      <c r="J16" s="42">
        <v>3994</v>
      </c>
      <c r="K16" s="42">
        <v>94720</v>
      </c>
      <c r="L16" s="42">
        <v>4390</v>
      </c>
      <c r="M16" s="42">
        <v>1112905</v>
      </c>
      <c r="N16" s="143">
        <v>53710</v>
      </c>
      <c r="O16" s="137">
        <v>27237</v>
      </c>
      <c r="P16" s="137">
        <v>0</v>
      </c>
      <c r="Q16" s="42">
        <v>416907</v>
      </c>
      <c r="R16" s="42">
        <v>0</v>
      </c>
      <c r="S16" s="42">
        <v>0</v>
      </c>
      <c r="T16" s="42">
        <v>0</v>
      </c>
      <c r="U16" s="42">
        <v>1173957</v>
      </c>
      <c r="V16" s="42">
        <v>0</v>
      </c>
      <c r="W16" s="94">
        <f t="shared" si="0"/>
        <v>3014245</v>
      </c>
      <c r="X16" s="36">
        <v>3014245</v>
      </c>
      <c r="Y16" s="36">
        <f t="shared" si="1"/>
        <v>0</v>
      </c>
      <c r="Z16" s="36"/>
      <c r="AA16" s="36"/>
    </row>
    <row r="17" spans="1:27" ht="20.25" customHeight="1" x14ac:dyDescent="0.25">
      <c r="A17" s="104" t="s">
        <v>98</v>
      </c>
      <c r="B17" s="105" t="s">
        <v>77</v>
      </c>
      <c r="C17" s="4" t="s">
        <v>99</v>
      </c>
      <c r="D17" s="134">
        <v>5</v>
      </c>
      <c r="E17" s="120" t="s">
        <v>79</v>
      </c>
      <c r="F17" s="42">
        <v>34932</v>
      </c>
      <c r="G17" s="42">
        <v>135370</v>
      </c>
      <c r="H17" s="42">
        <v>0</v>
      </c>
      <c r="I17" s="42">
        <v>313410</v>
      </c>
      <c r="J17" s="42">
        <v>7959</v>
      </c>
      <c r="K17" s="42">
        <v>82692</v>
      </c>
      <c r="L17" s="42">
        <v>2786</v>
      </c>
      <c r="M17" s="42">
        <v>537874</v>
      </c>
      <c r="N17" s="143">
        <v>67574</v>
      </c>
      <c r="O17" s="137">
        <v>95748</v>
      </c>
      <c r="P17" s="137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94">
        <f t="shared" si="0"/>
        <v>1278345</v>
      </c>
      <c r="X17" s="36">
        <v>1278345</v>
      </c>
      <c r="Y17" s="36">
        <f t="shared" si="1"/>
        <v>0</v>
      </c>
      <c r="Z17" s="36"/>
      <c r="AA17" s="36"/>
    </row>
    <row r="18" spans="1:27" ht="20.25" customHeight="1" x14ac:dyDescent="0.25">
      <c r="A18" s="104" t="s">
        <v>100</v>
      </c>
      <c r="B18" s="105" t="s">
        <v>77</v>
      </c>
      <c r="C18" s="4" t="s">
        <v>101</v>
      </c>
      <c r="D18" s="134">
        <v>5</v>
      </c>
      <c r="E18" s="120" t="s">
        <v>79</v>
      </c>
      <c r="F18" s="42">
        <v>8028</v>
      </c>
      <c r="G18" s="42">
        <v>0</v>
      </c>
      <c r="H18" s="42">
        <v>0</v>
      </c>
      <c r="I18" s="42">
        <v>16235</v>
      </c>
      <c r="J18" s="42">
        <v>1319</v>
      </c>
      <c r="K18" s="42">
        <v>10458</v>
      </c>
      <c r="L18" s="42">
        <v>1462</v>
      </c>
      <c r="M18" s="42">
        <v>328885</v>
      </c>
      <c r="N18" s="143">
        <v>28129</v>
      </c>
      <c r="O18" s="137">
        <v>1868</v>
      </c>
      <c r="P18" s="137">
        <v>0</v>
      </c>
      <c r="Q18" s="42">
        <v>573424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94">
        <f t="shared" si="0"/>
        <v>969808</v>
      </c>
      <c r="X18" s="36">
        <v>969808</v>
      </c>
      <c r="Y18" s="36">
        <f t="shared" si="1"/>
        <v>0</v>
      </c>
      <c r="Z18" s="36"/>
      <c r="AA18" s="36"/>
    </row>
    <row r="19" spans="1:27" ht="20.25" customHeight="1" x14ac:dyDescent="0.25">
      <c r="A19" s="104" t="s">
        <v>102</v>
      </c>
      <c r="B19" s="105" t="s">
        <v>77</v>
      </c>
      <c r="C19" s="4" t="s">
        <v>103</v>
      </c>
      <c r="D19" s="134">
        <v>5</v>
      </c>
      <c r="E19" s="120" t="s">
        <v>79</v>
      </c>
      <c r="F19" s="42">
        <v>30835</v>
      </c>
      <c r="G19" s="42">
        <v>0</v>
      </c>
      <c r="H19" s="42">
        <v>0</v>
      </c>
      <c r="I19" s="42">
        <v>230597</v>
      </c>
      <c r="J19" s="42">
        <v>31165</v>
      </c>
      <c r="K19" s="42">
        <v>226235</v>
      </c>
      <c r="L19" s="42">
        <v>12069</v>
      </c>
      <c r="M19" s="42">
        <v>2366206</v>
      </c>
      <c r="N19" s="143">
        <v>218777</v>
      </c>
      <c r="O19" s="137">
        <v>47917</v>
      </c>
      <c r="P19" s="137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2">
        <v>0</v>
      </c>
      <c r="W19" s="94">
        <f t="shared" si="0"/>
        <v>3163801</v>
      </c>
      <c r="X19" s="36">
        <v>3163801</v>
      </c>
      <c r="Y19" s="36">
        <f t="shared" si="1"/>
        <v>0</v>
      </c>
      <c r="Z19" s="36"/>
      <c r="AA19" s="36"/>
    </row>
    <row r="20" spans="1:27" ht="20.25" customHeight="1" x14ac:dyDescent="0.25">
      <c r="A20" s="104" t="s">
        <v>104</v>
      </c>
      <c r="B20" s="105" t="s">
        <v>77</v>
      </c>
      <c r="C20" s="4" t="s">
        <v>105</v>
      </c>
      <c r="D20" s="134">
        <v>5</v>
      </c>
      <c r="E20" s="120" t="s">
        <v>79</v>
      </c>
      <c r="F20" s="42">
        <v>25310</v>
      </c>
      <c r="G20" s="42">
        <v>117057</v>
      </c>
      <c r="H20" s="42">
        <v>0</v>
      </c>
      <c r="I20" s="42">
        <v>96210</v>
      </c>
      <c r="J20" s="42">
        <v>6134</v>
      </c>
      <c r="K20" s="42">
        <v>25305</v>
      </c>
      <c r="L20" s="42">
        <v>2559</v>
      </c>
      <c r="M20" s="42">
        <v>554801</v>
      </c>
      <c r="N20" s="143">
        <v>11450</v>
      </c>
      <c r="O20" s="137">
        <v>8262</v>
      </c>
      <c r="P20" s="137">
        <v>0</v>
      </c>
      <c r="Q20" s="42">
        <v>675254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94">
        <f t="shared" si="0"/>
        <v>1522342</v>
      </c>
      <c r="X20" s="36">
        <v>1522342</v>
      </c>
      <c r="Y20" s="36">
        <f t="shared" si="1"/>
        <v>0</v>
      </c>
      <c r="Z20" s="36"/>
      <c r="AA20" s="36"/>
    </row>
    <row r="21" spans="1:27" ht="20.25" customHeight="1" x14ac:dyDescent="0.25">
      <c r="A21" s="104" t="s">
        <v>106</v>
      </c>
      <c r="B21" s="105" t="s">
        <v>77</v>
      </c>
      <c r="C21" s="4" t="s">
        <v>107</v>
      </c>
      <c r="D21" s="134">
        <v>5</v>
      </c>
      <c r="E21" s="120" t="s">
        <v>79</v>
      </c>
      <c r="F21" s="42">
        <v>0</v>
      </c>
      <c r="G21" s="42">
        <v>0</v>
      </c>
      <c r="H21" s="42">
        <v>606</v>
      </c>
      <c r="I21" s="42">
        <v>8847</v>
      </c>
      <c r="J21" s="42">
        <v>1445</v>
      </c>
      <c r="K21" s="42">
        <v>2802</v>
      </c>
      <c r="L21" s="42">
        <v>972</v>
      </c>
      <c r="M21" s="42">
        <v>347170</v>
      </c>
      <c r="N21" s="143">
        <v>19621</v>
      </c>
      <c r="O21" s="137">
        <v>52514</v>
      </c>
      <c r="P21" s="137">
        <v>0</v>
      </c>
      <c r="Q21" s="42">
        <v>546142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94">
        <f t="shared" si="0"/>
        <v>980119</v>
      </c>
      <c r="X21" s="36">
        <v>980119</v>
      </c>
      <c r="Y21" s="36">
        <f t="shared" si="1"/>
        <v>0</v>
      </c>
      <c r="Z21" s="36"/>
      <c r="AA21" s="36"/>
    </row>
    <row r="22" spans="1:27" ht="20.25" customHeight="1" x14ac:dyDescent="0.25">
      <c r="A22" s="104" t="s">
        <v>108</v>
      </c>
      <c r="B22" s="105" t="s">
        <v>77</v>
      </c>
      <c r="C22" s="4" t="s">
        <v>109</v>
      </c>
      <c r="D22" s="134">
        <v>5</v>
      </c>
      <c r="E22" s="120" t="s">
        <v>79</v>
      </c>
      <c r="F22" s="42">
        <v>5559</v>
      </c>
      <c r="G22" s="42">
        <v>0</v>
      </c>
      <c r="H22" s="42">
        <v>378</v>
      </c>
      <c r="I22" s="42">
        <v>6812</v>
      </c>
      <c r="J22" s="42">
        <v>1345</v>
      </c>
      <c r="K22" s="42">
        <v>2327</v>
      </c>
      <c r="L22" s="42">
        <v>586</v>
      </c>
      <c r="M22" s="42">
        <v>266086</v>
      </c>
      <c r="N22" s="143">
        <v>67259</v>
      </c>
      <c r="O22" s="137">
        <v>5641</v>
      </c>
      <c r="P22" s="137">
        <v>0</v>
      </c>
      <c r="Q22" s="42">
        <v>260703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94">
        <f t="shared" si="0"/>
        <v>616696</v>
      </c>
      <c r="X22" s="36">
        <v>616696</v>
      </c>
      <c r="Y22" s="36">
        <f t="shared" si="1"/>
        <v>0</v>
      </c>
      <c r="Z22" s="36"/>
      <c r="AA22" s="36"/>
    </row>
    <row r="23" spans="1:27" ht="20.25" customHeight="1" x14ac:dyDescent="0.25">
      <c r="A23" s="104" t="s">
        <v>110</v>
      </c>
      <c r="B23" s="105" t="s">
        <v>77</v>
      </c>
      <c r="C23" s="4" t="s">
        <v>111</v>
      </c>
      <c r="D23" s="134">
        <v>5</v>
      </c>
      <c r="E23" s="120" t="s">
        <v>79</v>
      </c>
      <c r="F23" s="42">
        <v>6711</v>
      </c>
      <c r="G23" s="42">
        <v>0</v>
      </c>
      <c r="H23" s="42">
        <v>0</v>
      </c>
      <c r="I23" s="42">
        <v>97808</v>
      </c>
      <c r="J23" s="42">
        <v>7484</v>
      </c>
      <c r="K23" s="42">
        <v>99108</v>
      </c>
      <c r="L23" s="42">
        <v>5821</v>
      </c>
      <c r="M23" s="42">
        <v>1323456</v>
      </c>
      <c r="N23" s="143">
        <v>207764</v>
      </c>
      <c r="O23" s="137">
        <v>41711</v>
      </c>
      <c r="P23" s="137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94">
        <f t="shared" si="0"/>
        <v>1789863</v>
      </c>
      <c r="X23" s="36">
        <v>1789863</v>
      </c>
      <c r="Y23" s="36">
        <f t="shared" si="1"/>
        <v>0</v>
      </c>
      <c r="Z23" s="36"/>
      <c r="AA23" s="36"/>
    </row>
    <row r="24" spans="1:27" ht="20.25" customHeight="1" x14ac:dyDescent="0.25">
      <c r="A24" s="104" t="s">
        <v>112</v>
      </c>
      <c r="B24" s="105" t="s">
        <v>77</v>
      </c>
      <c r="C24" s="4" t="s">
        <v>113</v>
      </c>
      <c r="D24" s="134">
        <v>5</v>
      </c>
      <c r="E24" s="120" t="s">
        <v>79</v>
      </c>
      <c r="F24" s="42">
        <v>11654</v>
      </c>
      <c r="G24" s="42">
        <v>0</v>
      </c>
      <c r="H24" s="42">
        <v>366</v>
      </c>
      <c r="I24" s="42">
        <v>9457</v>
      </c>
      <c r="J24" s="42">
        <v>842</v>
      </c>
      <c r="K24" s="42">
        <v>2302</v>
      </c>
      <c r="L24" s="42">
        <v>513</v>
      </c>
      <c r="M24" s="42">
        <v>186635</v>
      </c>
      <c r="N24" s="143">
        <v>66915</v>
      </c>
      <c r="O24" s="137">
        <v>4149</v>
      </c>
      <c r="P24" s="137">
        <v>0</v>
      </c>
      <c r="Q24" s="42">
        <v>695385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94">
        <f t="shared" si="0"/>
        <v>978218</v>
      </c>
      <c r="X24" s="36">
        <v>978218</v>
      </c>
      <c r="Y24" s="36">
        <f t="shared" si="1"/>
        <v>0</v>
      </c>
      <c r="Z24" s="36"/>
      <c r="AA24" s="36"/>
    </row>
    <row r="25" spans="1:27" ht="20.25" customHeight="1" x14ac:dyDescent="0.25">
      <c r="A25" s="104" t="s">
        <v>114</v>
      </c>
      <c r="B25" s="105" t="s">
        <v>77</v>
      </c>
      <c r="C25" s="4" t="s">
        <v>115</v>
      </c>
      <c r="D25" s="134">
        <v>5</v>
      </c>
      <c r="E25" s="120" t="s">
        <v>79</v>
      </c>
      <c r="F25" s="42">
        <v>3412</v>
      </c>
      <c r="G25" s="42">
        <v>0</v>
      </c>
      <c r="H25" s="42">
        <v>0</v>
      </c>
      <c r="I25" s="42">
        <v>29231</v>
      </c>
      <c r="J25" s="42">
        <v>0</v>
      </c>
      <c r="K25" s="42">
        <v>19738</v>
      </c>
      <c r="L25" s="42">
        <v>1476</v>
      </c>
      <c r="M25" s="42">
        <v>386813</v>
      </c>
      <c r="N25" s="143">
        <v>56765</v>
      </c>
      <c r="O25" s="137">
        <v>6268</v>
      </c>
      <c r="P25" s="137">
        <v>0</v>
      </c>
      <c r="Q25" s="42">
        <v>1244091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94">
        <f t="shared" si="0"/>
        <v>1747794</v>
      </c>
      <c r="X25" s="36">
        <v>1747794</v>
      </c>
      <c r="Y25" s="36">
        <f t="shared" si="1"/>
        <v>0</v>
      </c>
      <c r="Z25" s="36"/>
      <c r="AA25" s="36"/>
    </row>
    <row r="26" spans="1:27" ht="20.25" customHeight="1" x14ac:dyDescent="0.25">
      <c r="A26" s="104" t="s">
        <v>116</v>
      </c>
      <c r="B26" s="105" t="s">
        <v>77</v>
      </c>
      <c r="C26" s="4" t="s">
        <v>117</v>
      </c>
      <c r="D26" s="134">
        <v>5</v>
      </c>
      <c r="E26" s="120" t="s">
        <v>79</v>
      </c>
      <c r="F26" s="42">
        <v>9637</v>
      </c>
      <c r="G26" s="42">
        <v>0</v>
      </c>
      <c r="H26" s="42">
        <v>0</v>
      </c>
      <c r="I26" s="42">
        <v>16937</v>
      </c>
      <c r="J26" s="42">
        <v>5120</v>
      </c>
      <c r="K26" s="42">
        <v>7940</v>
      </c>
      <c r="L26" s="42">
        <v>1089</v>
      </c>
      <c r="M26" s="42">
        <v>408012</v>
      </c>
      <c r="N26" s="143">
        <v>46545</v>
      </c>
      <c r="O26" s="137">
        <v>984</v>
      </c>
      <c r="P26" s="137">
        <v>0</v>
      </c>
      <c r="Q26" s="42">
        <v>990016</v>
      </c>
      <c r="R26" s="42">
        <v>0</v>
      </c>
      <c r="S26" s="42">
        <v>0</v>
      </c>
      <c r="T26" s="42">
        <v>0</v>
      </c>
      <c r="U26" s="42">
        <v>152963</v>
      </c>
      <c r="V26" s="42">
        <v>0</v>
      </c>
      <c r="W26" s="94">
        <f t="shared" si="0"/>
        <v>1639243</v>
      </c>
      <c r="X26" s="36">
        <v>1639243</v>
      </c>
      <c r="Y26" s="36">
        <f t="shared" si="1"/>
        <v>0</v>
      </c>
      <c r="Z26" s="36"/>
      <c r="AA26" s="36"/>
    </row>
    <row r="27" spans="1:27" ht="20.25" customHeight="1" x14ac:dyDescent="0.25">
      <c r="A27" s="104" t="s">
        <v>118</v>
      </c>
      <c r="B27" s="105" t="s">
        <v>77</v>
      </c>
      <c r="C27" s="4" t="s">
        <v>119</v>
      </c>
      <c r="D27" s="134">
        <v>5</v>
      </c>
      <c r="E27" s="120" t="s">
        <v>79</v>
      </c>
      <c r="F27" s="42">
        <v>6222</v>
      </c>
      <c r="G27" s="42">
        <v>0</v>
      </c>
      <c r="H27" s="42">
        <v>0</v>
      </c>
      <c r="I27" s="42">
        <v>15234</v>
      </c>
      <c r="J27" s="42">
        <v>1844</v>
      </c>
      <c r="K27" s="42">
        <v>7131</v>
      </c>
      <c r="L27" s="42">
        <v>1631</v>
      </c>
      <c r="M27" s="42">
        <v>489118</v>
      </c>
      <c r="N27" s="143">
        <v>23173</v>
      </c>
      <c r="O27" s="137">
        <v>8301</v>
      </c>
      <c r="P27" s="137">
        <v>0</v>
      </c>
      <c r="Q27" s="42">
        <v>1061471</v>
      </c>
      <c r="R27" s="42">
        <v>0</v>
      </c>
      <c r="S27" s="42">
        <v>0</v>
      </c>
      <c r="T27" s="42">
        <v>0</v>
      </c>
      <c r="U27" s="42">
        <v>239715</v>
      </c>
      <c r="V27" s="42">
        <v>0</v>
      </c>
      <c r="W27" s="94">
        <f t="shared" si="0"/>
        <v>1853840</v>
      </c>
      <c r="X27" s="36">
        <v>1853840</v>
      </c>
      <c r="Y27" s="36">
        <f t="shared" si="1"/>
        <v>0</v>
      </c>
      <c r="Z27" s="36"/>
      <c r="AA27" s="36"/>
    </row>
    <row r="28" spans="1:27" ht="20.25" customHeight="1" x14ac:dyDescent="0.25">
      <c r="A28" s="104" t="s">
        <v>120</v>
      </c>
      <c r="B28" s="105" t="s">
        <v>77</v>
      </c>
      <c r="C28" s="4" t="s">
        <v>121</v>
      </c>
      <c r="D28" s="134">
        <v>5</v>
      </c>
      <c r="E28" s="120" t="s">
        <v>79</v>
      </c>
      <c r="F28" s="42">
        <v>1385</v>
      </c>
      <c r="G28" s="42">
        <v>0</v>
      </c>
      <c r="H28" s="42">
        <v>0</v>
      </c>
      <c r="I28" s="42">
        <v>23742</v>
      </c>
      <c r="J28" s="42">
        <v>839</v>
      </c>
      <c r="K28" s="42">
        <v>3696</v>
      </c>
      <c r="L28" s="42">
        <v>398</v>
      </c>
      <c r="M28" s="42">
        <v>189012</v>
      </c>
      <c r="N28" s="143">
        <v>25337</v>
      </c>
      <c r="O28" s="137">
        <v>6849</v>
      </c>
      <c r="P28" s="137">
        <v>0</v>
      </c>
      <c r="Q28" s="42">
        <v>386792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94">
        <f t="shared" si="0"/>
        <v>638050</v>
      </c>
      <c r="X28" s="36">
        <v>638050</v>
      </c>
      <c r="Y28" s="36">
        <f t="shared" si="1"/>
        <v>0</v>
      </c>
      <c r="Z28" s="36"/>
      <c r="AA28" s="36"/>
    </row>
    <row r="29" spans="1:27" ht="20.25" customHeight="1" x14ac:dyDescent="0.25">
      <c r="A29" s="104" t="s">
        <v>122</v>
      </c>
      <c r="B29" s="105" t="s">
        <v>77</v>
      </c>
      <c r="C29" s="4" t="s">
        <v>123</v>
      </c>
      <c r="D29" s="134">
        <v>5</v>
      </c>
      <c r="E29" s="120" t="s">
        <v>79</v>
      </c>
      <c r="F29" s="42">
        <v>0</v>
      </c>
      <c r="G29" s="42">
        <v>1652</v>
      </c>
      <c r="H29" s="42">
        <v>0</v>
      </c>
      <c r="I29" s="42">
        <v>19495</v>
      </c>
      <c r="J29" s="42">
        <v>2113</v>
      </c>
      <c r="K29" s="42">
        <v>5865</v>
      </c>
      <c r="L29" s="42">
        <v>1766</v>
      </c>
      <c r="M29" s="42">
        <v>384412</v>
      </c>
      <c r="N29" s="143">
        <v>10804</v>
      </c>
      <c r="O29" s="137">
        <v>5399</v>
      </c>
      <c r="P29" s="137">
        <v>0</v>
      </c>
      <c r="Q29" s="42">
        <v>645595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94">
        <f t="shared" si="0"/>
        <v>1077101</v>
      </c>
      <c r="X29" s="36">
        <v>1077101</v>
      </c>
      <c r="Y29" s="36">
        <f t="shared" si="1"/>
        <v>0</v>
      </c>
      <c r="Z29" s="36"/>
      <c r="AA29" s="36"/>
    </row>
    <row r="30" spans="1:27" ht="20.25" customHeight="1" x14ac:dyDescent="0.25">
      <c r="A30" s="104" t="s">
        <v>124</v>
      </c>
      <c r="B30" s="105" t="s">
        <v>77</v>
      </c>
      <c r="C30" s="4" t="s">
        <v>125</v>
      </c>
      <c r="D30" s="134">
        <v>5</v>
      </c>
      <c r="E30" s="120" t="s">
        <v>79</v>
      </c>
      <c r="F30" s="42">
        <v>1347</v>
      </c>
      <c r="G30" s="42">
        <v>21678</v>
      </c>
      <c r="H30" s="42">
        <v>0</v>
      </c>
      <c r="I30" s="42">
        <v>62837</v>
      </c>
      <c r="J30" s="42">
        <v>37448</v>
      </c>
      <c r="K30" s="42">
        <v>60740</v>
      </c>
      <c r="L30" s="42">
        <v>5798</v>
      </c>
      <c r="M30" s="42">
        <v>1346756</v>
      </c>
      <c r="N30" s="143">
        <v>60203</v>
      </c>
      <c r="O30" s="137">
        <v>5127</v>
      </c>
      <c r="P30" s="137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94">
        <f t="shared" si="0"/>
        <v>1601934</v>
      </c>
      <c r="X30" s="36">
        <v>1601934</v>
      </c>
      <c r="Y30" s="36">
        <f t="shared" si="1"/>
        <v>0</v>
      </c>
      <c r="Z30" s="36"/>
      <c r="AA30" s="36"/>
    </row>
    <row r="31" spans="1:27" ht="20.25" customHeight="1" x14ac:dyDescent="0.25">
      <c r="A31" s="104" t="s">
        <v>126</v>
      </c>
      <c r="B31" s="105" t="s">
        <v>77</v>
      </c>
      <c r="C31" s="4" t="s">
        <v>127</v>
      </c>
      <c r="D31" s="134">
        <v>5</v>
      </c>
      <c r="E31" s="120" t="s">
        <v>79</v>
      </c>
      <c r="F31" s="42">
        <v>3368</v>
      </c>
      <c r="G31" s="42">
        <v>0</v>
      </c>
      <c r="H31" s="42">
        <v>1146</v>
      </c>
      <c r="I31" s="42">
        <v>68183</v>
      </c>
      <c r="J31" s="42">
        <v>2686</v>
      </c>
      <c r="K31" s="42">
        <v>25173</v>
      </c>
      <c r="L31" s="42">
        <v>2261</v>
      </c>
      <c r="M31" s="42">
        <v>523079</v>
      </c>
      <c r="N31" s="143">
        <v>159031</v>
      </c>
      <c r="O31" s="137">
        <v>7849</v>
      </c>
      <c r="P31" s="137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94">
        <f t="shared" si="0"/>
        <v>792776</v>
      </c>
      <c r="X31" s="36">
        <v>792776</v>
      </c>
      <c r="Y31" s="36">
        <f t="shared" si="1"/>
        <v>0</v>
      </c>
      <c r="Z31" s="36"/>
      <c r="AA31" s="36"/>
    </row>
    <row r="32" spans="1:27" ht="20.25" customHeight="1" x14ac:dyDescent="0.25">
      <c r="A32" s="104" t="s">
        <v>128</v>
      </c>
      <c r="B32" s="105" t="s">
        <v>77</v>
      </c>
      <c r="C32" s="4" t="s">
        <v>129</v>
      </c>
      <c r="D32" s="134">
        <v>5</v>
      </c>
      <c r="E32" s="120" t="s">
        <v>79</v>
      </c>
      <c r="F32" s="42">
        <v>15444</v>
      </c>
      <c r="G32" s="42">
        <v>0</v>
      </c>
      <c r="H32" s="42">
        <v>429</v>
      </c>
      <c r="I32" s="42">
        <v>5613</v>
      </c>
      <c r="J32" s="42">
        <v>1940</v>
      </c>
      <c r="K32" s="42">
        <v>3161</v>
      </c>
      <c r="L32" s="42">
        <v>1044</v>
      </c>
      <c r="M32" s="42">
        <v>278229</v>
      </c>
      <c r="N32" s="143">
        <v>18699</v>
      </c>
      <c r="O32" s="137">
        <v>9613</v>
      </c>
      <c r="P32" s="137">
        <v>0</v>
      </c>
      <c r="Q32" s="42">
        <v>983625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94">
        <f t="shared" si="0"/>
        <v>1317797</v>
      </c>
      <c r="X32" s="36">
        <v>1317797</v>
      </c>
      <c r="Y32" s="36">
        <f t="shared" si="1"/>
        <v>0</v>
      </c>
      <c r="Z32" s="36"/>
      <c r="AA32" s="36"/>
    </row>
    <row r="33" spans="1:27" ht="20.25" customHeight="1" x14ac:dyDescent="0.25">
      <c r="A33" s="104" t="s">
        <v>130</v>
      </c>
      <c r="B33" s="105" t="s">
        <v>77</v>
      </c>
      <c r="C33" s="4" t="s">
        <v>131</v>
      </c>
      <c r="D33" s="134">
        <v>5</v>
      </c>
      <c r="E33" s="120" t="s">
        <v>79</v>
      </c>
      <c r="F33" s="42">
        <v>2142</v>
      </c>
      <c r="G33" s="42">
        <v>0</v>
      </c>
      <c r="H33" s="42">
        <v>158</v>
      </c>
      <c r="I33" s="42">
        <v>360</v>
      </c>
      <c r="J33" s="42">
        <v>145</v>
      </c>
      <c r="K33" s="42">
        <v>131</v>
      </c>
      <c r="L33" s="42">
        <v>119</v>
      </c>
      <c r="M33" s="42">
        <v>91364</v>
      </c>
      <c r="N33" s="143">
        <v>6604</v>
      </c>
      <c r="O33" s="137">
        <v>961</v>
      </c>
      <c r="P33" s="137">
        <v>0</v>
      </c>
      <c r="Q33" s="42">
        <v>144369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94">
        <f t="shared" si="0"/>
        <v>246353</v>
      </c>
      <c r="X33" s="36">
        <v>246353</v>
      </c>
      <c r="Y33" s="36">
        <f t="shared" si="1"/>
        <v>0</v>
      </c>
      <c r="Z33" s="36"/>
      <c r="AA33" s="36"/>
    </row>
    <row r="34" spans="1:27" ht="20.25" customHeight="1" x14ac:dyDescent="0.25">
      <c r="A34" s="104" t="s">
        <v>132</v>
      </c>
      <c r="B34" s="105" t="s">
        <v>77</v>
      </c>
      <c r="C34" s="4" t="s">
        <v>133</v>
      </c>
      <c r="D34" s="134">
        <v>5</v>
      </c>
      <c r="E34" s="120" t="s">
        <v>79</v>
      </c>
      <c r="F34" s="42">
        <v>12317</v>
      </c>
      <c r="G34" s="42">
        <v>0</v>
      </c>
      <c r="H34" s="42">
        <v>0</v>
      </c>
      <c r="I34" s="42">
        <v>29646</v>
      </c>
      <c r="J34" s="42">
        <v>4699</v>
      </c>
      <c r="K34" s="42">
        <v>10422</v>
      </c>
      <c r="L34" s="42">
        <v>1148</v>
      </c>
      <c r="M34" s="42">
        <v>357927</v>
      </c>
      <c r="N34" s="143">
        <v>15777</v>
      </c>
      <c r="O34" s="137">
        <v>9518</v>
      </c>
      <c r="P34" s="137">
        <v>0</v>
      </c>
      <c r="Q34" s="42">
        <v>1027907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94">
        <f t="shared" si="0"/>
        <v>1469361</v>
      </c>
      <c r="X34" s="36">
        <v>1469361</v>
      </c>
      <c r="Y34" s="36">
        <f t="shared" si="1"/>
        <v>0</v>
      </c>
      <c r="Z34" s="36"/>
      <c r="AA34" s="36"/>
    </row>
    <row r="35" spans="1:27" ht="20.25" customHeight="1" x14ac:dyDescent="0.25">
      <c r="A35" s="104" t="s">
        <v>134</v>
      </c>
      <c r="B35" s="105" t="s">
        <v>77</v>
      </c>
      <c r="C35" s="4" t="s">
        <v>135</v>
      </c>
      <c r="D35" s="134">
        <v>5</v>
      </c>
      <c r="E35" s="120" t="s">
        <v>79</v>
      </c>
      <c r="F35" s="42">
        <v>4437</v>
      </c>
      <c r="G35" s="42">
        <v>53278</v>
      </c>
      <c r="H35" s="42">
        <v>0</v>
      </c>
      <c r="I35" s="42">
        <v>62878</v>
      </c>
      <c r="J35" s="42">
        <v>2323</v>
      </c>
      <c r="K35" s="42">
        <v>17562</v>
      </c>
      <c r="L35" s="42">
        <v>1199</v>
      </c>
      <c r="M35" s="42">
        <v>341497</v>
      </c>
      <c r="N35" s="143">
        <v>23976</v>
      </c>
      <c r="O35" s="137">
        <v>543</v>
      </c>
      <c r="P35" s="137">
        <v>0</v>
      </c>
      <c r="Q35" s="42">
        <v>308651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94">
        <f t="shared" si="0"/>
        <v>816344</v>
      </c>
      <c r="X35" s="36">
        <v>816344</v>
      </c>
      <c r="Y35" s="36">
        <f t="shared" si="1"/>
        <v>0</v>
      </c>
      <c r="Z35" s="36"/>
      <c r="AA35" s="36"/>
    </row>
    <row r="36" spans="1:27" ht="20.25" customHeight="1" x14ac:dyDescent="0.25">
      <c r="A36" s="104" t="s">
        <v>136</v>
      </c>
      <c r="B36" s="105" t="s">
        <v>77</v>
      </c>
      <c r="C36" s="4" t="s">
        <v>137</v>
      </c>
      <c r="D36" s="134">
        <v>5</v>
      </c>
      <c r="E36" s="120" t="s">
        <v>79</v>
      </c>
      <c r="F36" s="42">
        <v>3498</v>
      </c>
      <c r="G36" s="42">
        <v>0</v>
      </c>
      <c r="H36" s="42">
        <v>0</v>
      </c>
      <c r="I36" s="42">
        <v>20749</v>
      </c>
      <c r="J36" s="42">
        <v>2794</v>
      </c>
      <c r="K36" s="42">
        <v>26986</v>
      </c>
      <c r="L36" s="42">
        <v>2246</v>
      </c>
      <c r="M36" s="42">
        <v>578848</v>
      </c>
      <c r="N36" s="143">
        <v>202632</v>
      </c>
      <c r="O36" s="137">
        <v>3475</v>
      </c>
      <c r="P36" s="137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0</v>
      </c>
      <c r="W36" s="94">
        <f t="shared" si="0"/>
        <v>841228</v>
      </c>
      <c r="X36" s="36">
        <v>841228</v>
      </c>
      <c r="Y36" s="36">
        <f t="shared" si="1"/>
        <v>0</v>
      </c>
      <c r="Z36" s="36"/>
      <c r="AA36" s="36"/>
    </row>
    <row r="37" spans="1:27" ht="20.25" customHeight="1" x14ac:dyDescent="0.25">
      <c r="A37" s="104" t="s">
        <v>138</v>
      </c>
      <c r="B37" s="105" t="s">
        <v>77</v>
      </c>
      <c r="C37" s="4" t="s">
        <v>139</v>
      </c>
      <c r="D37" s="134">
        <v>5</v>
      </c>
      <c r="E37" s="120" t="s">
        <v>79</v>
      </c>
      <c r="F37" s="42">
        <v>0</v>
      </c>
      <c r="G37" s="42">
        <v>0</v>
      </c>
      <c r="H37" s="42">
        <v>0</v>
      </c>
      <c r="I37" s="42">
        <v>49575</v>
      </c>
      <c r="J37" s="42">
        <v>8743</v>
      </c>
      <c r="K37" s="42">
        <v>54567</v>
      </c>
      <c r="L37" s="42">
        <v>3541</v>
      </c>
      <c r="M37" s="42">
        <v>835293</v>
      </c>
      <c r="N37" s="143">
        <v>70330</v>
      </c>
      <c r="O37" s="137">
        <v>16786</v>
      </c>
      <c r="P37" s="137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94">
        <f t="shared" si="0"/>
        <v>1038835</v>
      </c>
      <c r="X37" s="36">
        <v>1038835</v>
      </c>
      <c r="Y37" s="36">
        <f t="shared" si="1"/>
        <v>0</v>
      </c>
      <c r="Z37" s="36"/>
      <c r="AA37" s="36"/>
    </row>
    <row r="38" spans="1:27" ht="20.25" customHeight="1" x14ac:dyDescent="0.25">
      <c r="A38" s="104" t="s">
        <v>140</v>
      </c>
      <c r="B38" s="105" t="s">
        <v>77</v>
      </c>
      <c r="C38" s="4" t="s">
        <v>141</v>
      </c>
      <c r="D38" s="134">
        <v>5</v>
      </c>
      <c r="E38" s="120" t="s">
        <v>79</v>
      </c>
      <c r="F38" s="42">
        <v>15569</v>
      </c>
      <c r="G38" s="42">
        <v>0</v>
      </c>
      <c r="H38" s="42">
        <v>0</v>
      </c>
      <c r="I38" s="42">
        <v>62072</v>
      </c>
      <c r="J38" s="42">
        <v>1991</v>
      </c>
      <c r="K38" s="42">
        <v>33829</v>
      </c>
      <c r="L38" s="42">
        <v>1761</v>
      </c>
      <c r="M38" s="42">
        <v>490537</v>
      </c>
      <c r="N38" s="143">
        <v>46500</v>
      </c>
      <c r="O38" s="137">
        <v>28306</v>
      </c>
      <c r="P38" s="137">
        <v>0</v>
      </c>
      <c r="Q38" s="42">
        <v>105442</v>
      </c>
      <c r="R38" s="42">
        <v>0</v>
      </c>
      <c r="S38" s="42">
        <v>0</v>
      </c>
      <c r="T38" s="42">
        <v>0</v>
      </c>
      <c r="U38" s="42">
        <v>265734</v>
      </c>
      <c r="V38" s="42">
        <v>0</v>
      </c>
      <c r="W38" s="94">
        <f t="shared" si="0"/>
        <v>1051741</v>
      </c>
      <c r="X38" s="36">
        <v>1051741</v>
      </c>
      <c r="Y38" s="36">
        <f t="shared" si="1"/>
        <v>0</v>
      </c>
      <c r="Z38" s="36"/>
      <c r="AA38" s="36"/>
    </row>
    <row r="39" spans="1:27" ht="20.25" customHeight="1" x14ac:dyDescent="0.25">
      <c r="A39" s="104" t="s">
        <v>142</v>
      </c>
      <c r="B39" s="105" t="s">
        <v>77</v>
      </c>
      <c r="C39" s="4" t="s">
        <v>143</v>
      </c>
      <c r="D39" s="134">
        <v>5</v>
      </c>
      <c r="E39" s="120" t="s">
        <v>79</v>
      </c>
      <c r="F39" s="42">
        <v>74595</v>
      </c>
      <c r="G39" s="42">
        <v>0</v>
      </c>
      <c r="H39" s="42">
        <v>0</v>
      </c>
      <c r="I39" s="42">
        <v>132590</v>
      </c>
      <c r="J39" s="42">
        <v>10302</v>
      </c>
      <c r="K39" s="42">
        <v>79200</v>
      </c>
      <c r="L39" s="42">
        <v>3329</v>
      </c>
      <c r="M39" s="42">
        <v>770538</v>
      </c>
      <c r="N39" s="143">
        <v>28636</v>
      </c>
      <c r="O39" s="137">
        <v>3742</v>
      </c>
      <c r="P39" s="137">
        <v>0</v>
      </c>
      <c r="Q39" s="42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  <c r="W39" s="94">
        <f t="shared" si="0"/>
        <v>1102932</v>
      </c>
      <c r="X39" s="36">
        <v>1102932</v>
      </c>
      <c r="Y39" s="36">
        <f t="shared" si="1"/>
        <v>0</v>
      </c>
      <c r="Z39" s="36"/>
      <c r="AA39" s="36"/>
    </row>
    <row r="40" spans="1:27" ht="20.25" customHeight="1" x14ac:dyDescent="0.25">
      <c r="A40" s="104" t="s">
        <v>144</v>
      </c>
      <c r="B40" s="105" t="s">
        <v>77</v>
      </c>
      <c r="C40" s="4" t="s">
        <v>145</v>
      </c>
      <c r="D40" s="134">
        <v>5</v>
      </c>
      <c r="E40" s="120" t="s">
        <v>79</v>
      </c>
      <c r="F40" s="42">
        <v>7935</v>
      </c>
      <c r="G40" s="42">
        <v>3938</v>
      </c>
      <c r="H40" s="42">
        <v>0</v>
      </c>
      <c r="I40" s="42">
        <v>14834</v>
      </c>
      <c r="J40" s="42">
        <v>7019</v>
      </c>
      <c r="K40" s="42">
        <v>13572</v>
      </c>
      <c r="L40" s="42">
        <v>2907</v>
      </c>
      <c r="M40" s="42">
        <v>884634</v>
      </c>
      <c r="N40" s="143">
        <v>48473</v>
      </c>
      <c r="O40" s="137">
        <v>31526</v>
      </c>
      <c r="P40" s="137">
        <v>0</v>
      </c>
      <c r="Q40" s="42">
        <v>225635</v>
      </c>
      <c r="R40" s="42">
        <v>74188</v>
      </c>
      <c r="S40" s="42">
        <v>0</v>
      </c>
      <c r="T40" s="42">
        <v>0</v>
      </c>
      <c r="U40" s="42">
        <v>528658</v>
      </c>
      <c r="V40" s="42">
        <v>0</v>
      </c>
      <c r="W40" s="94">
        <f t="shared" si="0"/>
        <v>1843319</v>
      </c>
      <c r="X40" s="36">
        <v>1843319</v>
      </c>
      <c r="Y40" s="36">
        <f t="shared" si="1"/>
        <v>0</v>
      </c>
      <c r="Z40" s="36"/>
      <c r="AA40" s="36"/>
    </row>
    <row r="41" spans="1:27" ht="20.25" customHeight="1" x14ac:dyDescent="0.25">
      <c r="A41" s="104" t="s">
        <v>146</v>
      </c>
      <c r="B41" s="105" t="s">
        <v>77</v>
      </c>
      <c r="C41" s="4" t="s">
        <v>147</v>
      </c>
      <c r="D41" s="134">
        <v>5</v>
      </c>
      <c r="E41" s="120" t="s">
        <v>79</v>
      </c>
      <c r="F41" s="42">
        <v>532</v>
      </c>
      <c r="G41" s="42">
        <v>0</v>
      </c>
      <c r="H41" s="42">
        <v>155</v>
      </c>
      <c r="I41" s="42">
        <v>57334</v>
      </c>
      <c r="J41" s="42">
        <v>2373</v>
      </c>
      <c r="K41" s="42">
        <v>29838</v>
      </c>
      <c r="L41" s="42">
        <v>1858</v>
      </c>
      <c r="M41" s="42">
        <v>608356</v>
      </c>
      <c r="N41" s="143">
        <v>46155</v>
      </c>
      <c r="O41" s="137">
        <v>2525</v>
      </c>
      <c r="P41" s="137">
        <v>0</v>
      </c>
      <c r="Q41" s="42">
        <v>0</v>
      </c>
      <c r="R41" s="42">
        <v>0</v>
      </c>
      <c r="S41" s="42">
        <v>0</v>
      </c>
      <c r="T41" s="42">
        <v>0</v>
      </c>
      <c r="U41" s="42">
        <v>299135</v>
      </c>
      <c r="V41" s="42">
        <v>0</v>
      </c>
      <c r="W41" s="94">
        <f t="shared" si="0"/>
        <v>1048261</v>
      </c>
      <c r="X41" s="36">
        <v>1048261</v>
      </c>
      <c r="Y41" s="36">
        <f t="shared" si="1"/>
        <v>0</v>
      </c>
      <c r="Z41" s="36"/>
      <c r="AA41" s="36"/>
    </row>
    <row r="42" spans="1:27" ht="20.25" customHeight="1" x14ac:dyDescent="0.25">
      <c r="A42" s="104" t="s">
        <v>148</v>
      </c>
      <c r="B42" s="105" t="s">
        <v>77</v>
      </c>
      <c r="C42" s="4" t="s">
        <v>149</v>
      </c>
      <c r="D42" s="134">
        <v>6</v>
      </c>
      <c r="E42" s="120" t="s">
        <v>79</v>
      </c>
      <c r="F42" s="42">
        <v>352</v>
      </c>
      <c r="G42" s="42">
        <v>0</v>
      </c>
      <c r="H42" s="42">
        <v>0</v>
      </c>
      <c r="I42" s="42">
        <v>42447</v>
      </c>
      <c r="J42" s="42">
        <v>4102</v>
      </c>
      <c r="K42" s="42">
        <v>37838</v>
      </c>
      <c r="L42" s="42">
        <v>886</v>
      </c>
      <c r="M42" s="42">
        <v>281128</v>
      </c>
      <c r="N42" s="143">
        <v>21077</v>
      </c>
      <c r="O42" s="137">
        <v>15017</v>
      </c>
      <c r="P42" s="137">
        <v>0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94">
        <f t="shared" si="0"/>
        <v>402847</v>
      </c>
      <c r="X42" s="36">
        <v>402847</v>
      </c>
      <c r="Y42" s="36">
        <f t="shared" si="1"/>
        <v>0</v>
      </c>
      <c r="Z42" s="36"/>
      <c r="AA42" s="36"/>
    </row>
    <row r="43" spans="1:27" ht="20.25" customHeight="1" x14ac:dyDescent="0.25">
      <c r="A43" s="104" t="s">
        <v>150</v>
      </c>
      <c r="B43" s="105" t="s">
        <v>77</v>
      </c>
      <c r="C43" s="4" t="s">
        <v>151</v>
      </c>
      <c r="D43" s="134">
        <v>6</v>
      </c>
      <c r="E43" s="120" t="s">
        <v>79</v>
      </c>
      <c r="F43" s="42">
        <v>137</v>
      </c>
      <c r="G43" s="42">
        <v>30433</v>
      </c>
      <c r="H43" s="42">
        <v>0</v>
      </c>
      <c r="I43" s="42">
        <v>20608</v>
      </c>
      <c r="J43" s="42">
        <v>221</v>
      </c>
      <c r="K43" s="42">
        <v>10686</v>
      </c>
      <c r="L43" s="42">
        <v>121</v>
      </c>
      <c r="M43" s="42">
        <v>83764</v>
      </c>
      <c r="N43" s="143">
        <v>23570</v>
      </c>
      <c r="O43" s="137">
        <v>0</v>
      </c>
      <c r="P43" s="137">
        <v>0</v>
      </c>
      <c r="Q43" s="42">
        <v>144302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94">
        <f t="shared" si="0"/>
        <v>313842</v>
      </c>
      <c r="X43" s="36">
        <v>313842</v>
      </c>
      <c r="Y43" s="36">
        <f t="shared" si="1"/>
        <v>0</v>
      </c>
      <c r="Z43" s="36"/>
      <c r="AA43" s="36"/>
    </row>
    <row r="44" spans="1:27" ht="20.25" customHeight="1" x14ac:dyDescent="0.25">
      <c r="A44" s="104" t="s">
        <v>152</v>
      </c>
      <c r="B44" s="105" t="s">
        <v>77</v>
      </c>
      <c r="C44" s="4" t="s">
        <v>153</v>
      </c>
      <c r="D44" s="134">
        <v>6</v>
      </c>
      <c r="E44" s="120" t="s">
        <v>79</v>
      </c>
      <c r="F44" s="42">
        <v>342</v>
      </c>
      <c r="G44" s="42">
        <v>46680</v>
      </c>
      <c r="H44" s="42">
        <v>0</v>
      </c>
      <c r="I44" s="42">
        <v>34270</v>
      </c>
      <c r="J44" s="42">
        <v>362</v>
      </c>
      <c r="K44" s="42">
        <v>960</v>
      </c>
      <c r="L44" s="42">
        <v>356</v>
      </c>
      <c r="M44" s="42">
        <v>148397</v>
      </c>
      <c r="N44" s="143">
        <v>24177</v>
      </c>
      <c r="O44" s="137">
        <v>4332</v>
      </c>
      <c r="P44" s="137">
        <v>0</v>
      </c>
      <c r="Q44" s="42">
        <v>274503</v>
      </c>
      <c r="R44" s="42">
        <v>0</v>
      </c>
      <c r="S44" s="42">
        <v>0</v>
      </c>
      <c r="T44" s="42">
        <v>0</v>
      </c>
      <c r="U44" s="42">
        <v>0</v>
      </c>
      <c r="V44" s="42">
        <v>0</v>
      </c>
      <c r="W44" s="94">
        <f t="shared" si="0"/>
        <v>534379</v>
      </c>
      <c r="X44" s="36">
        <v>534379</v>
      </c>
      <c r="Y44" s="36">
        <f t="shared" si="1"/>
        <v>0</v>
      </c>
      <c r="Z44" s="36"/>
      <c r="AA44" s="36"/>
    </row>
    <row r="45" spans="1:27" ht="20.25" customHeight="1" x14ac:dyDescent="0.25">
      <c r="A45" s="104" t="s">
        <v>154</v>
      </c>
      <c r="B45" s="105" t="s">
        <v>77</v>
      </c>
      <c r="C45" s="4" t="s">
        <v>155</v>
      </c>
      <c r="D45" s="134">
        <v>6</v>
      </c>
      <c r="E45" s="120" t="s">
        <v>79</v>
      </c>
      <c r="F45" s="42">
        <v>0</v>
      </c>
      <c r="G45" s="42">
        <v>0</v>
      </c>
      <c r="H45" s="42">
        <v>0</v>
      </c>
      <c r="I45" s="42">
        <v>22290</v>
      </c>
      <c r="J45" s="42">
        <v>197</v>
      </c>
      <c r="K45" s="42">
        <v>4107</v>
      </c>
      <c r="L45" s="42">
        <v>220</v>
      </c>
      <c r="M45" s="42">
        <v>105610</v>
      </c>
      <c r="N45" s="143">
        <v>29551</v>
      </c>
      <c r="O45" s="137">
        <v>1614</v>
      </c>
      <c r="P45" s="137">
        <v>0</v>
      </c>
      <c r="Q45" s="42">
        <v>296403</v>
      </c>
      <c r="R45" s="42">
        <v>0</v>
      </c>
      <c r="S45" s="42">
        <v>0</v>
      </c>
      <c r="T45" s="42">
        <v>0</v>
      </c>
      <c r="U45" s="42">
        <v>0</v>
      </c>
      <c r="V45" s="42">
        <v>0</v>
      </c>
      <c r="W45" s="94">
        <f t="shared" si="0"/>
        <v>459992</v>
      </c>
      <c r="X45" s="36">
        <v>459992</v>
      </c>
      <c r="Y45" s="36">
        <f t="shared" si="1"/>
        <v>0</v>
      </c>
      <c r="Z45" s="36"/>
      <c r="AA45" s="36"/>
    </row>
    <row r="46" spans="1:27" ht="20.25" customHeight="1" x14ac:dyDescent="0.25">
      <c r="A46" s="104" t="s">
        <v>156</v>
      </c>
      <c r="B46" s="105" t="s">
        <v>77</v>
      </c>
      <c r="C46" s="4" t="s">
        <v>157</v>
      </c>
      <c r="D46" s="134">
        <v>6</v>
      </c>
      <c r="E46" s="120" t="s">
        <v>79</v>
      </c>
      <c r="F46" s="42">
        <v>2892</v>
      </c>
      <c r="G46" s="42">
        <v>250</v>
      </c>
      <c r="H46" s="42">
        <v>0</v>
      </c>
      <c r="I46" s="42">
        <v>8066</v>
      </c>
      <c r="J46" s="42">
        <v>280</v>
      </c>
      <c r="K46" s="42">
        <v>864</v>
      </c>
      <c r="L46" s="42">
        <v>248</v>
      </c>
      <c r="M46" s="42">
        <v>119845</v>
      </c>
      <c r="N46" s="143">
        <v>34115</v>
      </c>
      <c r="O46" s="137">
        <v>1719</v>
      </c>
      <c r="P46" s="137">
        <v>0</v>
      </c>
      <c r="Q46" s="42">
        <v>268612</v>
      </c>
      <c r="R46" s="42">
        <v>0</v>
      </c>
      <c r="S46" s="42">
        <v>0</v>
      </c>
      <c r="T46" s="42">
        <v>0</v>
      </c>
      <c r="U46" s="42">
        <v>0</v>
      </c>
      <c r="V46" s="42">
        <v>0</v>
      </c>
      <c r="W46" s="94">
        <f t="shared" si="0"/>
        <v>436891</v>
      </c>
      <c r="X46" s="36">
        <v>436891</v>
      </c>
      <c r="Y46" s="36">
        <f t="shared" si="1"/>
        <v>0</v>
      </c>
      <c r="Z46" s="36"/>
      <c r="AA46" s="36"/>
    </row>
    <row r="47" spans="1:27" ht="20.25" customHeight="1" x14ac:dyDescent="0.25">
      <c r="A47" s="104" t="s">
        <v>158</v>
      </c>
      <c r="B47" s="105" t="s">
        <v>77</v>
      </c>
      <c r="C47" s="4" t="s">
        <v>159</v>
      </c>
      <c r="D47" s="134">
        <v>6</v>
      </c>
      <c r="E47" s="120" t="s">
        <v>79</v>
      </c>
      <c r="F47" s="42">
        <v>1287</v>
      </c>
      <c r="G47" s="42">
        <v>0</v>
      </c>
      <c r="H47" s="42">
        <v>0</v>
      </c>
      <c r="I47" s="42">
        <v>5578</v>
      </c>
      <c r="J47" s="42">
        <v>287</v>
      </c>
      <c r="K47" s="42">
        <v>6334</v>
      </c>
      <c r="L47" s="42">
        <v>209</v>
      </c>
      <c r="M47" s="42">
        <v>114364</v>
      </c>
      <c r="N47" s="143">
        <v>38326</v>
      </c>
      <c r="O47" s="137">
        <v>694</v>
      </c>
      <c r="P47" s="137">
        <v>0</v>
      </c>
      <c r="Q47" s="42">
        <v>215827</v>
      </c>
      <c r="R47" s="42">
        <v>0</v>
      </c>
      <c r="S47" s="42">
        <v>0</v>
      </c>
      <c r="T47" s="42">
        <v>0</v>
      </c>
      <c r="U47" s="42">
        <v>0</v>
      </c>
      <c r="V47" s="42">
        <v>0</v>
      </c>
      <c r="W47" s="94">
        <f t="shared" si="0"/>
        <v>382906</v>
      </c>
      <c r="X47" s="36">
        <v>382906</v>
      </c>
      <c r="Y47" s="36">
        <f t="shared" si="1"/>
        <v>0</v>
      </c>
      <c r="Z47" s="36"/>
      <c r="AA47" s="36"/>
    </row>
    <row r="48" spans="1:27" ht="20.25" customHeight="1" x14ac:dyDescent="0.25">
      <c r="A48" s="104" t="s">
        <v>160</v>
      </c>
      <c r="B48" s="105" t="s">
        <v>77</v>
      </c>
      <c r="C48" s="4" t="s">
        <v>161</v>
      </c>
      <c r="D48" s="134">
        <v>6</v>
      </c>
      <c r="E48" s="120" t="s">
        <v>79</v>
      </c>
      <c r="F48" s="42">
        <v>210</v>
      </c>
      <c r="G48" s="42">
        <v>0</v>
      </c>
      <c r="H48" s="42">
        <v>92</v>
      </c>
      <c r="I48" s="42">
        <v>60803</v>
      </c>
      <c r="J48" s="42">
        <v>1404</v>
      </c>
      <c r="K48" s="42">
        <v>29710</v>
      </c>
      <c r="L48" s="42">
        <v>1168</v>
      </c>
      <c r="M48" s="42">
        <v>334851</v>
      </c>
      <c r="N48" s="143">
        <v>156986</v>
      </c>
      <c r="O48" s="137">
        <v>11657</v>
      </c>
      <c r="P48" s="137">
        <v>0</v>
      </c>
      <c r="Q48" s="42">
        <v>0</v>
      </c>
      <c r="R48" s="42">
        <v>0</v>
      </c>
      <c r="S48" s="42">
        <v>0</v>
      </c>
      <c r="T48" s="42">
        <v>0</v>
      </c>
      <c r="U48" s="42">
        <v>0</v>
      </c>
      <c r="V48" s="42">
        <v>0</v>
      </c>
      <c r="W48" s="94">
        <f t="shared" si="0"/>
        <v>596881</v>
      </c>
      <c r="X48" s="36">
        <v>596881</v>
      </c>
      <c r="Y48" s="36">
        <f t="shared" si="1"/>
        <v>0</v>
      </c>
      <c r="Z48" s="36"/>
      <c r="AA48" s="36"/>
    </row>
    <row r="49" spans="1:27" ht="20.25" customHeight="1" x14ac:dyDescent="0.25">
      <c r="A49" s="104" t="s">
        <v>162</v>
      </c>
      <c r="B49" s="105" t="s">
        <v>77</v>
      </c>
      <c r="C49" s="4" t="s">
        <v>163</v>
      </c>
      <c r="D49" s="134">
        <v>6</v>
      </c>
      <c r="E49" s="120" t="s">
        <v>79</v>
      </c>
      <c r="F49" s="42">
        <v>0</v>
      </c>
      <c r="G49" s="42">
        <v>0</v>
      </c>
      <c r="H49" s="42">
        <v>0</v>
      </c>
      <c r="I49" s="42">
        <v>492</v>
      </c>
      <c r="J49" s="42">
        <v>160</v>
      </c>
      <c r="K49" s="42">
        <v>10471</v>
      </c>
      <c r="L49" s="42">
        <v>158</v>
      </c>
      <c r="M49" s="42">
        <v>90868</v>
      </c>
      <c r="N49" s="143">
        <v>75092</v>
      </c>
      <c r="O49" s="137">
        <v>0</v>
      </c>
      <c r="P49" s="137">
        <v>0</v>
      </c>
      <c r="Q49" s="42">
        <v>43017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94">
        <f t="shared" si="0"/>
        <v>220258</v>
      </c>
      <c r="X49" s="36">
        <v>220258</v>
      </c>
      <c r="Y49" s="36">
        <f t="shared" si="1"/>
        <v>0</v>
      </c>
      <c r="Z49" s="36"/>
      <c r="AA49" s="36"/>
    </row>
    <row r="50" spans="1:27" ht="20.25" customHeight="1" x14ac:dyDescent="0.25">
      <c r="A50" s="104" t="s">
        <v>164</v>
      </c>
      <c r="B50" s="105" t="s">
        <v>77</v>
      </c>
      <c r="C50" s="4" t="s">
        <v>165</v>
      </c>
      <c r="D50" s="134">
        <v>6</v>
      </c>
      <c r="E50" s="120" t="s">
        <v>79</v>
      </c>
      <c r="F50" s="42">
        <v>0</v>
      </c>
      <c r="G50" s="42">
        <v>14682</v>
      </c>
      <c r="H50" s="42">
        <v>0</v>
      </c>
      <c r="I50" s="42">
        <v>14239</v>
      </c>
      <c r="J50" s="42">
        <v>726</v>
      </c>
      <c r="K50" s="42">
        <v>23451</v>
      </c>
      <c r="L50" s="42">
        <v>770</v>
      </c>
      <c r="M50" s="42">
        <v>286334</v>
      </c>
      <c r="N50" s="143">
        <v>60836</v>
      </c>
      <c r="O50" s="137">
        <v>2753</v>
      </c>
      <c r="P50" s="137">
        <v>0</v>
      </c>
      <c r="Q50" s="42">
        <v>317205</v>
      </c>
      <c r="R50" s="42">
        <v>0</v>
      </c>
      <c r="S50" s="42">
        <v>0</v>
      </c>
      <c r="T50" s="42">
        <v>0</v>
      </c>
      <c r="U50" s="42">
        <v>33863</v>
      </c>
      <c r="V50" s="42">
        <v>0</v>
      </c>
      <c r="W50" s="94">
        <f t="shared" si="0"/>
        <v>754859</v>
      </c>
      <c r="X50" s="36">
        <v>754859</v>
      </c>
      <c r="Y50" s="36">
        <f t="shared" si="1"/>
        <v>0</v>
      </c>
      <c r="Z50" s="36"/>
      <c r="AA50" s="36"/>
    </row>
    <row r="51" spans="1:27" ht="20.25" customHeight="1" x14ac:dyDescent="0.25">
      <c r="A51" s="104" t="s">
        <v>166</v>
      </c>
      <c r="B51" s="105" t="s">
        <v>77</v>
      </c>
      <c r="C51" s="4" t="s">
        <v>167</v>
      </c>
      <c r="D51" s="134">
        <v>6</v>
      </c>
      <c r="E51" s="120" t="s">
        <v>79</v>
      </c>
      <c r="F51" s="42">
        <v>3159</v>
      </c>
      <c r="G51" s="42">
        <v>110439</v>
      </c>
      <c r="H51" s="42">
        <v>0</v>
      </c>
      <c r="I51" s="42">
        <v>46242</v>
      </c>
      <c r="J51" s="42">
        <v>813</v>
      </c>
      <c r="K51" s="42">
        <v>9514</v>
      </c>
      <c r="L51" s="42">
        <v>968</v>
      </c>
      <c r="M51" s="42">
        <v>338189</v>
      </c>
      <c r="N51" s="143">
        <v>37211</v>
      </c>
      <c r="O51" s="137">
        <v>1338</v>
      </c>
      <c r="P51" s="137">
        <v>0</v>
      </c>
      <c r="Q51" s="42">
        <v>652611</v>
      </c>
      <c r="R51" s="42">
        <v>0</v>
      </c>
      <c r="S51" s="42">
        <v>0</v>
      </c>
      <c r="T51" s="42">
        <v>0</v>
      </c>
      <c r="U51" s="42">
        <v>90451</v>
      </c>
      <c r="V51" s="42">
        <v>0</v>
      </c>
      <c r="W51" s="94">
        <f t="shared" si="0"/>
        <v>1290935</v>
      </c>
      <c r="X51" s="36">
        <v>1290935</v>
      </c>
      <c r="Y51" s="36">
        <f t="shared" si="1"/>
        <v>0</v>
      </c>
      <c r="Z51" s="36"/>
      <c r="AA51" s="36"/>
    </row>
    <row r="52" spans="1:27" ht="20.25" customHeight="1" x14ac:dyDescent="0.25">
      <c r="A52" s="104" t="s">
        <v>168</v>
      </c>
      <c r="B52" s="105" t="s">
        <v>77</v>
      </c>
      <c r="C52" s="4" t="s">
        <v>169</v>
      </c>
      <c r="D52" s="134">
        <v>6</v>
      </c>
      <c r="E52" s="120" t="s">
        <v>79</v>
      </c>
      <c r="F52" s="42">
        <v>133</v>
      </c>
      <c r="G52" s="42">
        <v>14462</v>
      </c>
      <c r="H52" s="42">
        <v>0</v>
      </c>
      <c r="I52" s="42">
        <v>1360</v>
      </c>
      <c r="J52" s="42">
        <v>395</v>
      </c>
      <c r="K52" s="42">
        <v>1870</v>
      </c>
      <c r="L52" s="42">
        <v>223</v>
      </c>
      <c r="M52" s="42">
        <v>134450</v>
      </c>
      <c r="N52" s="143">
        <v>12022</v>
      </c>
      <c r="O52" s="137">
        <v>790</v>
      </c>
      <c r="P52" s="137">
        <v>0</v>
      </c>
      <c r="Q52" s="42">
        <v>194471</v>
      </c>
      <c r="R52" s="42">
        <v>0</v>
      </c>
      <c r="S52" s="42">
        <v>0</v>
      </c>
      <c r="T52" s="42">
        <v>0</v>
      </c>
      <c r="U52" s="42">
        <v>0</v>
      </c>
      <c r="V52" s="42">
        <v>0</v>
      </c>
      <c r="W52" s="94">
        <f t="shared" si="0"/>
        <v>360176</v>
      </c>
      <c r="X52" s="36">
        <v>360176</v>
      </c>
      <c r="Y52" s="36">
        <f t="shared" si="1"/>
        <v>0</v>
      </c>
      <c r="Z52" s="36"/>
      <c r="AA52" s="36"/>
    </row>
    <row r="53" spans="1:27" ht="20.25" customHeight="1" x14ac:dyDescent="0.25">
      <c r="A53" s="104" t="s">
        <v>170</v>
      </c>
      <c r="B53" s="105" t="s">
        <v>77</v>
      </c>
      <c r="C53" s="4" t="s">
        <v>171</v>
      </c>
      <c r="D53" s="134">
        <v>6</v>
      </c>
      <c r="E53" s="120" t="s">
        <v>79</v>
      </c>
      <c r="F53" s="42">
        <v>0</v>
      </c>
      <c r="G53" s="42">
        <v>0</v>
      </c>
      <c r="H53" s="42">
        <v>0</v>
      </c>
      <c r="I53" s="42">
        <v>17822</v>
      </c>
      <c r="J53" s="42">
        <v>804</v>
      </c>
      <c r="K53" s="42">
        <v>9630</v>
      </c>
      <c r="L53" s="42">
        <v>519</v>
      </c>
      <c r="M53" s="42">
        <v>152206</v>
      </c>
      <c r="N53" s="143">
        <v>20044</v>
      </c>
      <c r="O53" s="137">
        <v>10149</v>
      </c>
      <c r="P53" s="137">
        <v>0</v>
      </c>
      <c r="Q53" s="42">
        <v>131245</v>
      </c>
      <c r="R53" s="42">
        <v>0</v>
      </c>
      <c r="S53" s="42">
        <v>0</v>
      </c>
      <c r="T53" s="42">
        <v>0</v>
      </c>
      <c r="U53" s="42">
        <v>0</v>
      </c>
      <c r="V53" s="42">
        <v>0</v>
      </c>
      <c r="W53" s="94">
        <f t="shared" si="0"/>
        <v>342419</v>
      </c>
      <c r="X53" s="36">
        <v>342419</v>
      </c>
      <c r="Y53" s="36">
        <f t="shared" si="1"/>
        <v>0</v>
      </c>
      <c r="Z53" s="36"/>
      <c r="AA53" s="36"/>
    </row>
    <row r="54" spans="1:27" ht="20.25" customHeight="1" x14ac:dyDescent="0.25">
      <c r="A54" s="104" t="s">
        <v>172</v>
      </c>
      <c r="B54" s="105" t="s">
        <v>77</v>
      </c>
      <c r="C54" s="4" t="s">
        <v>173</v>
      </c>
      <c r="D54" s="134">
        <v>6</v>
      </c>
      <c r="E54" s="120" t="s">
        <v>79</v>
      </c>
      <c r="F54" s="42">
        <v>13367</v>
      </c>
      <c r="G54" s="42">
        <v>4820</v>
      </c>
      <c r="H54" s="42">
        <v>0</v>
      </c>
      <c r="I54" s="42">
        <v>10791</v>
      </c>
      <c r="J54" s="42">
        <v>205</v>
      </c>
      <c r="K54" s="42">
        <v>49</v>
      </c>
      <c r="L54" s="42">
        <v>202</v>
      </c>
      <c r="M54" s="42">
        <v>130951</v>
      </c>
      <c r="N54" s="143">
        <v>56508</v>
      </c>
      <c r="O54" s="137">
        <v>8268</v>
      </c>
      <c r="P54" s="137">
        <v>0</v>
      </c>
      <c r="Q54" s="42">
        <v>485564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  <c r="W54" s="94">
        <f t="shared" si="0"/>
        <v>710725</v>
      </c>
      <c r="X54" s="36">
        <v>710725</v>
      </c>
      <c r="Y54" s="36">
        <f t="shared" si="1"/>
        <v>0</v>
      </c>
      <c r="Z54" s="36"/>
      <c r="AA54" s="36"/>
    </row>
    <row r="55" spans="1:27" ht="20.25" customHeight="1" x14ac:dyDescent="0.25">
      <c r="A55" s="104" t="s">
        <v>174</v>
      </c>
      <c r="B55" s="105" t="s">
        <v>77</v>
      </c>
      <c r="C55" s="4" t="s">
        <v>175</v>
      </c>
      <c r="D55" s="134">
        <v>6</v>
      </c>
      <c r="E55" s="120" t="s">
        <v>79</v>
      </c>
      <c r="F55" s="42">
        <v>0</v>
      </c>
      <c r="G55" s="42">
        <v>0</v>
      </c>
      <c r="H55" s="42">
        <v>0</v>
      </c>
      <c r="I55" s="42">
        <v>4605</v>
      </c>
      <c r="J55" s="42">
        <v>218</v>
      </c>
      <c r="K55" s="42">
        <v>27</v>
      </c>
      <c r="L55" s="42">
        <v>194</v>
      </c>
      <c r="M55" s="42">
        <v>121098</v>
      </c>
      <c r="N55" s="143">
        <v>13133</v>
      </c>
      <c r="O55" s="137">
        <v>529</v>
      </c>
      <c r="P55" s="137">
        <v>0</v>
      </c>
      <c r="Q55" s="42">
        <v>225671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94">
        <f t="shared" si="0"/>
        <v>365475</v>
      </c>
      <c r="X55" s="36">
        <v>365475</v>
      </c>
      <c r="Y55" s="36">
        <f t="shared" si="1"/>
        <v>0</v>
      </c>
      <c r="Z55" s="36"/>
      <c r="AA55" s="36"/>
    </row>
    <row r="56" spans="1:27" ht="20.25" customHeight="1" x14ac:dyDescent="0.25">
      <c r="A56" s="104" t="s">
        <v>176</v>
      </c>
      <c r="B56" s="105" t="s">
        <v>77</v>
      </c>
      <c r="C56" s="4" t="s">
        <v>177</v>
      </c>
      <c r="D56" s="134">
        <v>6</v>
      </c>
      <c r="E56" s="120" t="s">
        <v>79</v>
      </c>
      <c r="F56" s="42">
        <v>0</v>
      </c>
      <c r="G56" s="42">
        <v>12245</v>
      </c>
      <c r="H56" s="42">
        <v>0</v>
      </c>
      <c r="I56" s="42">
        <v>8180</v>
      </c>
      <c r="J56" s="42">
        <v>201</v>
      </c>
      <c r="K56" s="42">
        <v>0</v>
      </c>
      <c r="L56" s="42">
        <v>202</v>
      </c>
      <c r="M56" s="42">
        <v>97599</v>
      </c>
      <c r="N56" s="143">
        <v>24738</v>
      </c>
      <c r="O56" s="137">
        <v>5320</v>
      </c>
      <c r="P56" s="137">
        <v>0</v>
      </c>
      <c r="Q56" s="42">
        <v>271552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94">
        <f t="shared" si="0"/>
        <v>420037</v>
      </c>
      <c r="X56" s="36">
        <v>420037</v>
      </c>
      <c r="Y56" s="36">
        <f t="shared" si="1"/>
        <v>0</v>
      </c>
      <c r="Z56" s="36"/>
      <c r="AA56" s="36"/>
    </row>
    <row r="57" spans="1:27" ht="20.25" customHeight="1" x14ac:dyDescent="0.25">
      <c r="A57" s="104" t="s">
        <v>178</v>
      </c>
      <c r="B57" s="105" t="s">
        <v>77</v>
      </c>
      <c r="C57" s="4" t="s">
        <v>179</v>
      </c>
      <c r="D57" s="134">
        <v>6</v>
      </c>
      <c r="E57" s="120" t="s">
        <v>79</v>
      </c>
      <c r="F57" s="42">
        <v>5717</v>
      </c>
      <c r="G57" s="42">
        <v>93541</v>
      </c>
      <c r="H57" s="42">
        <v>0</v>
      </c>
      <c r="I57" s="42">
        <v>1343</v>
      </c>
      <c r="J57" s="42">
        <v>167</v>
      </c>
      <c r="K57" s="42">
        <v>4625</v>
      </c>
      <c r="L57" s="42">
        <v>178</v>
      </c>
      <c r="M57" s="42">
        <v>90097</v>
      </c>
      <c r="N57" s="143">
        <v>11356</v>
      </c>
      <c r="O57" s="137">
        <v>5036</v>
      </c>
      <c r="P57" s="137">
        <v>0</v>
      </c>
      <c r="Q57" s="42">
        <v>215559</v>
      </c>
      <c r="R57" s="42">
        <v>0</v>
      </c>
      <c r="S57" s="42">
        <v>0</v>
      </c>
      <c r="T57" s="42">
        <v>0</v>
      </c>
      <c r="U57" s="42">
        <v>0</v>
      </c>
      <c r="V57" s="42">
        <v>0</v>
      </c>
      <c r="W57" s="94">
        <f t="shared" si="0"/>
        <v>427619</v>
      </c>
      <c r="X57" s="36">
        <v>427619</v>
      </c>
      <c r="Y57" s="36">
        <f t="shared" si="1"/>
        <v>0</v>
      </c>
      <c r="Z57" s="36"/>
      <c r="AA57" s="36"/>
    </row>
    <row r="58" spans="1:27" ht="20.25" customHeight="1" x14ac:dyDescent="0.25">
      <c r="A58" s="104" t="s">
        <v>180</v>
      </c>
      <c r="B58" s="105" t="s">
        <v>77</v>
      </c>
      <c r="C58" s="4" t="s">
        <v>181</v>
      </c>
      <c r="D58" s="134">
        <v>6</v>
      </c>
      <c r="E58" s="120" t="s">
        <v>79</v>
      </c>
      <c r="F58" s="42">
        <v>9439</v>
      </c>
      <c r="G58" s="42">
        <v>0</v>
      </c>
      <c r="H58" s="42">
        <v>0</v>
      </c>
      <c r="I58" s="42">
        <v>6526</v>
      </c>
      <c r="J58" s="42">
        <v>471</v>
      </c>
      <c r="K58" s="42">
        <v>356</v>
      </c>
      <c r="L58" s="42">
        <v>234</v>
      </c>
      <c r="M58" s="42">
        <v>148343</v>
      </c>
      <c r="N58" s="143">
        <v>21300</v>
      </c>
      <c r="O58" s="137">
        <v>1395</v>
      </c>
      <c r="P58" s="137">
        <v>0</v>
      </c>
      <c r="Q58" s="42">
        <v>447146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94">
        <f t="shared" si="0"/>
        <v>635210</v>
      </c>
      <c r="X58" s="36">
        <v>635210</v>
      </c>
      <c r="Y58" s="36">
        <f t="shared" si="1"/>
        <v>0</v>
      </c>
      <c r="Z58" s="36"/>
      <c r="AA58" s="36"/>
    </row>
    <row r="59" spans="1:27" ht="20.25" customHeight="1" x14ac:dyDescent="0.25">
      <c r="A59" s="104" t="s">
        <v>182</v>
      </c>
      <c r="B59" s="105" t="s">
        <v>77</v>
      </c>
      <c r="C59" s="4" t="s">
        <v>183</v>
      </c>
      <c r="D59" s="134">
        <v>6</v>
      </c>
      <c r="E59" s="120" t="s">
        <v>79</v>
      </c>
      <c r="F59" s="42">
        <v>6707</v>
      </c>
      <c r="G59" s="42">
        <v>0</v>
      </c>
      <c r="H59" s="42">
        <v>0</v>
      </c>
      <c r="I59" s="42">
        <v>5538</v>
      </c>
      <c r="J59" s="42">
        <v>554</v>
      </c>
      <c r="K59" s="42">
        <v>802</v>
      </c>
      <c r="L59" s="42">
        <v>356</v>
      </c>
      <c r="M59" s="42">
        <v>250724</v>
      </c>
      <c r="N59" s="143">
        <v>41179</v>
      </c>
      <c r="O59" s="137">
        <v>4350</v>
      </c>
      <c r="P59" s="137">
        <v>0</v>
      </c>
      <c r="Q59" s="42">
        <v>234716</v>
      </c>
      <c r="R59" s="42">
        <v>0</v>
      </c>
      <c r="S59" s="42">
        <v>0</v>
      </c>
      <c r="T59" s="42">
        <v>0</v>
      </c>
      <c r="U59" s="42">
        <v>233729</v>
      </c>
      <c r="V59" s="42">
        <v>0</v>
      </c>
      <c r="W59" s="94">
        <f t="shared" si="0"/>
        <v>778655</v>
      </c>
      <c r="X59" s="36">
        <v>778655</v>
      </c>
      <c r="Y59" s="36">
        <f t="shared" si="1"/>
        <v>0</v>
      </c>
      <c r="Z59" s="36"/>
      <c r="AA59" s="36"/>
    </row>
    <row r="60" spans="1:27" ht="20.25" customHeight="1" x14ac:dyDescent="0.25">
      <c r="A60" s="104" t="s">
        <v>184</v>
      </c>
      <c r="B60" s="105" t="s">
        <v>77</v>
      </c>
      <c r="C60" s="4" t="s">
        <v>185</v>
      </c>
      <c r="D60" s="134">
        <v>6</v>
      </c>
      <c r="E60" s="120" t="s">
        <v>79</v>
      </c>
      <c r="F60" s="42">
        <v>1485</v>
      </c>
      <c r="G60" s="42">
        <v>166322</v>
      </c>
      <c r="H60" s="42">
        <v>0</v>
      </c>
      <c r="I60" s="42">
        <v>174</v>
      </c>
      <c r="J60" s="42">
        <v>71</v>
      </c>
      <c r="K60" s="42">
        <v>25</v>
      </c>
      <c r="L60" s="42">
        <v>52</v>
      </c>
      <c r="M60" s="42">
        <v>72879</v>
      </c>
      <c r="N60" s="143">
        <v>12194</v>
      </c>
      <c r="O60" s="137">
        <v>826</v>
      </c>
      <c r="P60" s="137">
        <v>0</v>
      </c>
      <c r="Q60" s="42">
        <v>25087</v>
      </c>
      <c r="R60" s="42">
        <v>0</v>
      </c>
      <c r="S60" s="42">
        <v>0</v>
      </c>
      <c r="T60" s="42">
        <v>0</v>
      </c>
      <c r="U60" s="42">
        <v>0</v>
      </c>
      <c r="V60" s="42">
        <v>0</v>
      </c>
      <c r="W60" s="94">
        <f t="shared" si="0"/>
        <v>279115</v>
      </c>
      <c r="X60" s="36">
        <v>279115</v>
      </c>
      <c r="Y60" s="36">
        <f t="shared" si="1"/>
        <v>0</v>
      </c>
      <c r="Z60" s="36"/>
      <c r="AA60" s="36"/>
    </row>
    <row r="61" spans="1:27" ht="20.25" customHeight="1" x14ac:dyDescent="0.25">
      <c r="A61" s="104" t="s">
        <v>186</v>
      </c>
      <c r="B61" s="105" t="s">
        <v>77</v>
      </c>
      <c r="C61" s="4" t="s">
        <v>187</v>
      </c>
      <c r="D61" s="134">
        <v>6</v>
      </c>
      <c r="E61" s="120" t="s">
        <v>79</v>
      </c>
      <c r="F61" s="42">
        <v>689</v>
      </c>
      <c r="G61" s="42">
        <v>5428</v>
      </c>
      <c r="H61" s="42">
        <v>0</v>
      </c>
      <c r="I61" s="42">
        <v>8177</v>
      </c>
      <c r="J61" s="42">
        <v>214</v>
      </c>
      <c r="K61" s="42">
        <v>344</v>
      </c>
      <c r="L61" s="42">
        <v>177</v>
      </c>
      <c r="M61" s="42">
        <v>83183</v>
      </c>
      <c r="N61" s="143">
        <v>26606</v>
      </c>
      <c r="O61" s="137">
        <v>1498</v>
      </c>
      <c r="P61" s="137">
        <v>0</v>
      </c>
      <c r="Q61" s="42">
        <v>402801</v>
      </c>
      <c r="R61" s="42">
        <v>0</v>
      </c>
      <c r="S61" s="42">
        <v>0</v>
      </c>
      <c r="T61" s="42">
        <v>0</v>
      </c>
      <c r="U61" s="42">
        <v>0</v>
      </c>
      <c r="V61" s="42">
        <v>0</v>
      </c>
      <c r="W61" s="94">
        <f t="shared" si="0"/>
        <v>529117</v>
      </c>
      <c r="X61" s="36">
        <v>529117</v>
      </c>
      <c r="Y61" s="36">
        <f t="shared" si="1"/>
        <v>0</v>
      </c>
      <c r="Z61" s="36"/>
      <c r="AA61" s="36"/>
    </row>
    <row r="62" spans="1:27" ht="20.25" customHeight="1" x14ac:dyDescent="0.25">
      <c r="A62" s="104" t="s">
        <v>188</v>
      </c>
      <c r="B62" s="105" t="s">
        <v>77</v>
      </c>
      <c r="C62" s="4" t="s">
        <v>189</v>
      </c>
      <c r="D62" s="134">
        <v>6</v>
      </c>
      <c r="E62" s="120" t="s">
        <v>79</v>
      </c>
      <c r="F62" s="42">
        <v>409</v>
      </c>
      <c r="G62" s="42">
        <v>540</v>
      </c>
      <c r="H62" s="42">
        <v>0</v>
      </c>
      <c r="I62" s="42">
        <v>7031</v>
      </c>
      <c r="J62" s="42">
        <v>206</v>
      </c>
      <c r="K62" s="42">
        <v>43</v>
      </c>
      <c r="L62" s="42">
        <v>114</v>
      </c>
      <c r="M62" s="42">
        <v>100243</v>
      </c>
      <c r="N62" s="143">
        <v>24597</v>
      </c>
      <c r="O62" s="137">
        <v>2462</v>
      </c>
      <c r="P62" s="137">
        <v>0</v>
      </c>
      <c r="Q62" s="42">
        <v>300500</v>
      </c>
      <c r="R62" s="42">
        <v>0</v>
      </c>
      <c r="S62" s="42">
        <v>0</v>
      </c>
      <c r="T62" s="42">
        <v>0</v>
      </c>
      <c r="U62" s="42">
        <v>0</v>
      </c>
      <c r="V62" s="42">
        <v>0</v>
      </c>
      <c r="W62" s="94">
        <f t="shared" si="0"/>
        <v>436145</v>
      </c>
      <c r="X62" s="36">
        <v>436145</v>
      </c>
      <c r="Y62" s="36">
        <f t="shared" si="1"/>
        <v>0</v>
      </c>
      <c r="Z62" s="36"/>
      <c r="AA62" s="36"/>
    </row>
    <row r="63" spans="1:27" ht="20.25" customHeight="1" x14ac:dyDescent="0.25">
      <c r="A63" s="104" t="s">
        <v>190</v>
      </c>
      <c r="B63" s="105" t="s">
        <v>77</v>
      </c>
      <c r="C63" s="4" t="s">
        <v>191</v>
      </c>
      <c r="D63" s="134">
        <v>6</v>
      </c>
      <c r="E63" s="120" t="s">
        <v>79</v>
      </c>
      <c r="F63" s="42">
        <v>1956</v>
      </c>
      <c r="G63" s="42">
        <v>2811</v>
      </c>
      <c r="H63" s="42">
        <v>0</v>
      </c>
      <c r="I63" s="42">
        <v>11584</v>
      </c>
      <c r="J63" s="42">
        <v>418</v>
      </c>
      <c r="K63" s="42">
        <v>4384</v>
      </c>
      <c r="L63" s="42">
        <v>181</v>
      </c>
      <c r="M63" s="42">
        <v>139397</v>
      </c>
      <c r="N63" s="143">
        <v>58865</v>
      </c>
      <c r="O63" s="137">
        <v>10175</v>
      </c>
      <c r="P63" s="137">
        <v>0</v>
      </c>
      <c r="Q63" s="42">
        <v>344012</v>
      </c>
      <c r="R63" s="42">
        <v>0</v>
      </c>
      <c r="S63" s="42">
        <v>0</v>
      </c>
      <c r="T63" s="42">
        <v>0</v>
      </c>
      <c r="U63" s="42">
        <v>0</v>
      </c>
      <c r="V63" s="42">
        <v>0</v>
      </c>
      <c r="W63" s="94">
        <f t="shared" si="0"/>
        <v>573783</v>
      </c>
      <c r="X63" s="36">
        <v>573783</v>
      </c>
      <c r="Y63" s="36">
        <f t="shared" si="1"/>
        <v>0</v>
      </c>
      <c r="Z63" s="36"/>
      <c r="AA63" s="36"/>
    </row>
    <row r="64" spans="1:27" ht="20.25" customHeight="1" x14ac:dyDescent="0.25">
      <c r="A64" s="104" t="s">
        <v>192</v>
      </c>
      <c r="B64" s="105" t="s">
        <v>77</v>
      </c>
      <c r="C64" s="4" t="s">
        <v>193</v>
      </c>
      <c r="D64" s="134">
        <v>6</v>
      </c>
      <c r="E64" s="120" t="s">
        <v>79</v>
      </c>
      <c r="F64" s="42">
        <v>7362</v>
      </c>
      <c r="G64" s="42">
        <v>86975</v>
      </c>
      <c r="H64" s="42">
        <v>0</v>
      </c>
      <c r="I64" s="42">
        <v>2794</v>
      </c>
      <c r="J64" s="42">
        <v>715</v>
      </c>
      <c r="K64" s="42">
        <v>426</v>
      </c>
      <c r="L64" s="42">
        <v>135</v>
      </c>
      <c r="M64" s="42">
        <v>116643</v>
      </c>
      <c r="N64" s="143">
        <v>74325</v>
      </c>
      <c r="O64" s="137">
        <v>2816</v>
      </c>
      <c r="P64" s="137">
        <v>0</v>
      </c>
      <c r="Q64" s="42">
        <v>318832</v>
      </c>
      <c r="R64" s="42">
        <v>0</v>
      </c>
      <c r="S64" s="42">
        <v>0</v>
      </c>
      <c r="T64" s="42">
        <v>0</v>
      </c>
      <c r="U64" s="42">
        <v>0</v>
      </c>
      <c r="V64" s="42">
        <v>0</v>
      </c>
      <c r="W64" s="94">
        <f t="shared" si="0"/>
        <v>611023</v>
      </c>
      <c r="X64" s="36">
        <v>611023</v>
      </c>
      <c r="Y64" s="36">
        <f t="shared" si="1"/>
        <v>0</v>
      </c>
      <c r="Z64" s="36"/>
      <c r="AA64" s="36"/>
    </row>
    <row r="65" spans="1:27" ht="20.25" customHeight="1" x14ac:dyDescent="0.25">
      <c r="A65" s="104" t="s">
        <v>194</v>
      </c>
      <c r="B65" s="105" t="s">
        <v>77</v>
      </c>
      <c r="C65" s="4" t="s">
        <v>195</v>
      </c>
      <c r="D65" s="134">
        <v>6</v>
      </c>
      <c r="E65" s="120" t="s">
        <v>79</v>
      </c>
      <c r="F65" s="42">
        <v>0</v>
      </c>
      <c r="G65" s="42">
        <v>18810</v>
      </c>
      <c r="H65" s="42">
        <v>0</v>
      </c>
      <c r="I65" s="42">
        <v>1212</v>
      </c>
      <c r="J65" s="42">
        <v>117</v>
      </c>
      <c r="K65" s="42">
        <v>24</v>
      </c>
      <c r="L65" s="42">
        <v>114</v>
      </c>
      <c r="M65" s="42">
        <v>67461</v>
      </c>
      <c r="N65" s="143">
        <v>10803</v>
      </c>
      <c r="O65" s="137">
        <v>654</v>
      </c>
      <c r="P65" s="137">
        <v>0</v>
      </c>
      <c r="Q65" s="42">
        <v>102701</v>
      </c>
      <c r="R65" s="42">
        <v>0</v>
      </c>
      <c r="S65" s="42">
        <v>0</v>
      </c>
      <c r="T65" s="42">
        <v>0</v>
      </c>
      <c r="U65" s="42">
        <v>0</v>
      </c>
      <c r="V65" s="42">
        <v>0</v>
      </c>
      <c r="W65" s="94">
        <f t="shared" si="0"/>
        <v>201896</v>
      </c>
      <c r="X65" s="36">
        <v>201896</v>
      </c>
      <c r="Y65" s="36">
        <f t="shared" si="1"/>
        <v>0</v>
      </c>
      <c r="Z65" s="36"/>
      <c r="AA65" s="36"/>
    </row>
    <row r="66" spans="1:27" ht="20.25" customHeight="1" x14ac:dyDescent="0.25">
      <c r="A66" s="104" t="s">
        <v>196</v>
      </c>
      <c r="B66" s="105" t="s">
        <v>77</v>
      </c>
      <c r="C66" s="4" t="s">
        <v>197</v>
      </c>
      <c r="D66" s="134">
        <v>6</v>
      </c>
      <c r="E66" s="120" t="s">
        <v>79</v>
      </c>
      <c r="F66" s="42">
        <v>684</v>
      </c>
      <c r="G66" s="42">
        <v>0</v>
      </c>
      <c r="H66" s="42">
        <v>0</v>
      </c>
      <c r="I66" s="42">
        <v>708</v>
      </c>
      <c r="J66" s="42">
        <v>438</v>
      </c>
      <c r="K66" s="42">
        <v>0</v>
      </c>
      <c r="L66" s="42">
        <v>101</v>
      </c>
      <c r="M66" s="42">
        <v>70275</v>
      </c>
      <c r="N66" s="143">
        <v>5038</v>
      </c>
      <c r="O66" s="137">
        <v>2464</v>
      </c>
      <c r="P66" s="137">
        <v>0</v>
      </c>
      <c r="Q66" s="42">
        <v>211510</v>
      </c>
      <c r="R66" s="42">
        <v>0</v>
      </c>
      <c r="S66" s="42">
        <v>0</v>
      </c>
      <c r="T66" s="42">
        <v>0</v>
      </c>
      <c r="U66" s="42">
        <v>0</v>
      </c>
      <c r="V66" s="42">
        <v>0</v>
      </c>
      <c r="W66" s="94">
        <f t="shared" si="0"/>
        <v>291218</v>
      </c>
      <c r="X66" s="36">
        <v>291218</v>
      </c>
      <c r="Y66" s="36">
        <f t="shared" si="1"/>
        <v>0</v>
      </c>
      <c r="Z66" s="36"/>
      <c r="AA66" s="36"/>
    </row>
    <row r="67" spans="1:27" ht="20.25" customHeight="1" x14ac:dyDescent="0.25">
      <c r="A67" s="104" t="s">
        <v>198</v>
      </c>
      <c r="B67" s="105" t="s">
        <v>77</v>
      </c>
      <c r="C67" s="4" t="s">
        <v>199</v>
      </c>
      <c r="D67" s="134">
        <v>6</v>
      </c>
      <c r="E67" s="120" t="s">
        <v>79</v>
      </c>
      <c r="F67" s="42">
        <v>0</v>
      </c>
      <c r="G67" s="42">
        <v>20858</v>
      </c>
      <c r="H67" s="42">
        <v>0</v>
      </c>
      <c r="I67" s="42">
        <v>5597</v>
      </c>
      <c r="J67" s="42">
        <v>283</v>
      </c>
      <c r="K67" s="42">
        <v>30</v>
      </c>
      <c r="L67" s="42">
        <v>106</v>
      </c>
      <c r="M67" s="42">
        <v>76955</v>
      </c>
      <c r="N67" s="143">
        <v>25012</v>
      </c>
      <c r="O67" s="137">
        <v>3684</v>
      </c>
      <c r="P67" s="137">
        <v>0</v>
      </c>
      <c r="Q67" s="42">
        <v>100231</v>
      </c>
      <c r="R67" s="42">
        <v>0</v>
      </c>
      <c r="S67" s="42">
        <v>0</v>
      </c>
      <c r="T67" s="42">
        <v>0</v>
      </c>
      <c r="U67" s="42">
        <v>0</v>
      </c>
      <c r="V67" s="42">
        <v>0</v>
      </c>
      <c r="W67" s="94">
        <f t="shared" si="0"/>
        <v>232756</v>
      </c>
      <c r="X67" s="36">
        <v>232756</v>
      </c>
      <c r="Y67" s="36">
        <f t="shared" si="1"/>
        <v>0</v>
      </c>
      <c r="Z67" s="36"/>
      <c r="AA67" s="36"/>
    </row>
    <row r="68" spans="1:27" ht="20.25" customHeight="1" x14ac:dyDescent="0.25">
      <c r="A68" s="104" t="s">
        <v>200</v>
      </c>
      <c r="B68" s="105" t="s">
        <v>77</v>
      </c>
      <c r="C68" s="4" t="s">
        <v>201</v>
      </c>
      <c r="D68" s="134">
        <v>6</v>
      </c>
      <c r="E68" s="120" t="s">
        <v>79</v>
      </c>
      <c r="F68" s="42">
        <v>2198</v>
      </c>
      <c r="G68" s="42">
        <v>0</v>
      </c>
      <c r="H68" s="42">
        <v>206</v>
      </c>
      <c r="I68" s="42">
        <v>591</v>
      </c>
      <c r="J68" s="42">
        <v>625</v>
      </c>
      <c r="K68" s="42">
        <v>13</v>
      </c>
      <c r="L68" s="42">
        <v>217</v>
      </c>
      <c r="M68" s="42">
        <v>111607</v>
      </c>
      <c r="N68" s="143">
        <v>25193</v>
      </c>
      <c r="O68" s="137">
        <v>10433</v>
      </c>
      <c r="P68" s="137">
        <v>0</v>
      </c>
      <c r="Q68" s="42">
        <v>224886</v>
      </c>
      <c r="R68" s="42">
        <v>0</v>
      </c>
      <c r="S68" s="42">
        <v>0</v>
      </c>
      <c r="T68" s="42">
        <v>0</v>
      </c>
      <c r="U68" s="42">
        <v>0</v>
      </c>
      <c r="V68" s="42">
        <v>0</v>
      </c>
      <c r="W68" s="94">
        <f t="shared" si="0"/>
        <v>375969</v>
      </c>
      <c r="X68" s="36">
        <v>375969</v>
      </c>
      <c r="Y68" s="36">
        <f t="shared" si="1"/>
        <v>0</v>
      </c>
      <c r="Z68" s="36"/>
      <c r="AA68" s="36"/>
    </row>
    <row r="69" spans="1:27" ht="20.25" customHeight="1" x14ac:dyDescent="0.25">
      <c r="A69" s="104" t="s">
        <v>202</v>
      </c>
      <c r="B69" s="105" t="s">
        <v>77</v>
      </c>
      <c r="C69" s="4" t="s">
        <v>203</v>
      </c>
      <c r="D69" s="134">
        <v>6</v>
      </c>
      <c r="E69" s="120" t="s">
        <v>79</v>
      </c>
      <c r="F69" s="42">
        <v>83</v>
      </c>
      <c r="G69" s="42">
        <v>25412</v>
      </c>
      <c r="H69" s="42">
        <v>0</v>
      </c>
      <c r="I69" s="42">
        <v>10085</v>
      </c>
      <c r="J69" s="42">
        <v>2713</v>
      </c>
      <c r="K69" s="42">
        <v>8238</v>
      </c>
      <c r="L69" s="42">
        <v>898</v>
      </c>
      <c r="M69" s="42">
        <v>240801</v>
      </c>
      <c r="N69" s="143">
        <v>32369</v>
      </c>
      <c r="O69" s="137">
        <v>7140</v>
      </c>
      <c r="P69" s="137">
        <v>0</v>
      </c>
      <c r="Q69" s="42">
        <v>0</v>
      </c>
      <c r="R69" s="42">
        <v>0</v>
      </c>
      <c r="S69" s="42">
        <v>0</v>
      </c>
      <c r="T69" s="42">
        <v>0</v>
      </c>
      <c r="U69" s="42">
        <v>0</v>
      </c>
      <c r="V69" s="42">
        <v>0</v>
      </c>
      <c r="W69" s="94">
        <f t="shared" si="0"/>
        <v>327739</v>
      </c>
      <c r="X69" s="36">
        <v>327739</v>
      </c>
      <c r="Y69" s="36">
        <f t="shared" si="1"/>
        <v>0</v>
      </c>
      <c r="Z69" s="36"/>
      <c r="AA69" s="36"/>
    </row>
    <row r="70" spans="1:27" ht="20.25" customHeight="1" x14ac:dyDescent="0.25">
      <c r="A70" s="104" t="s">
        <v>204</v>
      </c>
      <c r="B70" s="105" t="s">
        <v>77</v>
      </c>
      <c r="C70" s="4" t="s">
        <v>205</v>
      </c>
      <c r="D70" s="134">
        <v>6</v>
      </c>
      <c r="E70" s="120" t="s">
        <v>79</v>
      </c>
      <c r="F70" s="42">
        <v>1803</v>
      </c>
      <c r="G70" s="42">
        <v>0</v>
      </c>
      <c r="H70" s="42">
        <v>0</v>
      </c>
      <c r="I70" s="42">
        <v>10508</v>
      </c>
      <c r="J70" s="42">
        <v>374</v>
      </c>
      <c r="K70" s="42">
        <v>3133</v>
      </c>
      <c r="L70" s="42">
        <v>438</v>
      </c>
      <c r="M70" s="42">
        <v>154395</v>
      </c>
      <c r="N70" s="143">
        <v>12068</v>
      </c>
      <c r="O70" s="137">
        <v>2692</v>
      </c>
      <c r="P70" s="137">
        <v>0</v>
      </c>
      <c r="Q70" s="42">
        <v>404590</v>
      </c>
      <c r="R70" s="42">
        <v>0</v>
      </c>
      <c r="S70" s="42">
        <v>0</v>
      </c>
      <c r="T70" s="42">
        <v>0</v>
      </c>
      <c r="U70" s="42">
        <v>0</v>
      </c>
      <c r="V70" s="42">
        <v>0</v>
      </c>
      <c r="W70" s="94">
        <f t="shared" si="0"/>
        <v>590001</v>
      </c>
      <c r="X70" s="36">
        <v>590001</v>
      </c>
      <c r="Y70" s="36">
        <f t="shared" si="1"/>
        <v>0</v>
      </c>
      <c r="Z70" s="36"/>
      <c r="AA70" s="36"/>
    </row>
    <row r="71" spans="1:27" ht="20.25" customHeight="1" x14ac:dyDescent="0.25">
      <c r="A71" s="104" t="s">
        <v>206</v>
      </c>
      <c r="B71" s="105" t="s">
        <v>77</v>
      </c>
      <c r="C71" s="4" t="s">
        <v>207</v>
      </c>
      <c r="D71" s="134">
        <v>6</v>
      </c>
      <c r="E71" s="120" t="s">
        <v>79</v>
      </c>
      <c r="F71" s="42">
        <v>6812</v>
      </c>
      <c r="G71" s="42">
        <v>62498</v>
      </c>
      <c r="H71" s="42">
        <v>0</v>
      </c>
      <c r="I71" s="42">
        <v>14284</v>
      </c>
      <c r="J71" s="42">
        <v>870</v>
      </c>
      <c r="K71" s="42">
        <v>5318</v>
      </c>
      <c r="L71" s="42">
        <v>792</v>
      </c>
      <c r="M71" s="42">
        <v>185239</v>
      </c>
      <c r="N71" s="143">
        <v>10883</v>
      </c>
      <c r="O71" s="137">
        <v>8510</v>
      </c>
      <c r="P71" s="137">
        <v>0</v>
      </c>
      <c r="Q71" s="42">
        <v>405414</v>
      </c>
      <c r="R71" s="42">
        <v>0</v>
      </c>
      <c r="S71" s="42">
        <v>0</v>
      </c>
      <c r="T71" s="42">
        <v>0</v>
      </c>
      <c r="U71" s="42">
        <v>0</v>
      </c>
      <c r="V71" s="42">
        <v>0</v>
      </c>
      <c r="W71" s="94">
        <f t="shared" si="0"/>
        <v>700620</v>
      </c>
      <c r="X71" s="36">
        <v>700620</v>
      </c>
      <c r="Y71" s="36">
        <f t="shared" si="1"/>
        <v>0</v>
      </c>
      <c r="Z71" s="36"/>
      <c r="AA71" s="36"/>
    </row>
    <row r="72" spans="1:27" ht="20.25" customHeight="1" x14ac:dyDescent="0.25">
      <c r="A72" s="104" t="s">
        <v>208</v>
      </c>
      <c r="B72" s="105" t="s">
        <v>77</v>
      </c>
      <c r="C72" s="4" t="s">
        <v>209</v>
      </c>
      <c r="D72" s="134">
        <v>6</v>
      </c>
      <c r="E72" s="120" t="s">
        <v>210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121</v>
      </c>
      <c r="L72" s="42">
        <v>481</v>
      </c>
      <c r="M72" s="42">
        <v>23354</v>
      </c>
      <c r="N72" s="143">
        <v>0</v>
      </c>
      <c r="O72" s="137">
        <v>0</v>
      </c>
      <c r="P72" s="137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94">
        <f t="shared" ref="W72:W135" si="2">SUM(F72:V72)</f>
        <v>23956</v>
      </c>
      <c r="X72" s="36">
        <v>23956</v>
      </c>
      <c r="Y72" s="36">
        <f t="shared" ref="Y72:Y135" si="3">W72-X72</f>
        <v>0</v>
      </c>
      <c r="Z72" s="36"/>
      <c r="AA72" s="36"/>
    </row>
    <row r="73" spans="1:27" ht="20.25" customHeight="1" x14ac:dyDescent="0.25">
      <c r="A73" s="104" t="s">
        <v>211</v>
      </c>
      <c r="B73" s="105" t="s">
        <v>77</v>
      </c>
      <c r="C73" s="4" t="s">
        <v>212</v>
      </c>
      <c r="D73" s="134">
        <v>6</v>
      </c>
      <c r="E73" s="120" t="s">
        <v>79</v>
      </c>
      <c r="F73" s="42">
        <v>0</v>
      </c>
      <c r="G73" s="42">
        <v>1306</v>
      </c>
      <c r="H73" s="42">
        <v>0</v>
      </c>
      <c r="I73" s="42">
        <v>1607</v>
      </c>
      <c r="J73" s="42">
        <v>69</v>
      </c>
      <c r="K73" s="42">
        <v>93</v>
      </c>
      <c r="L73" s="42">
        <v>55</v>
      </c>
      <c r="M73" s="42">
        <v>42491</v>
      </c>
      <c r="N73" s="143">
        <v>80015</v>
      </c>
      <c r="O73" s="137">
        <v>0</v>
      </c>
      <c r="P73" s="137">
        <v>0</v>
      </c>
      <c r="Q73" s="42">
        <v>75603</v>
      </c>
      <c r="R73" s="42">
        <v>0</v>
      </c>
      <c r="S73" s="42">
        <v>0</v>
      </c>
      <c r="T73" s="42">
        <v>0</v>
      </c>
      <c r="U73" s="42">
        <v>0</v>
      </c>
      <c r="V73" s="42">
        <v>0</v>
      </c>
      <c r="W73" s="94">
        <f t="shared" si="2"/>
        <v>201239</v>
      </c>
      <c r="X73" s="36">
        <v>201239</v>
      </c>
      <c r="Y73" s="36">
        <f t="shared" si="3"/>
        <v>0</v>
      </c>
      <c r="Z73" s="36"/>
      <c r="AA73" s="36"/>
    </row>
    <row r="74" spans="1:27" ht="20.25" customHeight="1" x14ac:dyDescent="0.25">
      <c r="A74" s="104" t="s">
        <v>213</v>
      </c>
      <c r="B74" s="105" t="s">
        <v>77</v>
      </c>
      <c r="C74" s="4" t="s">
        <v>214</v>
      </c>
      <c r="D74" s="134">
        <v>6</v>
      </c>
      <c r="E74" s="120" t="s">
        <v>79</v>
      </c>
      <c r="F74" s="42">
        <v>0</v>
      </c>
      <c r="G74" s="42">
        <v>55870</v>
      </c>
      <c r="H74" s="42">
        <v>916</v>
      </c>
      <c r="I74" s="42">
        <v>4099</v>
      </c>
      <c r="J74" s="42">
        <v>102</v>
      </c>
      <c r="K74" s="42">
        <v>640</v>
      </c>
      <c r="L74" s="42">
        <v>86</v>
      </c>
      <c r="M74" s="42">
        <v>74645</v>
      </c>
      <c r="N74" s="143">
        <v>10555</v>
      </c>
      <c r="O74" s="137">
        <v>942</v>
      </c>
      <c r="P74" s="137">
        <v>0</v>
      </c>
      <c r="Q74" s="42">
        <v>173115</v>
      </c>
      <c r="R74" s="42">
        <v>0</v>
      </c>
      <c r="S74" s="42">
        <v>0</v>
      </c>
      <c r="T74" s="42">
        <v>0</v>
      </c>
      <c r="U74" s="42">
        <v>0</v>
      </c>
      <c r="V74" s="42">
        <v>0</v>
      </c>
      <c r="W74" s="94">
        <f t="shared" si="2"/>
        <v>320970</v>
      </c>
      <c r="X74" s="36">
        <v>320970</v>
      </c>
      <c r="Y74" s="36">
        <f t="shared" si="3"/>
        <v>0</v>
      </c>
      <c r="Z74" s="36"/>
      <c r="AA74" s="36"/>
    </row>
    <row r="75" spans="1:27" ht="20.25" customHeight="1" x14ac:dyDescent="0.25">
      <c r="A75" s="104" t="s">
        <v>215</v>
      </c>
      <c r="B75" s="105" t="s">
        <v>77</v>
      </c>
      <c r="C75" s="4" t="s">
        <v>216</v>
      </c>
      <c r="D75" s="134">
        <v>6</v>
      </c>
      <c r="E75" s="120" t="s">
        <v>79</v>
      </c>
      <c r="F75" s="42">
        <v>0</v>
      </c>
      <c r="G75" s="42">
        <v>0</v>
      </c>
      <c r="H75" s="42">
        <v>0</v>
      </c>
      <c r="I75" s="42">
        <v>7530</v>
      </c>
      <c r="J75" s="42">
        <v>159</v>
      </c>
      <c r="K75" s="42">
        <v>6</v>
      </c>
      <c r="L75" s="42">
        <v>179</v>
      </c>
      <c r="M75" s="42">
        <v>88405</v>
      </c>
      <c r="N75" s="143">
        <v>15239</v>
      </c>
      <c r="O75" s="137">
        <v>0</v>
      </c>
      <c r="P75" s="137">
        <v>0</v>
      </c>
      <c r="Q75" s="42">
        <v>194303</v>
      </c>
      <c r="R75" s="42">
        <v>0</v>
      </c>
      <c r="S75" s="42">
        <v>0</v>
      </c>
      <c r="T75" s="42">
        <v>0</v>
      </c>
      <c r="U75" s="42">
        <v>0</v>
      </c>
      <c r="V75" s="42">
        <v>0</v>
      </c>
      <c r="W75" s="94">
        <f t="shared" si="2"/>
        <v>305821</v>
      </c>
      <c r="X75" s="36">
        <v>305821</v>
      </c>
      <c r="Y75" s="36">
        <f t="shared" si="3"/>
        <v>0</v>
      </c>
      <c r="Z75" s="36"/>
      <c r="AA75" s="36"/>
    </row>
    <row r="76" spans="1:27" ht="20.25" customHeight="1" x14ac:dyDescent="0.25">
      <c r="A76" s="104" t="s">
        <v>217</v>
      </c>
      <c r="B76" s="105" t="s">
        <v>77</v>
      </c>
      <c r="C76" s="4" t="s">
        <v>218</v>
      </c>
      <c r="D76" s="134">
        <v>6</v>
      </c>
      <c r="E76" s="120" t="s">
        <v>79</v>
      </c>
      <c r="F76" s="42">
        <v>0</v>
      </c>
      <c r="G76" s="42">
        <v>49430</v>
      </c>
      <c r="H76" s="42">
        <v>0</v>
      </c>
      <c r="I76" s="42">
        <v>831</v>
      </c>
      <c r="J76" s="42">
        <v>188</v>
      </c>
      <c r="K76" s="42">
        <v>981</v>
      </c>
      <c r="L76" s="42">
        <v>100</v>
      </c>
      <c r="M76" s="42">
        <v>91382</v>
      </c>
      <c r="N76" s="143">
        <v>2325</v>
      </c>
      <c r="O76" s="137">
        <v>5075</v>
      </c>
      <c r="P76" s="137">
        <v>0</v>
      </c>
      <c r="Q76" s="42">
        <v>194216</v>
      </c>
      <c r="R76" s="42">
        <v>0</v>
      </c>
      <c r="S76" s="42">
        <v>0</v>
      </c>
      <c r="T76" s="42">
        <v>0</v>
      </c>
      <c r="U76" s="42">
        <v>0</v>
      </c>
      <c r="V76" s="42">
        <v>0</v>
      </c>
      <c r="W76" s="94">
        <f t="shared" si="2"/>
        <v>344528</v>
      </c>
      <c r="X76" s="36">
        <v>344528</v>
      </c>
      <c r="Y76" s="36">
        <f t="shared" si="3"/>
        <v>0</v>
      </c>
      <c r="Z76" s="36"/>
      <c r="AA76" s="36"/>
    </row>
    <row r="77" spans="1:27" ht="20.25" customHeight="1" x14ac:dyDescent="0.25">
      <c r="A77" s="104" t="s">
        <v>219</v>
      </c>
      <c r="B77" s="105" t="s">
        <v>77</v>
      </c>
      <c r="C77" s="4" t="s">
        <v>220</v>
      </c>
      <c r="D77" s="134">
        <v>6</v>
      </c>
      <c r="E77" s="120" t="s">
        <v>79</v>
      </c>
      <c r="F77" s="42">
        <v>0</v>
      </c>
      <c r="G77" s="42">
        <v>0</v>
      </c>
      <c r="H77" s="42">
        <v>0</v>
      </c>
      <c r="I77" s="42">
        <v>1643</v>
      </c>
      <c r="J77" s="42">
        <v>807</v>
      </c>
      <c r="K77" s="42">
        <v>2847</v>
      </c>
      <c r="L77" s="42">
        <v>814</v>
      </c>
      <c r="M77" s="42">
        <v>256507</v>
      </c>
      <c r="N77" s="143">
        <v>20231</v>
      </c>
      <c r="O77" s="137">
        <v>4300</v>
      </c>
      <c r="P77" s="137">
        <v>0</v>
      </c>
      <c r="Q77" s="42">
        <v>162733</v>
      </c>
      <c r="R77" s="42">
        <v>0</v>
      </c>
      <c r="S77" s="42">
        <v>0</v>
      </c>
      <c r="T77" s="42">
        <v>0</v>
      </c>
      <c r="U77" s="42">
        <v>0</v>
      </c>
      <c r="V77" s="42">
        <v>0</v>
      </c>
      <c r="W77" s="94">
        <f t="shared" si="2"/>
        <v>449882</v>
      </c>
      <c r="X77" s="36">
        <v>449882</v>
      </c>
      <c r="Y77" s="36">
        <f t="shared" si="3"/>
        <v>0</v>
      </c>
      <c r="Z77" s="36"/>
      <c r="AA77" s="36"/>
    </row>
    <row r="78" spans="1:27" ht="20.25" customHeight="1" x14ac:dyDescent="0.25">
      <c r="A78" s="104" t="s">
        <v>221</v>
      </c>
      <c r="B78" s="105" t="s">
        <v>77</v>
      </c>
      <c r="C78" s="4" t="s">
        <v>222</v>
      </c>
      <c r="D78" s="134">
        <v>6</v>
      </c>
      <c r="E78" s="120" t="s">
        <v>79</v>
      </c>
      <c r="F78" s="42">
        <v>0</v>
      </c>
      <c r="G78" s="42">
        <v>0</v>
      </c>
      <c r="H78" s="42">
        <v>0</v>
      </c>
      <c r="I78" s="42">
        <v>421</v>
      </c>
      <c r="J78" s="42">
        <v>97</v>
      </c>
      <c r="K78" s="42">
        <v>268</v>
      </c>
      <c r="L78" s="42">
        <v>44</v>
      </c>
      <c r="M78" s="42">
        <v>63975</v>
      </c>
      <c r="N78" s="143">
        <v>8057</v>
      </c>
      <c r="O78" s="137">
        <v>2100</v>
      </c>
      <c r="P78" s="137">
        <v>0</v>
      </c>
      <c r="Q78" s="42">
        <v>84027</v>
      </c>
      <c r="R78" s="42">
        <v>0</v>
      </c>
      <c r="S78" s="42">
        <v>0</v>
      </c>
      <c r="T78" s="42">
        <v>0</v>
      </c>
      <c r="U78" s="42">
        <v>0</v>
      </c>
      <c r="V78" s="42">
        <v>0</v>
      </c>
      <c r="W78" s="94">
        <f t="shared" si="2"/>
        <v>158989</v>
      </c>
      <c r="X78" s="36">
        <v>158989</v>
      </c>
      <c r="Y78" s="36">
        <f t="shared" si="3"/>
        <v>0</v>
      </c>
      <c r="Z78" s="36"/>
      <c r="AA78" s="36"/>
    </row>
    <row r="79" spans="1:27" ht="20.25" customHeight="1" x14ac:dyDescent="0.25">
      <c r="A79" s="104" t="s">
        <v>223</v>
      </c>
      <c r="B79" s="105" t="s">
        <v>77</v>
      </c>
      <c r="C79" s="4" t="s">
        <v>224</v>
      </c>
      <c r="D79" s="134">
        <v>6</v>
      </c>
      <c r="E79" s="120" t="s">
        <v>79</v>
      </c>
      <c r="F79" s="42">
        <v>0</v>
      </c>
      <c r="G79" s="42">
        <v>4774</v>
      </c>
      <c r="H79" s="42">
        <v>0</v>
      </c>
      <c r="I79" s="42">
        <v>36016</v>
      </c>
      <c r="J79" s="42">
        <v>425</v>
      </c>
      <c r="K79" s="42">
        <v>19556</v>
      </c>
      <c r="L79" s="42">
        <v>359</v>
      </c>
      <c r="M79" s="42">
        <v>144889</v>
      </c>
      <c r="N79" s="143">
        <v>81016</v>
      </c>
      <c r="O79" s="137">
        <v>9881</v>
      </c>
      <c r="P79" s="137">
        <v>0</v>
      </c>
      <c r="Q79" s="42">
        <v>0</v>
      </c>
      <c r="R79" s="42">
        <v>0</v>
      </c>
      <c r="S79" s="42">
        <v>0</v>
      </c>
      <c r="T79" s="42">
        <v>0</v>
      </c>
      <c r="U79" s="42">
        <v>0</v>
      </c>
      <c r="V79" s="42">
        <v>0</v>
      </c>
      <c r="W79" s="94">
        <f t="shared" si="2"/>
        <v>296916</v>
      </c>
      <c r="X79" s="36">
        <v>296916</v>
      </c>
      <c r="Y79" s="36">
        <f t="shared" si="3"/>
        <v>0</v>
      </c>
      <c r="Z79" s="36"/>
      <c r="AA79" s="36"/>
    </row>
    <row r="80" spans="1:27" ht="20.25" customHeight="1" x14ac:dyDescent="0.25">
      <c r="A80" s="104" t="s">
        <v>225</v>
      </c>
      <c r="B80" s="105" t="s">
        <v>77</v>
      </c>
      <c r="C80" s="4" t="s">
        <v>226</v>
      </c>
      <c r="D80" s="134">
        <v>6</v>
      </c>
      <c r="E80" s="120" t="s">
        <v>79</v>
      </c>
      <c r="F80" s="42">
        <v>1678</v>
      </c>
      <c r="G80" s="42">
        <v>0</v>
      </c>
      <c r="H80" s="42">
        <v>292</v>
      </c>
      <c r="I80" s="42">
        <v>3004</v>
      </c>
      <c r="J80" s="42">
        <v>400</v>
      </c>
      <c r="K80" s="42">
        <v>147</v>
      </c>
      <c r="L80" s="42">
        <v>336</v>
      </c>
      <c r="M80" s="42">
        <v>129643</v>
      </c>
      <c r="N80" s="143">
        <v>32905</v>
      </c>
      <c r="O80" s="137">
        <v>1574</v>
      </c>
      <c r="P80" s="137">
        <v>0</v>
      </c>
      <c r="Q80" s="42">
        <v>185677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94">
        <f t="shared" si="2"/>
        <v>355656</v>
      </c>
      <c r="X80" s="36">
        <v>355656</v>
      </c>
      <c r="Y80" s="36">
        <f t="shared" si="3"/>
        <v>0</v>
      </c>
      <c r="Z80" s="36"/>
      <c r="AA80" s="36"/>
    </row>
    <row r="81" spans="1:27" ht="20.25" customHeight="1" x14ac:dyDescent="0.25">
      <c r="A81" s="104" t="s">
        <v>227</v>
      </c>
      <c r="B81" s="105" t="s">
        <v>77</v>
      </c>
      <c r="C81" s="4" t="s">
        <v>228</v>
      </c>
      <c r="D81" s="134">
        <v>6</v>
      </c>
      <c r="E81" s="120" t="s">
        <v>79</v>
      </c>
      <c r="F81" s="42">
        <v>1224</v>
      </c>
      <c r="G81" s="42">
        <v>0</v>
      </c>
      <c r="H81" s="42">
        <v>599</v>
      </c>
      <c r="I81" s="42">
        <v>1699</v>
      </c>
      <c r="J81" s="42">
        <v>111</v>
      </c>
      <c r="K81" s="42">
        <v>129</v>
      </c>
      <c r="L81" s="42">
        <v>78</v>
      </c>
      <c r="M81" s="42">
        <v>77317</v>
      </c>
      <c r="N81" s="143">
        <v>34733</v>
      </c>
      <c r="O81" s="137">
        <v>632</v>
      </c>
      <c r="P81" s="137">
        <v>0</v>
      </c>
      <c r="Q81" s="42">
        <v>149534</v>
      </c>
      <c r="R81" s="42">
        <v>0</v>
      </c>
      <c r="S81" s="42">
        <v>0</v>
      </c>
      <c r="T81" s="42">
        <v>0</v>
      </c>
      <c r="U81" s="42">
        <v>0</v>
      </c>
      <c r="V81" s="42">
        <v>0</v>
      </c>
      <c r="W81" s="94">
        <f t="shared" si="2"/>
        <v>266056</v>
      </c>
      <c r="X81" s="36">
        <v>266056</v>
      </c>
      <c r="Y81" s="36">
        <f t="shared" si="3"/>
        <v>0</v>
      </c>
      <c r="Z81" s="36"/>
      <c r="AA81" s="36"/>
    </row>
    <row r="82" spans="1:27" ht="20.25" customHeight="1" x14ac:dyDescent="0.25">
      <c r="A82" s="104" t="s">
        <v>229</v>
      </c>
      <c r="B82" s="105" t="s">
        <v>77</v>
      </c>
      <c r="C82" s="4" t="s">
        <v>230</v>
      </c>
      <c r="D82" s="134">
        <v>6</v>
      </c>
      <c r="E82" s="120" t="s">
        <v>79</v>
      </c>
      <c r="F82" s="42">
        <v>3551</v>
      </c>
      <c r="G82" s="42">
        <v>0</v>
      </c>
      <c r="H82" s="42">
        <v>0</v>
      </c>
      <c r="I82" s="42">
        <v>3062</v>
      </c>
      <c r="J82" s="42">
        <v>839</v>
      </c>
      <c r="K82" s="42">
        <v>111</v>
      </c>
      <c r="L82" s="42">
        <v>183</v>
      </c>
      <c r="M82" s="42">
        <v>128600</v>
      </c>
      <c r="N82" s="143">
        <v>14597</v>
      </c>
      <c r="O82" s="137">
        <v>0</v>
      </c>
      <c r="P82" s="137">
        <v>0</v>
      </c>
      <c r="Q82" s="42">
        <v>252626</v>
      </c>
      <c r="R82" s="42">
        <v>0</v>
      </c>
      <c r="S82" s="42">
        <v>0</v>
      </c>
      <c r="T82" s="42">
        <v>0</v>
      </c>
      <c r="U82" s="42">
        <v>0</v>
      </c>
      <c r="V82" s="42">
        <v>0</v>
      </c>
      <c r="W82" s="94">
        <f t="shared" si="2"/>
        <v>403569</v>
      </c>
      <c r="X82" s="36">
        <v>403569</v>
      </c>
      <c r="Y82" s="36">
        <f t="shared" si="3"/>
        <v>0</v>
      </c>
      <c r="Z82" s="36"/>
      <c r="AA82" s="36"/>
    </row>
    <row r="83" spans="1:27" ht="20.25" customHeight="1" x14ac:dyDescent="0.25">
      <c r="A83" s="104" t="s">
        <v>231</v>
      </c>
      <c r="B83" s="105" t="s">
        <v>77</v>
      </c>
      <c r="C83" s="4" t="s">
        <v>232</v>
      </c>
      <c r="D83" s="134">
        <v>6</v>
      </c>
      <c r="E83" s="120" t="s">
        <v>79</v>
      </c>
      <c r="F83" s="42">
        <v>2904</v>
      </c>
      <c r="G83" s="42">
        <v>0</v>
      </c>
      <c r="H83" s="42">
        <v>0</v>
      </c>
      <c r="I83" s="42">
        <v>2302</v>
      </c>
      <c r="J83" s="42">
        <v>611</v>
      </c>
      <c r="K83" s="42">
        <v>3951</v>
      </c>
      <c r="L83" s="42">
        <v>514</v>
      </c>
      <c r="M83" s="42">
        <v>199800</v>
      </c>
      <c r="N83" s="143">
        <v>40520</v>
      </c>
      <c r="O83" s="137">
        <v>1043</v>
      </c>
      <c r="P83" s="137">
        <v>0</v>
      </c>
      <c r="Q83" s="42">
        <v>437253</v>
      </c>
      <c r="R83" s="42">
        <v>0</v>
      </c>
      <c r="S83" s="42">
        <v>0</v>
      </c>
      <c r="T83" s="42">
        <v>0</v>
      </c>
      <c r="U83" s="42">
        <v>0</v>
      </c>
      <c r="V83" s="42">
        <v>0</v>
      </c>
      <c r="W83" s="94">
        <f t="shared" si="2"/>
        <v>688898</v>
      </c>
      <c r="X83" s="36">
        <v>688898</v>
      </c>
      <c r="Y83" s="36">
        <f t="shared" si="3"/>
        <v>0</v>
      </c>
      <c r="Z83" s="36"/>
      <c r="AA83" s="36"/>
    </row>
    <row r="84" spans="1:27" ht="20.25" customHeight="1" x14ac:dyDescent="0.25">
      <c r="A84" s="104" t="s">
        <v>233</v>
      </c>
      <c r="B84" s="105" t="s">
        <v>77</v>
      </c>
      <c r="C84" s="4" t="s">
        <v>234</v>
      </c>
      <c r="D84" s="134">
        <v>6</v>
      </c>
      <c r="E84" s="120" t="s">
        <v>79</v>
      </c>
      <c r="F84" s="42">
        <v>10028</v>
      </c>
      <c r="G84" s="42">
        <v>0</v>
      </c>
      <c r="H84" s="42">
        <v>0</v>
      </c>
      <c r="I84" s="42">
        <v>5431</v>
      </c>
      <c r="J84" s="42">
        <v>777</v>
      </c>
      <c r="K84" s="42">
        <v>606</v>
      </c>
      <c r="L84" s="42">
        <v>562</v>
      </c>
      <c r="M84" s="42">
        <v>204347</v>
      </c>
      <c r="N84" s="143">
        <v>13637</v>
      </c>
      <c r="O84" s="137">
        <v>7723</v>
      </c>
      <c r="P84" s="137">
        <v>0</v>
      </c>
      <c r="Q84" s="42">
        <v>640912</v>
      </c>
      <c r="R84" s="42">
        <v>0</v>
      </c>
      <c r="S84" s="42">
        <v>0</v>
      </c>
      <c r="T84" s="42">
        <v>0</v>
      </c>
      <c r="U84" s="42">
        <v>0</v>
      </c>
      <c r="V84" s="42">
        <v>0</v>
      </c>
      <c r="W84" s="94">
        <f t="shared" si="2"/>
        <v>884023</v>
      </c>
      <c r="X84" s="36">
        <v>884023</v>
      </c>
      <c r="Y84" s="36">
        <f t="shared" si="3"/>
        <v>0</v>
      </c>
      <c r="Z84" s="36"/>
      <c r="AA84" s="36"/>
    </row>
    <row r="85" spans="1:27" ht="20.25" customHeight="1" x14ac:dyDescent="0.25">
      <c r="A85" s="104" t="s">
        <v>235</v>
      </c>
      <c r="B85" s="105" t="s">
        <v>77</v>
      </c>
      <c r="C85" s="4" t="s">
        <v>236</v>
      </c>
      <c r="D85" s="134">
        <v>6</v>
      </c>
      <c r="E85" s="120" t="s">
        <v>79</v>
      </c>
      <c r="F85" s="42">
        <v>0</v>
      </c>
      <c r="G85" s="42">
        <v>0</v>
      </c>
      <c r="H85" s="42">
        <v>0</v>
      </c>
      <c r="I85" s="42">
        <v>253</v>
      </c>
      <c r="J85" s="42">
        <v>228</v>
      </c>
      <c r="K85" s="42">
        <v>1522</v>
      </c>
      <c r="L85" s="42">
        <v>118</v>
      </c>
      <c r="M85" s="42">
        <v>100441</v>
      </c>
      <c r="N85" s="143">
        <v>5967</v>
      </c>
      <c r="O85" s="137">
        <v>503</v>
      </c>
      <c r="P85" s="137">
        <v>0</v>
      </c>
      <c r="Q85" s="42">
        <v>226316</v>
      </c>
      <c r="R85" s="42">
        <v>0</v>
      </c>
      <c r="S85" s="42">
        <v>0</v>
      </c>
      <c r="T85" s="42">
        <v>0</v>
      </c>
      <c r="U85" s="42">
        <v>0</v>
      </c>
      <c r="V85" s="42">
        <v>0</v>
      </c>
      <c r="W85" s="94">
        <f t="shared" si="2"/>
        <v>335348</v>
      </c>
      <c r="X85" s="36">
        <v>335348</v>
      </c>
      <c r="Y85" s="36">
        <f t="shared" si="3"/>
        <v>0</v>
      </c>
      <c r="Z85" s="36"/>
      <c r="AA85" s="36"/>
    </row>
    <row r="86" spans="1:27" ht="20.25" customHeight="1" x14ac:dyDescent="0.25">
      <c r="A86" s="104" t="s">
        <v>237</v>
      </c>
      <c r="B86" s="105" t="s">
        <v>77</v>
      </c>
      <c r="C86" s="4" t="s">
        <v>238</v>
      </c>
      <c r="D86" s="134">
        <v>6</v>
      </c>
      <c r="E86" s="120" t="s">
        <v>79</v>
      </c>
      <c r="F86" s="42">
        <v>2660</v>
      </c>
      <c r="G86" s="42">
        <v>0</v>
      </c>
      <c r="H86" s="42">
        <v>125</v>
      </c>
      <c r="I86" s="42">
        <v>174</v>
      </c>
      <c r="J86" s="42">
        <v>128</v>
      </c>
      <c r="K86" s="42">
        <v>197</v>
      </c>
      <c r="L86" s="42">
        <v>418</v>
      </c>
      <c r="M86" s="42">
        <v>70803</v>
      </c>
      <c r="N86" s="143">
        <v>38635</v>
      </c>
      <c r="O86" s="137">
        <v>13415</v>
      </c>
      <c r="P86" s="137">
        <v>0</v>
      </c>
      <c r="Q86" s="42">
        <v>205760</v>
      </c>
      <c r="R86" s="42">
        <v>0</v>
      </c>
      <c r="S86" s="42">
        <v>0</v>
      </c>
      <c r="T86" s="42">
        <v>0</v>
      </c>
      <c r="U86" s="42">
        <v>0</v>
      </c>
      <c r="V86" s="42">
        <v>0</v>
      </c>
      <c r="W86" s="94">
        <f t="shared" si="2"/>
        <v>332315</v>
      </c>
      <c r="X86" s="36">
        <v>332315</v>
      </c>
      <c r="Y86" s="36">
        <f t="shared" si="3"/>
        <v>0</v>
      </c>
      <c r="Z86" s="36"/>
      <c r="AA86" s="36"/>
    </row>
    <row r="87" spans="1:27" ht="20.25" customHeight="1" x14ac:dyDescent="0.25">
      <c r="A87" s="104" t="s">
        <v>239</v>
      </c>
      <c r="B87" s="105" t="s">
        <v>77</v>
      </c>
      <c r="C87" s="4" t="s">
        <v>240</v>
      </c>
      <c r="D87" s="134">
        <v>6</v>
      </c>
      <c r="E87" s="120" t="s">
        <v>79</v>
      </c>
      <c r="F87" s="42">
        <v>5199</v>
      </c>
      <c r="G87" s="42">
        <v>0</v>
      </c>
      <c r="H87" s="42">
        <v>142</v>
      </c>
      <c r="I87" s="42">
        <v>4586</v>
      </c>
      <c r="J87" s="42">
        <v>442</v>
      </c>
      <c r="K87" s="42">
        <v>3097</v>
      </c>
      <c r="L87" s="42">
        <v>244</v>
      </c>
      <c r="M87" s="42">
        <v>164182</v>
      </c>
      <c r="N87" s="143">
        <v>36948</v>
      </c>
      <c r="O87" s="137">
        <v>3267</v>
      </c>
      <c r="P87" s="137">
        <v>0</v>
      </c>
      <c r="Q87" s="42">
        <v>437291</v>
      </c>
      <c r="R87" s="42">
        <v>0</v>
      </c>
      <c r="S87" s="42">
        <v>0</v>
      </c>
      <c r="T87" s="42">
        <v>0</v>
      </c>
      <c r="U87" s="42">
        <v>0</v>
      </c>
      <c r="V87" s="42">
        <v>0</v>
      </c>
      <c r="W87" s="94">
        <f t="shared" si="2"/>
        <v>655398</v>
      </c>
      <c r="X87" s="36">
        <v>655398</v>
      </c>
      <c r="Y87" s="36">
        <f t="shared" si="3"/>
        <v>0</v>
      </c>
      <c r="Z87" s="36"/>
      <c r="AA87" s="36"/>
    </row>
    <row r="88" spans="1:27" ht="20.25" customHeight="1" x14ac:dyDescent="0.25">
      <c r="A88" s="104" t="s">
        <v>241</v>
      </c>
      <c r="B88" s="105" t="s">
        <v>77</v>
      </c>
      <c r="C88" s="4" t="s">
        <v>242</v>
      </c>
      <c r="D88" s="134">
        <v>6</v>
      </c>
      <c r="E88" s="120" t="s">
        <v>79</v>
      </c>
      <c r="F88" s="42">
        <v>0</v>
      </c>
      <c r="G88" s="42">
        <v>0</v>
      </c>
      <c r="H88" s="42">
        <v>0</v>
      </c>
      <c r="I88" s="42">
        <v>477</v>
      </c>
      <c r="J88" s="42">
        <v>183</v>
      </c>
      <c r="K88" s="42">
        <v>104</v>
      </c>
      <c r="L88" s="42">
        <v>120</v>
      </c>
      <c r="M88" s="42">
        <v>83655</v>
      </c>
      <c r="N88" s="143">
        <v>13032</v>
      </c>
      <c r="O88" s="137">
        <v>4557</v>
      </c>
      <c r="P88" s="137">
        <v>0</v>
      </c>
      <c r="Q88" s="42">
        <v>251399</v>
      </c>
      <c r="R88" s="42">
        <v>0</v>
      </c>
      <c r="S88" s="42">
        <v>0</v>
      </c>
      <c r="T88" s="42">
        <v>0</v>
      </c>
      <c r="U88" s="42">
        <v>0</v>
      </c>
      <c r="V88" s="42">
        <v>0</v>
      </c>
      <c r="W88" s="94">
        <f t="shared" si="2"/>
        <v>353527</v>
      </c>
      <c r="X88" s="36">
        <v>353527</v>
      </c>
      <c r="Y88" s="36">
        <f t="shared" si="3"/>
        <v>0</v>
      </c>
      <c r="Z88" s="36"/>
      <c r="AA88" s="36"/>
    </row>
    <row r="89" spans="1:27" ht="20.25" customHeight="1" x14ac:dyDescent="0.25">
      <c r="A89" s="104" t="s">
        <v>243</v>
      </c>
      <c r="B89" s="105" t="s">
        <v>77</v>
      </c>
      <c r="C89" s="4" t="s">
        <v>244</v>
      </c>
      <c r="D89" s="134">
        <v>6</v>
      </c>
      <c r="E89" s="120" t="s">
        <v>79</v>
      </c>
      <c r="F89" s="42">
        <v>606</v>
      </c>
      <c r="G89" s="42">
        <v>0</v>
      </c>
      <c r="H89" s="42">
        <v>0</v>
      </c>
      <c r="I89" s="42">
        <v>3884</v>
      </c>
      <c r="J89" s="42">
        <v>157</v>
      </c>
      <c r="K89" s="42">
        <v>4876</v>
      </c>
      <c r="L89" s="42">
        <v>89</v>
      </c>
      <c r="M89" s="42">
        <v>71252</v>
      </c>
      <c r="N89" s="143">
        <v>13004</v>
      </c>
      <c r="O89" s="137">
        <v>96</v>
      </c>
      <c r="P89" s="137">
        <v>0</v>
      </c>
      <c r="Q89" s="42">
        <v>300726</v>
      </c>
      <c r="R89" s="42">
        <v>0</v>
      </c>
      <c r="S89" s="42">
        <v>0</v>
      </c>
      <c r="T89" s="42">
        <v>0</v>
      </c>
      <c r="U89" s="42">
        <v>0</v>
      </c>
      <c r="V89" s="42">
        <v>0</v>
      </c>
      <c r="W89" s="94">
        <f t="shared" si="2"/>
        <v>394690</v>
      </c>
      <c r="X89" s="36">
        <v>394690</v>
      </c>
      <c r="Y89" s="36">
        <f t="shared" si="3"/>
        <v>0</v>
      </c>
      <c r="Z89" s="36"/>
      <c r="AA89" s="36"/>
    </row>
    <row r="90" spans="1:27" ht="20.25" customHeight="1" x14ac:dyDescent="0.25">
      <c r="A90" s="104" t="s">
        <v>245</v>
      </c>
      <c r="B90" s="105" t="s">
        <v>77</v>
      </c>
      <c r="C90" s="4" t="s">
        <v>246</v>
      </c>
      <c r="D90" s="134">
        <v>6</v>
      </c>
      <c r="E90" s="120" t="s">
        <v>79</v>
      </c>
      <c r="F90" s="42">
        <v>0</v>
      </c>
      <c r="G90" s="42">
        <v>0</v>
      </c>
      <c r="H90" s="42">
        <v>0</v>
      </c>
      <c r="I90" s="42">
        <v>319</v>
      </c>
      <c r="J90" s="42">
        <v>148</v>
      </c>
      <c r="K90" s="42">
        <v>82</v>
      </c>
      <c r="L90" s="42">
        <v>74</v>
      </c>
      <c r="M90" s="42">
        <v>85141</v>
      </c>
      <c r="N90" s="143">
        <v>14231</v>
      </c>
      <c r="O90" s="137">
        <v>736</v>
      </c>
      <c r="P90" s="137">
        <v>0</v>
      </c>
      <c r="Q90" s="42">
        <v>150060</v>
      </c>
      <c r="R90" s="42">
        <v>0</v>
      </c>
      <c r="S90" s="42">
        <v>0</v>
      </c>
      <c r="T90" s="42">
        <v>0</v>
      </c>
      <c r="U90" s="42">
        <v>0</v>
      </c>
      <c r="V90" s="42">
        <v>0</v>
      </c>
      <c r="W90" s="94">
        <f t="shared" si="2"/>
        <v>250791</v>
      </c>
      <c r="X90" s="36">
        <v>250791</v>
      </c>
      <c r="Y90" s="36">
        <f t="shared" si="3"/>
        <v>0</v>
      </c>
      <c r="Z90" s="36"/>
      <c r="AA90" s="36"/>
    </row>
    <row r="91" spans="1:27" ht="20.25" customHeight="1" x14ac:dyDescent="0.25">
      <c r="A91" s="104" t="s">
        <v>247</v>
      </c>
      <c r="B91" s="105" t="s">
        <v>77</v>
      </c>
      <c r="C91" s="4" t="s">
        <v>248</v>
      </c>
      <c r="D91" s="134">
        <v>6</v>
      </c>
      <c r="E91" s="120" t="s">
        <v>79</v>
      </c>
      <c r="F91" s="42">
        <v>653</v>
      </c>
      <c r="G91" s="42">
        <v>892</v>
      </c>
      <c r="H91" s="42">
        <v>119</v>
      </c>
      <c r="I91" s="42">
        <v>1357</v>
      </c>
      <c r="J91" s="42">
        <v>120</v>
      </c>
      <c r="K91" s="42">
        <v>561</v>
      </c>
      <c r="L91" s="42">
        <v>53</v>
      </c>
      <c r="M91" s="42">
        <v>68151</v>
      </c>
      <c r="N91" s="143">
        <v>15111</v>
      </c>
      <c r="O91" s="137">
        <v>6737</v>
      </c>
      <c r="P91" s="137">
        <v>0</v>
      </c>
      <c r="Q91" s="42">
        <v>271270</v>
      </c>
      <c r="R91" s="42">
        <v>0</v>
      </c>
      <c r="S91" s="42">
        <v>0</v>
      </c>
      <c r="T91" s="42">
        <v>0</v>
      </c>
      <c r="U91" s="42">
        <v>0</v>
      </c>
      <c r="V91" s="42">
        <v>0</v>
      </c>
      <c r="W91" s="94">
        <f t="shared" si="2"/>
        <v>365024</v>
      </c>
      <c r="X91" s="36">
        <v>365024</v>
      </c>
      <c r="Y91" s="36">
        <f t="shared" si="3"/>
        <v>0</v>
      </c>
      <c r="Z91" s="36"/>
      <c r="AA91" s="36"/>
    </row>
    <row r="92" spans="1:27" ht="20.25" customHeight="1" x14ac:dyDescent="0.25">
      <c r="A92" s="104" t="s">
        <v>249</v>
      </c>
      <c r="B92" s="105" t="s">
        <v>77</v>
      </c>
      <c r="C92" s="4" t="s">
        <v>250</v>
      </c>
      <c r="D92" s="134">
        <v>6</v>
      </c>
      <c r="E92" s="120" t="s">
        <v>79</v>
      </c>
      <c r="F92" s="42">
        <v>0</v>
      </c>
      <c r="G92" s="42">
        <v>0</v>
      </c>
      <c r="H92" s="42">
        <v>0</v>
      </c>
      <c r="I92" s="42">
        <v>1680</v>
      </c>
      <c r="J92" s="42">
        <v>190</v>
      </c>
      <c r="K92" s="42">
        <v>7476</v>
      </c>
      <c r="L92" s="42">
        <v>126</v>
      </c>
      <c r="M92" s="42">
        <v>106862</v>
      </c>
      <c r="N92" s="143">
        <v>18770</v>
      </c>
      <c r="O92" s="137">
        <v>1227</v>
      </c>
      <c r="P92" s="137">
        <v>0</v>
      </c>
      <c r="Q92" s="42">
        <v>217322</v>
      </c>
      <c r="R92" s="42">
        <v>0</v>
      </c>
      <c r="S92" s="42">
        <v>0</v>
      </c>
      <c r="T92" s="42">
        <v>0</v>
      </c>
      <c r="U92" s="42">
        <v>0</v>
      </c>
      <c r="V92" s="42">
        <v>0</v>
      </c>
      <c r="W92" s="94">
        <f t="shared" si="2"/>
        <v>353653</v>
      </c>
      <c r="X92" s="36">
        <v>353653</v>
      </c>
      <c r="Y92" s="36">
        <f t="shared" si="3"/>
        <v>0</v>
      </c>
      <c r="Z92" s="36"/>
      <c r="AA92" s="36"/>
    </row>
    <row r="93" spans="1:27" ht="20.25" customHeight="1" x14ac:dyDescent="0.25">
      <c r="A93" s="104" t="s">
        <v>251</v>
      </c>
      <c r="B93" s="105" t="s">
        <v>77</v>
      </c>
      <c r="C93" s="4" t="s">
        <v>252</v>
      </c>
      <c r="D93" s="134">
        <v>6</v>
      </c>
      <c r="E93" s="120" t="s">
        <v>79</v>
      </c>
      <c r="F93" s="42">
        <v>525</v>
      </c>
      <c r="G93" s="42">
        <v>0</v>
      </c>
      <c r="H93" s="42">
        <v>0</v>
      </c>
      <c r="I93" s="42">
        <v>10378</v>
      </c>
      <c r="J93" s="42">
        <v>346</v>
      </c>
      <c r="K93" s="42">
        <v>96</v>
      </c>
      <c r="L93" s="42">
        <v>263</v>
      </c>
      <c r="M93" s="42">
        <v>141322</v>
      </c>
      <c r="N93" s="143">
        <v>16657</v>
      </c>
      <c r="O93" s="137">
        <v>6313</v>
      </c>
      <c r="P93" s="137">
        <v>0</v>
      </c>
      <c r="Q93" s="42">
        <v>248289</v>
      </c>
      <c r="R93" s="42">
        <v>0</v>
      </c>
      <c r="S93" s="42">
        <v>0</v>
      </c>
      <c r="T93" s="42">
        <v>0</v>
      </c>
      <c r="U93" s="42">
        <v>0</v>
      </c>
      <c r="V93" s="42">
        <v>0</v>
      </c>
      <c r="W93" s="94">
        <f t="shared" si="2"/>
        <v>424189</v>
      </c>
      <c r="X93" s="36">
        <v>424189</v>
      </c>
      <c r="Y93" s="36">
        <f t="shared" si="3"/>
        <v>0</v>
      </c>
      <c r="Z93" s="36"/>
      <c r="AA93" s="36"/>
    </row>
    <row r="94" spans="1:27" ht="20.25" customHeight="1" x14ac:dyDescent="0.25">
      <c r="A94" s="104" t="s">
        <v>253</v>
      </c>
      <c r="B94" s="105" t="s">
        <v>77</v>
      </c>
      <c r="C94" s="4" t="s">
        <v>254</v>
      </c>
      <c r="D94" s="134">
        <v>6</v>
      </c>
      <c r="E94" s="120" t="s">
        <v>79</v>
      </c>
      <c r="F94" s="42">
        <v>793</v>
      </c>
      <c r="G94" s="42">
        <v>181786</v>
      </c>
      <c r="H94" s="42">
        <v>118</v>
      </c>
      <c r="I94" s="42">
        <v>22078</v>
      </c>
      <c r="J94" s="42">
        <v>1088</v>
      </c>
      <c r="K94" s="42">
        <v>13562</v>
      </c>
      <c r="L94" s="42">
        <v>426</v>
      </c>
      <c r="M94" s="42">
        <v>157493</v>
      </c>
      <c r="N94" s="143">
        <v>48070</v>
      </c>
      <c r="O94" s="137">
        <v>7940</v>
      </c>
      <c r="P94" s="137">
        <v>0</v>
      </c>
      <c r="Q94" s="42">
        <v>0</v>
      </c>
      <c r="R94" s="42">
        <v>0</v>
      </c>
      <c r="S94" s="42">
        <v>0</v>
      </c>
      <c r="T94" s="42">
        <v>0</v>
      </c>
      <c r="U94" s="42">
        <v>0</v>
      </c>
      <c r="V94" s="42">
        <v>0</v>
      </c>
      <c r="W94" s="94">
        <f t="shared" si="2"/>
        <v>433354</v>
      </c>
      <c r="X94" s="36">
        <v>433354</v>
      </c>
      <c r="Y94" s="36">
        <f t="shared" si="3"/>
        <v>0</v>
      </c>
      <c r="Z94" s="36"/>
      <c r="AA94" s="36"/>
    </row>
    <row r="95" spans="1:27" ht="20.25" customHeight="1" x14ac:dyDescent="0.25">
      <c r="A95" s="104" t="s">
        <v>255</v>
      </c>
      <c r="B95" s="105" t="s">
        <v>77</v>
      </c>
      <c r="C95" s="4" t="s">
        <v>256</v>
      </c>
      <c r="D95" s="134">
        <v>6</v>
      </c>
      <c r="E95" s="120" t="s">
        <v>79</v>
      </c>
      <c r="F95" s="42">
        <v>3887</v>
      </c>
      <c r="G95" s="42">
        <v>0</v>
      </c>
      <c r="H95" s="42">
        <v>0</v>
      </c>
      <c r="I95" s="42">
        <v>10948</v>
      </c>
      <c r="J95" s="42">
        <v>349</v>
      </c>
      <c r="K95" s="42">
        <v>2579</v>
      </c>
      <c r="L95" s="42">
        <v>206</v>
      </c>
      <c r="M95" s="42">
        <v>136351</v>
      </c>
      <c r="N95" s="143">
        <v>35578</v>
      </c>
      <c r="O95" s="137">
        <v>5882</v>
      </c>
      <c r="P95" s="137">
        <v>0</v>
      </c>
      <c r="Q95" s="42">
        <v>377544</v>
      </c>
      <c r="R95" s="42">
        <v>0</v>
      </c>
      <c r="S95" s="42">
        <v>0</v>
      </c>
      <c r="T95" s="42">
        <v>0</v>
      </c>
      <c r="U95" s="42">
        <v>0</v>
      </c>
      <c r="V95" s="42">
        <v>0</v>
      </c>
      <c r="W95" s="94">
        <f t="shared" si="2"/>
        <v>573324</v>
      </c>
      <c r="X95" s="36">
        <v>573324</v>
      </c>
      <c r="Y95" s="36">
        <f t="shared" si="3"/>
        <v>0</v>
      </c>
      <c r="Z95" s="36"/>
      <c r="AA95" s="36"/>
    </row>
    <row r="96" spans="1:27" ht="20.25" customHeight="1" x14ac:dyDescent="0.25">
      <c r="A96" s="104" t="s">
        <v>257</v>
      </c>
      <c r="B96" s="105" t="s">
        <v>77</v>
      </c>
      <c r="C96" s="4" t="s">
        <v>258</v>
      </c>
      <c r="D96" s="134">
        <v>6</v>
      </c>
      <c r="E96" s="120" t="s">
        <v>79</v>
      </c>
      <c r="F96" s="42">
        <v>96</v>
      </c>
      <c r="G96" s="42">
        <v>0</v>
      </c>
      <c r="H96" s="42">
        <v>0</v>
      </c>
      <c r="I96" s="42">
        <v>11345</v>
      </c>
      <c r="J96" s="42">
        <v>208</v>
      </c>
      <c r="K96" s="42">
        <v>40</v>
      </c>
      <c r="L96" s="42">
        <v>135</v>
      </c>
      <c r="M96" s="42">
        <v>91717</v>
      </c>
      <c r="N96" s="143">
        <v>3638</v>
      </c>
      <c r="O96" s="137">
        <v>759</v>
      </c>
      <c r="P96" s="137">
        <v>0</v>
      </c>
      <c r="Q96" s="42">
        <v>184106</v>
      </c>
      <c r="R96" s="42">
        <v>0</v>
      </c>
      <c r="S96" s="42">
        <v>0</v>
      </c>
      <c r="T96" s="42">
        <v>0</v>
      </c>
      <c r="U96" s="42">
        <v>0</v>
      </c>
      <c r="V96" s="42">
        <v>0</v>
      </c>
      <c r="W96" s="94">
        <f t="shared" si="2"/>
        <v>292044</v>
      </c>
      <c r="X96" s="36">
        <v>292044</v>
      </c>
      <c r="Y96" s="36">
        <f t="shared" si="3"/>
        <v>0</v>
      </c>
      <c r="Z96" s="36"/>
      <c r="AA96" s="36"/>
    </row>
    <row r="97" spans="1:27" ht="20.25" customHeight="1" x14ac:dyDescent="0.25">
      <c r="A97" s="104" t="s">
        <v>259</v>
      </c>
      <c r="B97" s="105" t="s">
        <v>77</v>
      </c>
      <c r="C97" s="4" t="s">
        <v>260</v>
      </c>
      <c r="D97" s="134">
        <v>6</v>
      </c>
      <c r="E97" s="120" t="s">
        <v>79</v>
      </c>
      <c r="F97" s="42">
        <v>1353</v>
      </c>
      <c r="G97" s="42">
        <v>0</v>
      </c>
      <c r="H97" s="42">
        <v>0</v>
      </c>
      <c r="I97" s="42">
        <v>1002</v>
      </c>
      <c r="J97" s="42">
        <v>165</v>
      </c>
      <c r="K97" s="42">
        <v>3971</v>
      </c>
      <c r="L97" s="42">
        <v>120</v>
      </c>
      <c r="M97" s="42">
        <v>93989</v>
      </c>
      <c r="N97" s="143">
        <v>4661</v>
      </c>
      <c r="O97" s="137">
        <v>932</v>
      </c>
      <c r="P97" s="137">
        <v>0</v>
      </c>
      <c r="Q97" s="42">
        <v>137334</v>
      </c>
      <c r="R97" s="42">
        <v>0</v>
      </c>
      <c r="S97" s="42">
        <v>0</v>
      </c>
      <c r="T97" s="42">
        <v>0</v>
      </c>
      <c r="U97" s="42">
        <v>0</v>
      </c>
      <c r="V97" s="42">
        <v>0</v>
      </c>
      <c r="W97" s="94">
        <f t="shared" si="2"/>
        <v>243527</v>
      </c>
      <c r="X97" s="36">
        <v>243527</v>
      </c>
      <c r="Y97" s="36">
        <f t="shared" si="3"/>
        <v>0</v>
      </c>
      <c r="Z97" s="36"/>
      <c r="AA97" s="36"/>
    </row>
    <row r="98" spans="1:27" ht="20.25" customHeight="1" x14ac:dyDescent="0.25">
      <c r="A98" s="104" t="s">
        <v>261</v>
      </c>
      <c r="B98" s="105" t="s">
        <v>77</v>
      </c>
      <c r="C98" s="4" t="s">
        <v>262</v>
      </c>
      <c r="D98" s="134">
        <v>6</v>
      </c>
      <c r="E98" s="120" t="s">
        <v>79</v>
      </c>
      <c r="F98" s="42">
        <v>5845</v>
      </c>
      <c r="G98" s="42">
        <v>0</v>
      </c>
      <c r="H98" s="42">
        <v>0</v>
      </c>
      <c r="I98" s="42">
        <v>18988</v>
      </c>
      <c r="J98" s="42">
        <v>415</v>
      </c>
      <c r="K98" s="42">
        <v>2342</v>
      </c>
      <c r="L98" s="42">
        <v>231</v>
      </c>
      <c r="M98" s="42">
        <v>156907</v>
      </c>
      <c r="N98" s="143">
        <v>33648</v>
      </c>
      <c r="O98" s="137">
        <v>0</v>
      </c>
      <c r="P98" s="137">
        <v>0</v>
      </c>
      <c r="Q98" s="42">
        <v>353536</v>
      </c>
      <c r="R98" s="42">
        <v>0</v>
      </c>
      <c r="S98" s="42">
        <v>0</v>
      </c>
      <c r="T98" s="42">
        <v>0</v>
      </c>
      <c r="U98" s="42">
        <v>0</v>
      </c>
      <c r="V98" s="42">
        <v>0</v>
      </c>
      <c r="W98" s="94">
        <f t="shared" si="2"/>
        <v>571912</v>
      </c>
      <c r="X98" s="36">
        <v>571912</v>
      </c>
      <c r="Y98" s="36">
        <f t="shared" si="3"/>
        <v>0</v>
      </c>
      <c r="Z98" s="36"/>
      <c r="AA98" s="36"/>
    </row>
    <row r="99" spans="1:27" ht="20.25" customHeight="1" x14ac:dyDescent="0.25">
      <c r="A99" s="104" t="s">
        <v>263</v>
      </c>
      <c r="B99" s="105" t="s">
        <v>77</v>
      </c>
      <c r="C99" s="4" t="s">
        <v>264</v>
      </c>
      <c r="D99" s="134">
        <v>6</v>
      </c>
      <c r="E99" s="120" t="s">
        <v>79</v>
      </c>
      <c r="F99" s="42">
        <v>17468</v>
      </c>
      <c r="G99" s="42">
        <v>1297525</v>
      </c>
      <c r="H99" s="42">
        <v>122</v>
      </c>
      <c r="I99" s="42">
        <v>86606</v>
      </c>
      <c r="J99" s="42">
        <v>416</v>
      </c>
      <c r="K99" s="42">
        <v>9787</v>
      </c>
      <c r="L99" s="42">
        <v>342</v>
      </c>
      <c r="M99" s="42">
        <v>163477</v>
      </c>
      <c r="N99" s="143">
        <v>75741</v>
      </c>
      <c r="O99" s="137">
        <v>921</v>
      </c>
      <c r="P99" s="137">
        <v>0</v>
      </c>
      <c r="Q99" s="42">
        <v>0</v>
      </c>
      <c r="R99" s="42">
        <v>0</v>
      </c>
      <c r="S99" s="42">
        <v>0</v>
      </c>
      <c r="T99" s="42">
        <v>0</v>
      </c>
      <c r="U99" s="42">
        <v>0</v>
      </c>
      <c r="V99" s="42">
        <v>0</v>
      </c>
      <c r="W99" s="94">
        <f t="shared" si="2"/>
        <v>1652405</v>
      </c>
      <c r="X99" s="36">
        <v>1652405</v>
      </c>
      <c r="Y99" s="36">
        <f t="shared" si="3"/>
        <v>0</v>
      </c>
      <c r="Z99" s="36"/>
      <c r="AA99" s="36"/>
    </row>
    <row r="100" spans="1:27" ht="20.25" customHeight="1" x14ac:dyDescent="0.25">
      <c r="A100" s="104" t="s">
        <v>265</v>
      </c>
      <c r="B100" s="105" t="s">
        <v>77</v>
      </c>
      <c r="C100" s="4" t="s">
        <v>266</v>
      </c>
      <c r="D100" s="134">
        <v>6</v>
      </c>
      <c r="E100" s="120" t="s">
        <v>79</v>
      </c>
      <c r="F100" s="42">
        <v>23358</v>
      </c>
      <c r="G100" s="42">
        <v>182842</v>
      </c>
      <c r="H100" s="42">
        <v>0</v>
      </c>
      <c r="I100" s="42">
        <v>31508</v>
      </c>
      <c r="J100" s="42">
        <v>642</v>
      </c>
      <c r="K100" s="42">
        <v>1212</v>
      </c>
      <c r="L100" s="42">
        <v>396</v>
      </c>
      <c r="M100" s="42">
        <v>229635</v>
      </c>
      <c r="N100" s="143">
        <v>69577</v>
      </c>
      <c r="O100" s="137">
        <v>4883</v>
      </c>
      <c r="P100" s="137">
        <v>0</v>
      </c>
      <c r="Q100" s="42">
        <v>484784</v>
      </c>
      <c r="R100" s="42">
        <v>0</v>
      </c>
      <c r="S100" s="42">
        <v>0</v>
      </c>
      <c r="T100" s="42">
        <v>0</v>
      </c>
      <c r="U100" s="42">
        <v>0</v>
      </c>
      <c r="V100" s="42">
        <v>0</v>
      </c>
      <c r="W100" s="94">
        <f t="shared" si="2"/>
        <v>1028837</v>
      </c>
      <c r="X100" s="36">
        <v>1028837</v>
      </c>
      <c r="Y100" s="36">
        <f t="shared" si="3"/>
        <v>0</v>
      </c>
      <c r="Z100" s="36"/>
      <c r="AA100" s="36"/>
    </row>
    <row r="101" spans="1:27" ht="20.25" customHeight="1" x14ac:dyDescent="0.25">
      <c r="A101" s="104" t="s">
        <v>267</v>
      </c>
      <c r="B101" s="105" t="s">
        <v>77</v>
      </c>
      <c r="C101" s="4" t="s">
        <v>268</v>
      </c>
      <c r="D101" s="134">
        <v>6</v>
      </c>
      <c r="E101" s="120" t="s">
        <v>79</v>
      </c>
      <c r="F101" s="42">
        <v>39910</v>
      </c>
      <c r="G101" s="42">
        <v>0</v>
      </c>
      <c r="H101" s="42">
        <v>0</v>
      </c>
      <c r="I101" s="42">
        <v>47502</v>
      </c>
      <c r="J101" s="42">
        <v>693</v>
      </c>
      <c r="K101" s="42">
        <v>9189</v>
      </c>
      <c r="L101" s="42">
        <v>523</v>
      </c>
      <c r="M101" s="42">
        <v>186960</v>
      </c>
      <c r="N101" s="143">
        <v>32853</v>
      </c>
      <c r="O101" s="137">
        <v>2560</v>
      </c>
      <c r="P101" s="137">
        <v>0</v>
      </c>
      <c r="Q101" s="42">
        <v>80886</v>
      </c>
      <c r="R101" s="42">
        <v>0</v>
      </c>
      <c r="S101" s="42">
        <v>0</v>
      </c>
      <c r="T101" s="42">
        <v>0</v>
      </c>
      <c r="U101" s="42">
        <v>0</v>
      </c>
      <c r="V101" s="42">
        <v>0</v>
      </c>
      <c r="W101" s="94">
        <f t="shared" si="2"/>
        <v>401076</v>
      </c>
      <c r="X101" s="36">
        <v>401076</v>
      </c>
      <c r="Y101" s="36">
        <f t="shared" si="3"/>
        <v>0</v>
      </c>
      <c r="Z101" s="36"/>
      <c r="AA101" s="36"/>
    </row>
    <row r="102" spans="1:27" ht="20.25" customHeight="1" x14ac:dyDescent="0.25">
      <c r="A102" s="104" t="s">
        <v>269</v>
      </c>
      <c r="B102" s="105" t="s">
        <v>77</v>
      </c>
      <c r="C102" s="4" t="s">
        <v>270</v>
      </c>
      <c r="D102" s="134">
        <v>6</v>
      </c>
      <c r="E102" s="120" t="s">
        <v>79</v>
      </c>
      <c r="F102" s="42">
        <v>13</v>
      </c>
      <c r="G102" s="42">
        <v>7349</v>
      </c>
      <c r="H102" s="42">
        <v>0</v>
      </c>
      <c r="I102" s="42">
        <v>832</v>
      </c>
      <c r="J102" s="42">
        <v>319</v>
      </c>
      <c r="K102" s="42">
        <v>0</v>
      </c>
      <c r="L102" s="42">
        <v>238</v>
      </c>
      <c r="M102" s="42">
        <v>114748</v>
      </c>
      <c r="N102" s="143">
        <v>9444</v>
      </c>
      <c r="O102" s="137">
        <v>3872</v>
      </c>
      <c r="P102" s="137">
        <v>0</v>
      </c>
      <c r="Q102" s="42">
        <v>381387</v>
      </c>
      <c r="R102" s="42">
        <v>0</v>
      </c>
      <c r="S102" s="42">
        <v>0</v>
      </c>
      <c r="T102" s="42">
        <v>0</v>
      </c>
      <c r="U102" s="42">
        <v>0</v>
      </c>
      <c r="V102" s="42">
        <v>0</v>
      </c>
      <c r="W102" s="94">
        <f t="shared" si="2"/>
        <v>518202</v>
      </c>
      <c r="X102" s="36">
        <v>518202</v>
      </c>
      <c r="Y102" s="36">
        <f t="shared" si="3"/>
        <v>0</v>
      </c>
      <c r="Z102" s="36"/>
      <c r="AA102" s="36"/>
    </row>
    <row r="103" spans="1:27" ht="20.25" customHeight="1" x14ac:dyDescent="0.25">
      <c r="A103" s="104" t="s">
        <v>271</v>
      </c>
      <c r="B103" s="105" t="s">
        <v>77</v>
      </c>
      <c r="C103" s="4" t="s">
        <v>272</v>
      </c>
      <c r="D103" s="134">
        <v>6</v>
      </c>
      <c r="E103" s="120" t="s">
        <v>79</v>
      </c>
      <c r="F103" s="42">
        <v>5679</v>
      </c>
      <c r="G103" s="42">
        <v>59642</v>
      </c>
      <c r="H103" s="42">
        <v>0</v>
      </c>
      <c r="I103" s="42">
        <v>21026</v>
      </c>
      <c r="J103" s="42">
        <v>167</v>
      </c>
      <c r="K103" s="42">
        <v>1095</v>
      </c>
      <c r="L103" s="42">
        <v>110</v>
      </c>
      <c r="M103" s="42">
        <v>120408</v>
      </c>
      <c r="N103" s="143">
        <v>14319</v>
      </c>
      <c r="O103" s="137">
        <v>610</v>
      </c>
      <c r="P103" s="137">
        <v>0</v>
      </c>
      <c r="Q103" s="42">
        <v>194769</v>
      </c>
      <c r="R103" s="42">
        <v>0</v>
      </c>
      <c r="S103" s="42">
        <v>0</v>
      </c>
      <c r="T103" s="42">
        <v>0</v>
      </c>
      <c r="U103" s="42">
        <v>0</v>
      </c>
      <c r="V103" s="42">
        <v>0</v>
      </c>
      <c r="W103" s="94">
        <f t="shared" si="2"/>
        <v>417825</v>
      </c>
      <c r="X103" s="36">
        <v>417825</v>
      </c>
      <c r="Y103" s="36">
        <f t="shared" si="3"/>
        <v>0</v>
      </c>
      <c r="Z103" s="36"/>
      <c r="AA103" s="36"/>
    </row>
    <row r="104" spans="1:27" ht="20.25" customHeight="1" x14ac:dyDescent="0.25">
      <c r="A104" s="104" t="s">
        <v>273</v>
      </c>
      <c r="B104" s="105" t="s">
        <v>77</v>
      </c>
      <c r="C104" s="4" t="s">
        <v>274</v>
      </c>
      <c r="D104" s="134">
        <v>6</v>
      </c>
      <c r="E104" s="120" t="s">
        <v>79</v>
      </c>
      <c r="F104" s="42">
        <v>4665</v>
      </c>
      <c r="G104" s="42">
        <v>7276</v>
      </c>
      <c r="H104" s="42">
        <v>0</v>
      </c>
      <c r="I104" s="42">
        <v>1057</v>
      </c>
      <c r="J104" s="42">
        <v>2096</v>
      </c>
      <c r="K104" s="42">
        <v>0</v>
      </c>
      <c r="L104" s="42">
        <v>68</v>
      </c>
      <c r="M104" s="42">
        <v>87925</v>
      </c>
      <c r="N104" s="143">
        <v>4925</v>
      </c>
      <c r="O104" s="137">
        <v>675</v>
      </c>
      <c r="P104" s="137">
        <v>0</v>
      </c>
      <c r="Q104" s="42">
        <v>135032</v>
      </c>
      <c r="R104" s="42">
        <v>0</v>
      </c>
      <c r="S104" s="42">
        <v>0</v>
      </c>
      <c r="T104" s="42">
        <v>0</v>
      </c>
      <c r="U104" s="42">
        <v>0</v>
      </c>
      <c r="V104" s="42">
        <v>0</v>
      </c>
      <c r="W104" s="94">
        <f t="shared" si="2"/>
        <v>243719</v>
      </c>
      <c r="X104" s="36">
        <v>243719</v>
      </c>
      <c r="Y104" s="36">
        <f t="shared" si="3"/>
        <v>0</v>
      </c>
      <c r="Z104" s="36"/>
      <c r="AA104" s="36"/>
    </row>
    <row r="105" spans="1:27" ht="20.25" customHeight="1" x14ac:dyDescent="0.25">
      <c r="A105" s="104" t="s">
        <v>275</v>
      </c>
      <c r="B105" s="105" t="s">
        <v>77</v>
      </c>
      <c r="C105" s="4" t="s">
        <v>276</v>
      </c>
      <c r="D105" s="134">
        <v>6</v>
      </c>
      <c r="E105" s="120" t="s">
        <v>79</v>
      </c>
      <c r="F105" s="42">
        <v>299</v>
      </c>
      <c r="G105" s="42">
        <v>14467</v>
      </c>
      <c r="H105" s="42">
        <v>0</v>
      </c>
      <c r="I105" s="42">
        <v>9799</v>
      </c>
      <c r="J105" s="42">
        <v>296</v>
      </c>
      <c r="K105" s="42">
        <v>142</v>
      </c>
      <c r="L105" s="42">
        <v>112</v>
      </c>
      <c r="M105" s="42">
        <v>108742</v>
      </c>
      <c r="N105" s="143">
        <v>5963</v>
      </c>
      <c r="O105" s="137">
        <v>10563</v>
      </c>
      <c r="P105" s="137">
        <v>0</v>
      </c>
      <c r="Q105" s="42">
        <v>210670</v>
      </c>
      <c r="R105" s="42">
        <v>0</v>
      </c>
      <c r="S105" s="42">
        <v>0</v>
      </c>
      <c r="T105" s="42">
        <v>0</v>
      </c>
      <c r="U105" s="42">
        <v>0</v>
      </c>
      <c r="V105" s="42">
        <v>0</v>
      </c>
      <c r="W105" s="94">
        <f t="shared" si="2"/>
        <v>361053</v>
      </c>
      <c r="X105" s="36">
        <v>361053</v>
      </c>
      <c r="Y105" s="36">
        <f t="shared" si="3"/>
        <v>0</v>
      </c>
      <c r="Z105" s="36"/>
      <c r="AA105" s="36"/>
    </row>
    <row r="106" spans="1:27" ht="20.25" customHeight="1" x14ac:dyDescent="0.25">
      <c r="A106" s="104" t="s">
        <v>277</v>
      </c>
      <c r="B106" s="105" t="s">
        <v>77</v>
      </c>
      <c r="C106" s="4" t="s">
        <v>278</v>
      </c>
      <c r="D106" s="134">
        <v>6</v>
      </c>
      <c r="E106" s="120" t="s">
        <v>79</v>
      </c>
      <c r="F106" s="42">
        <v>1402</v>
      </c>
      <c r="G106" s="42">
        <v>0</v>
      </c>
      <c r="H106" s="42">
        <v>0</v>
      </c>
      <c r="I106" s="42">
        <v>2720</v>
      </c>
      <c r="J106" s="42">
        <v>280</v>
      </c>
      <c r="K106" s="42">
        <v>0</v>
      </c>
      <c r="L106" s="42">
        <v>84</v>
      </c>
      <c r="M106" s="42">
        <v>97960</v>
      </c>
      <c r="N106" s="143">
        <v>10715</v>
      </c>
      <c r="O106" s="137">
        <v>0</v>
      </c>
      <c r="P106" s="137">
        <v>0</v>
      </c>
      <c r="Q106" s="42">
        <v>118782</v>
      </c>
      <c r="R106" s="42">
        <v>0</v>
      </c>
      <c r="S106" s="42">
        <v>0</v>
      </c>
      <c r="T106" s="42">
        <v>0</v>
      </c>
      <c r="U106" s="42">
        <v>0</v>
      </c>
      <c r="V106" s="42">
        <v>0</v>
      </c>
      <c r="W106" s="94">
        <f t="shared" si="2"/>
        <v>231943</v>
      </c>
      <c r="X106" s="36">
        <v>231943</v>
      </c>
      <c r="Y106" s="36">
        <f t="shared" si="3"/>
        <v>0</v>
      </c>
      <c r="Z106" s="36"/>
      <c r="AA106" s="36"/>
    </row>
    <row r="107" spans="1:27" ht="20.25" customHeight="1" x14ac:dyDescent="0.25">
      <c r="A107" s="104" t="s">
        <v>279</v>
      </c>
      <c r="B107" s="105" t="s">
        <v>77</v>
      </c>
      <c r="C107" s="4" t="s">
        <v>280</v>
      </c>
      <c r="D107" s="134">
        <v>6</v>
      </c>
      <c r="E107" s="120" t="s">
        <v>79</v>
      </c>
      <c r="F107" s="42">
        <v>2611</v>
      </c>
      <c r="G107" s="42">
        <v>0</v>
      </c>
      <c r="H107" s="42">
        <v>0</v>
      </c>
      <c r="I107" s="42">
        <v>28381</v>
      </c>
      <c r="J107" s="42">
        <v>224</v>
      </c>
      <c r="K107" s="42">
        <v>0</v>
      </c>
      <c r="L107" s="42">
        <v>134</v>
      </c>
      <c r="M107" s="42">
        <v>132258</v>
      </c>
      <c r="N107" s="143">
        <v>8878</v>
      </c>
      <c r="O107" s="137">
        <v>1835</v>
      </c>
      <c r="P107" s="137">
        <v>0</v>
      </c>
      <c r="Q107" s="42">
        <v>263250</v>
      </c>
      <c r="R107" s="42">
        <v>0</v>
      </c>
      <c r="S107" s="42">
        <v>0</v>
      </c>
      <c r="T107" s="42">
        <v>0</v>
      </c>
      <c r="U107" s="42">
        <v>0</v>
      </c>
      <c r="V107" s="42">
        <v>0</v>
      </c>
      <c r="W107" s="94">
        <f t="shared" si="2"/>
        <v>437571</v>
      </c>
      <c r="X107" s="36">
        <v>437571</v>
      </c>
      <c r="Y107" s="36">
        <f t="shared" si="3"/>
        <v>0</v>
      </c>
      <c r="Z107" s="36"/>
      <c r="AA107" s="36"/>
    </row>
    <row r="108" spans="1:27" ht="20.25" customHeight="1" x14ac:dyDescent="0.25">
      <c r="A108" s="104" t="s">
        <v>281</v>
      </c>
      <c r="B108" s="105" t="s">
        <v>77</v>
      </c>
      <c r="C108" s="4" t="s">
        <v>282</v>
      </c>
      <c r="D108" s="134">
        <v>6</v>
      </c>
      <c r="E108" s="120" t="s">
        <v>79</v>
      </c>
      <c r="F108" s="42">
        <v>1224</v>
      </c>
      <c r="G108" s="42">
        <v>0</v>
      </c>
      <c r="H108" s="42">
        <v>0</v>
      </c>
      <c r="I108" s="42">
        <v>29110</v>
      </c>
      <c r="J108" s="42">
        <v>277</v>
      </c>
      <c r="K108" s="42">
        <v>446</v>
      </c>
      <c r="L108" s="42">
        <v>173</v>
      </c>
      <c r="M108" s="42">
        <v>146539</v>
      </c>
      <c r="N108" s="143">
        <v>11596</v>
      </c>
      <c r="O108" s="137">
        <v>933</v>
      </c>
      <c r="P108" s="137">
        <v>0</v>
      </c>
      <c r="Q108" s="42">
        <v>239254</v>
      </c>
      <c r="R108" s="42">
        <v>0</v>
      </c>
      <c r="S108" s="42">
        <v>0</v>
      </c>
      <c r="T108" s="42">
        <v>0</v>
      </c>
      <c r="U108" s="42">
        <v>0</v>
      </c>
      <c r="V108" s="42">
        <v>0</v>
      </c>
      <c r="W108" s="94">
        <f t="shared" si="2"/>
        <v>429552</v>
      </c>
      <c r="X108" s="36">
        <v>429552</v>
      </c>
      <c r="Y108" s="36">
        <f t="shared" si="3"/>
        <v>0</v>
      </c>
      <c r="Z108" s="36"/>
      <c r="AA108" s="36"/>
    </row>
    <row r="109" spans="1:27" ht="20.25" customHeight="1" x14ac:dyDescent="0.25">
      <c r="A109" s="104" t="s">
        <v>283</v>
      </c>
      <c r="B109" s="105" t="s">
        <v>77</v>
      </c>
      <c r="C109" s="4" t="s">
        <v>284</v>
      </c>
      <c r="D109" s="134">
        <v>6</v>
      </c>
      <c r="E109" s="120" t="s">
        <v>79</v>
      </c>
      <c r="F109" s="42">
        <v>0</v>
      </c>
      <c r="G109" s="42">
        <v>0</v>
      </c>
      <c r="H109" s="42">
        <v>0</v>
      </c>
      <c r="I109" s="42">
        <v>254</v>
      </c>
      <c r="J109" s="42">
        <v>82</v>
      </c>
      <c r="K109" s="42">
        <v>303</v>
      </c>
      <c r="L109" s="42">
        <v>44</v>
      </c>
      <c r="M109" s="42">
        <v>58760</v>
      </c>
      <c r="N109" s="143">
        <v>6993</v>
      </c>
      <c r="O109" s="137">
        <v>115</v>
      </c>
      <c r="P109" s="137">
        <v>0</v>
      </c>
      <c r="Q109" s="42">
        <v>146710</v>
      </c>
      <c r="R109" s="42">
        <v>0</v>
      </c>
      <c r="S109" s="42">
        <v>0</v>
      </c>
      <c r="T109" s="42">
        <v>0</v>
      </c>
      <c r="U109" s="42">
        <v>0</v>
      </c>
      <c r="V109" s="42">
        <v>0</v>
      </c>
      <c r="W109" s="94">
        <f t="shared" si="2"/>
        <v>213261</v>
      </c>
      <c r="X109" s="36">
        <v>213261</v>
      </c>
      <c r="Y109" s="36">
        <f t="shared" si="3"/>
        <v>0</v>
      </c>
      <c r="Z109" s="36"/>
      <c r="AA109" s="36"/>
    </row>
    <row r="110" spans="1:27" ht="20.25" customHeight="1" x14ac:dyDescent="0.25">
      <c r="A110" s="104" t="s">
        <v>285</v>
      </c>
      <c r="B110" s="105" t="s">
        <v>77</v>
      </c>
      <c r="C110" s="4" t="s">
        <v>286</v>
      </c>
      <c r="D110" s="134">
        <v>6</v>
      </c>
      <c r="E110" s="120" t="s">
        <v>79</v>
      </c>
      <c r="F110" s="42">
        <v>4750</v>
      </c>
      <c r="G110" s="42">
        <v>5562</v>
      </c>
      <c r="H110" s="42">
        <v>0</v>
      </c>
      <c r="I110" s="42">
        <v>13000</v>
      </c>
      <c r="J110" s="42">
        <v>126</v>
      </c>
      <c r="K110" s="42">
        <v>641</v>
      </c>
      <c r="L110" s="42">
        <v>108</v>
      </c>
      <c r="M110" s="42">
        <v>93038</v>
      </c>
      <c r="N110" s="143">
        <v>4676</v>
      </c>
      <c r="O110" s="137">
        <v>883</v>
      </c>
      <c r="P110" s="137">
        <v>0</v>
      </c>
      <c r="Q110" s="42">
        <v>278211</v>
      </c>
      <c r="R110" s="42">
        <v>0</v>
      </c>
      <c r="S110" s="42">
        <v>0</v>
      </c>
      <c r="T110" s="42">
        <v>0</v>
      </c>
      <c r="U110" s="42">
        <v>0</v>
      </c>
      <c r="V110" s="42">
        <v>0</v>
      </c>
      <c r="W110" s="94">
        <f t="shared" si="2"/>
        <v>400995</v>
      </c>
      <c r="X110" s="36">
        <v>400995</v>
      </c>
      <c r="Y110" s="36">
        <f t="shared" si="3"/>
        <v>0</v>
      </c>
      <c r="Z110" s="36"/>
      <c r="AA110" s="36"/>
    </row>
    <row r="111" spans="1:27" ht="20.25" customHeight="1" x14ac:dyDescent="0.25">
      <c r="A111" s="104" t="s">
        <v>287</v>
      </c>
      <c r="B111" s="105" t="s">
        <v>77</v>
      </c>
      <c r="C111" s="4" t="s">
        <v>288</v>
      </c>
      <c r="D111" s="134">
        <v>6</v>
      </c>
      <c r="E111" s="120" t="s">
        <v>79</v>
      </c>
      <c r="F111" s="42">
        <v>903</v>
      </c>
      <c r="G111" s="42">
        <v>48612</v>
      </c>
      <c r="H111" s="42">
        <v>0</v>
      </c>
      <c r="I111" s="42">
        <v>7979</v>
      </c>
      <c r="J111" s="42">
        <v>0</v>
      </c>
      <c r="K111" s="42">
        <v>1592</v>
      </c>
      <c r="L111" s="42">
        <v>74</v>
      </c>
      <c r="M111" s="42">
        <v>102366</v>
      </c>
      <c r="N111" s="143">
        <v>1727</v>
      </c>
      <c r="O111" s="137">
        <v>268</v>
      </c>
      <c r="P111" s="137">
        <v>0</v>
      </c>
      <c r="Q111" s="42">
        <v>274268</v>
      </c>
      <c r="R111" s="42">
        <v>0</v>
      </c>
      <c r="S111" s="42">
        <v>0</v>
      </c>
      <c r="T111" s="42">
        <v>0</v>
      </c>
      <c r="U111" s="42">
        <v>0</v>
      </c>
      <c r="V111" s="42">
        <v>0</v>
      </c>
      <c r="W111" s="94">
        <f t="shared" si="2"/>
        <v>437789</v>
      </c>
      <c r="X111" s="36">
        <v>437789</v>
      </c>
      <c r="Y111" s="36">
        <f t="shared" si="3"/>
        <v>0</v>
      </c>
      <c r="Z111" s="36"/>
      <c r="AA111" s="36"/>
    </row>
    <row r="112" spans="1:27" ht="20.25" customHeight="1" x14ac:dyDescent="0.25">
      <c r="A112" s="104" t="s">
        <v>289</v>
      </c>
      <c r="B112" s="105" t="s">
        <v>77</v>
      </c>
      <c r="C112" s="4" t="s">
        <v>290</v>
      </c>
      <c r="D112" s="134">
        <v>6</v>
      </c>
      <c r="E112" s="120" t="s">
        <v>79</v>
      </c>
      <c r="F112" s="42">
        <v>1600</v>
      </c>
      <c r="G112" s="42">
        <v>0</v>
      </c>
      <c r="H112" s="42">
        <v>0</v>
      </c>
      <c r="I112" s="42">
        <v>3229</v>
      </c>
      <c r="J112" s="42">
        <v>326</v>
      </c>
      <c r="K112" s="42">
        <v>1988</v>
      </c>
      <c r="L112" s="42">
        <v>214</v>
      </c>
      <c r="M112" s="42">
        <v>122859</v>
      </c>
      <c r="N112" s="143">
        <v>30587</v>
      </c>
      <c r="O112" s="137">
        <v>1905</v>
      </c>
      <c r="P112" s="137">
        <v>0</v>
      </c>
      <c r="Q112" s="42">
        <v>254510</v>
      </c>
      <c r="R112" s="42">
        <v>0</v>
      </c>
      <c r="S112" s="42">
        <v>0</v>
      </c>
      <c r="T112" s="42">
        <v>0</v>
      </c>
      <c r="U112" s="42">
        <v>0</v>
      </c>
      <c r="V112" s="42">
        <v>0</v>
      </c>
      <c r="W112" s="94">
        <f t="shared" si="2"/>
        <v>417218</v>
      </c>
      <c r="X112" s="36">
        <v>417218</v>
      </c>
      <c r="Y112" s="36">
        <f t="shared" si="3"/>
        <v>0</v>
      </c>
      <c r="Z112" s="36"/>
      <c r="AA112" s="36"/>
    </row>
    <row r="113" spans="1:27" ht="20.25" customHeight="1" x14ac:dyDescent="0.25">
      <c r="A113" s="104" t="s">
        <v>291</v>
      </c>
      <c r="B113" s="105" t="s">
        <v>77</v>
      </c>
      <c r="C113" s="4" t="s">
        <v>292</v>
      </c>
      <c r="D113" s="134">
        <v>6</v>
      </c>
      <c r="E113" s="120" t="s">
        <v>79</v>
      </c>
      <c r="F113" s="42">
        <v>2898</v>
      </c>
      <c r="G113" s="42">
        <v>1214</v>
      </c>
      <c r="H113" s="42">
        <v>0</v>
      </c>
      <c r="I113" s="42">
        <v>39691</v>
      </c>
      <c r="J113" s="42">
        <v>195</v>
      </c>
      <c r="K113" s="42">
        <v>3106</v>
      </c>
      <c r="L113" s="42">
        <v>138</v>
      </c>
      <c r="M113" s="42">
        <v>119940</v>
      </c>
      <c r="N113" s="143">
        <v>18253</v>
      </c>
      <c r="O113" s="137">
        <v>0</v>
      </c>
      <c r="P113" s="137">
        <v>0</v>
      </c>
      <c r="Q113" s="42">
        <v>231801</v>
      </c>
      <c r="R113" s="42">
        <v>0</v>
      </c>
      <c r="S113" s="42">
        <v>0</v>
      </c>
      <c r="T113" s="42">
        <v>0</v>
      </c>
      <c r="U113" s="42">
        <v>0</v>
      </c>
      <c r="V113" s="42">
        <v>0</v>
      </c>
      <c r="W113" s="94">
        <f t="shared" si="2"/>
        <v>417236</v>
      </c>
      <c r="X113" s="36">
        <v>417236</v>
      </c>
      <c r="Y113" s="36">
        <f t="shared" si="3"/>
        <v>0</v>
      </c>
      <c r="Z113" s="36"/>
      <c r="AA113" s="36"/>
    </row>
    <row r="114" spans="1:27" ht="20.25" customHeight="1" x14ac:dyDescent="0.25">
      <c r="A114" s="104" t="s">
        <v>293</v>
      </c>
      <c r="B114" s="105" t="s">
        <v>77</v>
      </c>
      <c r="C114" s="4" t="s">
        <v>294</v>
      </c>
      <c r="D114" s="134">
        <v>6</v>
      </c>
      <c r="E114" s="120" t="s">
        <v>79</v>
      </c>
      <c r="F114" s="42">
        <v>1667</v>
      </c>
      <c r="G114" s="42">
        <v>0</v>
      </c>
      <c r="H114" s="42">
        <v>0</v>
      </c>
      <c r="I114" s="42">
        <v>4426</v>
      </c>
      <c r="J114" s="42">
        <v>230</v>
      </c>
      <c r="K114" s="42">
        <v>415</v>
      </c>
      <c r="L114" s="42">
        <v>151</v>
      </c>
      <c r="M114" s="42">
        <v>116235</v>
      </c>
      <c r="N114" s="143">
        <v>54468</v>
      </c>
      <c r="O114" s="137">
        <v>0</v>
      </c>
      <c r="P114" s="137">
        <v>0</v>
      </c>
      <c r="Q114" s="42">
        <v>405486</v>
      </c>
      <c r="R114" s="42">
        <v>0</v>
      </c>
      <c r="S114" s="42">
        <v>0</v>
      </c>
      <c r="T114" s="42">
        <v>0</v>
      </c>
      <c r="U114" s="42">
        <v>0</v>
      </c>
      <c r="V114" s="42">
        <v>0</v>
      </c>
      <c r="W114" s="94">
        <f t="shared" si="2"/>
        <v>583078</v>
      </c>
      <c r="X114" s="36">
        <v>583078</v>
      </c>
      <c r="Y114" s="36">
        <f t="shared" si="3"/>
        <v>0</v>
      </c>
      <c r="Z114" s="36"/>
      <c r="AA114" s="36"/>
    </row>
    <row r="115" spans="1:27" ht="20.25" customHeight="1" x14ac:dyDescent="0.25">
      <c r="A115" s="104" t="s">
        <v>295</v>
      </c>
      <c r="B115" s="105" t="s">
        <v>77</v>
      </c>
      <c r="C115" s="4" t="s">
        <v>296</v>
      </c>
      <c r="D115" s="134">
        <v>6</v>
      </c>
      <c r="E115" s="120" t="s">
        <v>79</v>
      </c>
      <c r="F115" s="42">
        <v>12385</v>
      </c>
      <c r="G115" s="42">
        <v>35967</v>
      </c>
      <c r="H115" s="42">
        <v>0</v>
      </c>
      <c r="I115" s="42">
        <v>2096</v>
      </c>
      <c r="J115" s="42">
        <v>556</v>
      </c>
      <c r="K115" s="42">
        <v>51</v>
      </c>
      <c r="L115" s="42">
        <v>384</v>
      </c>
      <c r="M115" s="42">
        <v>163315</v>
      </c>
      <c r="N115" s="143">
        <v>18978</v>
      </c>
      <c r="O115" s="137">
        <v>527</v>
      </c>
      <c r="P115" s="137">
        <v>0</v>
      </c>
      <c r="Q115" s="42">
        <v>397584</v>
      </c>
      <c r="R115" s="42">
        <v>0</v>
      </c>
      <c r="S115" s="42">
        <v>0</v>
      </c>
      <c r="T115" s="42">
        <v>0</v>
      </c>
      <c r="U115" s="42">
        <v>0</v>
      </c>
      <c r="V115" s="42">
        <v>0</v>
      </c>
      <c r="W115" s="94">
        <f t="shared" si="2"/>
        <v>631843</v>
      </c>
      <c r="X115" s="36">
        <v>631843</v>
      </c>
      <c r="Y115" s="36">
        <f t="shared" si="3"/>
        <v>0</v>
      </c>
      <c r="Z115" s="36"/>
      <c r="AA115" s="36"/>
    </row>
    <row r="116" spans="1:27" ht="20.25" customHeight="1" x14ac:dyDescent="0.25">
      <c r="A116" s="104" t="s">
        <v>297</v>
      </c>
      <c r="B116" s="105" t="s">
        <v>77</v>
      </c>
      <c r="C116" s="4" t="s">
        <v>298</v>
      </c>
      <c r="D116" s="134">
        <v>6</v>
      </c>
      <c r="E116" s="120" t="s">
        <v>79</v>
      </c>
      <c r="F116" s="42">
        <v>16694</v>
      </c>
      <c r="G116" s="42">
        <v>0</v>
      </c>
      <c r="H116" s="42">
        <v>56</v>
      </c>
      <c r="I116" s="42">
        <v>743</v>
      </c>
      <c r="J116" s="42">
        <v>82</v>
      </c>
      <c r="K116" s="42">
        <v>49</v>
      </c>
      <c r="L116" s="42">
        <v>57</v>
      </c>
      <c r="M116" s="42">
        <v>66210</v>
      </c>
      <c r="N116" s="143">
        <v>3993</v>
      </c>
      <c r="O116" s="137">
        <v>545</v>
      </c>
      <c r="P116" s="137">
        <v>0</v>
      </c>
      <c r="Q116" s="42">
        <v>115898</v>
      </c>
      <c r="R116" s="42">
        <v>0</v>
      </c>
      <c r="S116" s="42">
        <v>0</v>
      </c>
      <c r="T116" s="42">
        <v>0</v>
      </c>
      <c r="U116" s="42">
        <v>0</v>
      </c>
      <c r="V116" s="42">
        <v>0</v>
      </c>
      <c r="W116" s="94">
        <f t="shared" si="2"/>
        <v>204327</v>
      </c>
      <c r="X116" s="36">
        <v>204327</v>
      </c>
      <c r="Y116" s="36">
        <f t="shared" si="3"/>
        <v>0</v>
      </c>
      <c r="Z116" s="36"/>
      <c r="AA116" s="36"/>
    </row>
    <row r="117" spans="1:27" ht="20.25" customHeight="1" x14ac:dyDescent="0.25">
      <c r="A117" s="104" t="s">
        <v>299</v>
      </c>
      <c r="B117" s="105" t="s">
        <v>77</v>
      </c>
      <c r="C117" s="4" t="s">
        <v>300</v>
      </c>
      <c r="D117" s="134">
        <v>6</v>
      </c>
      <c r="E117" s="120" t="s">
        <v>79</v>
      </c>
      <c r="F117" s="42">
        <v>5506</v>
      </c>
      <c r="G117" s="42">
        <v>0</v>
      </c>
      <c r="H117" s="42">
        <v>102</v>
      </c>
      <c r="I117" s="42">
        <v>4493</v>
      </c>
      <c r="J117" s="42">
        <v>218</v>
      </c>
      <c r="K117" s="42">
        <v>1485</v>
      </c>
      <c r="L117" s="42">
        <v>106</v>
      </c>
      <c r="M117" s="42">
        <v>112198</v>
      </c>
      <c r="N117" s="143">
        <v>11961</v>
      </c>
      <c r="O117" s="137">
        <v>502</v>
      </c>
      <c r="P117" s="137">
        <v>0</v>
      </c>
      <c r="Q117" s="42">
        <v>316404</v>
      </c>
      <c r="R117" s="42">
        <v>0</v>
      </c>
      <c r="S117" s="42">
        <v>0</v>
      </c>
      <c r="T117" s="42">
        <v>0</v>
      </c>
      <c r="U117" s="42">
        <v>0</v>
      </c>
      <c r="V117" s="42">
        <v>0</v>
      </c>
      <c r="W117" s="94">
        <f t="shared" si="2"/>
        <v>452975</v>
      </c>
      <c r="X117" s="36">
        <v>452975</v>
      </c>
      <c r="Y117" s="36">
        <f t="shared" si="3"/>
        <v>0</v>
      </c>
      <c r="Z117" s="36"/>
      <c r="AA117" s="36"/>
    </row>
    <row r="118" spans="1:27" ht="20.25" customHeight="1" x14ac:dyDescent="0.25">
      <c r="A118" s="104" t="s">
        <v>301</v>
      </c>
      <c r="B118" s="105" t="s">
        <v>77</v>
      </c>
      <c r="C118" s="4" t="s">
        <v>302</v>
      </c>
      <c r="D118" s="134">
        <v>6</v>
      </c>
      <c r="E118" s="120" t="s">
        <v>79</v>
      </c>
      <c r="F118" s="42">
        <v>82</v>
      </c>
      <c r="G118" s="42">
        <v>0</v>
      </c>
      <c r="H118" s="42">
        <v>0</v>
      </c>
      <c r="I118" s="42">
        <v>6096</v>
      </c>
      <c r="J118" s="42">
        <v>222</v>
      </c>
      <c r="K118" s="42">
        <v>0</v>
      </c>
      <c r="L118" s="42">
        <v>207</v>
      </c>
      <c r="M118" s="42">
        <v>120563</v>
      </c>
      <c r="N118" s="143">
        <v>18023</v>
      </c>
      <c r="O118" s="137">
        <v>25</v>
      </c>
      <c r="P118" s="137">
        <v>0</v>
      </c>
      <c r="Q118" s="42">
        <v>270423</v>
      </c>
      <c r="R118" s="42">
        <v>0</v>
      </c>
      <c r="S118" s="42">
        <v>0</v>
      </c>
      <c r="T118" s="42">
        <v>0</v>
      </c>
      <c r="U118" s="42">
        <v>0</v>
      </c>
      <c r="V118" s="42">
        <v>0</v>
      </c>
      <c r="W118" s="94">
        <f t="shared" si="2"/>
        <v>415641</v>
      </c>
      <c r="X118" s="36">
        <v>415641</v>
      </c>
      <c r="Y118" s="36">
        <f t="shared" si="3"/>
        <v>0</v>
      </c>
      <c r="Z118" s="36"/>
      <c r="AA118" s="36"/>
    </row>
    <row r="119" spans="1:27" ht="20.25" customHeight="1" x14ac:dyDescent="0.25">
      <c r="A119" s="104" t="s">
        <v>303</v>
      </c>
      <c r="B119" s="105" t="s">
        <v>77</v>
      </c>
      <c r="C119" s="4" t="s">
        <v>304</v>
      </c>
      <c r="D119" s="134">
        <v>6</v>
      </c>
      <c r="E119" s="120" t="s">
        <v>79</v>
      </c>
      <c r="F119" s="42">
        <v>519</v>
      </c>
      <c r="G119" s="42">
        <v>54802</v>
      </c>
      <c r="H119" s="42">
        <v>0</v>
      </c>
      <c r="I119" s="42">
        <v>2436</v>
      </c>
      <c r="J119" s="42">
        <v>201</v>
      </c>
      <c r="K119" s="42">
        <v>3502</v>
      </c>
      <c r="L119" s="42">
        <v>412</v>
      </c>
      <c r="M119" s="42">
        <v>117790</v>
      </c>
      <c r="N119" s="143">
        <v>21366</v>
      </c>
      <c r="O119" s="137">
        <v>2544</v>
      </c>
      <c r="P119" s="137">
        <v>0</v>
      </c>
      <c r="Q119" s="42">
        <v>324554</v>
      </c>
      <c r="R119" s="42">
        <v>0</v>
      </c>
      <c r="S119" s="42">
        <v>0</v>
      </c>
      <c r="T119" s="42">
        <v>0</v>
      </c>
      <c r="U119" s="42">
        <v>0</v>
      </c>
      <c r="V119" s="42">
        <v>0</v>
      </c>
      <c r="W119" s="94">
        <f t="shared" si="2"/>
        <v>528126</v>
      </c>
      <c r="X119" s="36">
        <v>528126</v>
      </c>
      <c r="Y119" s="36">
        <f t="shared" si="3"/>
        <v>0</v>
      </c>
      <c r="Z119" s="36"/>
      <c r="AA119" s="36"/>
    </row>
    <row r="120" spans="1:27" ht="20.25" customHeight="1" x14ac:dyDescent="0.25">
      <c r="A120" s="104" t="s">
        <v>305</v>
      </c>
      <c r="B120" s="105" t="s">
        <v>77</v>
      </c>
      <c r="C120" s="4" t="s">
        <v>306</v>
      </c>
      <c r="D120" s="134">
        <v>6</v>
      </c>
      <c r="E120" s="120" t="s">
        <v>79</v>
      </c>
      <c r="F120" s="42">
        <v>609</v>
      </c>
      <c r="G120" s="42">
        <v>29764</v>
      </c>
      <c r="H120" s="42">
        <v>0</v>
      </c>
      <c r="I120" s="42">
        <v>5041</v>
      </c>
      <c r="J120" s="42">
        <v>196</v>
      </c>
      <c r="K120" s="42">
        <v>1749</v>
      </c>
      <c r="L120" s="42">
        <v>236</v>
      </c>
      <c r="M120" s="42">
        <v>126826</v>
      </c>
      <c r="N120" s="143">
        <v>19114</v>
      </c>
      <c r="O120" s="137">
        <v>0</v>
      </c>
      <c r="P120" s="137">
        <v>0</v>
      </c>
      <c r="Q120" s="42">
        <v>300818</v>
      </c>
      <c r="R120" s="42">
        <v>0</v>
      </c>
      <c r="S120" s="42">
        <v>0</v>
      </c>
      <c r="T120" s="42">
        <v>0</v>
      </c>
      <c r="U120" s="42">
        <v>0</v>
      </c>
      <c r="V120" s="42">
        <v>0</v>
      </c>
      <c r="W120" s="94">
        <f t="shared" si="2"/>
        <v>484353</v>
      </c>
      <c r="X120" s="36">
        <v>484353</v>
      </c>
      <c r="Y120" s="36">
        <f t="shared" si="3"/>
        <v>0</v>
      </c>
      <c r="Z120" s="36"/>
      <c r="AA120" s="36"/>
    </row>
    <row r="121" spans="1:27" ht="20.25" customHeight="1" x14ac:dyDescent="0.25">
      <c r="A121" s="104" t="s">
        <v>307</v>
      </c>
      <c r="B121" s="105" t="s">
        <v>77</v>
      </c>
      <c r="C121" s="4" t="s">
        <v>308</v>
      </c>
      <c r="D121" s="134">
        <v>6</v>
      </c>
      <c r="E121" s="120" t="s">
        <v>79</v>
      </c>
      <c r="F121" s="42">
        <v>148</v>
      </c>
      <c r="G121" s="42">
        <v>28667</v>
      </c>
      <c r="H121" s="42">
        <v>0</v>
      </c>
      <c r="I121" s="42">
        <v>1435</v>
      </c>
      <c r="J121" s="42">
        <v>596</v>
      </c>
      <c r="K121" s="42">
        <v>109</v>
      </c>
      <c r="L121" s="42">
        <v>92</v>
      </c>
      <c r="M121" s="42">
        <v>89952</v>
      </c>
      <c r="N121" s="143">
        <v>13819</v>
      </c>
      <c r="O121" s="137">
        <v>2812</v>
      </c>
      <c r="P121" s="137">
        <v>0</v>
      </c>
      <c r="Q121" s="42">
        <v>302653</v>
      </c>
      <c r="R121" s="42">
        <v>0</v>
      </c>
      <c r="S121" s="42">
        <v>0</v>
      </c>
      <c r="T121" s="42">
        <v>0</v>
      </c>
      <c r="U121" s="42">
        <v>0</v>
      </c>
      <c r="V121" s="42">
        <v>0</v>
      </c>
      <c r="W121" s="94">
        <f t="shared" si="2"/>
        <v>440283</v>
      </c>
      <c r="X121" s="36">
        <v>440283</v>
      </c>
      <c r="Y121" s="36">
        <f t="shared" si="3"/>
        <v>0</v>
      </c>
      <c r="Z121" s="36"/>
      <c r="AA121" s="36"/>
    </row>
    <row r="122" spans="1:27" ht="20.25" customHeight="1" x14ac:dyDescent="0.25">
      <c r="A122" s="104" t="s">
        <v>309</v>
      </c>
      <c r="B122" s="105" t="s">
        <v>77</v>
      </c>
      <c r="C122" s="4" t="s">
        <v>310</v>
      </c>
      <c r="D122" s="134">
        <v>6</v>
      </c>
      <c r="E122" s="120" t="s">
        <v>79</v>
      </c>
      <c r="F122" s="42">
        <v>0</v>
      </c>
      <c r="G122" s="42">
        <v>41568</v>
      </c>
      <c r="H122" s="42">
        <v>0</v>
      </c>
      <c r="I122" s="42">
        <v>3259</v>
      </c>
      <c r="J122" s="42">
        <v>963</v>
      </c>
      <c r="K122" s="42">
        <v>2592</v>
      </c>
      <c r="L122" s="42">
        <v>481</v>
      </c>
      <c r="M122" s="42">
        <v>279260</v>
      </c>
      <c r="N122" s="143">
        <v>40165</v>
      </c>
      <c r="O122" s="137">
        <v>0</v>
      </c>
      <c r="P122" s="137">
        <v>0</v>
      </c>
      <c r="Q122" s="42">
        <v>638644</v>
      </c>
      <c r="R122" s="42">
        <v>0</v>
      </c>
      <c r="S122" s="42">
        <v>0</v>
      </c>
      <c r="T122" s="42">
        <v>0</v>
      </c>
      <c r="U122" s="42">
        <v>134841</v>
      </c>
      <c r="V122" s="42">
        <v>0</v>
      </c>
      <c r="W122" s="94">
        <f t="shared" si="2"/>
        <v>1141773</v>
      </c>
      <c r="X122" s="36">
        <v>1141773</v>
      </c>
      <c r="Y122" s="36">
        <f t="shared" si="3"/>
        <v>0</v>
      </c>
      <c r="Z122" s="36"/>
      <c r="AA122" s="36"/>
    </row>
    <row r="123" spans="1:27" ht="20.25" customHeight="1" x14ac:dyDescent="0.25">
      <c r="A123" s="104" t="s">
        <v>311</v>
      </c>
      <c r="B123" s="105" t="s">
        <v>77</v>
      </c>
      <c r="C123" s="4" t="s">
        <v>312</v>
      </c>
      <c r="D123" s="134">
        <v>6</v>
      </c>
      <c r="E123" s="120" t="s">
        <v>79</v>
      </c>
      <c r="F123" s="42">
        <v>1351</v>
      </c>
      <c r="G123" s="42">
        <v>3367</v>
      </c>
      <c r="H123" s="42">
        <v>0</v>
      </c>
      <c r="I123" s="42">
        <v>14018</v>
      </c>
      <c r="J123" s="42">
        <v>287</v>
      </c>
      <c r="K123" s="42">
        <v>1071</v>
      </c>
      <c r="L123" s="42">
        <v>231</v>
      </c>
      <c r="M123" s="42">
        <v>140318</v>
      </c>
      <c r="N123" s="143">
        <v>16342</v>
      </c>
      <c r="O123" s="137">
        <v>243</v>
      </c>
      <c r="P123" s="137">
        <v>0</v>
      </c>
      <c r="Q123" s="42">
        <v>204912</v>
      </c>
      <c r="R123" s="42">
        <v>0</v>
      </c>
      <c r="S123" s="42">
        <v>0</v>
      </c>
      <c r="T123" s="42">
        <v>0</v>
      </c>
      <c r="U123" s="42">
        <v>0</v>
      </c>
      <c r="V123" s="42">
        <v>0</v>
      </c>
      <c r="W123" s="94">
        <f t="shared" si="2"/>
        <v>382140</v>
      </c>
      <c r="X123" s="36">
        <v>382140</v>
      </c>
      <c r="Y123" s="36">
        <f t="shared" si="3"/>
        <v>0</v>
      </c>
      <c r="Z123" s="36"/>
      <c r="AA123" s="36"/>
    </row>
    <row r="124" spans="1:27" ht="20.25" customHeight="1" x14ac:dyDescent="0.25">
      <c r="A124" s="104" t="s">
        <v>313</v>
      </c>
      <c r="B124" s="105" t="s">
        <v>77</v>
      </c>
      <c r="C124" s="4" t="s">
        <v>314</v>
      </c>
      <c r="D124" s="134">
        <v>6</v>
      </c>
      <c r="E124" s="120" t="s">
        <v>79</v>
      </c>
      <c r="F124" s="42">
        <v>20446</v>
      </c>
      <c r="G124" s="42">
        <v>138595</v>
      </c>
      <c r="H124" s="42">
        <v>0</v>
      </c>
      <c r="I124" s="42">
        <v>13139</v>
      </c>
      <c r="J124" s="42">
        <v>218</v>
      </c>
      <c r="K124" s="42">
        <v>828</v>
      </c>
      <c r="L124" s="42">
        <v>163</v>
      </c>
      <c r="M124" s="42">
        <v>86711</v>
      </c>
      <c r="N124" s="143">
        <v>47817</v>
      </c>
      <c r="O124" s="137">
        <v>7470</v>
      </c>
      <c r="P124" s="137">
        <v>0</v>
      </c>
      <c r="Q124" s="42">
        <v>290804</v>
      </c>
      <c r="R124" s="42">
        <v>0</v>
      </c>
      <c r="S124" s="42">
        <v>0</v>
      </c>
      <c r="T124" s="42">
        <v>0</v>
      </c>
      <c r="U124" s="42">
        <v>0</v>
      </c>
      <c r="V124" s="42">
        <v>0</v>
      </c>
      <c r="W124" s="94">
        <f t="shared" si="2"/>
        <v>606191</v>
      </c>
      <c r="X124" s="36">
        <v>606191</v>
      </c>
      <c r="Y124" s="36">
        <f t="shared" si="3"/>
        <v>0</v>
      </c>
      <c r="Z124" s="36"/>
      <c r="AA124" s="36"/>
    </row>
    <row r="125" spans="1:27" ht="20.25" customHeight="1" x14ac:dyDescent="0.25">
      <c r="A125" s="104" t="s">
        <v>315</v>
      </c>
      <c r="B125" s="105" t="s">
        <v>77</v>
      </c>
      <c r="C125" s="4" t="s">
        <v>316</v>
      </c>
      <c r="D125" s="134">
        <v>6</v>
      </c>
      <c r="E125" s="120" t="s">
        <v>79</v>
      </c>
      <c r="F125" s="42">
        <v>3143</v>
      </c>
      <c r="G125" s="42">
        <v>91890</v>
      </c>
      <c r="H125" s="42">
        <v>0</v>
      </c>
      <c r="I125" s="42">
        <v>4411</v>
      </c>
      <c r="J125" s="42">
        <v>175</v>
      </c>
      <c r="K125" s="42">
        <v>0</v>
      </c>
      <c r="L125" s="42">
        <v>154</v>
      </c>
      <c r="M125" s="42">
        <v>75579</v>
      </c>
      <c r="N125" s="143">
        <v>9651</v>
      </c>
      <c r="O125" s="137">
        <v>336</v>
      </c>
      <c r="P125" s="137">
        <v>0</v>
      </c>
      <c r="Q125" s="42">
        <v>259281</v>
      </c>
      <c r="R125" s="42">
        <v>0</v>
      </c>
      <c r="S125" s="42">
        <v>0</v>
      </c>
      <c r="T125" s="42">
        <v>0</v>
      </c>
      <c r="U125" s="42">
        <v>0</v>
      </c>
      <c r="V125" s="42">
        <v>0</v>
      </c>
      <c r="W125" s="94">
        <f t="shared" si="2"/>
        <v>444620</v>
      </c>
      <c r="X125" s="36">
        <v>444620</v>
      </c>
      <c r="Y125" s="36">
        <f t="shared" si="3"/>
        <v>0</v>
      </c>
      <c r="Z125" s="36"/>
      <c r="AA125" s="36"/>
    </row>
    <row r="126" spans="1:27" ht="20.25" customHeight="1" x14ac:dyDescent="0.25">
      <c r="A126" s="104" t="s">
        <v>317</v>
      </c>
      <c r="B126" s="105" t="s">
        <v>77</v>
      </c>
      <c r="C126" s="4" t="s">
        <v>318</v>
      </c>
      <c r="D126" s="134">
        <v>6</v>
      </c>
      <c r="E126" s="120" t="s">
        <v>79</v>
      </c>
      <c r="F126" s="42">
        <v>2186</v>
      </c>
      <c r="G126" s="42">
        <v>212436</v>
      </c>
      <c r="H126" s="42">
        <v>0</v>
      </c>
      <c r="I126" s="42">
        <v>31123</v>
      </c>
      <c r="J126" s="42">
        <v>204</v>
      </c>
      <c r="K126" s="42">
        <v>3691</v>
      </c>
      <c r="L126" s="42">
        <v>142</v>
      </c>
      <c r="M126" s="42">
        <v>87348</v>
      </c>
      <c r="N126" s="143">
        <v>44219</v>
      </c>
      <c r="O126" s="137">
        <v>0</v>
      </c>
      <c r="P126" s="137">
        <v>0</v>
      </c>
      <c r="Q126" s="42">
        <v>99177</v>
      </c>
      <c r="R126" s="42">
        <v>0</v>
      </c>
      <c r="S126" s="42">
        <v>0</v>
      </c>
      <c r="T126" s="42">
        <v>0</v>
      </c>
      <c r="U126" s="42">
        <v>0</v>
      </c>
      <c r="V126" s="42">
        <v>0</v>
      </c>
      <c r="W126" s="94">
        <f t="shared" si="2"/>
        <v>480526</v>
      </c>
      <c r="X126" s="36">
        <v>480526</v>
      </c>
      <c r="Y126" s="36">
        <f t="shared" si="3"/>
        <v>0</v>
      </c>
      <c r="Z126" s="36"/>
      <c r="AA126" s="36"/>
    </row>
    <row r="127" spans="1:27" ht="20.25" customHeight="1" x14ac:dyDescent="0.25">
      <c r="A127" s="104" t="s">
        <v>319</v>
      </c>
      <c r="B127" s="105" t="s">
        <v>77</v>
      </c>
      <c r="C127" s="4" t="s">
        <v>320</v>
      </c>
      <c r="D127" s="134">
        <v>6</v>
      </c>
      <c r="E127" s="120" t="s">
        <v>79</v>
      </c>
      <c r="F127" s="42">
        <v>2272</v>
      </c>
      <c r="G127" s="42">
        <v>175937</v>
      </c>
      <c r="H127" s="42">
        <v>0</v>
      </c>
      <c r="I127" s="42">
        <v>5822</v>
      </c>
      <c r="J127" s="42">
        <v>227</v>
      </c>
      <c r="K127" s="42">
        <v>0</v>
      </c>
      <c r="L127" s="42">
        <v>190</v>
      </c>
      <c r="M127" s="42">
        <v>121477</v>
      </c>
      <c r="N127" s="143">
        <v>7654</v>
      </c>
      <c r="O127" s="137">
        <v>0</v>
      </c>
      <c r="P127" s="137">
        <v>0</v>
      </c>
      <c r="Q127" s="42">
        <v>351800</v>
      </c>
      <c r="R127" s="42">
        <v>0</v>
      </c>
      <c r="S127" s="42">
        <v>0</v>
      </c>
      <c r="T127" s="42">
        <v>0</v>
      </c>
      <c r="U127" s="42">
        <v>0</v>
      </c>
      <c r="V127" s="42">
        <v>0</v>
      </c>
      <c r="W127" s="94">
        <f t="shared" si="2"/>
        <v>665379</v>
      </c>
      <c r="X127" s="36">
        <v>665379</v>
      </c>
      <c r="Y127" s="36">
        <f t="shared" si="3"/>
        <v>0</v>
      </c>
      <c r="Z127" s="36"/>
      <c r="AA127" s="36"/>
    </row>
    <row r="128" spans="1:27" ht="20.25" customHeight="1" x14ac:dyDescent="0.25">
      <c r="A128" s="104" t="s">
        <v>321</v>
      </c>
      <c r="B128" s="105" t="s">
        <v>77</v>
      </c>
      <c r="C128" s="4" t="s">
        <v>322</v>
      </c>
      <c r="D128" s="134">
        <v>6</v>
      </c>
      <c r="E128" s="120" t="s">
        <v>79</v>
      </c>
      <c r="F128" s="42">
        <v>3680</v>
      </c>
      <c r="G128" s="42">
        <v>26982</v>
      </c>
      <c r="H128" s="42">
        <v>0</v>
      </c>
      <c r="I128" s="42">
        <v>10050</v>
      </c>
      <c r="J128" s="42">
        <v>1118</v>
      </c>
      <c r="K128" s="42">
        <v>4771</v>
      </c>
      <c r="L128" s="42">
        <v>1074</v>
      </c>
      <c r="M128" s="42">
        <v>301929</v>
      </c>
      <c r="N128" s="143">
        <v>72674</v>
      </c>
      <c r="O128" s="137">
        <v>7993</v>
      </c>
      <c r="P128" s="137">
        <v>0</v>
      </c>
      <c r="Q128" s="42">
        <v>505084</v>
      </c>
      <c r="R128" s="42">
        <v>0</v>
      </c>
      <c r="S128" s="42">
        <v>0</v>
      </c>
      <c r="T128" s="42">
        <v>0</v>
      </c>
      <c r="U128" s="42">
        <v>0</v>
      </c>
      <c r="V128" s="42">
        <v>0</v>
      </c>
      <c r="W128" s="94">
        <f t="shared" si="2"/>
        <v>935355</v>
      </c>
      <c r="X128" s="36">
        <v>935355</v>
      </c>
      <c r="Y128" s="36">
        <f t="shared" si="3"/>
        <v>0</v>
      </c>
      <c r="Z128" s="36"/>
      <c r="AA128" s="36"/>
    </row>
    <row r="129" spans="1:27" ht="20.25" customHeight="1" x14ac:dyDescent="0.25">
      <c r="A129" s="104" t="s">
        <v>323</v>
      </c>
      <c r="B129" s="105" t="s">
        <v>77</v>
      </c>
      <c r="C129" s="4" t="s">
        <v>324</v>
      </c>
      <c r="D129" s="134">
        <v>6</v>
      </c>
      <c r="E129" s="120" t="s">
        <v>79</v>
      </c>
      <c r="F129" s="42">
        <v>7009</v>
      </c>
      <c r="G129" s="42">
        <v>2749</v>
      </c>
      <c r="H129" s="42">
        <v>0</v>
      </c>
      <c r="I129" s="42">
        <v>6493</v>
      </c>
      <c r="J129" s="42">
        <v>306</v>
      </c>
      <c r="K129" s="42">
        <v>32</v>
      </c>
      <c r="L129" s="42">
        <v>307</v>
      </c>
      <c r="M129" s="42">
        <v>150519</v>
      </c>
      <c r="N129" s="143">
        <v>55069</v>
      </c>
      <c r="O129" s="137">
        <v>3977</v>
      </c>
      <c r="P129" s="137">
        <v>0</v>
      </c>
      <c r="Q129" s="42">
        <v>418765</v>
      </c>
      <c r="R129" s="42">
        <v>0</v>
      </c>
      <c r="S129" s="42">
        <v>0</v>
      </c>
      <c r="T129" s="42">
        <v>0</v>
      </c>
      <c r="U129" s="42">
        <v>0</v>
      </c>
      <c r="V129" s="42">
        <v>0</v>
      </c>
      <c r="W129" s="94">
        <f t="shared" si="2"/>
        <v>645226</v>
      </c>
      <c r="X129" s="36">
        <v>645226</v>
      </c>
      <c r="Y129" s="36">
        <f t="shared" si="3"/>
        <v>0</v>
      </c>
      <c r="Z129" s="36"/>
      <c r="AA129" s="36"/>
    </row>
    <row r="130" spans="1:27" ht="20.25" customHeight="1" x14ac:dyDescent="0.25">
      <c r="A130" s="104" t="s">
        <v>325</v>
      </c>
      <c r="B130" s="105" t="s">
        <v>77</v>
      </c>
      <c r="C130" s="4" t="s">
        <v>326</v>
      </c>
      <c r="D130" s="134">
        <v>6</v>
      </c>
      <c r="E130" s="120" t="s">
        <v>79</v>
      </c>
      <c r="F130" s="42">
        <v>1194</v>
      </c>
      <c r="G130" s="42">
        <v>128623</v>
      </c>
      <c r="H130" s="42">
        <v>0</v>
      </c>
      <c r="I130" s="42">
        <v>36574</v>
      </c>
      <c r="J130" s="42">
        <v>3201</v>
      </c>
      <c r="K130" s="42">
        <v>35969</v>
      </c>
      <c r="L130" s="42">
        <v>951</v>
      </c>
      <c r="M130" s="42">
        <v>255041</v>
      </c>
      <c r="N130" s="143">
        <v>92745</v>
      </c>
      <c r="O130" s="137">
        <v>1222</v>
      </c>
      <c r="P130" s="137">
        <v>0</v>
      </c>
      <c r="Q130" s="42">
        <v>192170</v>
      </c>
      <c r="R130" s="42">
        <v>0</v>
      </c>
      <c r="S130" s="42">
        <v>0</v>
      </c>
      <c r="T130" s="42">
        <v>0</v>
      </c>
      <c r="U130" s="42">
        <v>0</v>
      </c>
      <c r="V130" s="42">
        <v>0</v>
      </c>
      <c r="W130" s="94">
        <f t="shared" si="2"/>
        <v>747690</v>
      </c>
      <c r="X130" s="36">
        <v>747690</v>
      </c>
      <c r="Y130" s="36">
        <f t="shared" si="3"/>
        <v>0</v>
      </c>
      <c r="Z130" s="36"/>
      <c r="AA130" s="36"/>
    </row>
    <row r="131" spans="1:27" ht="20.25" customHeight="1" x14ac:dyDescent="0.25">
      <c r="A131" s="104" t="s">
        <v>327</v>
      </c>
      <c r="B131" s="105" t="s">
        <v>77</v>
      </c>
      <c r="C131" s="4" t="s">
        <v>328</v>
      </c>
      <c r="D131" s="134">
        <v>6</v>
      </c>
      <c r="E131" s="120" t="s">
        <v>79</v>
      </c>
      <c r="F131" s="42">
        <v>410</v>
      </c>
      <c r="G131" s="42">
        <v>0</v>
      </c>
      <c r="H131" s="42">
        <v>0</v>
      </c>
      <c r="I131" s="42">
        <v>8494</v>
      </c>
      <c r="J131" s="42">
        <v>259</v>
      </c>
      <c r="K131" s="42">
        <v>3521</v>
      </c>
      <c r="L131" s="42">
        <v>247</v>
      </c>
      <c r="M131" s="42">
        <v>129917</v>
      </c>
      <c r="N131" s="143">
        <v>13523</v>
      </c>
      <c r="O131" s="137">
        <v>0</v>
      </c>
      <c r="P131" s="137">
        <v>0</v>
      </c>
      <c r="Q131" s="42">
        <v>313076</v>
      </c>
      <c r="R131" s="42">
        <v>0</v>
      </c>
      <c r="S131" s="42">
        <v>0</v>
      </c>
      <c r="T131" s="42">
        <v>0</v>
      </c>
      <c r="U131" s="42">
        <v>0</v>
      </c>
      <c r="V131" s="42">
        <v>0</v>
      </c>
      <c r="W131" s="94">
        <f t="shared" si="2"/>
        <v>469447</v>
      </c>
      <c r="X131" s="36">
        <v>469447</v>
      </c>
      <c r="Y131" s="36">
        <f t="shared" si="3"/>
        <v>0</v>
      </c>
      <c r="Z131" s="36"/>
      <c r="AA131" s="36"/>
    </row>
    <row r="132" spans="1:27" ht="20.25" customHeight="1" x14ac:dyDescent="0.25">
      <c r="A132" s="104" t="s">
        <v>329</v>
      </c>
      <c r="B132" s="105" t="s">
        <v>77</v>
      </c>
      <c r="C132" s="4" t="s">
        <v>330</v>
      </c>
      <c r="D132" s="134">
        <v>6</v>
      </c>
      <c r="E132" s="120" t="s">
        <v>79</v>
      </c>
      <c r="F132" s="42">
        <v>0</v>
      </c>
      <c r="G132" s="42">
        <v>0</v>
      </c>
      <c r="H132" s="42">
        <v>0</v>
      </c>
      <c r="I132" s="42">
        <v>32986</v>
      </c>
      <c r="J132" s="42">
        <v>376</v>
      </c>
      <c r="K132" s="42">
        <v>692</v>
      </c>
      <c r="L132" s="42">
        <v>283</v>
      </c>
      <c r="M132" s="42">
        <v>137724</v>
      </c>
      <c r="N132" s="143">
        <v>13313</v>
      </c>
      <c r="O132" s="137">
        <v>2380</v>
      </c>
      <c r="P132" s="137">
        <v>0</v>
      </c>
      <c r="Q132" s="42">
        <v>318711</v>
      </c>
      <c r="R132" s="42">
        <v>0</v>
      </c>
      <c r="S132" s="42">
        <v>0</v>
      </c>
      <c r="T132" s="42">
        <v>0</v>
      </c>
      <c r="U132" s="42">
        <v>0</v>
      </c>
      <c r="V132" s="42">
        <v>0</v>
      </c>
      <c r="W132" s="94">
        <f t="shared" si="2"/>
        <v>506465</v>
      </c>
      <c r="X132" s="36">
        <v>506465</v>
      </c>
      <c r="Y132" s="36">
        <f t="shared" si="3"/>
        <v>0</v>
      </c>
      <c r="Z132" s="36"/>
      <c r="AA132" s="36"/>
    </row>
    <row r="133" spans="1:27" ht="20.25" customHeight="1" x14ac:dyDescent="0.25">
      <c r="A133" s="104" t="s">
        <v>331</v>
      </c>
      <c r="B133" s="105" t="s">
        <v>77</v>
      </c>
      <c r="C133" s="4" t="s">
        <v>332</v>
      </c>
      <c r="D133" s="134">
        <v>6</v>
      </c>
      <c r="E133" s="120" t="s">
        <v>79</v>
      </c>
      <c r="F133" s="42">
        <v>1946</v>
      </c>
      <c r="G133" s="42">
        <v>20990</v>
      </c>
      <c r="H133" s="42">
        <v>0</v>
      </c>
      <c r="I133" s="42">
        <v>12912</v>
      </c>
      <c r="J133" s="42">
        <v>0</v>
      </c>
      <c r="K133" s="42">
        <v>18</v>
      </c>
      <c r="L133" s="42">
        <v>335</v>
      </c>
      <c r="M133" s="42">
        <v>121113</v>
      </c>
      <c r="N133" s="143">
        <v>23777</v>
      </c>
      <c r="O133" s="137">
        <v>0</v>
      </c>
      <c r="P133" s="137">
        <v>0</v>
      </c>
      <c r="Q133" s="42">
        <v>289628</v>
      </c>
      <c r="R133" s="42">
        <v>0</v>
      </c>
      <c r="S133" s="42">
        <v>0</v>
      </c>
      <c r="T133" s="42">
        <v>0</v>
      </c>
      <c r="U133" s="42">
        <v>0</v>
      </c>
      <c r="V133" s="42">
        <v>0</v>
      </c>
      <c r="W133" s="94">
        <f t="shared" si="2"/>
        <v>470719</v>
      </c>
      <c r="X133" s="36">
        <v>470719</v>
      </c>
      <c r="Y133" s="36">
        <f t="shared" si="3"/>
        <v>0</v>
      </c>
      <c r="Z133" s="36"/>
      <c r="AA133" s="36"/>
    </row>
    <row r="134" spans="1:27" ht="20.25" customHeight="1" x14ac:dyDescent="0.25">
      <c r="A134" s="104" t="s">
        <v>333</v>
      </c>
      <c r="B134" s="105" t="s">
        <v>77</v>
      </c>
      <c r="C134" s="4" t="s">
        <v>334</v>
      </c>
      <c r="D134" s="134">
        <v>6</v>
      </c>
      <c r="E134" s="120" t="s">
        <v>79</v>
      </c>
      <c r="F134" s="42">
        <v>827</v>
      </c>
      <c r="G134" s="42">
        <v>0</v>
      </c>
      <c r="H134" s="42">
        <v>0</v>
      </c>
      <c r="I134" s="42">
        <v>1308</v>
      </c>
      <c r="J134" s="42">
        <v>184</v>
      </c>
      <c r="K134" s="42">
        <v>67</v>
      </c>
      <c r="L134" s="42">
        <v>168</v>
      </c>
      <c r="M134" s="42">
        <v>118328</v>
      </c>
      <c r="N134" s="143">
        <v>21449</v>
      </c>
      <c r="O134" s="137">
        <v>951</v>
      </c>
      <c r="P134" s="137">
        <v>0</v>
      </c>
      <c r="Q134" s="42">
        <v>358177</v>
      </c>
      <c r="R134" s="42">
        <v>0</v>
      </c>
      <c r="S134" s="42">
        <v>0</v>
      </c>
      <c r="T134" s="42">
        <v>0</v>
      </c>
      <c r="U134" s="42">
        <v>0</v>
      </c>
      <c r="V134" s="42">
        <v>0</v>
      </c>
      <c r="W134" s="94">
        <f t="shared" si="2"/>
        <v>501459</v>
      </c>
      <c r="X134" s="36">
        <v>501459</v>
      </c>
      <c r="Y134" s="36">
        <f t="shared" si="3"/>
        <v>0</v>
      </c>
      <c r="Z134" s="36"/>
      <c r="AA134" s="36"/>
    </row>
    <row r="135" spans="1:27" ht="20.25" customHeight="1" x14ac:dyDescent="0.25">
      <c r="A135" s="104" t="s">
        <v>335</v>
      </c>
      <c r="B135" s="105" t="s">
        <v>77</v>
      </c>
      <c r="C135" s="4" t="s">
        <v>336</v>
      </c>
      <c r="D135" s="134">
        <v>6</v>
      </c>
      <c r="E135" s="120" t="s">
        <v>79</v>
      </c>
      <c r="F135" s="42">
        <v>2043</v>
      </c>
      <c r="G135" s="42">
        <v>11640</v>
      </c>
      <c r="H135" s="42">
        <v>0</v>
      </c>
      <c r="I135" s="42">
        <v>8884</v>
      </c>
      <c r="J135" s="42">
        <v>236</v>
      </c>
      <c r="K135" s="42">
        <v>41</v>
      </c>
      <c r="L135" s="42">
        <v>358</v>
      </c>
      <c r="M135" s="42">
        <v>141875</v>
      </c>
      <c r="N135" s="143">
        <v>20775</v>
      </c>
      <c r="O135" s="137">
        <v>2327</v>
      </c>
      <c r="P135" s="137">
        <v>0</v>
      </c>
      <c r="Q135" s="42">
        <v>292425</v>
      </c>
      <c r="R135" s="42">
        <v>0</v>
      </c>
      <c r="S135" s="42">
        <v>0</v>
      </c>
      <c r="T135" s="42">
        <v>0</v>
      </c>
      <c r="U135" s="42">
        <v>0</v>
      </c>
      <c r="V135" s="42">
        <v>0</v>
      </c>
      <c r="W135" s="94">
        <f t="shared" si="2"/>
        <v>480604</v>
      </c>
      <c r="X135" s="36">
        <v>480604</v>
      </c>
      <c r="Y135" s="36">
        <f t="shared" si="3"/>
        <v>0</v>
      </c>
      <c r="Z135" s="36"/>
      <c r="AA135" s="36"/>
    </row>
    <row r="136" spans="1:27" ht="20.25" customHeight="1" x14ac:dyDescent="0.25">
      <c r="A136" s="104" t="s">
        <v>337</v>
      </c>
      <c r="B136" s="105" t="s">
        <v>77</v>
      </c>
      <c r="C136" s="4" t="s">
        <v>338</v>
      </c>
      <c r="D136" s="134">
        <v>6</v>
      </c>
      <c r="E136" s="120" t="s">
        <v>79</v>
      </c>
      <c r="F136" s="42">
        <v>32966</v>
      </c>
      <c r="G136" s="42">
        <v>33656</v>
      </c>
      <c r="H136" s="42">
        <v>0</v>
      </c>
      <c r="I136" s="42">
        <v>10555</v>
      </c>
      <c r="J136" s="42">
        <v>1260</v>
      </c>
      <c r="K136" s="42">
        <v>1428</v>
      </c>
      <c r="L136" s="42">
        <v>1106</v>
      </c>
      <c r="M136" s="42">
        <v>441693</v>
      </c>
      <c r="N136" s="143">
        <v>84165</v>
      </c>
      <c r="O136" s="137">
        <v>3406</v>
      </c>
      <c r="P136" s="137">
        <v>0</v>
      </c>
      <c r="Q136" s="42">
        <v>975570</v>
      </c>
      <c r="R136" s="42">
        <v>0</v>
      </c>
      <c r="S136" s="42">
        <v>0</v>
      </c>
      <c r="T136" s="42">
        <v>0</v>
      </c>
      <c r="U136" s="42">
        <v>458748</v>
      </c>
      <c r="V136" s="42">
        <v>0</v>
      </c>
      <c r="W136" s="94">
        <f t="shared" ref="W136:W199" si="4">SUM(F136:V136)</f>
        <v>2044553</v>
      </c>
      <c r="X136" s="36">
        <v>2044553</v>
      </c>
      <c r="Y136" s="36">
        <f t="shared" ref="Y136:Y199" si="5">W136-X136</f>
        <v>0</v>
      </c>
      <c r="Z136" s="36"/>
      <c r="AA136" s="36"/>
    </row>
    <row r="137" spans="1:27" ht="20.25" customHeight="1" x14ac:dyDescent="0.25">
      <c r="A137" s="104" t="s">
        <v>339</v>
      </c>
      <c r="B137" s="105" t="s">
        <v>77</v>
      </c>
      <c r="C137" s="4" t="s">
        <v>340</v>
      </c>
      <c r="D137" s="134">
        <v>6</v>
      </c>
      <c r="E137" s="120" t="s">
        <v>79</v>
      </c>
      <c r="F137" s="42">
        <v>1509</v>
      </c>
      <c r="G137" s="42">
        <v>1371</v>
      </c>
      <c r="H137" s="42">
        <v>0</v>
      </c>
      <c r="I137" s="42">
        <v>18262</v>
      </c>
      <c r="J137" s="42">
        <v>583</v>
      </c>
      <c r="K137" s="42">
        <v>850</v>
      </c>
      <c r="L137" s="42">
        <v>498</v>
      </c>
      <c r="M137" s="42">
        <v>231495</v>
      </c>
      <c r="N137" s="143">
        <v>30243</v>
      </c>
      <c r="O137" s="137">
        <v>417</v>
      </c>
      <c r="P137" s="137">
        <v>0</v>
      </c>
      <c r="Q137" s="42">
        <v>644626</v>
      </c>
      <c r="R137" s="42">
        <v>0</v>
      </c>
      <c r="S137" s="42">
        <v>0</v>
      </c>
      <c r="T137" s="42">
        <v>0</v>
      </c>
      <c r="U137" s="42">
        <v>0</v>
      </c>
      <c r="V137" s="42">
        <v>0</v>
      </c>
      <c r="W137" s="94">
        <f t="shared" si="4"/>
        <v>929854</v>
      </c>
      <c r="X137" s="36">
        <v>929854</v>
      </c>
      <c r="Y137" s="36">
        <f t="shared" si="5"/>
        <v>0</v>
      </c>
      <c r="Z137" s="36"/>
      <c r="AA137" s="36"/>
    </row>
    <row r="138" spans="1:27" ht="20.25" customHeight="1" x14ac:dyDescent="0.25">
      <c r="A138" s="104" t="s">
        <v>341</v>
      </c>
      <c r="B138" s="105" t="s">
        <v>77</v>
      </c>
      <c r="C138" s="4" t="s">
        <v>342</v>
      </c>
      <c r="D138" s="134">
        <v>6</v>
      </c>
      <c r="E138" s="120" t="s">
        <v>79</v>
      </c>
      <c r="F138" s="42">
        <v>226</v>
      </c>
      <c r="G138" s="42">
        <v>0</v>
      </c>
      <c r="H138" s="42">
        <v>0</v>
      </c>
      <c r="I138" s="42">
        <v>7380</v>
      </c>
      <c r="J138" s="42">
        <v>154</v>
      </c>
      <c r="K138" s="42">
        <v>1108</v>
      </c>
      <c r="L138" s="42">
        <v>118</v>
      </c>
      <c r="M138" s="42">
        <v>124130</v>
      </c>
      <c r="N138" s="143">
        <v>6924</v>
      </c>
      <c r="O138" s="137">
        <v>1346</v>
      </c>
      <c r="P138" s="137">
        <v>0</v>
      </c>
      <c r="Q138" s="42">
        <v>234918</v>
      </c>
      <c r="R138" s="42">
        <v>0</v>
      </c>
      <c r="S138" s="42">
        <v>0</v>
      </c>
      <c r="T138" s="42">
        <v>0</v>
      </c>
      <c r="U138" s="42">
        <v>0</v>
      </c>
      <c r="V138" s="42">
        <v>0</v>
      </c>
      <c r="W138" s="94">
        <f t="shared" si="4"/>
        <v>376304</v>
      </c>
      <c r="X138" s="36">
        <v>376304</v>
      </c>
      <c r="Y138" s="36">
        <f t="shared" si="5"/>
        <v>0</v>
      </c>
      <c r="Z138" s="36"/>
      <c r="AA138" s="36"/>
    </row>
    <row r="139" spans="1:27" ht="20.25" customHeight="1" x14ac:dyDescent="0.25">
      <c r="A139" s="104" t="s">
        <v>343</v>
      </c>
      <c r="B139" s="105" t="s">
        <v>77</v>
      </c>
      <c r="C139" s="4" t="s">
        <v>344</v>
      </c>
      <c r="D139" s="134">
        <v>6</v>
      </c>
      <c r="E139" s="120" t="s">
        <v>79</v>
      </c>
      <c r="F139" s="42">
        <v>1653</v>
      </c>
      <c r="G139" s="42">
        <v>0</v>
      </c>
      <c r="H139" s="42">
        <v>0</v>
      </c>
      <c r="I139" s="42">
        <v>5336</v>
      </c>
      <c r="J139" s="42">
        <v>249</v>
      </c>
      <c r="K139" s="42">
        <v>1028</v>
      </c>
      <c r="L139" s="42">
        <v>204</v>
      </c>
      <c r="M139" s="42">
        <v>120702</v>
      </c>
      <c r="N139" s="143">
        <v>333</v>
      </c>
      <c r="O139" s="137">
        <v>0</v>
      </c>
      <c r="P139" s="137">
        <v>0</v>
      </c>
      <c r="Q139" s="42">
        <v>326316</v>
      </c>
      <c r="R139" s="42">
        <v>0</v>
      </c>
      <c r="S139" s="42">
        <v>0</v>
      </c>
      <c r="T139" s="42">
        <v>0</v>
      </c>
      <c r="U139" s="42">
        <v>0</v>
      </c>
      <c r="V139" s="42">
        <v>0</v>
      </c>
      <c r="W139" s="94">
        <f t="shared" si="4"/>
        <v>455821</v>
      </c>
      <c r="X139" s="36">
        <v>455821</v>
      </c>
      <c r="Y139" s="36">
        <f t="shared" si="5"/>
        <v>0</v>
      </c>
      <c r="Z139" s="36"/>
      <c r="AA139" s="36"/>
    </row>
    <row r="140" spans="1:27" ht="20.25" customHeight="1" x14ac:dyDescent="0.25">
      <c r="A140" s="104" t="s">
        <v>345</v>
      </c>
      <c r="B140" s="105" t="s">
        <v>77</v>
      </c>
      <c r="C140" s="4" t="s">
        <v>346</v>
      </c>
      <c r="D140" s="134">
        <v>6</v>
      </c>
      <c r="E140" s="120" t="s">
        <v>79</v>
      </c>
      <c r="F140" s="42">
        <v>0</v>
      </c>
      <c r="G140" s="42">
        <v>0</v>
      </c>
      <c r="H140" s="42">
        <v>0</v>
      </c>
      <c r="I140" s="42">
        <v>4381</v>
      </c>
      <c r="J140" s="42">
        <v>72</v>
      </c>
      <c r="K140" s="42">
        <v>237</v>
      </c>
      <c r="L140" s="42">
        <v>57</v>
      </c>
      <c r="M140" s="42">
        <v>60937</v>
      </c>
      <c r="N140" s="143">
        <v>7888</v>
      </c>
      <c r="O140" s="137">
        <v>2082</v>
      </c>
      <c r="P140" s="137">
        <v>0</v>
      </c>
      <c r="Q140" s="42">
        <v>234406</v>
      </c>
      <c r="R140" s="42">
        <v>0</v>
      </c>
      <c r="S140" s="42">
        <v>0</v>
      </c>
      <c r="T140" s="42">
        <v>0</v>
      </c>
      <c r="U140" s="42">
        <v>0</v>
      </c>
      <c r="V140" s="42">
        <v>0</v>
      </c>
      <c r="W140" s="94">
        <f t="shared" si="4"/>
        <v>310060</v>
      </c>
      <c r="X140" s="36">
        <v>310060</v>
      </c>
      <c r="Y140" s="36">
        <f t="shared" si="5"/>
        <v>0</v>
      </c>
      <c r="Z140" s="36"/>
      <c r="AA140" s="36"/>
    </row>
    <row r="141" spans="1:27" ht="20.25" customHeight="1" x14ac:dyDescent="0.25">
      <c r="A141" s="104" t="s">
        <v>347</v>
      </c>
      <c r="B141" s="105" t="s">
        <v>77</v>
      </c>
      <c r="C141" s="4" t="s">
        <v>348</v>
      </c>
      <c r="D141" s="134">
        <v>6</v>
      </c>
      <c r="E141" s="120" t="s">
        <v>79</v>
      </c>
      <c r="F141" s="42">
        <v>0</v>
      </c>
      <c r="G141" s="42">
        <v>8886</v>
      </c>
      <c r="H141" s="42">
        <v>0</v>
      </c>
      <c r="I141" s="42">
        <v>2964</v>
      </c>
      <c r="J141" s="42">
        <v>265</v>
      </c>
      <c r="K141" s="42">
        <v>1532</v>
      </c>
      <c r="L141" s="42">
        <v>278</v>
      </c>
      <c r="M141" s="42">
        <v>148236</v>
      </c>
      <c r="N141" s="143">
        <v>6039</v>
      </c>
      <c r="O141" s="137">
        <v>2801</v>
      </c>
      <c r="P141" s="137">
        <v>0</v>
      </c>
      <c r="Q141" s="42">
        <v>318760</v>
      </c>
      <c r="R141" s="42">
        <v>0</v>
      </c>
      <c r="S141" s="42">
        <v>0</v>
      </c>
      <c r="T141" s="42">
        <v>0</v>
      </c>
      <c r="U141" s="42">
        <v>0</v>
      </c>
      <c r="V141" s="42">
        <v>0</v>
      </c>
      <c r="W141" s="94">
        <f t="shared" si="4"/>
        <v>489761</v>
      </c>
      <c r="X141" s="36">
        <v>489761</v>
      </c>
      <c r="Y141" s="36">
        <f t="shared" si="5"/>
        <v>0</v>
      </c>
      <c r="Z141" s="36"/>
      <c r="AA141" s="36"/>
    </row>
    <row r="142" spans="1:27" ht="20.25" customHeight="1" x14ac:dyDescent="0.25">
      <c r="A142" s="104" t="s">
        <v>349</v>
      </c>
      <c r="B142" s="105" t="s">
        <v>77</v>
      </c>
      <c r="C142" s="4" t="s">
        <v>350</v>
      </c>
      <c r="D142" s="134">
        <v>6</v>
      </c>
      <c r="E142" s="120" t="s">
        <v>79</v>
      </c>
      <c r="F142" s="42">
        <v>7337</v>
      </c>
      <c r="G142" s="42">
        <v>0</v>
      </c>
      <c r="H142" s="42">
        <v>0</v>
      </c>
      <c r="I142" s="42">
        <v>150131</v>
      </c>
      <c r="J142" s="42">
        <v>1347</v>
      </c>
      <c r="K142" s="42">
        <v>40</v>
      </c>
      <c r="L142" s="42">
        <v>492</v>
      </c>
      <c r="M142" s="42">
        <v>213825</v>
      </c>
      <c r="N142" s="143">
        <v>24698</v>
      </c>
      <c r="O142" s="137">
        <v>688</v>
      </c>
      <c r="P142" s="137">
        <v>0</v>
      </c>
      <c r="Q142" s="42">
        <v>608705</v>
      </c>
      <c r="R142" s="42">
        <v>0</v>
      </c>
      <c r="S142" s="42">
        <v>0</v>
      </c>
      <c r="T142" s="42">
        <v>0</v>
      </c>
      <c r="U142" s="42">
        <v>208268</v>
      </c>
      <c r="V142" s="42">
        <v>0</v>
      </c>
      <c r="W142" s="94">
        <f t="shared" si="4"/>
        <v>1215531</v>
      </c>
      <c r="X142" s="36">
        <v>1215531</v>
      </c>
      <c r="Y142" s="36">
        <f t="shared" si="5"/>
        <v>0</v>
      </c>
      <c r="Z142" s="36"/>
      <c r="AA142" s="36"/>
    </row>
    <row r="143" spans="1:27" ht="20.25" customHeight="1" x14ac:dyDescent="0.25">
      <c r="A143" s="104" t="s">
        <v>351</v>
      </c>
      <c r="B143" s="105" t="s">
        <v>77</v>
      </c>
      <c r="C143" s="4" t="s">
        <v>352</v>
      </c>
      <c r="D143" s="134">
        <v>6</v>
      </c>
      <c r="E143" s="120" t="s">
        <v>79</v>
      </c>
      <c r="F143" s="42">
        <v>2909</v>
      </c>
      <c r="G143" s="42">
        <v>9446</v>
      </c>
      <c r="H143" s="42">
        <v>0</v>
      </c>
      <c r="I143" s="42">
        <v>2531</v>
      </c>
      <c r="J143" s="42">
        <v>493</v>
      </c>
      <c r="K143" s="42">
        <v>425</v>
      </c>
      <c r="L143" s="42">
        <v>158</v>
      </c>
      <c r="M143" s="42">
        <v>112440</v>
      </c>
      <c r="N143" s="143">
        <v>9084</v>
      </c>
      <c r="O143" s="137">
        <v>236</v>
      </c>
      <c r="P143" s="137">
        <v>0</v>
      </c>
      <c r="Q143" s="42">
        <v>311664</v>
      </c>
      <c r="R143" s="42">
        <v>0</v>
      </c>
      <c r="S143" s="42">
        <v>0</v>
      </c>
      <c r="T143" s="42">
        <v>0</v>
      </c>
      <c r="U143" s="42">
        <v>0</v>
      </c>
      <c r="V143" s="42">
        <v>0</v>
      </c>
      <c r="W143" s="94">
        <f t="shared" si="4"/>
        <v>449386</v>
      </c>
      <c r="X143" s="36">
        <v>449386</v>
      </c>
      <c r="Y143" s="36">
        <f t="shared" si="5"/>
        <v>0</v>
      </c>
      <c r="Z143" s="36"/>
      <c r="AA143" s="36"/>
    </row>
    <row r="144" spans="1:27" ht="20.25" customHeight="1" x14ac:dyDescent="0.25">
      <c r="A144" s="104" t="s">
        <v>353</v>
      </c>
      <c r="B144" s="105" t="s">
        <v>77</v>
      </c>
      <c r="C144" s="4" t="s">
        <v>354</v>
      </c>
      <c r="D144" s="134">
        <v>6</v>
      </c>
      <c r="E144" s="120" t="s">
        <v>79</v>
      </c>
      <c r="F144" s="42">
        <v>155</v>
      </c>
      <c r="G144" s="42">
        <v>0</v>
      </c>
      <c r="H144" s="42">
        <v>0</v>
      </c>
      <c r="I144" s="42">
        <v>1921</v>
      </c>
      <c r="J144" s="42">
        <v>242</v>
      </c>
      <c r="K144" s="42">
        <v>38</v>
      </c>
      <c r="L144" s="42">
        <v>137</v>
      </c>
      <c r="M144" s="42">
        <v>90139</v>
      </c>
      <c r="N144" s="143">
        <v>17456</v>
      </c>
      <c r="O144" s="137">
        <v>4650</v>
      </c>
      <c r="P144" s="137">
        <v>0</v>
      </c>
      <c r="Q144" s="42">
        <v>127578</v>
      </c>
      <c r="R144" s="42">
        <v>0</v>
      </c>
      <c r="S144" s="42">
        <v>0</v>
      </c>
      <c r="T144" s="42">
        <v>0</v>
      </c>
      <c r="U144" s="42">
        <v>0</v>
      </c>
      <c r="V144" s="42">
        <v>0</v>
      </c>
      <c r="W144" s="94">
        <f t="shared" si="4"/>
        <v>242316</v>
      </c>
      <c r="X144" s="36">
        <v>242316</v>
      </c>
      <c r="Y144" s="36">
        <f t="shared" si="5"/>
        <v>0</v>
      </c>
      <c r="Z144" s="36"/>
      <c r="AA144" s="36"/>
    </row>
    <row r="145" spans="1:27" ht="20.25" customHeight="1" x14ac:dyDescent="0.25">
      <c r="A145" s="104" t="s">
        <v>355</v>
      </c>
      <c r="B145" s="105" t="s">
        <v>77</v>
      </c>
      <c r="C145" s="4" t="s">
        <v>356</v>
      </c>
      <c r="D145" s="134">
        <v>6</v>
      </c>
      <c r="E145" s="120" t="s">
        <v>79</v>
      </c>
      <c r="F145" s="42">
        <v>7499</v>
      </c>
      <c r="G145" s="42">
        <v>0</v>
      </c>
      <c r="H145" s="42">
        <v>0</v>
      </c>
      <c r="I145" s="42">
        <v>40106</v>
      </c>
      <c r="J145" s="42">
        <v>1267</v>
      </c>
      <c r="K145" s="42">
        <v>37258</v>
      </c>
      <c r="L145" s="42">
        <v>909</v>
      </c>
      <c r="M145" s="42">
        <v>294523</v>
      </c>
      <c r="N145" s="143">
        <v>12045</v>
      </c>
      <c r="O145" s="137">
        <v>5251</v>
      </c>
      <c r="P145" s="137">
        <v>0</v>
      </c>
      <c r="Q145" s="42">
        <v>261488</v>
      </c>
      <c r="R145" s="42">
        <v>0</v>
      </c>
      <c r="S145" s="42">
        <v>0</v>
      </c>
      <c r="T145" s="42">
        <v>0</v>
      </c>
      <c r="U145" s="42">
        <v>0</v>
      </c>
      <c r="V145" s="42">
        <v>0</v>
      </c>
      <c r="W145" s="94">
        <f t="shared" si="4"/>
        <v>660346</v>
      </c>
      <c r="X145" s="36">
        <v>660346</v>
      </c>
      <c r="Y145" s="36">
        <f t="shared" si="5"/>
        <v>0</v>
      </c>
      <c r="Z145" s="36"/>
      <c r="AA145" s="36"/>
    </row>
    <row r="146" spans="1:27" ht="20.25" customHeight="1" x14ac:dyDescent="0.25">
      <c r="A146" s="104" t="s">
        <v>357</v>
      </c>
      <c r="B146" s="105" t="s">
        <v>77</v>
      </c>
      <c r="C146" s="4" t="s">
        <v>358</v>
      </c>
      <c r="D146" s="134">
        <v>6</v>
      </c>
      <c r="E146" s="120" t="s">
        <v>79</v>
      </c>
      <c r="F146" s="42">
        <v>349740</v>
      </c>
      <c r="G146" s="42">
        <v>50162</v>
      </c>
      <c r="H146" s="42">
        <v>0</v>
      </c>
      <c r="I146" s="42">
        <v>34825</v>
      </c>
      <c r="J146" s="42">
        <v>409</v>
      </c>
      <c r="K146" s="42">
        <v>24115</v>
      </c>
      <c r="L146" s="42">
        <v>464</v>
      </c>
      <c r="M146" s="42">
        <v>195658</v>
      </c>
      <c r="N146" s="143">
        <v>61095</v>
      </c>
      <c r="O146" s="137">
        <v>8438</v>
      </c>
      <c r="P146" s="137">
        <v>0</v>
      </c>
      <c r="Q146" s="42">
        <v>448362</v>
      </c>
      <c r="R146" s="42">
        <v>0</v>
      </c>
      <c r="S146" s="42">
        <v>0</v>
      </c>
      <c r="T146" s="42">
        <v>0</v>
      </c>
      <c r="U146" s="42">
        <v>0</v>
      </c>
      <c r="V146" s="42">
        <v>0</v>
      </c>
      <c r="W146" s="94">
        <f t="shared" si="4"/>
        <v>1173268</v>
      </c>
      <c r="X146" s="36">
        <v>1173268</v>
      </c>
      <c r="Y146" s="36">
        <f t="shared" si="5"/>
        <v>0</v>
      </c>
      <c r="Z146" s="36"/>
      <c r="AA146" s="36"/>
    </row>
    <row r="147" spans="1:27" ht="20.25" customHeight="1" x14ac:dyDescent="0.25">
      <c r="A147" s="104" t="s">
        <v>359</v>
      </c>
      <c r="B147" s="105" t="s">
        <v>77</v>
      </c>
      <c r="C147" s="4" t="s">
        <v>360</v>
      </c>
      <c r="D147" s="134">
        <v>6</v>
      </c>
      <c r="E147" s="120" t="s">
        <v>79</v>
      </c>
      <c r="F147" s="42">
        <v>2385</v>
      </c>
      <c r="G147" s="42">
        <v>0</v>
      </c>
      <c r="H147" s="42">
        <v>0</v>
      </c>
      <c r="I147" s="42">
        <v>1887</v>
      </c>
      <c r="J147" s="42">
        <v>710</v>
      </c>
      <c r="K147" s="42">
        <v>3589</v>
      </c>
      <c r="L147" s="42">
        <v>483</v>
      </c>
      <c r="M147" s="42">
        <v>198899</v>
      </c>
      <c r="N147" s="143">
        <v>20916</v>
      </c>
      <c r="O147" s="137">
        <v>0</v>
      </c>
      <c r="P147" s="137">
        <v>0</v>
      </c>
      <c r="Q147" s="42">
        <v>185993</v>
      </c>
      <c r="R147" s="42">
        <v>0</v>
      </c>
      <c r="S147" s="42">
        <v>0</v>
      </c>
      <c r="T147" s="42">
        <v>0</v>
      </c>
      <c r="U147" s="42">
        <v>197789</v>
      </c>
      <c r="V147" s="42">
        <v>0</v>
      </c>
      <c r="W147" s="94">
        <f t="shared" si="4"/>
        <v>612651</v>
      </c>
      <c r="X147" s="36">
        <v>612651</v>
      </c>
      <c r="Y147" s="36">
        <f t="shared" si="5"/>
        <v>0</v>
      </c>
      <c r="Z147" s="36"/>
      <c r="AA147" s="36"/>
    </row>
    <row r="148" spans="1:27" ht="20.25" customHeight="1" x14ac:dyDescent="0.25">
      <c r="A148" s="104" t="s">
        <v>361</v>
      </c>
      <c r="B148" s="105" t="s">
        <v>77</v>
      </c>
      <c r="C148" s="4" t="s">
        <v>362</v>
      </c>
      <c r="D148" s="134">
        <v>6</v>
      </c>
      <c r="E148" s="120" t="s">
        <v>79</v>
      </c>
      <c r="F148" s="42">
        <v>38327</v>
      </c>
      <c r="G148" s="42">
        <v>0</v>
      </c>
      <c r="H148" s="42">
        <v>0</v>
      </c>
      <c r="I148" s="42">
        <v>2114</v>
      </c>
      <c r="J148" s="42">
        <v>700</v>
      </c>
      <c r="K148" s="42">
        <v>85</v>
      </c>
      <c r="L148" s="42">
        <v>2202</v>
      </c>
      <c r="M148" s="42">
        <v>225812</v>
      </c>
      <c r="N148" s="143">
        <v>11224</v>
      </c>
      <c r="O148" s="137">
        <v>0</v>
      </c>
      <c r="P148" s="137">
        <v>0</v>
      </c>
      <c r="Q148" s="42">
        <v>259845</v>
      </c>
      <c r="R148" s="42">
        <v>0</v>
      </c>
      <c r="S148" s="42">
        <v>0</v>
      </c>
      <c r="T148" s="42">
        <v>0</v>
      </c>
      <c r="U148" s="42">
        <v>185625</v>
      </c>
      <c r="V148" s="42">
        <v>0</v>
      </c>
      <c r="W148" s="94">
        <f t="shared" si="4"/>
        <v>725934</v>
      </c>
      <c r="X148" s="36">
        <v>725934</v>
      </c>
      <c r="Y148" s="36">
        <f t="shared" si="5"/>
        <v>0</v>
      </c>
      <c r="Z148" s="36"/>
      <c r="AA148" s="36"/>
    </row>
    <row r="149" spans="1:27" ht="20.25" customHeight="1" x14ac:dyDescent="0.25">
      <c r="A149" s="104" t="s">
        <v>363</v>
      </c>
      <c r="B149" s="105" t="s">
        <v>77</v>
      </c>
      <c r="C149" s="4" t="s">
        <v>364</v>
      </c>
      <c r="D149" s="134">
        <v>6</v>
      </c>
      <c r="E149" s="120" t="s">
        <v>79</v>
      </c>
      <c r="F149" s="42">
        <v>94421</v>
      </c>
      <c r="G149" s="42">
        <v>104148</v>
      </c>
      <c r="H149" s="42">
        <v>0</v>
      </c>
      <c r="I149" s="42">
        <v>3195</v>
      </c>
      <c r="J149" s="42">
        <v>536</v>
      </c>
      <c r="K149" s="42">
        <v>4018</v>
      </c>
      <c r="L149" s="42">
        <v>404</v>
      </c>
      <c r="M149" s="42">
        <v>246156</v>
      </c>
      <c r="N149" s="143">
        <v>63418</v>
      </c>
      <c r="O149" s="137">
        <v>2667</v>
      </c>
      <c r="P149" s="137">
        <v>0</v>
      </c>
      <c r="Q149" s="42">
        <v>241304</v>
      </c>
      <c r="R149" s="42">
        <v>0</v>
      </c>
      <c r="S149" s="42">
        <v>0</v>
      </c>
      <c r="T149" s="42">
        <v>0</v>
      </c>
      <c r="U149" s="42">
        <v>70380</v>
      </c>
      <c r="V149" s="42">
        <v>0</v>
      </c>
      <c r="W149" s="94">
        <f t="shared" si="4"/>
        <v>830647</v>
      </c>
      <c r="X149" s="36">
        <v>830647</v>
      </c>
      <c r="Y149" s="36">
        <f t="shared" si="5"/>
        <v>0</v>
      </c>
      <c r="Z149" s="36"/>
      <c r="AA149" s="36"/>
    </row>
    <row r="150" spans="1:27" ht="20.25" customHeight="1" x14ac:dyDescent="0.25">
      <c r="A150" s="104" t="s">
        <v>365</v>
      </c>
      <c r="B150" s="105" t="s">
        <v>77</v>
      </c>
      <c r="C150" s="4" t="s">
        <v>366</v>
      </c>
      <c r="D150" s="134">
        <v>6</v>
      </c>
      <c r="E150" s="120" t="s">
        <v>79</v>
      </c>
      <c r="F150" s="42">
        <v>262304</v>
      </c>
      <c r="G150" s="42">
        <v>113287</v>
      </c>
      <c r="H150" s="42">
        <v>0</v>
      </c>
      <c r="I150" s="42">
        <v>4807</v>
      </c>
      <c r="J150" s="42">
        <v>740</v>
      </c>
      <c r="K150" s="42">
        <v>3226</v>
      </c>
      <c r="L150" s="42">
        <v>804</v>
      </c>
      <c r="M150" s="42">
        <v>294586</v>
      </c>
      <c r="N150" s="143">
        <v>43340</v>
      </c>
      <c r="O150" s="137">
        <v>1793</v>
      </c>
      <c r="P150" s="137">
        <v>0</v>
      </c>
      <c r="Q150" s="42">
        <v>288107</v>
      </c>
      <c r="R150" s="42">
        <v>0</v>
      </c>
      <c r="S150" s="42">
        <v>0</v>
      </c>
      <c r="T150" s="42">
        <v>0</v>
      </c>
      <c r="U150" s="42">
        <v>155768</v>
      </c>
      <c r="V150" s="42">
        <v>0</v>
      </c>
      <c r="W150" s="94">
        <f t="shared" si="4"/>
        <v>1168762</v>
      </c>
      <c r="X150" s="36">
        <v>1168762</v>
      </c>
      <c r="Y150" s="36">
        <f t="shared" si="5"/>
        <v>0</v>
      </c>
      <c r="Z150" s="36"/>
      <c r="AA150" s="36"/>
    </row>
    <row r="151" spans="1:27" ht="20.25" customHeight="1" x14ac:dyDescent="0.25">
      <c r="A151" s="104" t="s">
        <v>367</v>
      </c>
      <c r="B151" s="105" t="s">
        <v>77</v>
      </c>
      <c r="C151" s="4" t="s">
        <v>368</v>
      </c>
      <c r="D151" s="134">
        <v>6</v>
      </c>
      <c r="E151" s="120" t="s">
        <v>79</v>
      </c>
      <c r="F151" s="42">
        <v>70951</v>
      </c>
      <c r="G151" s="42">
        <v>2259</v>
      </c>
      <c r="H151" s="42">
        <v>0</v>
      </c>
      <c r="I151" s="42">
        <v>12823</v>
      </c>
      <c r="J151" s="42">
        <v>267</v>
      </c>
      <c r="K151" s="42">
        <v>907</v>
      </c>
      <c r="L151" s="42">
        <v>297</v>
      </c>
      <c r="M151" s="42">
        <v>152389</v>
      </c>
      <c r="N151" s="143">
        <v>10428</v>
      </c>
      <c r="O151" s="137">
        <v>8942</v>
      </c>
      <c r="P151" s="137">
        <v>0</v>
      </c>
      <c r="Q151" s="42">
        <v>516688</v>
      </c>
      <c r="R151" s="42">
        <v>0</v>
      </c>
      <c r="S151" s="42">
        <v>0</v>
      </c>
      <c r="T151" s="42">
        <v>0</v>
      </c>
      <c r="U151" s="42">
        <v>0</v>
      </c>
      <c r="V151" s="42">
        <v>0</v>
      </c>
      <c r="W151" s="94">
        <f t="shared" si="4"/>
        <v>775951</v>
      </c>
      <c r="X151" s="36">
        <v>775951</v>
      </c>
      <c r="Y151" s="36">
        <f t="shared" si="5"/>
        <v>0</v>
      </c>
      <c r="Z151" s="36"/>
      <c r="AA151" s="36"/>
    </row>
    <row r="152" spans="1:27" ht="20.25" customHeight="1" x14ac:dyDescent="0.25">
      <c r="A152" s="104" t="s">
        <v>369</v>
      </c>
      <c r="B152" s="105" t="s">
        <v>77</v>
      </c>
      <c r="C152" s="4" t="s">
        <v>370</v>
      </c>
      <c r="D152" s="134">
        <v>6</v>
      </c>
      <c r="E152" s="120" t="s">
        <v>79</v>
      </c>
      <c r="F152" s="42">
        <v>27712</v>
      </c>
      <c r="G152" s="42">
        <v>92050</v>
      </c>
      <c r="H152" s="42">
        <v>0</v>
      </c>
      <c r="I152" s="42">
        <v>4335</v>
      </c>
      <c r="J152" s="42">
        <v>291</v>
      </c>
      <c r="K152" s="42">
        <v>671</v>
      </c>
      <c r="L152" s="42">
        <v>366</v>
      </c>
      <c r="M152" s="42">
        <v>148549</v>
      </c>
      <c r="N152" s="143">
        <v>12358</v>
      </c>
      <c r="O152" s="137">
        <v>13195</v>
      </c>
      <c r="P152" s="137">
        <v>0</v>
      </c>
      <c r="Q152" s="42">
        <v>148127</v>
      </c>
      <c r="R152" s="42">
        <v>0</v>
      </c>
      <c r="S152" s="42">
        <v>0</v>
      </c>
      <c r="T152" s="42">
        <v>0</v>
      </c>
      <c r="U152" s="42">
        <v>0</v>
      </c>
      <c r="V152" s="42">
        <v>0</v>
      </c>
      <c r="W152" s="94">
        <f t="shared" si="4"/>
        <v>447654</v>
      </c>
      <c r="X152" s="36">
        <v>447654</v>
      </c>
      <c r="Y152" s="36">
        <f t="shared" si="5"/>
        <v>0</v>
      </c>
      <c r="Z152" s="36"/>
      <c r="AA152" s="36"/>
    </row>
    <row r="153" spans="1:27" ht="20.25" customHeight="1" x14ac:dyDescent="0.25">
      <c r="A153" s="104" t="s">
        <v>371</v>
      </c>
      <c r="B153" s="105" t="s">
        <v>77</v>
      </c>
      <c r="C153" s="4" t="s">
        <v>372</v>
      </c>
      <c r="D153" s="134">
        <v>6</v>
      </c>
      <c r="E153" s="120" t="s">
        <v>79</v>
      </c>
      <c r="F153" s="42">
        <v>17182</v>
      </c>
      <c r="G153" s="42">
        <v>15778</v>
      </c>
      <c r="H153" s="42">
        <v>0</v>
      </c>
      <c r="I153" s="42">
        <v>5996</v>
      </c>
      <c r="J153" s="42">
        <v>930</v>
      </c>
      <c r="K153" s="42">
        <v>7093</v>
      </c>
      <c r="L153" s="42">
        <v>873</v>
      </c>
      <c r="M153" s="42">
        <v>237710</v>
      </c>
      <c r="N153" s="143">
        <v>37893</v>
      </c>
      <c r="O153" s="137">
        <v>7883</v>
      </c>
      <c r="P153" s="137">
        <v>0</v>
      </c>
      <c r="Q153" s="42">
        <v>274543</v>
      </c>
      <c r="R153" s="42">
        <v>0</v>
      </c>
      <c r="S153" s="42">
        <v>0</v>
      </c>
      <c r="T153" s="42">
        <v>0</v>
      </c>
      <c r="U153" s="42">
        <v>0</v>
      </c>
      <c r="V153" s="42">
        <v>0</v>
      </c>
      <c r="W153" s="94">
        <f t="shared" si="4"/>
        <v>605881</v>
      </c>
      <c r="X153" s="36">
        <v>605881</v>
      </c>
      <c r="Y153" s="36">
        <f t="shared" si="5"/>
        <v>0</v>
      </c>
      <c r="Z153" s="36"/>
      <c r="AA153" s="36"/>
    </row>
    <row r="154" spans="1:27" ht="20.25" customHeight="1" x14ac:dyDescent="0.25">
      <c r="A154" s="104" t="s">
        <v>373</v>
      </c>
      <c r="B154" s="105" t="s">
        <v>77</v>
      </c>
      <c r="C154" s="4" t="s">
        <v>374</v>
      </c>
      <c r="D154" s="134">
        <v>6</v>
      </c>
      <c r="E154" s="120" t="s">
        <v>79</v>
      </c>
      <c r="F154" s="42">
        <v>36307</v>
      </c>
      <c r="G154" s="42">
        <v>0</v>
      </c>
      <c r="H154" s="42">
        <v>0</v>
      </c>
      <c r="I154" s="42">
        <v>12591</v>
      </c>
      <c r="J154" s="42">
        <v>493</v>
      </c>
      <c r="K154" s="42">
        <v>972</v>
      </c>
      <c r="L154" s="42">
        <v>245</v>
      </c>
      <c r="M154" s="42">
        <v>119996</v>
      </c>
      <c r="N154" s="143">
        <v>116693</v>
      </c>
      <c r="O154" s="137">
        <v>3652</v>
      </c>
      <c r="P154" s="137">
        <v>0</v>
      </c>
      <c r="Q154" s="42">
        <v>186232</v>
      </c>
      <c r="R154" s="42">
        <v>0</v>
      </c>
      <c r="S154" s="42">
        <v>0</v>
      </c>
      <c r="T154" s="42">
        <v>0</v>
      </c>
      <c r="U154" s="42">
        <v>0</v>
      </c>
      <c r="V154" s="42">
        <v>0</v>
      </c>
      <c r="W154" s="94">
        <f t="shared" si="4"/>
        <v>477181</v>
      </c>
      <c r="X154" s="36">
        <v>477181</v>
      </c>
      <c r="Y154" s="36">
        <f t="shared" si="5"/>
        <v>0</v>
      </c>
      <c r="Z154" s="36"/>
      <c r="AA154" s="36"/>
    </row>
    <row r="155" spans="1:27" ht="20.25" customHeight="1" x14ac:dyDescent="0.25">
      <c r="A155" s="104" t="s">
        <v>375</v>
      </c>
      <c r="B155" s="105" t="s">
        <v>77</v>
      </c>
      <c r="C155" s="4" t="s">
        <v>376</v>
      </c>
      <c r="D155" s="134">
        <v>6</v>
      </c>
      <c r="E155" s="120" t="s">
        <v>79</v>
      </c>
      <c r="F155" s="42">
        <v>0</v>
      </c>
      <c r="G155" s="42">
        <v>14533</v>
      </c>
      <c r="H155" s="42">
        <v>0</v>
      </c>
      <c r="I155" s="42">
        <v>3365</v>
      </c>
      <c r="J155" s="42">
        <v>319</v>
      </c>
      <c r="K155" s="42">
        <v>3807</v>
      </c>
      <c r="L155" s="42">
        <v>240</v>
      </c>
      <c r="M155" s="42">
        <v>122555</v>
      </c>
      <c r="N155" s="143">
        <v>36352</v>
      </c>
      <c r="O155" s="137">
        <v>1267</v>
      </c>
      <c r="P155" s="137">
        <v>0</v>
      </c>
      <c r="Q155" s="42">
        <v>161950</v>
      </c>
      <c r="R155" s="42">
        <v>0</v>
      </c>
      <c r="S155" s="42">
        <v>0</v>
      </c>
      <c r="T155" s="42">
        <v>0</v>
      </c>
      <c r="U155" s="42">
        <v>0</v>
      </c>
      <c r="V155" s="42">
        <v>0</v>
      </c>
      <c r="W155" s="94">
        <f t="shared" si="4"/>
        <v>344388</v>
      </c>
      <c r="X155" s="36">
        <v>344388</v>
      </c>
      <c r="Y155" s="36">
        <f t="shared" si="5"/>
        <v>0</v>
      </c>
      <c r="Z155" s="36"/>
      <c r="AA155" s="36"/>
    </row>
    <row r="156" spans="1:27" ht="20.25" customHeight="1" x14ac:dyDescent="0.25">
      <c r="A156" s="104" t="s">
        <v>377</v>
      </c>
      <c r="B156" s="105" t="s">
        <v>77</v>
      </c>
      <c r="C156" s="4" t="s">
        <v>378</v>
      </c>
      <c r="D156" s="134">
        <v>6</v>
      </c>
      <c r="E156" s="120" t="s">
        <v>79</v>
      </c>
      <c r="F156" s="42">
        <v>73373</v>
      </c>
      <c r="G156" s="42">
        <v>82850</v>
      </c>
      <c r="H156" s="42">
        <v>0</v>
      </c>
      <c r="I156" s="42">
        <v>17511</v>
      </c>
      <c r="J156" s="42">
        <v>2088</v>
      </c>
      <c r="K156" s="42">
        <v>519</v>
      </c>
      <c r="L156" s="42">
        <v>1503</v>
      </c>
      <c r="M156" s="42">
        <v>430840</v>
      </c>
      <c r="N156" s="143">
        <v>30868</v>
      </c>
      <c r="O156" s="137">
        <v>18656</v>
      </c>
      <c r="P156" s="137">
        <v>0</v>
      </c>
      <c r="Q156" s="42">
        <v>392214</v>
      </c>
      <c r="R156" s="42">
        <v>0</v>
      </c>
      <c r="S156" s="42">
        <v>0</v>
      </c>
      <c r="T156" s="42">
        <v>0</v>
      </c>
      <c r="U156" s="42">
        <v>291866</v>
      </c>
      <c r="V156" s="42">
        <v>0</v>
      </c>
      <c r="W156" s="94">
        <f t="shared" si="4"/>
        <v>1342288</v>
      </c>
      <c r="X156" s="36">
        <v>1342288</v>
      </c>
      <c r="Y156" s="36">
        <f t="shared" si="5"/>
        <v>0</v>
      </c>
      <c r="Z156" s="36"/>
      <c r="AA156" s="36"/>
    </row>
    <row r="157" spans="1:27" ht="20.25" customHeight="1" x14ac:dyDescent="0.25">
      <c r="A157" s="104" t="s">
        <v>379</v>
      </c>
      <c r="B157" s="105" t="s">
        <v>77</v>
      </c>
      <c r="C157" s="4" t="s">
        <v>380</v>
      </c>
      <c r="D157" s="134">
        <v>6</v>
      </c>
      <c r="E157" s="120" t="s">
        <v>79</v>
      </c>
      <c r="F157" s="42">
        <v>6851</v>
      </c>
      <c r="G157" s="42">
        <v>119342</v>
      </c>
      <c r="H157" s="42">
        <v>324</v>
      </c>
      <c r="I157" s="42">
        <v>43451</v>
      </c>
      <c r="J157" s="42">
        <v>1826</v>
      </c>
      <c r="K157" s="42">
        <v>27212</v>
      </c>
      <c r="L157" s="42">
        <v>2186</v>
      </c>
      <c r="M157" s="42">
        <v>570412</v>
      </c>
      <c r="N157" s="143">
        <v>258564</v>
      </c>
      <c r="O157" s="137">
        <v>2626</v>
      </c>
      <c r="P157" s="137">
        <v>0</v>
      </c>
      <c r="Q157" s="42">
        <v>0</v>
      </c>
      <c r="R157" s="42">
        <v>0</v>
      </c>
      <c r="S157" s="42">
        <v>0</v>
      </c>
      <c r="T157" s="42">
        <v>0</v>
      </c>
      <c r="U157" s="42">
        <v>0</v>
      </c>
      <c r="V157" s="42">
        <v>0</v>
      </c>
      <c r="W157" s="94">
        <f t="shared" si="4"/>
        <v>1032794</v>
      </c>
      <c r="X157" s="36">
        <v>1032794</v>
      </c>
      <c r="Y157" s="36">
        <f t="shared" si="5"/>
        <v>0</v>
      </c>
      <c r="Z157" s="36"/>
      <c r="AA157" s="36"/>
    </row>
    <row r="158" spans="1:27" ht="20.25" customHeight="1" x14ac:dyDescent="0.25">
      <c r="A158" s="104" t="s">
        <v>381</v>
      </c>
      <c r="B158" s="105" t="s">
        <v>77</v>
      </c>
      <c r="C158" s="4" t="s">
        <v>382</v>
      </c>
      <c r="D158" s="134">
        <v>6</v>
      </c>
      <c r="E158" s="120" t="s">
        <v>79</v>
      </c>
      <c r="F158" s="42">
        <v>7366</v>
      </c>
      <c r="G158" s="42">
        <v>206946</v>
      </c>
      <c r="H158" s="42">
        <v>0</v>
      </c>
      <c r="I158" s="42">
        <v>15108</v>
      </c>
      <c r="J158" s="42">
        <v>540</v>
      </c>
      <c r="K158" s="42">
        <v>7797</v>
      </c>
      <c r="L158" s="42">
        <v>574</v>
      </c>
      <c r="M158" s="42">
        <v>171601</v>
      </c>
      <c r="N158" s="143">
        <v>53122</v>
      </c>
      <c r="O158" s="137">
        <v>595</v>
      </c>
      <c r="P158" s="137">
        <v>0</v>
      </c>
      <c r="Q158" s="42">
        <v>0</v>
      </c>
      <c r="R158" s="42">
        <v>0</v>
      </c>
      <c r="S158" s="42">
        <v>0</v>
      </c>
      <c r="T158" s="42">
        <v>0</v>
      </c>
      <c r="U158" s="42">
        <v>0</v>
      </c>
      <c r="V158" s="42">
        <v>0</v>
      </c>
      <c r="W158" s="94">
        <f t="shared" si="4"/>
        <v>463649</v>
      </c>
      <c r="X158" s="36">
        <v>463649</v>
      </c>
      <c r="Y158" s="36">
        <f t="shared" si="5"/>
        <v>0</v>
      </c>
      <c r="Z158" s="36"/>
      <c r="AA158" s="36"/>
    </row>
    <row r="159" spans="1:27" ht="20.25" customHeight="1" x14ac:dyDescent="0.25">
      <c r="A159" s="104" t="s">
        <v>383</v>
      </c>
      <c r="B159" s="105" t="s">
        <v>77</v>
      </c>
      <c r="C159" s="4" t="s">
        <v>384</v>
      </c>
      <c r="D159" s="134">
        <v>6</v>
      </c>
      <c r="E159" s="120" t="s">
        <v>79</v>
      </c>
      <c r="F159" s="42">
        <v>3136</v>
      </c>
      <c r="G159" s="42">
        <v>0</v>
      </c>
      <c r="H159" s="42">
        <v>13</v>
      </c>
      <c r="I159" s="42">
        <v>28382</v>
      </c>
      <c r="J159" s="42">
        <v>388</v>
      </c>
      <c r="K159" s="42">
        <v>49</v>
      </c>
      <c r="L159" s="42">
        <v>394</v>
      </c>
      <c r="M159" s="42">
        <v>159290</v>
      </c>
      <c r="N159" s="143">
        <v>51115</v>
      </c>
      <c r="O159" s="137">
        <v>16061</v>
      </c>
      <c r="P159" s="137">
        <v>0</v>
      </c>
      <c r="Q159" s="42">
        <v>590778</v>
      </c>
      <c r="R159" s="42">
        <v>0</v>
      </c>
      <c r="S159" s="42">
        <v>0</v>
      </c>
      <c r="T159" s="42">
        <v>0</v>
      </c>
      <c r="U159" s="42">
        <v>0</v>
      </c>
      <c r="V159" s="42">
        <v>0</v>
      </c>
      <c r="W159" s="94">
        <f t="shared" si="4"/>
        <v>849606</v>
      </c>
      <c r="X159" s="36">
        <v>849606</v>
      </c>
      <c r="Y159" s="36">
        <f t="shared" si="5"/>
        <v>0</v>
      </c>
      <c r="Z159" s="36"/>
      <c r="AA159" s="36"/>
    </row>
    <row r="160" spans="1:27" ht="20.25" customHeight="1" x14ac:dyDescent="0.25">
      <c r="A160" s="104" t="s">
        <v>385</v>
      </c>
      <c r="B160" s="105" t="s">
        <v>77</v>
      </c>
      <c r="C160" s="4" t="s">
        <v>386</v>
      </c>
      <c r="D160" s="134">
        <v>6</v>
      </c>
      <c r="E160" s="120" t="s">
        <v>79</v>
      </c>
      <c r="F160" s="42">
        <v>844</v>
      </c>
      <c r="G160" s="42">
        <v>71366</v>
      </c>
      <c r="H160" s="42">
        <v>0</v>
      </c>
      <c r="I160" s="42">
        <v>8643</v>
      </c>
      <c r="J160" s="42">
        <v>0</v>
      </c>
      <c r="K160" s="42">
        <v>0</v>
      </c>
      <c r="L160" s="42">
        <v>454</v>
      </c>
      <c r="M160" s="42">
        <v>158514</v>
      </c>
      <c r="N160" s="143">
        <v>48063</v>
      </c>
      <c r="O160" s="137">
        <v>0</v>
      </c>
      <c r="P160" s="137">
        <v>0</v>
      </c>
      <c r="Q160" s="42">
        <v>402731</v>
      </c>
      <c r="R160" s="42">
        <v>0</v>
      </c>
      <c r="S160" s="42">
        <v>0</v>
      </c>
      <c r="T160" s="42">
        <v>0</v>
      </c>
      <c r="U160" s="42">
        <v>0</v>
      </c>
      <c r="V160" s="42">
        <v>0</v>
      </c>
      <c r="W160" s="94">
        <f t="shared" si="4"/>
        <v>690615</v>
      </c>
      <c r="X160" s="36">
        <v>690615</v>
      </c>
      <c r="Y160" s="36">
        <f t="shared" si="5"/>
        <v>0</v>
      </c>
      <c r="Z160" s="36"/>
      <c r="AA160" s="36"/>
    </row>
    <row r="161" spans="1:27" ht="20.25" customHeight="1" x14ac:dyDescent="0.25">
      <c r="A161" s="104" t="s">
        <v>387</v>
      </c>
      <c r="B161" s="105" t="s">
        <v>77</v>
      </c>
      <c r="C161" s="4" t="s">
        <v>388</v>
      </c>
      <c r="D161" s="134">
        <v>6</v>
      </c>
      <c r="E161" s="120" t="s">
        <v>79</v>
      </c>
      <c r="F161" s="42">
        <v>35269</v>
      </c>
      <c r="G161" s="42">
        <v>10926</v>
      </c>
      <c r="H161" s="42">
        <v>0</v>
      </c>
      <c r="I161" s="42">
        <v>5826</v>
      </c>
      <c r="J161" s="42">
        <v>401</v>
      </c>
      <c r="K161" s="42">
        <v>0</v>
      </c>
      <c r="L161" s="42">
        <v>385</v>
      </c>
      <c r="M161" s="42">
        <v>202482</v>
      </c>
      <c r="N161" s="143">
        <v>19916</v>
      </c>
      <c r="O161" s="137">
        <v>2248</v>
      </c>
      <c r="P161" s="137">
        <v>0</v>
      </c>
      <c r="Q161" s="42">
        <v>506993</v>
      </c>
      <c r="R161" s="42">
        <v>0</v>
      </c>
      <c r="S161" s="42">
        <v>0</v>
      </c>
      <c r="T161" s="42">
        <v>0</v>
      </c>
      <c r="U161" s="42">
        <v>0</v>
      </c>
      <c r="V161" s="42">
        <v>0</v>
      </c>
      <c r="W161" s="94">
        <f t="shared" si="4"/>
        <v>784446</v>
      </c>
      <c r="X161" s="36">
        <v>784446</v>
      </c>
      <c r="Y161" s="36">
        <f t="shared" si="5"/>
        <v>0</v>
      </c>
      <c r="Z161" s="36"/>
      <c r="AA161" s="36"/>
    </row>
    <row r="162" spans="1:27" ht="20.25" customHeight="1" x14ac:dyDescent="0.25">
      <c r="A162" s="104" t="s">
        <v>389</v>
      </c>
      <c r="B162" s="105" t="s">
        <v>77</v>
      </c>
      <c r="C162" s="4" t="s">
        <v>390</v>
      </c>
      <c r="D162" s="134">
        <v>6</v>
      </c>
      <c r="E162" s="120" t="s">
        <v>79</v>
      </c>
      <c r="F162" s="42">
        <v>67630</v>
      </c>
      <c r="G162" s="42">
        <v>80418</v>
      </c>
      <c r="H162" s="42">
        <v>0</v>
      </c>
      <c r="I162" s="42">
        <v>4279</v>
      </c>
      <c r="J162" s="42">
        <v>1622</v>
      </c>
      <c r="K162" s="42">
        <v>43</v>
      </c>
      <c r="L162" s="42">
        <v>611</v>
      </c>
      <c r="M162" s="42">
        <v>208680</v>
      </c>
      <c r="N162" s="143">
        <v>62316</v>
      </c>
      <c r="O162" s="137">
        <v>0</v>
      </c>
      <c r="P162" s="137">
        <v>0</v>
      </c>
      <c r="Q162" s="42">
        <v>393880</v>
      </c>
      <c r="R162" s="42">
        <v>0</v>
      </c>
      <c r="S162" s="42">
        <v>0</v>
      </c>
      <c r="T162" s="42">
        <v>0</v>
      </c>
      <c r="U162" s="42">
        <v>0</v>
      </c>
      <c r="V162" s="42">
        <v>0</v>
      </c>
      <c r="W162" s="94">
        <f t="shared" si="4"/>
        <v>819479</v>
      </c>
      <c r="X162" s="36">
        <v>819479</v>
      </c>
      <c r="Y162" s="36">
        <f t="shared" si="5"/>
        <v>0</v>
      </c>
      <c r="Z162" s="36"/>
      <c r="AA162" s="36"/>
    </row>
    <row r="163" spans="1:27" ht="20.25" customHeight="1" x14ac:dyDescent="0.25">
      <c r="A163" s="104" t="s">
        <v>391</v>
      </c>
      <c r="B163" s="105" t="s">
        <v>77</v>
      </c>
      <c r="C163" s="4" t="s">
        <v>392</v>
      </c>
      <c r="D163" s="134">
        <v>6</v>
      </c>
      <c r="E163" s="120" t="s">
        <v>79</v>
      </c>
      <c r="F163" s="42">
        <v>46633</v>
      </c>
      <c r="G163" s="42">
        <v>125658</v>
      </c>
      <c r="H163" s="42">
        <v>208</v>
      </c>
      <c r="I163" s="42">
        <v>49674</v>
      </c>
      <c r="J163" s="42">
        <v>1897</v>
      </c>
      <c r="K163" s="42">
        <v>24650</v>
      </c>
      <c r="L163" s="42">
        <v>1329</v>
      </c>
      <c r="M163" s="42">
        <v>330531</v>
      </c>
      <c r="N163" s="143">
        <v>55075</v>
      </c>
      <c r="O163" s="137">
        <v>5602</v>
      </c>
      <c r="P163" s="137">
        <v>0</v>
      </c>
      <c r="Q163" s="42">
        <v>0</v>
      </c>
      <c r="R163" s="42">
        <v>0</v>
      </c>
      <c r="S163" s="42">
        <v>0</v>
      </c>
      <c r="T163" s="42">
        <v>0</v>
      </c>
      <c r="U163" s="42">
        <v>0</v>
      </c>
      <c r="V163" s="42">
        <v>0</v>
      </c>
      <c r="W163" s="94">
        <f t="shared" si="4"/>
        <v>641257</v>
      </c>
      <c r="X163" s="36">
        <v>641257</v>
      </c>
      <c r="Y163" s="36">
        <f t="shared" si="5"/>
        <v>0</v>
      </c>
      <c r="Z163" s="36"/>
      <c r="AA163" s="36"/>
    </row>
    <row r="164" spans="1:27" ht="20.25" customHeight="1" x14ac:dyDescent="0.25">
      <c r="A164" s="104" t="s">
        <v>393</v>
      </c>
      <c r="B164" s="105" t="s">
        <v>77</v>
      </c>
      <c r="C164" s="4" t="s">
        <v>394</v>
      </c>
      <c r="D164" s="134">
        <v>6</v>
      </c>
      <c r="E164" s="120" t="s">
        <v>79</v>
      </c>
      <c r="F164" s="42">
        <v>2863</v>
      </c>
      <c r="G164" s="42">
        <v>12134</v>
      </c>
      <c r="H164" s="42">
        <v>0</v>
      </c>
      <c r="I164" s="42">
        <v>14193</v>
      </c>
      <c r="J164" s="42">
        <v>293</v>
      </c>
      <c r="K164" s="42">
        <v>1060</v>
      </c>
      <c r="L164" s="42">
        <v>278</v>
      </c>
      <c r="M164" s="42">
        <v>118919</v>
      </c>
      <c r="N164" s="143">
        <v>25825</v>
      </c>
      <c r="O164" s="137">
        <v>2641</v>
      </c>
      <c r="P164" s="137">
        <v>0</v>
      </c>
      <c r="Q164" s="42">
        <v>0</v>
      </c>
      <c r="R164" s="42">
        <v>0</v>
      </c>
      <c r="S164" s="42">
        <v>0</v>
      </c>
      <c r="T164" s="42">
        <v>0</v>
      </c>
      <c r="U164" s="42">
        <v>0</v>
      </c>
      <c r="V164" s="42">
        <v>0</v>
      </c>
      <c r="W164" s="94">
        <f t="shared" si="4"/>
        <v>178206</v>
      </c>
      <c r="X164" s="36">
        <v>178206</v>
      </c>
      <c r="Y164" s="36">
        <f t="shared" si="5"/>
        <v>0</v>
      </c>
      <c r="Z164" s="36"/>
      <c r="AA164" s="36"/>
    </row>
    <row r="165" spans="1:27" ht="20.25" customHeight="1" x14ac:dyDescent="0.25">
      <c r="A165" s="104" t="s">
        <v>395</v>
      </c>
      <c r="B165" s="105" t="s">
        <v>77</v>
      </c>
      <c r="C165" s="4" t="s">
        <v>396</v>
      </c>
      <c r="D165" s="134">
        <v>6</v>
      </c>
      <c r="E165" s="120" t="s">
        <v>79</v>
      </c>
      <c r="F165" s="42">
        <v>384</v>
      </c>
      <c r="G165" s="42">
        <v>165163</v>
      </c>
      <c r="H165" s="42">
        <v>0</v>
      </c>
      <c r="I165" s="42">
        <v>4130</v>
      </c>
      <c r="J165" s="42">
        <v>793</v>
      </c>
      <c r="K165" s="42">
        <v>60</v>
      </c>
      <c r="L165" s="42">
        <v>264</v>
      </c>
      <c r="M165" s="42">
        <v>110888</v>
      </c>
      <c r="N165" s="143">
        <v>19498</v>
      </c>
      <c r="O165" s="137">
        <v>0</v>
      </c>
      <c r="P165" s="137">
        <v>0</v>
      </c>
      <c r="Q165" s="42">
        <v>265826</v>
      </c>
      <c r="R165" s="42">
        <v>0</v>
      </c>
      <c r="S165" s="42">
        <v>0</v>
      </c>
      <c r="T165" s="42">
        <v>0</v>
      </c>
      <c r="U165" s="42">
        <v>0</v>
      </c>
      <c r="V165" s="42">
        <v>0</v>
      </c>
      <c r="W165" s="94">
        <f t="shared" si="4"/>
        <v>567006</v>
      </c>
      <c r="X165" s="36">
        <v>567006</v>
      </c>
      <c r="Y165" s="36">
        <f t="shared" si="5"/>
        <v>0</v>
      </c>
      <c r="Z165" s="36"/>
      <c r="AA165" s="36"/>
    </row>
    <row r="166" spans="1:27" ht="20.25" customHeight="1" x14ac:dyDescent="0.25">
      <c r="A166" s="104" t="s">
        <v>397</v>
      </c>
      <c r="B166" s="105" t="s">
        <v>77</v>
      </c>
      <c r="C166" s="4" t="s">
        <v>398</v>
      </c>
      <c r="D166" s="134">
        <v>6</v>
      </c>
      <c r="E166" s="120" t="s">
        <v>79</v>
      </c>
      <c r="F166" s="42">
        <v>3322</v>
      </c>
      <c r="G166" s="42">
        <v>29656</v>
      </c>
      <c r="H166" s="42">
        <v>0</v>
      </c>
      <c r="I166" s="42">
        <v>986</v>
      </c>
      <c r="J166" s="42">
        <v>511</v>
      </c>
      <c r="K166" s="42">
        <v>1198</v>
      </c>
      <c r="L166" s="42">
        <v>404</v>
      </c>
      <c r="M166" s="42">
        <v>178734</v>
      </c>
      <c r="N166" s="143">
        <v>23601</v>
      </c>
      <c r="O166" s="137">
        <v>0</v>
      </c>
      <c r="P166" s="137">
        <v>0</v>
      </c>
      <c r="Q166" s="42">
        <v>367324</v>
      </c>
      <c r="R166" s="42">
        <v>0</v>
      </c>
      <c r="S166" s="42">
        <v>0</v>
      </c>
      <c r="T166" s="42">
        <v>0</v>
      </c>
      <c r="U166" s="42">
        <v>0</v>
      </c>
      <c r="V166" s="42">
        <v>0</v>
      </c>
      <c r="W166" s="94">
        <f t="shared" si="4"/>
        <v>605736</v>
      </c>
      <c r="X166" s="36">
        <v>605736</v>
      </c>
      <c r="Y166" s="36">
        <f t="shared" si="5"/>
        <v>0</v>
      </c>
      <c r="Z166" s="36"/>
      <c r="AA166" s="36"/>
    </row>
    <row r="167" spans="1:27" ht="20.25" customHeight="1" x14ac:dyDescent="0.25">
      <c r="A167" s="104" t="s">
        <v>399</v>
      </c>
      <c r="B167" s="105" t="s">
        <v>77</v>
      </c>
      <c r="C167" s="4" t="s">
        <v>400</v>
      </c>
      <c r="D167" s="134">
        <v>6</v>
      </c>
      <c r="E167" s="120" t="s">
        <v>79</v>
      </c>
      <c r="F167" s="42">
        <v>2497</v>
      </c>
      <c r="G167" s="42">
        <v>25078</v>
      </c>
      <c r="H167" s="42">
        <v>0</v>
      </c>
      <c r="I167" s="42">
        <v>9650</v>
      </c>
      <c r="J167" s="42">
        <v>487</v>
      </c>
      <c r="K167" s="42">
        <v>598</v>
      </c>
      <c r="L167" s="42">
        <v>442</v>
      </c>
      <c r="M167" s="42">
        <v>188044</v>
      </c>
      <c r="N167" s="143">
        <v>51016</v>
      </c>
      <c r="O167" s="137">
        <v>1205</v>
      </c>
      <c r="P167" s="137">
        <v>0</v>
      </c>
      <c r="Q167" s="42">
        <v>398182</v>
      </c>
      <c r="R167" s="42">
        <v>0</v>
      </c>
      <c r="S167" s="42">
        <v>0</v>
      </c>
      <c r="T167" s="42">
        <v>0</v>
      </c>
      <c r="U167" s="42">
        <v>0</v>
      </c>
      <c r="V167" s="42">
        <v>0</v>
      </c>
      <c r="W167" s="94">
        <f t="shared" si="4"/>
        <v>677199</v>
      </c>
      <c r="X167" s="36">
        <v>677199</v>
      </c>
      <c r="Y167" s="36">
        <f t="shared" si="5"/>
        <v>0</v>
      </c>
      <c r="Z167" s="36"/>
      <c r="AA167" s="36"/>
    </row>
    <row r="168" spans="1:27" ht="20.25" customHeight="1" x14ac:dyDescent="0.25">
      <c r="A168" s="104" t="s">
        <v>401</v>
      </c>
      <c r="B168" s="105" t="s">
        <v>77</v>
      </c>
      <c r="C168" s="4" t="s">
        <v>402</v>
      </c>
      <c r="D168" s="134">
        <v>6</v>
      </c>
      <c r="E168" s="120" t="s">
        <v>79</v>
      </c>
      <c r="F168" s="42">
        <v>17120</v>
      </c>
      <c r="G168" s="42">
        <v>111141</v>
      </c>
      <c r="H168" s="42">
        <v>158</v>
      </c>
      <c r="I168" s="42">
        <v>35972</v>
      </c>
      <c r="J168" s="42">
        <v>1378</v>
      </c>
      <c r="K168" s="42">
        <v>21222</v>
      </c>
      <c r="L168" s="42">
        <v>1412</v>
      </c>
      <c r="M168" s="42">
        <v>402258</v>
      </c>
      <c r="N168" s="143">
        <v>98676</v>
      </c>
      <c r="O168" s="137">
        <v>19297</v>
      </c>
      <c r="P168" s="137">
        <v>0</v>
      </c>
      <c r="Q168" s="42">
        <v>135990</v>
      </c>
      <c r="R168" s="42">
        <v>0</v>
      </c>
      <c r="S168" s="42">
        <v>0</v>
      </c>
      <c r="T168" s="42">
        <v>0</v>
      </c>
      <c r="U168" s="42">
        <v>238305</v>
      </c>
      <c r="V168" s="42">
        <v>0</v>
      </c>
      <c r="W168" s="94">
        <f t="shared" si="4"/>
        <v>1082929</v>
      </c>
      <c r="X168" s="36">
        <v>1082929</v>
      </c>
      <c r="Y168" s="36">
        <f t="shared" si="5"/>
        <v>0</v>
      </c>
      <c r="Z168" s="36"/>
      <c r="AA168" s="36"/>
    </row>
    <row r="169" spans="1:27" ht="20.25" customHeight="1" x14ac:dyDescent="0.25">
      <c r="A169" s="104" t="s">
        <v>403</v>
      </c>
      <c r="B169" s="105" t="s">
        <v>77</v>
      </c>
      <c r="C169" s="4" t="s">
        <v>404</v>
      </c>
      <c r="D169" s="134">
        <v>6</v>
      </c>
      <c r="E169" s="120" t="s">
        <v>79</v>
      </c>
      <c r="F169" s="42">
        <v>2758</v>
      </c>
      <c r="G169" s="42">
        <v>26851</v>
      </c>
      <c r="H169" s="42">
        <v>0</v>
      </c>
      <c r="I169" s="42">
        <v>5115</v>
      </c>
      <c r="J169" s="42">
        <v>474</v>
      </c>
      <c r="K169" s="42">
        <v>928</v>
      </c>
      <c r="L169" s="42">
        <v>399</v>
      </c>
      <c r="M169" s="42">
        <v>162486</v>
      </c>
      <c r="N169" s="143">
        <v>55179</v>
      </c>
      <c r="O169" s="137">
        <v>19848</v>
      </c>
      <c r="P169" s="137">
        <v>0</v>
      </c>
      <c r="Q169" s="42">
        <v>343179</v>
      </c>
      <c r="R169" s="42">
        <v>0</v>
      </c>
      <c r="S169" s="42">
        <v>0</v>
      </c>
      <c r="T169" s="42">
        <v>0</v>
      </c>
      <c r="U169" s="42">
        <v>0</v>
      </c>
      <c r="V169" s="42">
        <v>0</v>
      </c>
      <c r="W169" s="94">
        <f t="shared" si="4"/>
        <v>617217</v>
      </c>
      <c r="X169" s="36">
        <v>617217</v>
      </c>
      <c r="Y169" s="36">
        <f t="shared" si="5"/>
        <v>0</v>
      </c>
      <c r="Z169" s="36"/>
      <c r="AA169" s="36"/>
    </row>
    <row r="170" spans="1:27" ht="20.25" customHeight="1" x14ac:dyDescent="0.25">
      <c r="A170" s="104" t="s">
        <v>405</v>
      </c>
      <c r="B170" s="105" t="s">
        <v>77</v>
      </c>
      <c r="C170" s="4" t="s">
        <v>406</v>
      </c>
      <c r="D170" s="134">
        <v>6</v>
      </c>
      <c r="E170" s="120" t="s">
        <v>79</v>
      </c>
      <c r="F170" s="42">
        <v>463</v>
      </c>
      <c r="G170" s="42">
        <v>14315</v>
      </c>
      <c r="H170" s="42">
        <v>99</v>
      </c>
      <c r="I170" s="42">
        <v>4018</v>
      </c>
      <c r="J170" s="42">
        <v>0</v>
      </c>
      <c r="K170" s="42">
        <v>683</v>
      </c>
      <c r="L170" s="42">
        <v>241</v>
      </c>
      <c r="M170" s="42">
        <v>128228</v>
      </c>
      <c r="N170" s="143">
        <v>30083</v>
      </c>
      <c r="O170" s="137">
        <v>4521</v>
      </c>
      <c r="P170" s="137">
        <v>0</v>
      </c>
      <c r="Q170" s="42">
        <v>339549</v>
      </c>
      <c r="R170" s="42">
        <v>0</v>
      </c>
      <c r="S170" s="42">
        <v>0</v>
      </c>
      <c r="T170" s="42">
        <v>0</v>
      </c>
      <c r="U170" s="42">
        <v>0</v>
      </c>
      <c r="V170" s="42">
        <v>0</v>
      </c>
      <c r="W170" s="94">
        <f t="shared" si="4"/>
        <v>522200</v>
      </c>
      <c r="X170" s="36">
        <v>522200</v>
      </c>
      <c r="Y170" s="36">
        <f t="shared" si="5"/>
        <v>0</v>
      </c>
      <c r="Z170" s="36"/>
      <c r="AA170" s="36"/>
    </row>
    <row r="171" spans="1:27" ht="20.25" customHeight="1" x14ac:dyDescent="0.25">
      <c r="A171" s="104" t="s">
        <v>407</v>
      </c>
      <c r="B171" s="105" t="s">
        <v>77</v>
      </c>
      <c r="C171" s="4" t="s">
        <v>408</v>
      </c>
      <c r="D171" s="134">
        <v>6</v>
      </c>
      <c r="E171" s="120" t="s">
        <v>79</v>
      </c>
      <c r="F171" s="42">
        <v>8811</v>
      </c>
      <c r="G171" s="42">
        <v>42734</v>
      </c>
      <c r="H171" s="42">
        <v>0</v>
      </c>
      <c r="I171" s="42">
        <v>11437</v>
      </c>
      <c r="J171" s="42">
        <v>508</v>
      </c>
      <c r="K171" s="42">
        <v>7683</v>
      </c>
      <c r="L171" s="42">
        <v>484</v>
      </c>
      <c r="M171" s="42">
        <v>178205</v>
      </c>
      <c r="N171" s="143">
        <v>28735</v>
      </c>
      <c r="O171" s="137">
        <v>1847</v>
      </c>
      <c r="P171" s="137">
        <v>0</v>
      </c>
      <c r="Q171" s="42">
        <v>190765</v>
      </c>
      <c r="R171" s="42">
        <v>0</v>
      </c>
      <c r="S171" s="42">
        <v>0</v>
      </c>
      <c r="T171" s="42">
        <v>0</v>
      </c>
      <c r="U171" s="42">
        <v>0</v>
      </c>
      <c r="V171" s="42">
        <v>0</v>
      </c>
      <c r="W171" s="94">
        <f t="shared" si="4"/>
        <v>471209</v>
      </c>
      <c r="X171" s="36">
        <v>471209</v>
      </c>
      <c r="Y171" s="36">
        <f t="shared" si="5"/>
        <v>0</v>
      </c>
      <c r="Z171" s="36"/>
      <c r="AA171" s="36"/>
    </row>
    <row r="172" spans="1:27" ht="20.25" customHeight="1" x14ac:dyDescent="0.25">
      <c r="A172" s="104" t="s">
        <v>409</v>
      </c>
      <c r="B172" s="105" t="s">
        <v>77</v>
      </c>
      <c r="C172" s="4" t="s">
        <v>410</v>
      </c>
      <c r="D172" s="134">
        <v>6</v>
      </c>
      <c r="E172" s="120" t="s">
        <v>79</v>
      </c>
      <c r="F172" s="42">
        <v>2139</v>
      </c>
      <c r="G172" s="42">
        <v>174290</v>
      </c>
      <c r="H172" s="42">
        <v>0</v>
      </c>
      <c r="I172" s="42">
        <v>3881</v>
      </c>
      <c r="J172" s="42">
        <v>546</v>
      </c>
      <c r="K172" s="42">
        <v>7273</v>
      </c>
      <c r="L172" s="42">
        <v>478</v>
      </c>
      <c r="M172" s="42">
        <v>224560</v>
      </c>
      <c r="N172" s="143">
        <v>39651</v>
      </c>
      <c r="O172" s="137">
        <v>2945</v>
      </c>
      <c r="P172" s="137">
        <v>0</v>
      </c>
      <c r="Q172" s="42">
        <v>604807</v>
      </c>
      <c r="R172" s="42">
        <v>0</v>
      </c>
      <c r="S172" s="42">
        <v>0</v>
      </c>
      <c r="T172" s="42">
        <v>0</v>
      </c>
      <c r="U172" s="42">
        <v>0</v>
      </c>
      <c r="V172" s="42">
        <v>0</v>
      </c>
      <c r="W172" s="94">
        <f t="shared" si="4"/>
        <v>1060570</v>
      </c>
      <c r="X172" s="36">
        <v>1060570</v>
      </c>
      <c r="Y172" s="36">
        <f t="shared" si="5"/>
        <v>0</v>
      </c>
      <c r="Z172" s="36"/>
      <c r="AA172" s="36"/>
    </row>
    <row r="173" spans="1:27" ht="20.25" customHeight="1" x14ac:dyDescent="0.25">
      <c r="A173" s="104" t="s">
        <v>411</v>
      </c>
      <c r="B173" s="105" t="s">
        <v>77</v>
      </c>
      <c r="C173" s="4" t="s">
        <v>412</v>
      </c>
      <c r="D173" s="134">
        <v>6</v>
      </c>
      <c r="E173" s="120" t="s">
        <v>79</v>
      </c>
      <c r="F173" s="42">
        <v>1680</v>
      </c>
      <c r="G173" s="42">
        <v>1840</v>
      </c>
      <c r="H173" s="42">
        <v>0</v>
      </c>
      <c r="I173" s="42">
        <v>8129</v>
      </c>
      <c r="J173" s="42">
        <v>176</v>
      </c>
      <c r="K173" s="42">
        <v>742</v>
      </c>
      <c r="L173" s="42">
        <v>136</v>
      </c>
      <c r="M173" s="42">
        <v>112036</v>
      </c>
      <c r="N173" s="143">
        <v>16960</v>
      </c>
      <c r="O173" s="137">
        <v>7496</v>
      </c>
      <c r="P173" s="137">
        <v>0</v>
      </c>
      <c r="Q173" s="42">
        <v>273032</v>
      </c>
      <c r="R173" s="42">
        <v>0</v>
      </c>
      <c r="S173" s="42">
        <v>0</v>
      </c>
      <c r="T173" s="42">
        <v>0</v>
      </c>
      <c r="U173" s="42">
        <v>0</v>
      </c>
      <c r="V173" s="42">
        <v>0</v>
      </c>
      <c r="W173" s="94">
        <f t="shared" si="4"/>
        <v>422227</v>
      </c>
      <c r="X173" s="36">
        <v>422227</v>
      </c>
      <c r="Y173" s="36">
        <f t="shared" si="5"/>
        <v>0</v>
      </c>
      <c r="Z173" s="36"/>
      <c r="AA173" s="36"/>
    </row>
    <row r="174" spans="1:27" ht="20.25" customHeight="1" x14ac:dyDescent="0.25">
      <c r="A174" s="104" t="s">
        <v>413</v>
      </c>
      <c r="B174" s="105" t="s">
        <v>77</v>
      </c>
      <c r="C174" s="4" t="s">
        <v>414</v>
      </c>
      <c r="D174" s="134">
        <v>6</v>
      </c>
      <c r="E174" s="120" t="s">
        <v>79</v>
      </c>
      <c r="F174" s="42">
        <v>1278</v>
      </c>
      <c r="G174" s="42">
        <v>0</v>
      </c>
      <c r="H174" s="42">
        <v>615</v>
      </c>
      <c r="I174" s="42">
        <v>10071</v>
      </c>
      <c r="J174" s="42">
        <v>364</v>
      </c>
      <c r="K174" s="42">
        <v>2019</v>
      </c>
      <c r="L174" s="42">
        <v>261</v>
      </c>
      <c r="M174" s="42">
        <v>163688</v>
      </c>
      <c r="N174" s="143">
        <v>76062</v>
      </c>
      <c r="O174" s="137">
        <v>4937</v>
      </c>
      <c r="P174" s="137">
        <v>0</v>
      </c>
      <c r="Q174" s="42">
        <v>401727</v>
      </c>
      <c r="R174" s="42">
        <v>0</v>
      </c>
      <c r="S174" s="42">
        <v>0</v>
      </c>
      <c r="T174" s="42">
        <v>0</v>
      </c>
      <c r="U174" s="42">
        <v>0</v>
      </c>
      <c r="V174" s="42">
        <v>0</v>
      </c>
      <c r="W174" s="94">
        <f t="shared" si="4"/>
        <v>661022</v>
      </c>
      <c r="X174" s="36">
        <v>661022</v>
      </c>
      <c r="Y174" s="36">
        <f t="shared" si="5"/>
        <v>0</v>
      </c>
      <c r="Z174" s="36"/>
      <c r="AA174" s="36"/>
    </row>
    <row r="175" spans="1:27" ht="20.25" customHeight="1" x14ac:dyDescent="0.25">
      <c r="A175" s="104" t="s">
        <v>415</v>
      </c>
      <c r="B175" s="105" t="s">
        <v>77</v>
      </c>
      <c r="C175" s="4" t="s">
        <v>416</v>
      </c>
      <c r="D175" s="134">
        <v>6</v>
      </c>
      <c r="E175" s="120" t="s">
        <v>79</v>
      </c>
      <c r="F175" s="42">
        <v>13064</v>
      </c>
      <c r="G175" s="42">
        <v>7606</v>
      </c>
      <c r="H175" s="42">
        <v>0</v>
      </c>
      <c r="I175" s="42">
        <v>15636</v>
      </c>
      <c r="J175" s="42">
        <v>2882</v>
      </c>
      <c r="K175" s="42">
        <v>19563</v>
      </c>
      <c r="L175" s="42">
        <v>1012</v>
      </c>
      <c r="M175" s="42">
        <v>276878</v>
      </c>
      <c r="N175" s="143">
        <v>61810</v>
      </c>
      <c r="O175" s="137">
        <v>4702</v>
      </c>
      <c r="P175" s="137">
        <v>0</v>
      </c>
      <c r="Q175" s="42">
        <v>0</v>
      </c>
      <c r="R175" s="42">
        <v>0</v>
      </c>
      <c r="S175" s="42">
        <v>0</v>
      </c>
      <c r="T175" s="42">
        <v>0</v>
      </c>
      <c r="U175" s="42">
        <v>0</v>
      </c>
      <c r="V175" s="42">
        <v>0</v>
      </c>
      <c r="W175" s="94">
        <f t="shared" si="4"/>
        <v>403153</v>
      </c>
      <c r="X175" s="36">
        <v>403153</v>
      </c>
      <c r="Y175" s="36">
        <f t="shared" si="5"/>
        <v>0</v>
      </c>
      <c r="Z175" s="36"/>
      <c r="AA175" s="36"/>
    </row>
    <row r="176" spans="1:27" ht="20.25" customHeight="1" x14ac:dyDescent="0.25">
      <c r="A176" s="104" t="s">
        <v>417</v>
      </c>
      <c r="B176" s="105" t="s">
        <v>77</v>
      </c>
      <c r="C176" s="4" t="s">
        <v>418</v>
      </c>
      <c r="D176" s="134">
        <v>6</v>
      </c>
      <c r="E176" s="120" t="s">
        <v>79</v>
      </c>
      <c r="F176" s="42">
        <v>1423</v>
      </c>
      <c r="G176" s="42">
        <v>118994</v>
      </c>
      <c r="H176" s="42">
        <v>0</v>
      </c>
      <c r="I176" s="42">
        <v>6483</v>
      </c>
      <c r="J176" s="42">
        <v>718</v>
      </c>
      <c r="K176" s="42">
        <v>4781</v>
      </c>
      <c r="L176" s="42">
        <v>595</v>
      </c>
      <c r="M176" s="42">
        <v>210806</v>
      </c>
      <c r="N176" s="143">
        <v>247874</v>
      </c>
      <c r="O176" s="137">
        <v>489</v>
      </c>
      <c r="P176" s="137">
        <v>0</v>
      </c>
      <c r="Q176" s="42">
        <v>272421</v>
      </c>
      <c r="R176" s="42">
        <v>0</v>
      </c>
      <c r="S176" s="42">
        <v>0</v>
      </c>
      <c r="T176" s="42">
        <v>0</v>
      </c>
      <c r="U176" s="42">
        <v>0</v>
      </c>
      <c r="V176" s="42">
        <v>0</v>
      </c>
      <c r="W176" s="94">
        <f t="shared" si="4"/>
        <v>864584</v>
      </c>
      <c r="X176" s="36">
        <v>864584</v>
      </c>
      <c r="Y176" s="36">
        <f t="shared" si="5"/>
        <v>0</v>
      </c>
      <c r="Z176" s="36"/>
      <c r="AA176" s="36"/>
    </row>
    <row r="177" spans="1:27" ht="20.25" customHeight="1" x14ac:dyDescent="0.25">
      <c r="A177" s="104" t="s">
        <v>419</v>
      </c>
      <c r="B177" s="105" t="s">
        <v>77</v>
      </c>
      <c r="C177" s="4" t="s">
        <v>420</v>
      </c>
      <c r="D177" s="134">
        <v>6</v>
      </c>
      <c r="E177" s="120" t="s">
        <v>79</v>
      </c>
      <c r="F177" s="42">
        <v>592</v>
      </c>
      <c r="G177" s="42">
        <v>56918</v>
      </c>
      <c r="H177" s="42">
        <v>0</v>
      </c>
      <c r="I177" s="42">
        <v>15102</v>
      </c>
      <c r="J177" s="42">
        <v>760</v>
      </c>
      <c r="K177" s="42">
        <v>4844</v>
      </c>
      <c r="L177" s="42">
        <v>336</v>
      </c>
      <c r="M177" s="42">
        <v>164993</v>
      </c>
      <c r="N177" s="143">
        <v>190672</v>
      </c>
      <c r="O177" s="137">
        <v>0</v>
      </c>
      <c r="P177" s="137">
        <v>0</v>
      </c>
      <c r="Q177" s="42">
        <v>361377</v>
      </c>
      <c r="R177" s="42">
        <v>0</v>
      </c>
      <c r="S177" s="42">
        <v>0</v>
      </c>
      <c r="T177" s="42">
        <v>0</v>
      </c>
      <c r="U177" s="42">
        <v>0</v>
      </c>
      <c r="V177" s="42">
        <v>0</v>
      </c>
      <c r="W177" s="94">
        <f t="shared" si="4"/>
        <v>795594</v>
      </c>
      <c r="X177" s="36">
        <v>795594</v>
      </c>
      <c r="Y177" s="36">
        <f t="shared" si="5"/>
        <v>0</v>
      </c>
      <c r="Z177" s="36"/>
      <c r="AA177" s="36"/>
    </row>
    <row r="178" spans="1:27" ht="20.25" customHeight="1" x14ac:dyDescent="0.25">
      <c r="A178" s="104" t="s">
        <v>421</v>
      </c>
      <c r="B178" s="105" t="s">
        <v>77</v>
      </c>
      <c r="C178" s="4" t="s">
        <v>422</v>
      </c>
      <c r="D178" s="134">
        <v>6</v>
      </c>
      <c r="E178" s="120" t="s">
        <v>79</v>
      </c>
      <c r="F178" s="42">
        <v>1735</v>
      </c>
      <c r="G178" s="42">
        <v>93670</v>
      </c>
      <c r="H178" s="42">
        <v>0</v>
      </c>
      <c r="I178" s="42">
        <v>7664</v>
      </c>
      <c r="J178" s="42">
        <v>188</v>
      </c>
      <c r="K178" s="42">
        <v>2995</v>
      </c>
      <c r="L178" s="42">
        <v>443</v>
      </c>
      <c r="M178" s="42">
        <v>233827</v>
      </c>
      <c r="N178" s="143">
        <v>17916</v>
      </c>
      <c r="O178" s="137">
        <v>69</v>
      </c>
      <c r="P178" s="137">
        <v>0</v>
      </c>
      <c r="Q178" s="42">
        <v>488289</v>
      </c>
      <c r="R178" s="42">
        <v>0</v>
      </c>
      <c r="S178" s="42">
        <v>0</v>
      </c>
      <c r="T178" s="42">
        <v>0</v>
      </c>
      <c r="U178" s="42">
        <v>0</v>
      </c>
      <c r="V178" s="42">
        <v>0</v>
      </c>
      <c r="W178" s="94">
        <f t="shared" si="4"/>
        <v>846796</v>
      </c>
      <c r="X178" s="36">
        <v>846796</v>
      </c>
      <c r="Y178" s="36">
        <f t="shared" si="5"/>
        <v>0</v>
      </c>
      <c r="Z178" s="36"/>
      <c r="AA178" s="36"/>
    </row>
    <row r="179" spans="1:27" ht="20.25" customHeight="1" x14ac:dyDescent="0.25">
      <c r="A179" s="104" t="s">
        <v>423</v>
      </c>
      <c r="B179" s="105" t="s">
        <v>77</v>
      </c>
      <c r="C179" s="4" t="s">
        <v>424</v>
      </c>
      <c r="D179" s="134">
        <v>6</v>
      </c>
      <c r="E179" s="120" t="s">
        <v>79</v>
      </c>
      <c r="F179" s="42">
        <v>3326</v>
      </c>
      <c r="G179" s="42">
        <v>22630</v>
      </c>
      <c r="H179" s="42">
        <v>0</v>
      </c>
      <c r="I179" s="42">
        <v>12953</v>
      </c>
      <c r="J179" s="42">
        <v>694</v>
      </c>
      <c r="K179" s="42">
        <v>4047</v>
      </c>
      <c r="L179" s="42">
        <v>383</v>
      </c>
      <c r="M179" s="42">
        <v>194863</v>
      </c>
      <c r="N179" s="143">
        <v>52689</v>
      </c>
      <c r="O179" s="137">
        <v>3249</v>
      </c>
      <c r="P179" s="137">
        <v>0</v>
      </c>
      <c r="Q179" s="42">
        <v>419357</v>
      </c>
      <c r="R179" s="42">
        <v>0</v>
      </c>
      <c r="S179" s="42">
        <v>0</v>
      </c>
      <c r="T179" s="42">
        <v>0</v>
      </c>
      <c r="U179" s="42">
        <v>0</v>
      </c>
      <c r="V179" s="42">
        <v>0</v>
      </c>
      <c r="W179" s="94">
        <f t="shared" si="4"/>
        <v>714191</v>
      </c>
      <c r="X179" s="36">
        <v>714191</v>
      </c>
      <c r="Y179" s="36">
        <f t="shared" si="5"/>
        <v>0</v>
      </c>
      <c r="Z179" s="36"/>
      <c r="AA179" s="36"/>
    </row>
    <row r="180" spans="1:27" ht="20.25" customHeight="1" x14ac:dyDescent="0.25">
      <c r="A180" s="104" t="s">
        <v>425</v>
      </c>
      <c r="B180" s="105" t="s">
        <v>77</v>
      </c>
      <c r="C180" s="4" t="s">
        <v>426</v>
      </c>
      <c r="D180" s="134">
        <v>6</v>
      </c>
      <c r="E180" s="120" t="s">
        <v>79</v>
      </c>
      <c r="F180" s="42">
        <v>482</v>
      </c>
      <c r="G180" s="42">
        <v>114172</v>
      </c>
      <c r="H180" s="42">
        <v>0</v>
      </c>
      <c r="I180" s="42">
        <v>439</v>
      </c>
      <c r="J180" s="42">
        <v>268</v>
      </c>
      <c r="K180" s="42">
        <v>1399</v>
      </c>
      <c r="L180" s="42">
        <v>139</v>
      </c>
      <c r="M180" s="42">
        <v>109145</v>
      </c>
      <c r="N180" s="143">
        <v>10072</v>
      </c>
      <c r="O180" s="137">
        <v>0</v>
      </c>
      <c r="P180" s="137">
        <v>0</v>
      </c>
      <c r="Q180" s="42">
        <v>331746</v>
      </c>
      <c r="R180" s="42">
        <v>0</v>
      </c>
      <c r="S180" s="42">
        <v>0</v>
      </c>
      <c r="T180" s="42">
        <v>0</v>
      </c>
      <c r="U180" s="42">
        <v>0</v>
      </c>
      <c r="V180" s="42">
        <v>0</v>
      </c>
      <c r="W180" s="94">
        <f t="shared" si="4"/>
        <v>567862</v>
      </c>
      <c r="X180" s="36">
        <v>567862</v>
      </c>
      <c r="Y180" s="36">
        <f t="shared" si="5"/>
        <v>0</v>
      </c>
      <c r="Z180" s="36"/>
      <c r="AA180" s="36"/>
    </row>
    <row r="181" spans="1:27" ht="20.25" customHeight="1" x14ac:dyDescent="0.25">
      <c r="A181" s="104" t="s">
        <v>427</v>
      </c>
      <c r="B181" s="105" t="s">
        <v>77</v>
      </c>
      <c r="C181" s="4" t="s">
        <v>428</v>
      </c>
      <c r="D181" s="134">
        <v>6</v>
      </c>
      <c r="E181" s="120" t="s">
        <v>79</v>
      </c>
      <c r="F181" s="42">
        <v>4484</v>
      </c>
      <c r="G181" s="42">
        <v>0</v>
      </c>
      <c r="H181" s="42">
        <v>0</v>
      </c>
      <c r="I181" s="42">
        <v>10810</v>
      </c>
      <c r="J181" s="42">
        <v>717</v>
      </c>
      <c r="K181" s="42">
        <v>7178</v>
      </c>
      <c r="L181" s="42">
        <v>405</v>
      </c>
      <c r="M181" s="42">
        <v>198595</v>
      </c>
      <c r="N181" s="143">
        <v>119756</v>
      </c>
      <c r="O181" s="137">
        <v>0</v>
      </c>
      <c r="P181" s="137">
        <v>0</v>
      </c>
      <c r="Q181" s="42">
        <v>601974</v>
      </c>
      <c r="R181" s="42">
        <v>0</v>
      </c>
      <c r="S181" s="42">
        <v>0</v>
      </c>
      <c r="T181" s="42">
        <v>0</v>
      </c>
      <c r="U181" s="42">
        <v>0</v>
      </c>
      <c r="V181" s="42">
        <v>0</v>
      </c>
      <c r="W181" s="94">
        <f t="shared" si="4"/>
        <v>943919</v>
      </c>
      <c r="X181" s="36">
        <v>943919</v>
      </c>
      <c r="Y181" s="36">
        <f t="shared" si="5"/>
        <v>0</v>
      </c>
      <c r="Z181" s="36"/>
      <c r="AA181" s="36"/>
    </row>
    <row r="182" spans="1:27" ht="20.25" customHeight="1" x14ac:dyDescent="0.25">
      <c r="A182" s="104" t="s">
        <v>429</v>
      </c>
      <c r="B182" s="105" t="s">
        <v>77</v>
      </c>
      <c r="C182" s="4" t="s">
        <v>430</v>
      </c>
      <c r="D182" s="134">
        <v>6</v>
      </c>
      <c r="E182" s="120" t="s">
        <v>79</v>
      </c>
      <c r="F182" s="42">
        <v>867</v>
      </c>
      <c r="G182" s="42">
        <v>588844</v>
      </c>
      <c r="H182" s="42">
        <v>0</v>
      </c>
      <c r="I182" s="42">
        <v>45986</v>
      </c>
      <c r="J182" s="42">
        <v>1031</v>
      </c>
      <c r="K182" s="42">
        <v>24388</v>
      </c>
      <c r="L182" s="42">
        <v>1039</v>
      </c>
      <c r="M182" s="42">
        <v>367104</v>
      </c>
      <c r="N182" s="143">
        <v>44023</v>
      </c>
      <c r="O182" s="137">
        <v>8452</v>
      </c>
      <c r="P182" s="137">
        <v>0</v>
      </c>
      <c r="Q182" s="42">
        <v>35647</v>
      </c>
      <c r="R182" s="42">
        <v>0</v>
      </c>
      <c r="S182" s="42">
        <v>0</v>
      </c>
      <c r="T182" s="42">
        <v>0</v>
      </c>
      <c r="U182" s="42">
        <v>0</v>
      </c>
      <c r="V182" s="42">
        <v>0</v>
      </c>
      <c r="W182" s="94">
        <f t="shared" si="4"/>
        <v>1117381</v>
      </c>
      <c r="X182" s="36">
        <v>1117381</v>
      </c>
      <c r="Y182" s="36">
        <f t="shared" si="5"/>
        <v>0</v>
      </c>
      <c r="Z182" s="36"/>
      <c r="AA182" s="36"/>
    </row>
    <row r="183" spans="1:27" ht="20.25" customHeight="1" x14ac:dyDescent="0.25">
      <c r="A183" s="104" t="s">
        <v>431</v>
      </c>
      <c r="B183" s="105" t="s">
        <v>77</v>
      </c>
      <c r="C183" s="4" t="s">
        <v>432</v>
      </c>
      <c r="D183" s="134">
        <v>6</v>
      </c>
      <c r="E183" s="120" t="s">
        <v>79</v>
      </c>
      <c r="F183" s="42">
        <v>2739</v>
      </c>
      <c r="G183" s="42">
        <v>458266</v>
      </c>
      <c r="H183" s="42">
        <v>0</v>
      </c>
      <c r="I183" s="42">
        <v>48336</v>
      </c>
      <c r="J183" s="42">
        <v>2295</v>
      </c>
      <c r="K183" s="42">
        <v>39864</v>
      </c>
      <c r="L183" s="42">
        <v>1486</v>
      </c>
      <c r="M183" s="42">
        <v>360966</v>
      </c>
      <c r="N183" s="143">
        <v>49914</v>
      </c>
      <c r="O183" s="137">
        <v>16865</v>
      </c>
      <c r="P183" s="137">
        <v>0</v>
      </c>
      <c r="Q183" s="42">
        <v>0</v>
      </c>
      <c r="R183" s="42">
        <v>0</v>
      </c>
      <c r="S183" s="42">
        <v>0</v>
      </c>
      <c r="T183" s="42">
        <v>0</v>
      </c>
      <c r="U183" s="42">
        <v>0</v>
      </c>
      <c r="V183" s="42">
        <v>0</v>
      </c>
      <c r="W183" s="94">
        <f t="shared" si="4"/>
        <v>980731</v>
      </c>
      <c r="X183" s="36">
        <v>980731</v>
      </c>
      <c r="Y183" s="36">
        <f t="shared" si="5"/>
        <v>0</v>
      </c>
      <c r="Z183" s="36"/>
      <c r="AA183" s="36"/>
    </row>
    <row r="184" spans="1:27" ht="20.25" customHeight="1" x14ac:dyDescent="0.25">
      <c r="A184" s="104" t="s">
        <v>433</v>
      </c>
      <c r="B184" s="105" t="s">
        <v>77</v>
      </c>
      <c r="C184" s="4" t="s">
        <v>434</v>
      </c>
      <c r="D184" s="134">
        <v>6</v>
      </c>
      <c r="E184" s="120" t="s">
        <v>79</v>
      </c>
      <c r="F184" s="42">
        <v>1395</v>
      </c>
      <c r="G184" s="42">
        <v>5876</v>
      </c>
      <c r="H184" s="42">
        <v>0</v>
      </c>
      <c r="I184" s="42">
        <v>2040</v>
      </c>
      <c r="J184" s="42">
        <v>326</v>
      </c>
      <c r="K184" s="42">
        <v>2464</v>
      </c>
      <c r="L184" s="42">
        <v>374</v>
      </c>
      <c r="M184" s="42">
        <v>160269</v>
      </c>
      <c r="N184" s="143">
        <v>23291</v>
      </c>
      <c r="O184" s="137">
        <v>12347</v>
      </c>
      <c r="P184" s="137">
        <v>0</v>
      </c>
      <c r="Q184" s="42">
        <v>433694</v>
      </c>
      <c r="R184" s="42">
        <v>0</v>
      </c>
      <c r="S184" s="42">
        <v>0</v>
      </c>
      <c r="T184" s="42">
        <v>0</v>
      </c>
      <c r="U184" s="42">
        <v>0</v>
      </c>
      <c r="V184" s="42">
        <v>0</v>
      </c>
      <c r="W184" s="94">
        <f t="shared" si="4"/>
        <v>642076</v>
      </c>
      <c r="X184" s="36">
        <v>642076</v>
      </c>
      <c r="Y184" s="36">
        <f t="shared" si="5"/>
        <v>0</v>
      </c>
      <c r="Z184" s="36"/>
      <c r="AA184" s="36"/>
    </row>
    <row r="185" spans="1:27" ht="20.25" customHeight="1" x14ac:dyDescent="0.25">
      <c r="A185" s="104" t="s">
        <v>435</v>
      </c>
      <c r="B185" s="105" t="s">
        <v>77</v>
      </c>
      <c r="C185" s="4" t="s">
        <v>436</v>
      </c>
      <c r="D185" s="134">
        <v>6</v>
      </c>
      <c r="E185" s="120" t="s">
        <v>79</v>
      </c>
      <c r="F185" s="42">
        <v>0</v>
      </c>
      <c r="G185" s="42">
        <v>73518</v>
      </c>
      <c r="H185" s="42">
        <v>0</v>
      </c>
      <c r="I185" s="42">
        <v>346</v>
      </c>
      <c r="J185" s="42">
        <v>283</v>
      </c>
      <c r="K185" s="42">
        <v>2997</v>
      </c>
      <c r="L185" s="42">
        <v>435</v>
      </c>
      <c r="M185" s="42">
        <v>130108</v>
      </c>
      <c r="N185" s="143">
        <v>31591</v>
      </c>
      <c r="O185" s="137">
        <v>4209</v>
      </c>
      <c r="P185" s="137">
        <v>0</v>
      </c>
      <c r="Q185" s="42">
        <v>287986</v>
      </c>
      <c r="R185" s="42">
        <v>0</v>
      </c>
      <c r="S185" s="42">
        <v>0</v>
      </c>
      <c r="T185" s="42">
        <v>0</v>
      </c>
      <c r="U185" s="42">
        <v>0</v>
      </c>
      <c r="V185" s="42">
        <v>0</v>
      </c>
      <c r="W185" s="94">
        <f t="shared" si="4"/>
        <v>531473</v>
      </c>
      <c r="X185" s="36">
        <v>531473</v>
      </c>
      <c r="Y185" s="36">
        <f t="shared" si="5"/>
        <v>0</v>
      </c>
      <c r="Z185" s="36"/>
      <c r="AA185" s="36"/>
    </row>
    <row r="186" spans="1:27" ht="20.25" customHeight="1" x14ac:dyDescent="0.25">
      <c r="A186" s="104" t="s">
        <v>437</v>
      </c>
      <c r="B186" s="105" t="s">
        <v>438</v>
      </c>
      <c r="C186" s="4" t="s">
        <v>439</v>
      </c>
      <c r="D186" s="134">
        <v>3</v>
      </c>
      <c r="E186" s="120" t="s">
        <v>79</v>
      </c>
      <c r="F186" s="42">
        <v>4470</v>
      </c>
      <c r="G186" s="42">
        <v>0</v>
      </c>
      <c r="H186" s="42">
        <v>35</v>
      </c>
      <c r="I186" s="42">
        <v>288504</v>
      </c>
      <c r="J186" s="42">
        <v>138603</v>
      </c>
      <c r="K186" s="42">
        <v>306017</v>
      </c>
      <c r="L186" s="42">
        <v>21019</v>
      </c>
      <c r="M186" s="42">
        <v>3762591</v>
      </c>
      <c r="N186" s="143">
        <v>180449</v>
      </c>
      <c r="O186" s="137">
        <v>16708</v>
      </c>
      <c r="P186" s="137">
        <v>0</v>
      </c>
      <c r="Q186" s="42">
        <v>0</v>
      </c>
      <c r="R186" s="42">
        <v>0</v>
      </c>
      <c r="S186" s="42">
        <v>0</v>
      </c>
      <c r="T186" s="42">
        <v>0</v>
      </c>
      <c r="U186" s="42">
        <v>936943</v>
      </c>
      <c r="V186" s="42">
        <v>0</v>
      </c>
      <c r="W186" s="94">
        <f t="shared" si="4"/>
        <v>5655339</v>
      </c>
      <c r="X186" s="36">
        <v>5655339</v>
      </c>
      <c r="Y186" s="36">
        <f t="shared" si="5"/>
        <v>0</v>
      </c>
      <c r="Z186" s="36"/>
      <c r="AA186" s="36"/>
    </row>
    <row r="187" spans="1:27" ht="20.25" customHeight="1" x14ac:dyDescent="0.25">
      <c r="A187" s="104" t="s">
        <v>440</v>
      </c>
      <c r="B187" s="105" t="s">
        <v>438</v>
      </c>
      <c r="C187" s="4" t="s">
        <v>441</v>
      </c>
      <c r="D187" s="134">
        <v>5</v>
      </c>
      <c r="E187" s="120" t="s">
        <v>79</v>
      </c>
      <c r="F187" s="42">
        <v>32534</v>
      </c>
      <c r="G187" s="42">
        <v>0</v>
      </c>
      <c r="H187" s="42">
        <v>396</v>
      </c>
      <c r="I187" s="42">
        <v>149152</v>
      </c>
      <c r="J187" s="42">
        <v>12244</v>
      </c>
      <c r="K187" s="42">
        <v>193456</v>
      </c>
      <c r="L187" s="42">
        <v>10450</v>
      </c>
      <c r="M187" s="42">
        <v>2118203</v>
      </c>
      <c r="N187" s="143">
        <v>441138</v>
      </c>
      <c r="O187" s="137">
        <v>37810</v>
      </c>
      <c r="P187" s="137">
        <v>0</v>
      </c>
      <c r="Q187" s="42">
        <v>152739</v>
      </c>
      <c r="R187" s="42">
        <v>0</v>
      </c>
      <c r="S187" s="42">
        <v>0</v>
      </c>
      <c r="T187" s="42">
        <v>0</v>
      </c>
      <c r="U187" s="42">
        <v>1145768</v>
      </c>
      <c r="V187" s="42">
        <v>0</v>
      </c>
      <c r="W187" s="94">
        <f t="shared" si="4"/>
        <v>4293890</v>
      </c>
      <c r="X187" s="36">
        <v>4293890</v>
      </c>
      <c r="Y187" s="36">
        <f t="shared" si="5"/>
        <v>0</v>
      </c>
      <c r="Z187" s="36"/>
      <c r="AA187" s="36"/>
    </row>
    <row r="188" spans="1:27" ht="20.25" customHeight="1" x14ac:dyDescent="0.25">
      <c r="A188" s="104" t="s">
        <v>442</v>
      </c>
      <c r="B188" s="105" t="s">
        <v>438</v>
      </c>
      <c r="C188" s="4" t="s">
        <v>443</v>
      </c>
      <c r="D188" s="134">
        <v>3</v>
      </c>
      <c r="E188" s="120" t="s">
        <v>79</v>
      </c>
      <c r="F188" s="42">
        <v>6741</v>
      </c>
      <c r="G188" s="42">
        <v>51211</v>
      </c>
      <c r="H188" s="42">
        <v>1037</v>
      </c>
      <c r="I188" s="42">
        <v>384972</v>
      </c>
      <c r="J188" s="42">
        <v>128125</v>
      </c>
      <c r="K188" s="42">
        <v>283049</v>
      </c>
      <c r="L188" s="42">
        <v>15756</v>
      </c>
      <c r="M188" s="42">
        <v>3231704</v>
      </c>
      <c r="N188" s="143">
        <v>281681</v>
      </c>
      <c r="O188" s="137">
        <v>52907</v>
      </c>
      <c r="P188" s="137">
        <v>0</v>
      </c>
      <c r="Q188" s="42">
        <v>232215</v>
      </c>
      <c r="R188" s="42">
        <v>493705</v>
      </c>
      <c r="S188" s="42">
        <v>0</v>
      </c>
      <c r="T188" s="42">
        <v>0</v>
      </c>
      <c r="U188" s="42">
        <v>418272</v>
      </c>
      <c r="V188" s="42">
        <v>0</v>
      </c>
      <c r="W188" s="94">
        <f t="shared" si="4"/>
        <v>5581375</v>
      </c>
      <c r="X188" s="36">
        <v>5581375</v>
      </c>
      <c r="Y188" s="36">
        <f t="shared" si="5"/>
        <v>0</v>
      </c>
      <c r="Z188" s="36"/>
      <c r="AA188" s="36"/>
    </row>
    <row r="189" spans="1:27" ht="20.25" customHeight="1" x14ac:dyDescent="0.25">
      <c r="A189" s="104" t="s">
        <v>444</v>
      </c>
      <c r="B189" s="105" t="s">
        <v>438</v>
      </c>
      <c r="C189" s="4" t="s">
        <v>445</v>
      </c>
      <c r="D189" s="134">
        <v>5</v>
      </c>
      <c r="E189" s="120" t="s">
        <v>79</v>
      </c>
      <c r="F189" s="42">
        <v>14003</v>
      </c>
      <c r="G189" s="42">
        <v>0</v>
      </c>
      <c r="H189" s="42">
        <v>0</v>
      </c>
      <c r="I189" s="42">
        <v>11043</v>
      </c>
      <c r="J189" s="42">
        <v>2113</v>
      </c>
      <c r="K189" s="42">
        <v>43608</v>
      </c>
      <c r="L189" s="42">
        <v>1233</v>
      </c>
      <c r="M189" s="42">
        <v>394127</v>
      </c>
      <c r="N189" s="143">
        <v>95302</v>
      </c>
      <c r="O189" s="137">
        <v>5608</v>
      </c>
      <c r="P189" s="137">
        <v>0</v>
      </c>
      <c r="Q189" s="42">
        <v>0</v>
      </c>
      <c r="R189" s="42">
        <v>0</v>
      </c>
      <c r="S189" s="42">
        <v>0</v>
      </c>
      <c r="T189" s="42">
        <v>0</v>
      </c>
      <c r="U189" s="42">
        <v>0</v>
      </c>
      <c r="V189" s="42">
        <v>0</v>
      </c>
      <c r="W189" s="94">
        <f t="shared" si="4"/>
        <v>567037</v>
      </c>
      <c r="X189" s="36">
        <v>567037</v>
      </c>
      <c r="Y189" s="36">
        <f t="shared" si="5"/>
        <v>0</v>
      </c>
      <c r="Z189" s="36"/>
      <c r="AA189" s="36"/>
    </row>
    <row r="190" spans="1:27" ht="20.25" customHeight="1" x14ac:dyDescent="0.25">
      <c r="A190" s="104" t="s">
        <v>446</v>
      </c>
      <c r="B190" s="105" t="s">
        <v>438</v>
      </c>
      <c r="C190" s="4" t="s">
        <v>447</v>
      </c>
      <c r="D190" s="134">
        <v>5</v>
      </c>
      <c r="E190" s="120" t="s">
        <v>79</v>
      </c>
      <c r="F190" s="42">
        <v>6734</v>
      </c>
      <c r="G190" s="42">
        <v>0</v>
      </c>
      <c r="H190" s="42">
        <v>0</v>
      </c>
      <c r="I190" s="42">
        <v>20204</v>
      </c>
      <c r="J190" s="42">
        <v>7480</v>
      </c>
      <c r="K190" s="42">
        <v>15011</v>
      </c>
      <c r="L190" s="42">
        <v>2537</v>
      </c>
      <c r="M190" s="42">
        <v>740557</v>
      </c>
      <c r="N190" s="143">
        <v>92966</v>
      </c>
      <c r="O190" s="137">
        <v>1674</v>
      </c>
      <c r="P190" s="137">
        <v>0</v>
      </c>
      <c r="Q190" s="42">
        <v>1472709</v>
      </c>
      <c r="R190" s="42">
        <v>0</v>
      </c>
      <c r="S190" s="42">
        <v>0</v>
      </c>
      <c r="T190" s="42">
        <v>0</v>
      </c>
      <c r="U190" s="42">
        <v>521310</v>
      </c>
      <c r="V190" s="42">
        <v>0</v>
      </c>
      <c r="W190" s="94">
        <f t="shared" si="4"/>
        <v>2881182</v>
      </c>
      <c r="X190" s="36">
        <v>2881182</v>
      </c>
      <c r="Y190" s="36">
        <f t="shared" si="5"/>
        <v>0</v>
      </c>
      <c r="Z190" s="36"/>
      <c r="AA190" s="36"/>
    </row>
    <row r="191" spans="1:27" ht="20.25" customHeight="1" x14ac:dyDescent="0.25">
      <c r="A191" s="104" t="s">
        <v>448</v>
      </c>
      <c r="B191" s="105" t="s">
        <v>438</v>
      </c>
      <c r="C191" s="4" t="s">
        <v>449</v>
      </c>
      <c r="D191" s="134">
        <v>5</v>
      </c>
      <c r="E191" s="120" t="s">
        <v>79</v>
      </c>
      <c r="F191" s="42">
        <v>28356</v>
      </c>
      <c r="G191" s="42">
        <v>0</v>
      </c>
      <c r="H191" s="42">
        <v>0</v>
      </c>
      <c r="I191" s="42">
        <v>38624</v>
      </c>
      <c r="J191" s="42">
        <v>4879</v>
      </c>
      <c r="K191" s="42">
        <v>53915</v>
      </c>
      <c r="L191" s="42">
        <v>3505</v>
      </c>
      <c r="M191" s="42">
        <v>831730</v>
      </c>
      <c r="N191" s="143">
        <v>172606</v>
      </c>
      <c r="O191" s="137">
        <v>18946</v>
      </c>
      <c r="P191" s="137">
        <v>0</v>
      </c>
      <c r="Q191" s="42">
        <v>117356</v>
      </c>
      <c r="R191" s="42">
        <v>0</v>
      </c>
      <c r="S191" s="42">
        <v>0</v>
      </c>
      <c r="T191" s="42">
        <v>0</v>
      </c>
      <c r="U191" s="42">
        <v>303421</v>
      </c>
      <c r="V191" s="42">
        <v>60808</v>
      </c>
      <c r="W191" s="94">
        <f t="shared" si="4"/>
        <v>1634146</v>
      </c>
      <c r="X191" s="36">
        <v>1634146</v>
      </c>
      <c r="Y191" s="36">
        <f t="shared" si="5"/>
        <v>0</v>
      </c>
      <c r="Z191" s="36"/>
      <c r="AA191" s="36"/>
    </row>
    <row r="192" spans="1:27" ht="20.25" customHeight="1" x14ac:dyDescent="0.25">
      <c r="A192" s="104" t="s">
        <v>450</v>
      </c>
      <c r="B192" s="105" t="s">
        <v>438</v>
      </c>
      <c r="C192" s="4" t="s">
        <v>451</v>
      </c>
      <c r="D192" s="134">
        <v>5</v>
      </c>
      <c r="E192" s="120" t="s">
        <v>79</v>
      </c>
      <c r="F192" s="42">
        <v>0</v>
      </c>
      <c r="G192" s="42">
        <v>0</v>
      </c>
      <c r="H192" s="42">
        <v>0</v>
      </c>
      <c r="I192" s="42">
        <v>29028</v>
      </c>
      <c r="J192" s="42">
        <v>3309</v>
      </c>
      <c r="K192" s="42">
        <v>51366</v>
      </c>
      <c r="L192" s="42">
        <v>2555</v>
      </c>
      <c r="M192" s="42">
        <v>509808</v>
      </c>
      <c r="N192" s="143">
        <v>25638</v>
      </c>
      <c r="O192" s="137">
        <v>2025</v>
      </c>
      <c r="P192" s="137">
        <v>0</v>
      </c>
      <c r="Q192" s="42">
        <v>0</v>
      </c>
      <c r="R192" s="42">
        <v>0</v>
      </c>
      <c r="S192" s="42">
        <v>0</v>
      </c>
      <c r="T192" s="42">
        <v>0</v>
      </c>
      <c r="U192" s="42">
        <v>0</v>
      </c>
      <c r="V192" s="42">
        <v>0</v>
      </c>
      <c r="W192" s="94">
        <f t="shared" si="4"/>
        <v>623729</v>
      </c>
      <c r="X192" s="36">
        <v>623729</v>
      </c>
      <c r="Y192" s="36">
        <f t="shared" si="5"/>
        <v>0</v>
      </c>
      <c r="Z192" s="36"/>
      <c r="AA192" s="36"/>
    </row>
    <row r="193" spans="1:27" ht="20.25" customHeight="1" x14ac:dyDescent="0.25">
      <c r="A193" s="104" t="s">
        <v>452</v>
      </c>
      <c r="B193" s="105" t="s">
        <v>438</v>
      </c>
      <c r="C193" s="4" t="s">
        <v>453</v>
      </c>
      <c r="D193" s="134">
        <v>5</v>
      </c>
      <c r="E193" s="120" t="s">
        <v>79</v>
      </c>
      <c r="F193" s="42">
        <v>16073</v>
      </c>
      <c r="G193" s="42">
        <v>0</v>
      </c>
      <c r="H193" s="42">
        <v>0</v>
      </c>
      <c r="I193" s="42">
        <v>20695</v>
      </c>
      <c r="J193" s="42">
        <v>9212</v>
      </c>
      <c r="K193" s="42">
        <v>34886</v>
      </c>
      <c r="L193" s="42">
        <v>3161</v>
      </c>
      <c r="M193" s="42">
        <v>835991</v>
      </c>
      <c r="N193" s="143">
        <v>79587</v>
      </c>
      <c r="O193" s="137">
        <v>11030</v>
      </c>
      <c r="P193" s="137">
        <v>0</v>
      </c>
      <c r="Q193" s="42">
        <v>261976</v>
      </c>
      <c r="R193" s="42">
        <v>0</v>
      </c>
      <c r="S193" s="42">
        <v>0</v>
      </c>
      <c r="T193" s="42">
        <v>0</v>
      </c>
      <c r="U193" s="42">
        <v>910005</v>
      </c>
      <c r="V193" s="42">
        <v>30124</v>
      </c>
      <c r="W193" s="94">
        <f t="shared" si="4"/>
        <v>2212740</v>
      </c>
      <c r="X193" s="36">
        <v>2212740</v>
      </c>
      <c r="Y193" s="36">
        <f t="shared" si="5"/>
        <v>0</v>
      </c>
      <c r="Z193" s="36"/>
      <c r="AA193" s="36"/>
    </row>
    <row r="194" spans="1:27" ht="20.25" customHeight="1" x14ac:dyDescent="0.25">
      <c r="A194" s="104" t="s">
        <v>454</v>
      </c>
      <c r="B194" s="105" t="s">
        <v>438</v>
      </c>
      <c r="C194" s="4" t="s">
        <v>455</v>
      </c>
      <c r="D194" s="134">
        <v>5</v>
      </c>
      <c r="E194" s="120" t="s">
        <v>79</v>
      </c>
      <c r="F194" s="42">
        <v>7621</v>
      </c>
      <c r="G194" s="42">
        <v>0</v>
      </c>
      <c r="H194" s="42">
        <v>0</v>
      </c>
      <c r="I194" s="42">
        <v>12028</v>
      </c>
      <c r="J194" s="42">
        <v>1914</v>
      </c>
      <c r="K194" s="42">
        <v>7531</v>
      </c>
      <c r="L194" s="42">
        <v>920</v>
      </c>
      <c r="M194" s="42">
        <v>559604</v>
      </c>
      <c r="N194" s="143">
        <v>56610</v>
      </c>
      <c r="O194" s="137">
        <v>1147</v>
      </c>
      <c r="P194" s="137">
        <v>0</v>
      </c>
      <c r="Q194" s="42">
        <v>1144194</v>
      </c>
      <c r="R194" s="42">
        <v>0</v>
      </c>
      <c r="S194" s="42">
        <v>0</v>
      </c>
      <c r="T194" s="42">
        <v>0</v>
      </c>
      <c r="U194" s="42">
        <v>740156</v>
      </c>
      <c r="V194" s="42">
        <v>0</v>
      </c>
      <c r="W194" s="94">
        <f t="shared" si="4"/>
        <v>2531725</v>
      </c>
      <c r="X194" s="36">
        <v>2531725</v>
      </c>
      <c r="Y194" s="36">
        <f t="shared" si="5"/>
        <v>0</v>
      </c>
      <c r="Z194" s="36"/>
      <c r="AA194" s="36"/>
    </row>
    <row r="195" spans="1:27" ht="20.25" customHeight="1" x14ac:dyDescent="0.25">
      <c r="A195" s="104" t="s">
        <v>456</v>
      </c>
      <c r="B195" s="105" t="s">
        <v>438</v>
      </c>
      <c r="C195" s="4" t="s">
        <v>457</v>
      </c>
      <c r="D195" s="134">
        <v>5</v>
      </c>
      <c r="E195" s="120" t="s">
        <v>79</v>
      </c>
      <c r="F195" s="42">
        <v>24974</v>
      </c>
      <c r="G195" s="42">
        <v>92139</v>
      </c>
      <c r="H195" s="42">
        <v>39</v>
      </c>
      <c r="I195" s="42">
        <v>46272</v>
      </c>
      <c r="J195" s="42">
        <v>1866</v>
      </c>
      <c r="K195" s="42">
        <v>12829</v>
      </c>
      <c r="L195" s="42">
        <v>1022</v>
      </c>
      <c r="M195" s="42">
        <v>460895</v>
      </c>
      <c r="N195" s="143">
        <v>258865</v>
      </c>
      <c r="O195" s="137">
        <v>16318</v>
      </c>
      <c r="P195" s="137">
        <v>0</v>
      </c>
      <c r="Q195" s="42">
        <v>354743</v>
      </c>
      <c r="R195" s="42">
        <v>0</v>
      </c>
      <c r="S195" s="42">
        <v>0</v>
      </c>
      <c r="T195" s="42">
        <v>0</v>
      </c>
      <c r="U195" s="42">
        <v>805314</v>
      </c>
      <c r="V195" s="42">
        <v>0</v>
      </c>
      <c r="W195" s="94">
        <f t="shared" si="4"/>
        <v>2075276</v>
      </c>
      <c r="X195" s="36">
        <v>2075276</v>
      </c>
      <c r="Y195" s="36">
        <f t="shared" si="5"/>
        <v>0</v>
      </c>
      <c r="Z195" s="36"/>
      <c r="AA195" s="36"/>
    </row>
    <row r="196" spans="1:27" ht="20.25" customHeight="1" x14ac:dyDescent="0.25">
      <c r="A196" s="104" t="s">
        <v>458</v>
      </c>
      <c r="B196" s="105" t="s">
        <v>438</v>
      </c>
      <c r="C196" s="4" t="s">
        <v>459</v>
      </c>
      <c r="D196" s="134">
        <v>6</v>
      </c>
      <c r="E196" s="120" t="s">
        <v>79</v>
      </c>
      <c r="F196" s="42">
        <v>2999</v>
      </c>
      <c r="G196" s="42">
        <v>21602</v>
      </c>
      <c r="H196" s="42">
        <v>0</v>
      </c>
      <c r="I196" s="42">
        <v>14080</v>
      </c>
      <c r="J196" s="42">
        <v>591</v>
      </c>
      <c r="K196" s="42">
        <v>12041</v>
      </c>
      <c r="L196" s="42">
        <v>490</v>
      </c>
      <c r="M196" s="42">
        <v>175791</v>
      </c>
      <c r="N196" s="143">
        <v>90825</v>
      </c>
      <c r="O196" s="137">
        <v>752</v>
      </c>
      <c r="P196" s="137">
        <v>0</v>
      </c>
      <c r="Q196" s="42">
        <v>146346</v>
      </c>
      <c r="R196" s="42">
        <v>0</v>
      </c>
      <c r="S196" s="42">
        <v>0</v>
      </c>
      <c r="T196" s="42">
        <v>0</v>
      </c>
      <c r="U196" s="42">
        <v>0</v>
      </c>
      <c r="V196" s="42">
        <v>0</v>
      </c>
      <c r="W196" s="94">
        <f t="shared" si="4"/>
        <v>465517</v>
      </c>
      <c r="X196" s="36">
        <v>465517</v>
      </c>
      <c r="Y196" s="36">
        <f t="shared" si="5"/>
        <v>0</v>
      </c>
      <c r="Z196" s="36"/>
      <c r="AA196" s="36"/>
    </row>
    <row r="197" spans="1:27" ht="20.25" customHeight="1" x14ac:dyDescent="0.25">
      <c r="A197" s="104" t="s">
        <v>460</v>
      </c>
      <c r="B197" s="105" t="s">
        <v>438</v>
      </c>
      <c r="C197" s="4" t="s">
        <v>461</v>
      </c>
      <c r="D197" s="134">
        <v>6</v>
      </c>
      <c r="E197" s="120" t="s">
        <v>79</v>
      </c>
      <c r="F197" s="42">
        <v>5182</v>
      </c>
      <c r="G197" s="42">
        <v>0</v>
      </c>
      <c r="H197" s="42">
        <v>0</v>
      </c>
      <c r="I197" s="42">
        <v>15628</v>
      </c>
      <c r="J197" s="42">
        <v>64</v>
      </c>
      <c r="K197" s="42">
        <v>3181</v>
      </c>
      <c r="L197" s="42">
        <v>88</v>
      </c>
      <c r="M197" s="42">
        <v>75628</v>
      </c>
      <c r="N197" s="143">
        <v>36254</v>
      </c>
      <c r="O197" s="137">
        <v>0</v>
      </c>
      <c r="P197" s="137">
        <v>0</v>
      </c>
      <c r="Q197" s="42">
        <v>128089</v>
      </c>
      <c r="R197" s="42">
        <v>0</v>
      </c>
      <c r="S197" s="42">
        <v>0</v>
      </c>
      <c r="T197" s="42">
        <v>0</v>
      </c>
      <c r="U197" s="42">
        <v>0</v>
      </c>
      <c r="V197" s="42">
        <v>0</v>
      </c>
      <c r="W197" s="94">
        <f t="shared" si="4"/>
        <v>264114</v>
      </c>
      <c r="X197" s="36">
        <v>264114</v>
      </c>
      <c r="Y197" s="36">
        <f t="shared" si="5"/>
        <v>0</v>
      </c>
      <c r="Z197" s="36"/>
      <c r="AA197" s="36"/>
    </row>
    <row r="198" spans="1:27" ht="20.25" customHeight="1" x14ac:dyDescent="0.25">
      <c r="A198" s="104" t="s">
        <v>462</v>
      </c>
      <c r="B198" s="105" t="s">
        <v>438</v>
      </c>
      <c r="C198" s="4" t="s">
        <v>463</v>
      </c>
      <c r="D198" s="134">
        <v>6</v>
      </c>
      <c r="E198" s="120" t="s">
        <v>79</v>
      </c>
      <c r="F198" s="42">
        <v>1444</v>
      </c>
      <c r="G198" s="42">
        <v>0</v>
      </c>
      <c r="H198" s="42">
        <v>0</v>
      </c>
      <c r="I198" s="42">
        <v>0</v>
      </c>
      <c r="J198" s="42">
        <v>160</v>
      </c>
      <c r="K198" s="42">
        <v>1054</v>
      </c>
      <c r="L198" s="42">
        <v>86</v>
      </c>
      <c r="M198" s="42">
        <v>69823</v>
      </c>
      <c r="N198" s="143">
        <v>31344</v>
      </c>
      <c r="O198" s="137">
        <v>2508</v>
      </c>
      <c r="P198" s="137">
        <v>0</v>
      </c>
      <c r="Q198" s="42">
        <v>64399</v>
      </c>
      <c r="R198" s="42">
        <v>0</v>
      </c>
      <c r="S198" s="42">
        <v>0</v>
      </c>
      <c r="T198" s="42">
        <v>0</v>
      </c>
      <c r="U198" s="42">
        <v>0</v>
      </c>
      <c r="V198" s="42">
        <v>0</v>
      </c>
      <c r="W198" s="94">
        <f t="shared" si="4"/>
        <v>170818</v>
      </c>
      <c r="X198" s="36">
        <v>170818</v>
      </c>
      <c r="Y198" s="36">
        <f t="shared" si="5"/>
        <v>0</v>
      </c>
      <c r="Z198" s="36"/>
      <c r="AA198" s="36"/>
    </row>
    <row r="199" spans="1:27" ht="20.25" customHeight="1" x14ac:dyDescent="0.25">
      <c r="A199" s="104" t="s">
        <v>464</v>
      </c>
      <c r="B199" s="105" t="s">
        <v>438</v>
      </c>
      <c r="C199" s="4" t="s">
        <v>465</v>
      </c>
      <c r="D199" s="134">
        <v>6</v>
      </c>
      <c r="E199" s="120" t="s">
        <v>79</v>
      </c>
      <c r="F199" s="42">
        <v>0</v>
      </c>
      <c r="G199" s="42">
        <v>8673</v>
      </c>
      <c r="H199" s="42">
        <v>0</v>
      </c>
      <c r="I199" s="42">
        <v>4305</v>
      </c>
      <c r="J199" s="42">
        <v>230</v>
      </c>
      <c r="K199" s="42">
        <v>3234</v>
      </c>
      <c r="L199" s="42">
        <v>209</v>
      </c>
      <c r="M199" s="42">
        <v>171624</v>
      </c>
      <c r="N199" s="143">
        <v>36073</v>
      </c>
      <c r="O199" s="137">
        <v>7088</v>
      </c>
      <c r="P199" s="137">
        <v>0</v>
      </c>
      <c r="Q199" s="42">
        <v>183545</v>
      </c>
      <c r="R199" s="42">
        <v>0</v>
      </c>
      <c r="S199" s="42">
        <v>0</v>
      </c>
      <c r="T199" s="42">
        <v>0</v>
      </c>
      <c r="U199" s="42">
        <v>71424</v>
      </c>
      <c r="V199" s="42">
        <v>0</v>
      </c>
      <c r="W199" s="94">
        <f t="shared" si="4"/>
        <v>486405</v>
      </c>
      <c r="X199" s="36">
        <v>486405</v>
      </c>
      <c r="Y199" s="36">
        <f t="shared" si="5"/>
        <v>0</v>
      </c>
      <c r="Z199" s="36"/>
      <c r="AA199" s="36"/>
    </row>
    <row r="200" spans="1:27" ht="20.25" customHeight="1" x14ac:dyDescent="0.25">
      <c r="A200" s="104" t="s">
        <v>466</v>
      </c>
      <c r="B200" s="105" t="s">
        <v>438</v>
      </c>
      <c r="C200" s="4" t="s">
        <v>467</v>
      </c>
      <c r="D200" s="134">
        <v>6</v>
      </c>
      <c r="E200" s="120" t="s">
        <v>79</v>
      </c>
      <c r="F200" s="42">
        <v>19437</v>
      </c>
      <c r="G200" s="42">
        <v>5860</v>
      </c>
      <c r="H200" s="42">
        <v>0</v>
      </c>
      <c r="I200" s="42">
        <v>4760</v>
      </c>
      <c r="J200" s="42">
        <v>479</v>
      </c>
      <c r="K200" s="42">
        <v>1666</v>
      </c>
      <c r="L200" s="42">
        <v>316</v>
      </c>
      <c r="M200" s="42">
        <v>177976</v>
      </c>
      <c r="N200" s="143">
        <v>117032</v>
      </c>
      <c r="O200" s="137">
        <v>3242</v>
      </c>
      <c r="P200" s="137">
        <v>0</v>
      </c>
      <c r="Q200" s="42">
        <v>199830</v>
      </c>
      <c r="R200" s="42">
        <v>0</v>
      </c>
      <c r="S200" s="42">
        <v>0</v>
      </c>
      <c r="T200" s="42">
        <v>0</v>
      </c>
      <c r="U200" s="42">
        <v>0</v>
      </c>
      <c r="V200" s="42">
        <v>0</v>
      </c>
      <c r="W200" s="94">
        <f t="shared" ref="W200:W263" si="6">SUM(F200:V200)</f>
        <v>530598</v>
      </c>
      <c r="X200" s="36">
        <v>530598</v>
      </c>
      <c r="Y200" s="36">
        <f t="shared" ref="Y200:Y263" si="7">W200-X200</f>
        <v>0</v>
      </c>
      <c r="Z200" s="36"/>
      <c r="AA200" s="36"/>
    </row>
    <row r="201" spans="1:27" ht="20.25" customHeight="1" x14ac:dyDescent="0.25">
      <c r="A201" s="104" t="s">
        <v>468</v>
      </c>
      <c r="B201" s="105" t="s">
        <v>438</v>
      </c>
      <c r="C201" s="4" t="s">
        <v>469</v>
      </c>
      <c r="D201" s="134">
        <v>6</v>
      </c>
      <c r="E201" s="120" t="s">
        <v>79</v>
      </c>
      <c r="F201" s="42">
        <v>35273</v>
      </c>
      <c r="G201" s="42">
        <v>770</v>
      </c>
      <c r="H201" s="42">
        <v>648</v>
      </c>
      <c r="I201" s="42">
        <v>5968</v>
      </c>
      <c r="J201" s="42">
        <v>451</v>
      </c>
      <c r="K201" s="42">
        <v>2169</v>
      </c>
      <c r="L201" s="42">
        <v>257</v>
      </c>
      <c r="M201" s="42">
        <v>201491</v>
      </c>
      <c r="N201" s="143">
        <v>35241</v>
      </c>
      <c r="O201" s="137">
        <v>7058</v>
      </c>
      <c r="P201" s="137">
        <v>0</v>
      </c>
      <c r="Q201" s="42">
        <v>264972</v>
      </c>
      <c r="R201" s="42">
        <v>0</v>
      </c>
      <c r="S201" s="42">
        <v>0</v>
      </c>
      <c r="T201" s="42">
        <v>0</v>
      </c>
      <c r="U201" s="42">
        <v>113446</v>
      </c>
      <c r="V201" s="42">
        <v>0</v>
      </c>
      <c r="W201" s="94">
        <f t="shared" si="6"/>
        <v>667744</v>
      </c>
      <c r="X201" s="36">
        <v>667744</v>
      </c>
      <c r="Y201" s="36">
        <f t="shared" si="7"/>
        <v>0</v>
      </c>
      <c r="Z201" s="36"/>
      <c r="AA201" s="36"/>
    </row>
    <row r="202" spans="1:27" ht="20.25" customHeight="1" x14ac:dyDescent="0.25">
      <c r="A202" s="104" t="s">
        <v>470</v>
      </c>
      <c r="B202" s="105" t="s">
        <v>438</v>
      </c>
      <c r="C202" s="4" t="s">
        <v>471</v>
      </c>
      <c r="D202" s="134">
        <v>6</v>
      </c>
      <c r="E202" s="120" t="s">
        <v>79</v>
      </c>
      <c r="F202" s="42">
        <v>922</v>
      </c>
      <c r="G202" s="42">
        <v>0</v>
      </c>
      <c r="H202" s="42">
        <v>0</v>
      </c>
      <c r="I202" s="42">
        <v>4374</v>
      </c>
      <c r="J202" s="42">
        <v>122</v>
      </c>
      <c r="K202" s="42">
        <v>106</v>
      </c>
      <c r="L202" s="42">
        <v>35</v>
      </c>
      <c r="M202" s="42">
        <v>56524</v>
      </c>
      <c r="N202" s="143">
        <v>9237</v>
      </c>
      <c r="O202" s="137">
        <v>170</v>
      </c>
      <c r="P202" s="137">
        <v>0</v>
      </c>
      <c r="Q202" s="42">
        <v>140176</v>
      </c>
      <c r="R202" s="42">
        <v>0</v>
      </c>
      <c r="S202" s="42">
        <v>0</v>
      </c>
      <c r="T202" s="42">
        <v>0</v>
      </c>
      <c r="U202" s="42">
        <v>0</v>
      </c>
      <c r="V202" s="42">
        <v>0</v>
      </c>
      <c r="W202" s="94">
        <f t="shared" si="6"/>
        <v>211666</v>
      </c>
      <c r="X202" s="36">
        <v>211666</v>
      </c>
      <c r="Y202" s="36">
        <f t="shared" si="7"/>
        <v>0</v>
      </c>
      <c r="Z202" s="36"/>
      <c r="AA202" s="36"/>
    </row>
    <row r="203" spans="1:27" ht="20.25" customHeight="1" x14ac:dyDescent="0.25">
      <c r="A203" s="104" t="s">
        <v>472</v>
      </c>
      <c r="B203" s="105" t="s">
        <v>438</v>
      </c>
      <c r="C203" s="4" t="s">
        <v>473</v>
      </c>
      <c r="D203" s="134">
        <v>6</v>
      </c>
      <c r="E203" s="120" t="s">
        <v>79</v>
      </c>
      <c r="F203" s="42">
        <v>547</v>
      </c>
      <c r="G203" s="42">
        <v>0</v>
      </c>
      <c r="H203" s="42">
        <v>9</v>
      </c>
      <c r="I203" s="42">
        <v>76703</v>
      </c>
      <c r="J203" s="42">
        <v>2153</v>
      </c>
      <c r="K203" s="42">
        <v>8060</v>
      </c>
      <c r="L203" s="42">
        <v>461</v>
      </c>
      <c r="M203" s="42">
        <v>228923</v>
      </c>
      <c r="N203" s="143">
        <v>24730</v>
      </c>
      <c r="O203" s="137">
        <v>3664</v>
      </c>
      <c r="P203" s="137">
        <v>0</v>
      </c>
      <c r="Q203" s="42">
        <v>0</v>
      </c>
      <c r="R203" s="42">
        <v>0</v>
      </c>
      <c r="S203" s="42">
        <v>0</v>
      </c>
      <c r="T203" s="42">
        <v>0</v>
      </c>
      <c r="U203" s="42">
        <v>217105</v>
      </c>
      <c r="V203" s="42">
        <v>0</v>
      </c>
      <c r="W203" s="94">
        <f t="shared" si="6"/>
        <v>562355</v>
      </c>
      <c r="X203" s="36">
        <v>562355</v>
      </c>
      <c r="Y203" s="36">
        <f t="shared" si="7"/>
        <v>0</v>
      </c>
      <c r="Z203" s="36"/>
      <c r="AA203" s="36"/>
    </row>
    <row r="204" spans="1:27" ht="20.25" customHeight="1" x14ac:dyDescent="0.25">
      <c r="A204" s="104" t="s">
        <v>474</v>
      </c>
      <c r="B204" s="105" t="s">
        <v>438</v>
      </c>
      <c r="C204" s="4" t="s">
        <v>475</v>
      </c>
      <c r="D204" s="134">
        <v>6</v>
      </c>
      <c r="E204" s="120" t="s">
        <v>79</v>
      </c>
      <c r="F204" s="42">
        <v>6800</v>
      </c>
      <c r="G204" s="42">
        <v>0</v>
      </c>
      <c r="H204" s="42">
        <v>39</v>
      </c>
      <c r="I204" s="42">
        <v>11100</v>
      </c>
      <c r="J204" s="42">
        <v>327</v>
      </c>
      <c r="K204" s="42">
        <v>1431</v>
      </c>
      <c r="L204" s="42">
        <v>289</v>
      </c>
      <c r="M204" s="42">
        <v>159283</v>
      </c>
      <c r="N204" s="143">
        <v>10108</v>
      </c>
      <c r="O204" s="137">
        <v>0</v>
      </c>
      <c r="P204" s="137">
        <v>0</v>
      </c>
      <c r="Q204" s="42">
        <v>166760</v>
      </c>
      <c r="R204" s="42">
        <v>0</v>
      </c>
      <c r="S204" s="42">
        <v>0</v>
      </c>
      <c r="T204" s="42">
        <v>0</v>
      </c>
      <c r="U204" s="42">
        <v>0</v>
      </c>
      <c r="V204" s="42">
        <v>0</v>
      </c>
      <c r="W204" s="94">
        <f t="shared" si="6"/>
        <v>356137</v>
      </c>
      <c r="X204" s="36">
        <v>356137</v>
      </c>
      <c r="Y204" s="36">
        <f t="shared" si="7"/>
        <v>0</v>
      </c>
      <c r="Z204" s="36"/>
      <c r="AA204" s="36"/>
    </row>
    <row r="205" spans="1:27" ht="20.25" customHeight="1" x14ac:dyDescent="0.25">
      <c r="A205" s="104" t="s">
        <v>476</v>
      </c>
      <c r="B205" s="105" t="s">
        <v>438</v>
      </c>
      <c r="C205" s="4" t="s">
        <v>477</v>
      </c>
      <c r="D205" s="134">
        <v>6</v>
      </c>
      <c r="E205" s="120" t="s">
        <v>79</v>
      </c>
      <c r="F205" s="42">
        <v>0</v>
      </c>
      <c r="G205" s="42">
        <v>0</v>
      </c>
      <c r="H205" s="42">
        <v>9</v>
      </c>
      <c r="I205" s="42">
        <v>7460</v>
      </c>
      <c r="J205" s="42">
        <v>384</v>
      </c>
      <c r="K205" s="42">
        <v>3287</v>
      </c>
      <c r="L205" s="42">
        <v>226</v>
      </c>
      <c r="M205" s="42">
        <v>118648</v>
      </c>
      <c r="N205" s="143">
        <v>94478</v>
      </c>
      <c r="O205" s="137">
        <v>709</v>
      </c>
      <c r="P205" s="137">
        <v>0</v>
      </c>
      <c r="Q205" s="42">
        <v>41876</v>
      </c>
      <c r="R205" s="42">
        <v>0</v>
      </c>
      <c r="S205" s="42">
        <v>0</v>
      </c>
      <c r="T205" s="42">
        <v>0</v>
      </c>
      <c r="U205" s="42">
        <v>0</v>
      </c>
      <c r="V205" s="42">
        <v>0</v>
      </c>
      <c r="W205" s="94">
        <f t="shared" si="6"/>
        <v>267077</v>
      </c>
      <c r="X205" s="36">
        <v>267077</v>
      </c>
      <c r="Y205" s="36">
        <f t="shared" si="7"/>
        <v>0</v>
      </c>
      <c r="Z205" s="36"/>
      <c r="AA205" s="36"/>
    </row>
    <row r="206" spans="1:27" ht="20.25" customHeight="1" x14ac:dyDescent="0.25">
      <c r="A206" s="104" t="s">
        <v>478</v>
      </c>
      <c r="B206" s="105" t="s">
        <v>438</v>
      </c>
      <c r="C206" s="4" t="s">
        <v>479</v>
      </c>
      <c r="D206" s="134">
        <v>6</v>
      </c>
      <c r="E206" s="120" t="s">
        <v>79</v>
      </c>
      <c r="F206" s="42">
        <v>0</v>
      </c>
      <c r="G206" s="42">
        <v>0</v>
      </c>
      <c r="H206" s="42">
        <v>0</v>
      </c>
      <c r="I206" s="42">
        <v>16470</v>
      </c>
      <c r="J206" s="42">
        <v>523</v>
      </c>
      <c r="K206" s="42">
        <v>3153</v>
      </c>
      <c r="L206" s="42">
        <v>443</v>
      </c>
      <c r="M206" s="42">
        <v>176568</v>
      </c>
      <c r="N206" s="143">
        <v>32493</v>
      </c>
      <c r="O206" s="137">
        <v>0</v>
      </c>
      <c r="P206" s="137">
        <v>0</v>
      </c>
      <c r="Q206" s="42">
        <v>185518</v>
      </c>
      <c r="R206" s="42">
        <v>0</v>
      </c>
      <c r="S206" s="42">
        <v>0</v>
      </c>
      <c r="T206" s="42">
        <v>0</v>
      </c>
      <c r="U206" s="42">
        <v>0</v>
      </c>
      <c r="V206" s="42">
        <v>0</v>
      </c>
      <c r="W206" s="94">
        <f t="shared" si="6"/>
        <v>415168</v>
      </c>
      <c r="X206" s="36">
        <v>415168</v>
      </c>
      <c r="Y206" s="36">
        <f t="shared" si="7"/>
        <v>0</v>
      </c>
      <c r="Z206" s="36"/>
      <c r="AA206" s="36"/>
    </row>
    <row r="207" spans="1:27" ht="20.25" customHeight="1" x14ac:dyDescent="0.25">
      <c r="A207" s="104" t="s">
        <v>480</v>
      </c>
      <c r="B207" s="105" t="s">
        <v>438</v>
      </c>
      <c r="C207" s="4" t="s">
        <v>481</v>
      </c>
      <c r="D207" s="134">
        <v>6</v>
      </c>
      <c r="E207" s="120" t="s">
        <v>79</v>
      </c>
      <c r="F207" s="42">
        <v>0</v>
      </c>
      <c r="G207" s="42">
        <v>0</v>
      </c>
      <c r="H207" s="42">
        <v>0</v>
      </c>
      <c r="I207" s="42">
        <v>16426</v>
      </c>
      <c r="J207" s="42">
        <v>995</v>
      </c>
      <c r="K207" s="42">
        <v>13948</v>
      </c>
      <c r="L207" s="42">
        <v>334</v>
      </c>
      <c r="M207" s="42">
        <v>170344</v>
      </c>
      <c r="N207" s="143">
        <v>15043</v>
      </c>
      <c r="O207" s="137">
        <v>2609</v>
      </c>
      <c r="P207" s="137">
        <v>0</v>
      </c>
      <c r="Q207" s="42">
        <v>34806</v>
      </c>
      <c r="R207" s="42">
        <v>0</v>
      </c>
      <c r="S207" s="42">
        <v>0</v>
      </c>
      <c r="T207" s="42">
        <v>0</v>
      </c>
      <c r="U207" s="42">
        <v>0</v>
      </c>
      <c r="V207" s="42">
        <v>0</v>
      </c>
      <c r="W207" s="94">
        <f t="shared" si="6"/>
        <v>254505</v>
      </c>
      <c r="X207" s="36">
        <v>254505</v>
      </c>
      <c r="Y207" s="36">
        <f t="shared" si="7"/>
        <v>0</v>
      </c>
      <c r="Z207" s="36"/>
      <c r="AA207" s="36"/>
    </row>
    <row r="208" spans="1:27" ht="20.25" customHeight="1" x14ac:dyDescent="0.25">
      <c r="A208" s="104" t="s">
        <v>482</v>
      </c>
      <c r="B208" s="105" t="s">
        <v>438</v>
      </c>
      <c r="C208" s="4" t="s">
        <v>483</v>
      </c>
      <c r="D208" s="134">
        <v>6</v>
      </c>
      <c r="E208" s="120" t="s">
        <v>79</v>
      </c>
      <c r="F208" s="42">
        <v>22031</v>
      </c>
      <c r="G208" s="42">
        <v>0</v>
      </c>
      <c r="H208" s="42">
        <v>0</v>
      </c>
      <c r="I208" s="42">
        <v>20461</v>
      </c>
      <c r="J208" s="42">
        <v>789</v>
      </c>
      <c r="K208" s="42">
        <v>1168</v>
      </c>
      <c r="L208" s="42">
        <v>393</v>
      </c>
      <c r="M208" s="42">
        <v>207311</v>
      </c>
      <c r="N208" s="143">
        <v>38367</v>
      </c>
      <c r="O208" s="137">
        <v>2249</v>
      </c>
      <c r="P208" s="137">
        <v>0</v>
      </c>
      <c r="Q208" s="42">
        <v>314103</v>
      </c>
      <c r="R208" s="42">
        <v>0</v>
      </c>
      <c r="S208" s="42">
        <v>0</v>
      </c>
      <c r="T208" s="42">
        <v>0</v>
      </c>
      <c r="U208" s="42">
        <v>216548</v>
      </c>
      <c r="V208" s="42">
        <v>0</v>
      </c>
      <c r="W208" s="94">
        <f t="shared" si="6"/>
        <v>823420</v>
      </c>
      <c r="X208" s="36">
        <v>823420</v>
      </c>
      <c r="Y208" s="36">
        <f t="shared" si="7"/>
        <v>0</v>
      </c>
      <c r="Z208" s="36"/>
      <c r="AA208" s="36"/>
    </row>
    <row r="209" spans="1:27" ht="20.25" customHeight="1" x14ac:dyDescent="0.25">
      <c r="A209" s="104" t="s">
        <v>484</v>
      </c>
      <c r="B209" s="105" t="s">
        <v>438</v>
      </c>
      <c r="C209" s="4" t="s">
        <v>485</v>
      </c>
      <c r="D209" s="134">
        <v>6</v>
      </c>
      <c r="E209" s="120" t="s">
        <v>79</v>
      </c>
      <c r="F209" s="42">
        <v>891</v>
      </c>
      <c r="G209" s="42">
        <v>1299</v>
      </c>
      <c r="H209" s="42">
        <v>0</v>
      </c>
      <c r="I209" s="42">
        <v>597</v>
      </c>
      <c r="J209" s="42">
        <v>775</v>
      </c>
      <c r="K209" s="42">
        <v>1378</v>
      </c>
      <c r="L209" s="42">
        <v>556</v>
      </c>
      <c r="M209" s="42">
        <v>187243</v>
      </c>
      <c r="N209" s="143">
        <v>26041</v>
      </c>
      <c r="O209" s="137">
        <v>6364</v>
      </c>
      <c r="P209" s="137">
        <v>0</v>
      </c>
      <c r="Q209" s="42">
        <v>201600</v>
      </c>
      <c r="R209" s="42">
        <v>0</v>
      </c>
      <c r="S209" s="42">
        <v>0</v>
      </c>
      <c r="T209" s="42">
        <v>0</v>
      </c>
      <c r="U209" s="42">
        <v>0</v>
      </c>
      <c r="V209" s="42">
        <v>0</v>
      </c>
      <c r="W209" s="94">
        <f t="shared" si="6"/>
        <v>426744</v>
      </c>
      <c r="X209" s="36">
        <v>426744</v>
      </c>
      <c r="Y209" s="36">
        <f t="shared" si="7"/>
        <v>0</v>
      </c>
      <c r="Z209" s="36"/>
      <c r="AA209" s="36"/>
    </row>
    <row r="210" spans="1:27" ht="20.25" customHeight="1" x14ac:dyDescent="0.25">
      <c r="A210" s="104" t="s">
        <v>486</v>
      </c>
      <c r="B210" s="105" t="s">
        <v>438</v>
      </c>
      <c r="C210" s="4" t="s">
        <v>487</v>
      </c>
      <c r="D210" s="134">
        <v>6</v>
      </c>
      <c r="E210" s="120" t="s">
        <v>79</v>
      </c>
      <c r="F210" s="42">
        <v>4255</v>
      </c>
      <c r="G210" s="42">
        <v>1868</v>
      </c>
      <c r="H210" s="42">
        <v>0</v>
      </c>
      <c r="I210" s="42">
        <v>28196</v>
      </c>
      <c r="J210" s="42">
        <v>789</v>
      </c>
      <c r="K210" s="42">
        <v>4439</v>
      </c>
      <c r="L210" s="42">
        <v>540</v>
      </c>
      <c r="M210" s="42">
        <v>294092</v>
      </c>
      <c r="N210" s="143">
        <v>32478</v>
      </c>
      <c r="O210" s="137">
        <v>1405</v>
      </c>
      <c r="P210" s="137">
        <v>0</v>
      </c>
      <c r="Q210" s="42">
        <v>611563</v>
      </c>
      <c r="R210" s="42">
        <v>0</v>
      </c>
      <c r="S210" s="42">
        <v>0</v>
      </c>
      <c r="T210" s="42">
        <v>0</v>
      </c>
      <c r="U210" s="42">
        <v>274989</v>
      </c>
      <c r="V210" s="42">
        <v>0</v>
      </c>
      <c r="W210" s="94">
        <f t="shared" si="6"/>
        <v>1254614</v>
      </c>
      <c r="X210" s="36">
        <v>1254614</v>
      </c>
      <c r="Y210" s="36">
        <f t="shared" si="7"/>
        <v>0</v>
      </c>
      <c r="Z210" s="36"/>
      <c r="AA210" s="36"/>
    </row>
    <row r="211" spans="1:27" ht="20.25" customHeight="1" x14ac:dyDescent="0.25">
      <c r="A211" s="104" t="s">
        <v>488</v>
      </c>
      <c r="B211" s="105" t="s">
        <v>438</v>
      </c>
      <c r="C211" s="4" t="s">
        <v>489</v>
      </c>
      <c r="D211" s="134">
        <v>6</v>
      </c>
      <c r="E211" s="120" t="s">
        <v>79</v>
      </c>
      <c r="F211" s="42">
        <v>2594</v>
      </c>
      <c r="G211" s="42">
        <v>0</v>
      </c>
      <c r="H211" s="42">
        <v>81</v>
      </c>
      <c r="I211" s="42">
        <v>10426</v>
      </c>
      <c r="J211" s="42">
        <v>1651</v>
      </c>
      <c r="K211" s="42">
        <v>18654</v>
      </c>
      <c r="L211" s="42">
        <v>366</v>
      </c>
      <c r="M211" s="42">
        <v>158898</v>
      </c>
      <c r="N211" s="143">
        <v>10320</v>
      </c>
      <c r="O211" s="137">
        <v>0</v>
      </c>
      <c r="P211" s="137">
        <v>0</v>
      </c>
      <c r="Q211" s="42">
        <v>0</v>
      </c>
      <c r="R211" s="42">
        <v>0</v>
      </c>
      <c r="S211" s="42">
        <v>0</v>
      </c>
      <c r="T211" s="42">
        <v>0</v>
      </c>
      <c r="U211" s="42">
        <v>0</v>
      </c>
      <c r="V211" s="42">
        <v>0</v>
      </c>
      <c r="W211" s="94">
        <f t="shared" si="6"/>
        <v>202990</v>
      </c>
      <c r="X211" s="36">
        <v>202990</v>
      </c>
      <c r="Y211" s="36">
        <f t="shared" si="7"/>
        <v>0</v>
      </c>
      <c r="Z211" s="36"/>
      <c r="AA211" s="36"/>
    </row>
    <row r="212" spans="1:27" ht="20.25" customHeight="1" x14ac:dyDescent="0.25">
      <c r="A212" s="104" t="s">
        <v>490</v>
      </c>
      <c r="B212" s="105" t="s">
        <v>438</v>
      </c>
      <c r="C212" s="4" t="s">
        <v>491</v>
      </c>
      <c r="D212" s="134">
        <v>6</v>
      </c>
      <c r="E212" s="120" t="s">
        <v>79</v>
      </c>
      <c r="F212" s="42">
        <v>0</v>
      </c>
      <c r="G212" s="42">
        <v>0</v>
      </c>
      <c r="H212" s="42">
        <v>0</v>
      </c>
      <c r="I212" s="42">
        <v>1073</v>
      </c>
      <c r="J212" s="42">
        <v>296</v>
      </c>
      <c r="K212" s="42">
        <v>1084</v>
      </c>
      <c r="L212" s="42">
        <v>144</v>
      </c>
      <c r="M212" s="42">
        <v>99326</v>
      </c>
      <c r="N212" s="143">
        <v>12432</v>
      </c>
      <c r="O212" s="137">
        <v>329</v>
      </c>
      <c r="P212" s="137">
        <v>0</v>
      </c>
      <c r="Q212" s="42">
        <v>111546</v>
      </c>
      <c r="R212" s="42">
        <v>0</v>
      </c>
      <c r="S212" s="42">
        <v>0</v>
      </c>
      <c r="T212" s="42">
        <v>0</v>
      </c>
      <c r="U212" s="42">
        <v>0</v>
      </c>
      <c r="V212" s="42">
        <v>0</v>
      </c>
      <c r="W212" s="94">
        <f t="shared" si="6"/>
        <v>226230</v>
      </c>
      <c r="X212" s="36">
        <v>226230</v>
      </c>
      <c r="Y212" s="36">
        <f t="shared" si="7"/>
        <v>0</v>
      </c>
      <c r="Z212" s="36"/>
      <c r="AA212" s="36"/>
    </row>
    <row r="213" spans="1:27" ht="20.25" customHeight="1" x14ac:dyDescent="0.25">
      <c r="A213" s="104" t="s">
        <v>492</v>
      </c>
      <c r="B213" s="105" t="s">
        <v>438</v>
      </c>
      <c r="C213" s="4" t="s">
        <v>493</v>
      </c>
      <c r="D213" s="134">
        <v>6</v>
      </c>
      <c r="E213" s="120" t="s">
        <v>79</v>
      </c>
      <c r="F213" s="42">
        <v>5991</v>
      </c>
      <c r="G213" s="42">
        <v>37288</v>
      </c>
      <c r="H213" s="42">
        <v>0</v>
      </c>
      <c r="I213" s="42">
        <v>36922</v>
      </c>
      <c r="J213" s="42">
        <v>1363</v>
      </c>
      <c r="K213" s="42">
        <v>22107</v>
      </c>
      <c r="L213" s="42">
        <v>557</v>
      </c>
      <c r="M213" s="42">
        <v>308248</v>
      </c>
      <c r="N213" s="143">
        <v>41544</v>
      </c>
      <c r="O213" s="137">
        <v>12379</v>
      </c>
      <c r="P213" s="137">
        <v>0</v>
      </c>
      <c r="Q213" s="42">
        <v>115886</v>
      </c>
      <c r="R213" s="42">
        <v>0</v>
      </c>
      <c r="S213" s="42">
        <v>0</v>
      </c>
      <c r="T213" s="42">
        <v>0</v>
      </c>
      <c r="U213" s="42">
        <v>140398</v>
      </c>
      <c r="V213" s="42">
        <v>0</v>
      </c>
      <c r="W213" s="94">
        <f t="shared" si="6"/>
        <v>722683</v>
      </c>
      <c r="X213" s="36">
        <v>722683</v>
      </c>
      <c r="Y213" s="36">
        <f t="shared" si="7"/>
        <v>0</v>
      </c>
      <c r="Z213" s="36"/>
      <c r="AA213" s="36"/>
    </row>
    <row r="214" spans="1:27" ht="20.25" customHeight="1" x14ac:dyDescent="0.25">
      <c r="A214" s="104" t="s">
        <v>494</v>
      </c>
      <c r="B214" s="105" t="s">
        <v>438</v>
      </c>
      <c r="C214" s="4" t="s">
        <v>495</v>
      </c>
      <c r="D214" s="134">
        <v>6</v>
      </c>
      <c r="E214" s="120" t="s">
        <v>210</v>
      </c>
      <c r="F214" s="42">
        <v>0</v>
      </c>
      <c r="G214" s="42">
        <v>0</v>
      </c>
      <c r="H214" s="42">
        <v>0</v>
      </c>
      <c r="I214" s="42">
        <v>4085</v>
      </c>
      <c r="J214" s="42">
        <v>0</v>
      </c>
      <c r="K214" s="42">
        <v>5623</v>
      </c>
      <c r="L214" s="42">
        <v>1025</v>
      </c>
      <c r="M214" s="42">
        <v>65021</v>
      </c>
      <c r="N214" s="143">
        <v>86</v>
      </c>
      <c r="O214" s="137">
        <v>0</v>
      </c>
      <c r="P214" s="137">
        <v>0</v>
      </c>
      <c r="Q214" s="42">
        <v>0</v>
      </c>
      <c r="R214" s="42">
        <v>0</v>
      </c>
      <c r="S214" s="42">
        <v>0</v>
      </c>
      <c r="T214" s="42">
        <v>0</v>
      </c>
      <c r="U214" s="42">
        <v>0</v>
      </c>
      <c r="V214" s="42">
        <v>16923</v>
      </c>
      <c r="W214" s="94">
        <f t="shared" si="6"/>
        <v>92763</v>
      </c>
      <c r="X214" s="36">
        <v>92763</v>
      </c>
      <c r="Y214" s="36">
        <f t="shared" si="7"/>
        <v>0</v>
      </c>
      <c r="Z214" s="36"/>
      <c r="AA214" s="36"/>
    </row>
    <row r="215" spans="1:27" ht="20.25" customHeight="1" x14ac:dyDescent="0.25">
      <c r="A215" s="104" t="s">
        <v>496</v>
      </c>
      <c r="B215" s="105" t="s">
        <v>438</v>
      </c>
      <c r="C215" s="4" t="s">
        <v>497</v>
      </c>
      <c r="D215" s="134">
        <v>6</v>
      </c>
      <c r="E215" s="120" t="s">
        <v>79</v>
      </c>
      <c r="F215" s="42">
        <v>477</v>
      </c>
      <c r="G215" s="42">
        <v>0</v>
      </c>
      <c r="H215" s="42">
        <v>142</v>
      </c>
      <c r="I215" s="42">
        <v>23511</v>
      </c>
      <c r="J215" s="42">
        <v>1723</v>
      </c>
      <c r="K215" s="42">
        <v>17619</v>
      </c>
      <c r="L215" s="42">
        <v>1005</v>
      </c>
      <c r="M215" s="42">
        <v>338046</v>
      </c>
      <c r="N215" s="143">
        <v>9151</v>
      </c>
      <c r="O215" s="137">
        <v>3793</v>
      </c>
      <c r="P215" s="137">
        <v>0</v>
      </c>
      <c r="Q215" s="42">
        <v>0</v>
      </c>
      <c r="R215" s="42">
        <v>0</v>
      </c>
      <c r="S215" s="42">
        <v>0</v>
      </c>
      <c r="T215" s="42">
        <v>0</v>
      </c>
      <c r="U215" s="42">
        <v>128868</v>
      </c>
      <c r="V215" s="42">
        <v>0</v>
      </c>
      <c r="W215" s="94">
        <f t="shared" si="6"/>
        <v>524335</v>
      </c>
      <c r="X215" s="36">
        <v>524335</v>
      </c>
      <c r="Y215" s="36">
        <f t="shared" si="7"/>
        <v>0</v>
      </c>
      <c r="Z215" s="36"/>
      <c r="AA215" s="36"/>
    </row>
    <row r="216" spans="1:27" ht="20.25" customHeight="1" x14ac:dyDescent="0.25">
      <c r="A216" s="104" t="s">
        <v>498</v>
      </c>
      <c r="B216" s="105" t="s">
        <v>438</v>
      </c>
      <c r="C216" s="4" t="s">
        <v>499</v>
      </c>
      <c r="D216" s="134">
        <v>6</v>
      </c>
      <c r="E216" s="120" t="s">
        <v>79</v>
      </c>
      <c r="F216" s="42">
        <v>0</v>
      </c>
      <c r="G216" s="42">
        <v>0</v>
      </c>
      <c r="H216" s="42">
        <v>0</v>
      </c>
      <c r="I216" s="42">
        <v>387</v>
      </c>
      <c r="J216" s="42">
        <v>222</v>
      </c>
      <c r="K216" s="42">
        <v>8878</v>
      </c>
      <c r="L216" s="42">
        <v>337</v>
      </c>
      <c r="M216" s="42">
        <v>104410</v>
      </c>
      <c r="N216" s="143">
        <v>19882</v>
      </c>
      <c r="O216" s="137">
        <v>546</v>
      </c>
      <c r="P216" s="137">
        <v>0</v>
      </c>
      <c r="Q216" s="42">
        <v>77867</v>
      </c>
      <c r="R216" s="42">
        <v>0</v>
      </c>
      <c r="S216" s="42">
        <v>0</v>
      </c>
      <c r="T216" s="42">
        <v>0</v>
      </c>
      <c r="U216" s="42">
        <v>0</v>
      </c>
      <c r="V216" s="42">
        <v>0</v>
      </c>
      <c r="W216" s="94">
        <f t="shared" si="6"/>
        <v>212529</v>
      </c>
      <c r="X216" s="36">
        <v>212529</v>
      </c>
      <c r="Y216" s="36">
        <f t="shared" si="7"/>
        <v>0</v>
      </c>
      <c r="Z216" s="36"/>
      <c r="AA216" s="36"/>
    </row>
    <row r="217" spans="1:27" ht="20.25" customHeight="1" x14ac:dyDescent="0.25">
      <c r="A217" s="104" t="s">
        <v>500</v>
      </c>
      <c r="B217" s="105" t="s">
        <v>438</v>
      </c>
      <c r="C217" s="4" t="s">
        <v>501</v>
      </c>
      <c r="D217" s="134">
        <v>6</v>
      </c>
      <c r="E217" s="120" t="s">
        <v>79</v>
      </c>
      <c r="F217" s="42">
        <v>1824</v>
      </c>
      <c r="G217" s="42">
        <v>0</v>
      </c>
      <c r="H217" s="42">
        <v>0</v>
      </c>
      <c r="I217" s="42">
        <v>7198</v>
      </c>
      <c r="J217" s="42">
        <v>7488</v>
      </c>
      <c r="K217" s="42">
        <v>19589</v>
      </c>
      <c r="L217" s="42">
        <v>473</v>
      </c>
      <c r="M217" s="42">
        <v>282903</v>
      </c>
      <c r="N217" s="143">
        <v>15049</v>
      </c>
      <c r="O217" s="137">
        <v>4828</v>
      </c>
      <c r="P217" s="137">
        <v>0</v>
      </c>
      <c r="Q217" s="42">
        <v>73025</v>
      </c>
      <c r="R217" s="42">
        <v>0</v>
      </c>
      <c r="S217" s="42">
        <v>0</v>
      </c>
      <c r="T217" s="42">
        <v>0</v>
      </c>
      <c r="U217" s="42">
        <v>0</v>
      </c>
      <c r="V217" s="42">
        <v>0</v>
      </c>
      <c r="W217" s="94">
        <f t="shared" si="6"/>
        <v>412377</v>
      </c>
      <c r="X217" s="36">
        <v>412377</v>
      </c>
      <c r="Y217" s="36">
        <f t="shared" si="7"/>
        <v>0</v>
      </c>
      <c r="Z217" s="36"/>
      <c r="AA217" s="36"/>
    </row>
    <row r="218" spans="1:27" ht="20.25" customHeight="1" x14ac:dyDescent="0.25">
      <c r="A218" s="104" t="s">
        <v>502</v>
      </c>
      <c r="B218" s="105" t="s">
        <v>438</v>
      </c>
      <c r="C218" s="4" t="s">
        <v>503</v>
      </c>
      <c r="D218" s="134">
        <v>6</v>
      </c>
      <c r="E218" s="120" t="s">
        <v>79</v>
      </c>
      <c r="F218" s="42">
        <v>13021</v>
      </c>
      <c r="G218" s="42">
        <v>0</v>
      </c>
      <c r="H218" s="42">
        <v>0</v>
      </c>
      <c r="I218" s="42">
        <v>3561</v>
      </c>
      <c r="J218" s="42">
        <v>146</v>
      </c>
      <c r="K218" s="42">
        <v>823</v>
      </c>
      <c r="L218" s="42">
        <v>56</v>
      </c>
      <c r="M218" s="42">
        <v>57104</v>
      </c>
      <c r="N218" s="143">
        <v>42744</v>
      </c>
      <c r="O218" s="137">
        <v>265</v>
      </c>
      <c r="P218" s="137">
        <v>0</v>
      </c>
      <c r="Q218" s="42">
        <v>180319</v>
      </c>
      <c r="R218" s="42">
        <v>0</v>
      </c>
      <c r="S218" s="42">
        <v>0</v>
      </c>
      <c r="T218" s="42">
        <v>0</v>
      </c>
      <c r="U218" s="42">
        <v>0</v>
      </c>
      <c r="V218" s="42">
        <v>0</v>
      </c>
      <c r="W218" s="94">
        <f t="shared" si="6"/>
        <v>298039</v>
      </c>
      <c r="X218" s="36">
        <v>298039</v>
      </c>
      <c r="Y218" s="36">
        <f t="shared" si="7"/>
        <v>0</v>
      </c>
      <c r="Z218" s="36"/>
      <c r="AA218" s="36"/>
    </row>
    <row r="219" spans="1:27" ht="20.25" customHeight="1" x14ac:dyDescent="0.25">
      <c r="A219" s="104" t="s">
        <v>504</v>
      </c>
      <c r="B219" s="105" t="s">
        <v>438</v>
      </c>
      <c r="C219" s="4" t="s">
        <v>505</v>
      </c>
      <c r="D219" s="134">
        <v>6</v>
      </c>
      <c r="E219" s="120" t="s">
        <v>79</v>
      </c>
      <c r="F219" s="42">
        <v>2780</v>
      </c>
      <c r="G219" s="42">
        <v>4417</v>
      </c>
      <c r="H219" s="42">
        <v>0</v>
      </c>
      <c r="I219" s="42">
        <v>4222</v>
      </c>
      <c r="J219" s="42">
        <v>73</v>
      </c>
      <c r="K219" s="42">
        <v>698</v>
      </c>
      <c r="L219" s="42">
        <v>57</v>
      </c>
      <c r="M219" s="42">
        <v>64065</v>
      </c>
      <c r="N219" s="143">
        <v>21764</v>
      </c>
      <c r="O219" s="137">
        <v>0</v>
      </c>
      <c r="P219" s="137">
        <v>0</v>
      </c>
      <c r="Q219" s="42">
        <v>29133</v>
      </c>
      <c r="R219" s="42">
        <v>0</v>
      </c>
      <c r="S219" s="42">
        <v>0</v>
      </c>
      <c r="T219" s="42">
        <v>0</v>
      </c>
      <c r="U219" s="42">
        <v>0</v>
      </c>
      <c r="V219" s="42">
        <v>0</v>
      </c>
      <c r="W219" s="94">
        <f t="shared" si="6"/>
        <v>127209</v>
      </c>
      <c r="X219" s="36">
        <v>127209</v>
      </c>
      <c r="Y219" s="36">
        <f t="shared" si="7"/>
        <v>0</v>
      </c>
      <c r="Z219" s="36"/>
      <c r="AA219" s="36"/>
    </row>
    <row r="220" spans="1:27" ht="20.25" customHeight="1" x14ac:dyDescent="0.25">
      <c r="A220" s="104" t="s">
        <v>506</v>
      </c>
      <c r="B220" s="105" t="s">
        <v>438</v>
      </c>
      <c r="C220" s="4" t="s">
        <v>507</v>
      </c>
      <c r="D220" s="134">
        <v>6</v>
      </c>
      <c r="E220" s="120" t="s">
        <v>79</v>
      </c>
      <c r="F220" s="42">
        <v>5242</v>
      </c>
      <c r="G220" s="42">
        <v>4958</v>
      </c>
      <c r="H220" s="42">
        <v>0</v>
      </c>
      <c r="I220" s="42">
        <v>3119</v>
      </c>
      <c r="J220" s="42">
        <v>635</v>
      </c>
      <c r="K220" s="42">
        <v>1582</v>
      </c>
      <c r="L220" s="42">
        <v>383</v>
      </c>
      <c r="M220" s="42">
        <v>168160</v>
      </c>
      <c r="N220" s="143">
        <v>20642</v>
      </c>
      <c r="O220" s="137">
        <v>233</v>
      </c>
      <c r="P220" s="137">
        <v>0</v>
      </c>
      <c r="Q220" s="42">
        <v>260866</v>
      </c>
      <c r="R220" s="42">
        <v>0</v>
      </c>
      <c r="S220" s="42">
        <v>0</v>
      </c>
      <c r="T220" s="42">
        <v>0</v>
      </c>
      <c r="U220" s="42">
        <v>0</v>
      </c>
      <c r="V220" s="42">
        <v>0</v>
      </c>
      <c r="W220" s="94">
        <f t="shared" si="6"/>
        <v>465820</v>
      </c>
      <c r="X220" s="36">
        <v>465820</v>
      </c>
      <c r="Y220" s="36">
        <f t="shared" si="7"/>
        <v>0</v>
      </c>
      <c r="Z220" s="36"/>
      <c r="AA220" s="36"/>
    </row>
    <row r="221" spans="1:27" ht="20.25" customHeight="1" x14ac:dyDescent="0.25">
      <c r="A221" s="104" t="s">
        <v>508</v>
      </c>
      <c r="B221" s="105" t="s">
        <v>438</v>
      </c>
      <c r="C221" s="4" t="s">
        <v>509</v>
      </c>
      <c r="D221" s="134">
        <v>6</v>
      </c>
      <c r="E221" s="120" t="s">
        <v>79</v>
      </c>
      <c r="F221" s="42">
        <v>3031</v>
      </c>
      <c r="G221" s="42">
        <v>0</v>
      </c>
      <c r="H221" s="42">
        <v>793</v>
      </c>
      <c r="I221" s="42">
        <v>1303</v>
      </c>
      <c r="J221" s="42">
        <v>1162</v>
      </c>
      <c r="K221" s="42">
        <v>2952</v>
      </c>
      <c r="L221" s="42">
        <v>710</v>
      </c>
      <c r="M221" s="42">
        <v>269576</v>
      </c>
      <c r="N221" s="143">
        <v>61956</v>
      </c>
      <c r="O221" s="137">
        <v>284</v>
      </c>
      <c r="P221" s="137">
        <v>0</v>
      </c>
      <c r="Q221" s="42">
        <v>293920</v>
      </c>
      <c r="R221" s="42">
        <v>0</v>
      </c>
      <c r="S221" s="42">
        <v>0</v>
      </c>
      <c r="T221" s="42">
        <v>0</v>
      </c>
      <c r="U221" s="42">
        <v>129742</v>
      </c>
      <c r="V221" s="42">
        <v>0</v>
      </c>
      <c r="W221" s="94">
        <f t="shared" si="6"/>
        <v>765429</v>
      </c>
      <c r="X221" s="36">
        <v>765429</v>
      </c>
      <c r="Y221" s="36">
        <f t="shared" si="7"/>
        <v>0</v>
      </c>
      <c r="Z221" s="36"/>
      <c r="AA221" s="36"/>
    </row>
    <row r="222" spans="1:27" ht="20.25" customHeight="1" x14ac:dyDescent="0.25">
      <c r="A222" s="104" t="s">
        <v>510</v>
      </c>
      <c r="B222" s="105" t="s">
        <v>438</v>
      </c>
      <c r="C222" s="4" t="s">
        <v>511</v>
      </c>
      <c r="D222" s="134">
        <v>6</v>
      </c>
      <c r="E222" s="120" t="s">
        <v>79</v>
      </c>
      <c r="F222" s="42">
        <v>5132</v>
      </c>
      <c r="G222" s="42">
        <v>0</v>
      </c>
      <c r="H222" s="42">
        <v>0</v>
      </c>
      <c r="I222" s="42">
        <v>4274</v>
      </c>
      <c r="J222" s="42">
        <v>179</v>
      </c>
      <c r="K222" s="42">
        <v>2152</v>
      </c>
      <c r="L222" s="42">
        <v>239</v>
      </c>
      <c r="M222" s="42">
        <v>125344</v>
      </c>
      <c r="N222" s="143">
        <v>3564</v>
      </c>
      <c r="O222" s="137">
        <v>0</v>
      </c>
      <c r="P222" s="137">
        <v>0</v>
      </c>
      <c r="Q222" s="42">
        <v>241964</v>
      </c>
      <c r="R222" s="42">
        <v>0</v>
      </c>
      <c r="S222" s="42">
        <v>0</v>
      </c>
      <c r="T222" s="42">
        <v>0</v>
      </c>
      <c r="U222" s="42">
        <v>0</v>
      </c>
      <c r="V222" s="42">
        <v>0</v>
      </c>
      <c r="W222" s="94">
        <f t="shared" si="6"/>
        <v>382848</v>
      </c>
      <c r="X222" s="36">
        <v>382848</v>
      </c>
      <c r="Y222" s="36">
        <f t="shared" si="7"/>
        <v>0</v>
      </c>
      <c r="Z222" s="36"/>
      <c r="AA222" s="36"/>
    </row>
    <row r="223" spans="1:27" ht="20.25" customHeight="1" x14ac:dyDescent="0.25">
      <c r="A223" s="104" t="s">
        <v>512</v>
      </c>
      <c r="B223" s="105" t="s">
        <v>438</v>
      </c>
      <c r="C223" s="4" t="s">
        <v>513</v>
      </c>
      <c r="D223" s="134">
        <v>6</v>
      </c>
      <c r="E223" s="120" t="s">
        <v>79</v>
      </c>
      <c r="F223" s="42">
        <v>1029</v>
      </c>
      <c r="G223" s="42">
        <v>0</v>
      </c>
      <c r="H223" s="42">
        <v>0</v>
      </c>
      <c r="I223" s="42">
        <v>1722</v>
      </c>
      <c r="J223" s="42">
        <v>805</v>
      </c>
      <c r="K223" s="42">
        <v>8225</v>
      </c>
      <c r="L223" s="42">
        <v>581</v>
      </c>
      <c r="M223" s="42">
        <v>325701</v>
      </c>
      <c r="N223" s="143">
        <v>9521</v>
      </c>
      <c r="O223" s="137">
        <v>1033</v>
      </c>
      <c r="P223" s="137">
        <v>0</v>
      </c>
      <c r="Q223" s="42">
        <v>343445</v>
      </c>
      <c r="R223" s="42">
        <v>0</v>
      </c>
      <c r="S223" s="42">
        <v>0</v>
      </c>
      <c r="T223" s="42">
        <v>0</v>
      </c>
      <c r="U223" s="42">
        <v>126626</v>
      </c>
      <c r="V223" s="42">
        <v>0</v>
      </c>
      <c r="W223" s="94">
        <f t="shared" si="6"/>
        <v>818688</v>
      </c>
      <c r="X223" s="36">
        <v>818688</v>
      </c>
      <c r="Y223" s="36">
        <f t="shared" si="7"/>
        <v>0</v>
      </c>
      <c r="Z223" s="36"/>
      <c r="AA223" s="36"/>
    </row>
    <row r="224" spans="1:27" ht="20.25" customHeight="1" x14ac:dyDescent="0.25">
      <c r="A224" s="104" t="s">
        <v>514</v>
      </c>
      <c r="B224" s="105" t="s">
        <v>438</v>
      </c>
      <c r="C224" s="4" t="s">
        <v>515</v>
      </c>
      <c r="D224" s="134">
        <v>6</v>
      </c>
      <c r="E224" s="120" t="s">
        <v>79</v>
      </c>
      <c r="F224" s="42">
        <v>4342</v>
      </c>
      <c r="G224" s="42">
        <v>0</v>
      </c>
      <c r="H224" s="42">
        <v>0</v>
      </c>
      <c r="I224" s="42">
        <v>15861</v>
      </c>
      <c r="J224" s="42">
        <v>898</v>
      </c>
      <c r="K224" s="42">
        <v>13955</v>
      </c>
      <c r="L224" s="42">
        <v>438</v>
      </c>
      <c r="M224" s="42">
        <v>178801</v>
      </c>
      <c r="N224" s="143">
        <v>28148</v>
      </c>
      <c r="O224" s="137">
        <v>0</v>
      </c>
      <c r="P224" s="137">
        <v>0</v>
      </c>
      <c r="Q224" s="42">
        <v>0</v>
      </c>
      <c r="R224" s="42">
        <v>0</v>
      </c>
      <c r="S224" s="42">
        <v>0</v>
      </c>
      <c r="T224" s="42">
        <v>0</v>
      </c>
      <c r="U224" s="42">
        <v>0</v>
      </c>
      <c r="V224" s="42">
        <v>0</v>
      </c>
      <c r="W224" s="94">
        <f t="shared" si="6"/>
        <v>242443</v>
      </c>
      <c r="X224" s="36">
        <v>242443</v>
      </c>
      <c r="Y224" s="36">
        <f t="shared" si="7"/>
        <v>0</v>
      </c>
      <c r="Z224" s="36"/>
      <c r="AA224" s="36"/>
    </row>
    <row r="225" spans="1:27" ht="20.25" customHeight="1" x14ac:dyDescent="0.25">
      <c r="A225" s="104" t="s">
        <v>516</v>
      </c>
      <c r="B225" s="105" t="s">
        <v>438</v>
      </c>
      <c r="C225" s="4" t="s">
        <v>517</v>
      </c>
      <c r="D225" s="134">
        <v>6</v>
      </c>
      <c r="E225" s="120" t="s">
        <v>79</v>
      </c>
      <c r="F225" s="42">
        <v>44</v>
      </c>
      <c r="G225" s="42">
        <v>15898</v>
      </c>
      <c r="H225" s="42">
        <v>282</v>
      </c>
      <c r="I225" s="42">
        <v>545</v>
      </c>
      <c r="J225" s="42">
        <v>122</v>
      </c>
      <c r="K225" s="42">
        <v>17</v>
      </c>
      <c r="L225" s="42">
        <v>76</v>
      </c>
      <c r="M225" s="42">
        <v>75976</v>
      </c>
      <c r="N225" s="143">
        <v>11658</v>
      </c>
      <c r="O225" s="137">
        <v>0</v>
      </c>
      <c r="P225" s="137">
        <v>0</v>
      </c>
      <c r="Q225" s="42">
        <v>129550</v>
      </c>
      <c r="R225" s="42">
        <v>0</v>
      </c>
      <c r="S225" s="42">
        <v>0</v>
      </c>
      <c r="T225" s="42">
        <v>0</v>
      </c>
      <c r="U225" s="42">
        <v>0</v>
      </c>
      <c r="V225" s="42">
        <v>0</v>
      </c>
      <c r="W225" s="94">
        <f t="shared" si="6"/>
        <v>234168</v>
      </c>
      <c r="X225" s="36">
        <v>234168</v>
      </c>
      <c r="Y225" s="36">
        <f t="shared" si="7"/>
        <v>0</v>
      </c>
      <c r="Z225" s="36"/>
      <c r="AA225" s="36"/>
    </row>
    <row r="226" spans="1:27" ht="20.25" customHeight="1" x14ac:dyDescent="0.25">
      <c r="A226" s="104" t="s">
        <v>518</v>
      </c>
      <c r="B226" s="105" t="s">
        <v>519</v>
      </c>
      <c r="C226" s="4" t="s">
        <v>520</v>
      </c>
      <c r="D226" s="134">
        <v>3</v>
      </c>
      <c r="E226" s="120" t="s">
        <v>79</v>
      </c>
      <c r="F226" s="42">
        <v>22296</v>
      </c>
      <c r="G226" s="42">
        <v>93328</v>
      </c>
      <c r="H226" s="42">
        <v>2202</v>
      </c>
      <c r="I226" s="42">
        <v>270381</v>
      </c>
      <c r="J226" s="42">
        <v>31431</v>
      </c>
      <c r="K226" s="42">
        <v>401613</v>
      </c>
      <c r="L226" s="42">
        <v>25974</v>
      </c>
      <c r="M226" s="42">
        <v>3997670</v>
      </c>
      <c r="N226" s="143">
        <v>220085</v>
      </c>
      <c r="O226" s="137">
        <v>47700</v>
      </c>
      <c r="P226" s="137">
        <v>0</v>
      </c>
      <c r="Q226" s="42">
        <v>0</v>
      </c>
      <c r="R226" s="42">
        <v>0</v>
      </c>
      <c r="S226" s="42">
        <v>0</v>
      </c>
      <c r="T226" s="42">
        <v>0</v>
      </c>
      <c r="U226" s="42">
        <v>727031</v>
      </c>
      <c r="V226" s="42">
        <v>0</v>
      </c>
      <c r="W226" s="94">
        <f t="shared" si="6"/>
        <v>5839711</v>
      </c>
      <c r="X226" s="36">
        <v>5839711</v>
      </c>
      <c r="Y226" s="36">
        <f t="shared" si="7"/>
        <v>0</v>
      </c>
      <c r="Z226" s="36"/>
      <c r="AA226" s="36"/>
    </row>
    <row r="227" spans="1:27" ht="20.25" customHeight="1" x14ac:dyDescent="0.25">
      <c r="A227" s="104" t="s">
        <v>521</v>
      </c>
      <c r="B227" s="105" t="s">
        <v>519</v>
      </c>
      <c r="C227" s="4" t="s">
        <v>522</v>
      </c>
      <c r="D227" s="134">
        <v>5</v>
      </c>
      <c r="E227" s="120" t="s">
        <v>79</v>
      </c>
      <c r="F227" s="42">
        <v>247410</v>
      </c>
      <c r="G227" s="42">
        <v>11032</v>
      </c>
      <c r="H227" s="42">
        <v>62</v>
      </c>
      <c r="I227" s="42">
        <v>23040</v>
      </c>
      <c r="J227" s="42">
        <v>862</v>
      </c>
      <c r="K227" s="42">
        <v>31465</v>
      </c>
      <c r="L227" s="42">
        <v>3020</v>
      </c>
      <c r="M227" s="42">
        <v>822165</v>
      </c>
      <c r="N227" s="143">
        <v>148296</v>
      </c>
      <c r="O227" s="137">
        <v>34195</v>
      </c>
      <c r="P227" s="137">
        <v>0</v>
      </c>
      <c r="Q227" s="42">
        <v>1162544</v>
      </c>
      <c r="R227" s="42">
        <v>0</v>
      </c>
      <c r="S227" s="42">
        <v>0</v>
      </c>
      <c r="T227" s="42">
        <v>0</v>
      </c>
      <c r="U227" s="42">
        <v>448669</v>
      </c>
      <c r="V227" s="42">
        <v>0</v>
      </c>
      <c r="W227" s="94">
        <f t="shared" si="6"/>
        <v>2932760</v>
      </c>
      <c r="X227" s="36">
        <v>2932760</v>
      </c>
      <c r="Y227" s="36">
        <f t="shared" si="7"/>
        <v>0</v>
      </c>
      <c r="Z227" s="36"/>
      <c r="AA227" s="36"/>
    </row>
    <row r="228" spans="1:27" ht="20.25" customHeight="1" x14ac:dyDescent="0.25">
      <c r="A228" s="104" t="s">
        <v>523</v>
      </c>
      <c r="B228" s="105" t="s">
        <v>519</v>
      </c>
      <c r="C228" s="4" t="s">
        <v>524</v>
      </c>
      <c r="D228" s="134">
        <v>5</v>
      </c>
      <c r="E228" s="120" t="s">
        <v>79</v>
      </c>
      <c r="F228" s="42">
        <v>40729</v>
      </c>
      <c r="G228" s="42">
        <v>36018</v>
      </c>
      <c r="H228" s="42">
        <v>0</v>
      </c>
      <c r="I228" s="42">
        <v>29253</v>
      </c>
      <c r="J228" s="42">
        <v>2710</v>
      </c>
      <c r="K228" s="42">
        <v>48831</v>
      </c>
      <c r="L228" s="42">
        <v>1829</v>
      </c>
      <c r="M228" s="42">
        <v>529420</v>
      </c>
      <c r="N228" s="143">
        <v>183687</v>
      </c>
      <c r="O228" s="137">
        <v>15916</v>
      </c>
      <c r="P228" s="137">
        <v>0</v>
      </c>
      <c r="Q228" s="42">
        <v>65334</v>
      </c>
      <c r="R228" s="42">
        <v>0</v>
      </c>
      <c r="S228" s="42">
        <v>0</v>
      </c>
      <c r="T228" s="42">
        <v>0</v>
      </c>
      <c r="U228" s="42">
        <v>326325</v>
      </c>
      <c r="V228" s="42">
        <v>0</v>
      </c>
      <c r="W228" s="94">
        <f t="shared" si="6"/>
        <v>1280052</v>
      </c>
      <c r="X228" s="36">
        <v>1280052</v>
      </c>
      <c r="Y228" s="36">
        <f t="shared" si="7"/>
        <v>0</v>
      </c>
      <c r="Z228" s="36"/>
      <c r="AA228" s="36"/>
    </row>
    <row r="229" spans="1:27" ht="20.25" customHeight="1" x14ac:dyDescent="0.25">
      <c r="A229" s="104" t="s">
        <v>525</v>
      </c>
      <c r="B229" s="105" t="s">
        <v>519</v>
      </c>
      <c r="C229" s="4" t="s">
        <v>526</v>
      </c>
      <c r="D229" s="134">
        <v>5</v>
      </c>
      <c r="E229" s="120" t="s">
        <v>79</v>
      </c>
      <c r="F229" s="42">
        <v>20731</v>
      </c>
      <c r="G229" s="42">
        <v>100986</v>
      </c>
      <c r="H229" s="42">
        <v>280</v>
      </c>
      <c r="I229" s="42">
        <v>43815</v>
      </c>
      <c r="J229" s="42">
        <v>3833</v>
      </c>
      <c r="K229" s="42">
        <v>84155</v>
      </c>
      <c r="L229" s="42">
        <v>5205</v>
      </c>
      <c r="M229" s="42">
        <v>1379966</v>
      </c>
      <c r="N229" s="143">
        <v>116405</v>
      </c>
      <c r="O229" s="137">
        <v>34906</v>
      </c>
      <c r="P229" s="137">
        <v>0</v>
      </c>
      <c r="Q229" s="42">
        <v>536314</v>
      </c>
      <c r="R229" s="42">
        <v>0</v>
      </c>
      <c r="S229" s="42">
        <v>0</v>
      </c>
      <c r="T229" s="42">
        <v>0</v>
      </c>
      <c r="U229" s="42">
        <v>1281158</v>
      </c>
      <c r="V229" s="42">
        <v>0</v>
      </c>
      <c r="W229" s="94">
        <f t="shared" si="6"/>
        <v>3607754</v>
      </c>
      <c r="X229" s="36">
        <v>3607754</v>
      </c>
      <c r="Y229" s="36">
        <f t="shared" si="7"/>
        <v>0</v>
      </c>
      <c r="Z229" s="36"/>
      <c r="AA229" s="36"/>
    </row>
    <row r="230" spans="1:27" ht="20.25" customHeight="1" x14ac:dyDescent="0.25">
      <c r="A230" s="104" t="s">
        <v>527</v>
      </c>
      <c r="B230" s="105" t="s">
        <v>519</v>
      </c>
      <c r="C230" s="4" t="s">
        <v>528</v>
      </c>
      <c r="D230" s="134">
        <v>5</v>
      </c>
      <c r="E230" s="120" t="s">
        <v>79</v>
      </c>
      <c r="F230" s="42">
        <v>3239</v>
      </c>
      <c r="G230" s="42">
        <v>204460</v>
      </c>
      <c r="H230" s="42">
        <v>1115</v>
      </c>
      <c r="I230" s="42">
        <v>130193</v>
      </c>
      <c r="J230" s="42">
        <v>3884</v>
      </c>
      <c r="K230" s="42">
        <v>130715</v>
      </c>
      <c r="L230" s="42">
        <v>6092</v>
      </c>
      <c r="M230" s="42">
        <v>1191142</v>
      </c>
      <c r="N230" s="143">
        <v>57024</v>
      </c>
      <c r="O230" s="137">
        <v>33975</v>
      </c>
      <c r="P230" s="137">
        <v>0</v>
      </c>
      <c r="Q230" s="42">
        <v>0</v>
      </c>
      <c r="R230" s="42">
        <v>0</v>
      </c>
      <c r="S230" s="42">
        <v>0</v>
      </c>
      <c r="T230" s="42">
        <v>0</v>
      </c>
      <c r="U230" s="42">
        <v>0</v>
      </c>
      <c r="V230" s="42">
        <v>0</v>
      </c>
      <c r="W230" s="94">
        <f t="shared" si="6"/>
        <v>1761839</v>
      </c>
      <c r="X230" s="36">
        <v>1761839</v>
      </c>
      <c r="Y230" s="36">
        <f t="shared" si="7"/>
        <v>0</v>
      </c>
      <c r="Z230" s="36"/>
      <c r="AA230" s="36"/>
    </row>
    <row r="231" spans="1:27" ht="20.25" customHeight="1" x14ac:dyDescent="0.25">
      <c r="A231" s="104" t="s">
        <v>529</v>
      </c>
      <c r="B231" s="105" t="s">
        <v>519</v>
      </c>
      <c r="C231" s="4" t="s">
        <v>530</v>
      </c>
      <c r="D231" s="134">
        <v>5</v>
      </c>
      <c r="E231" s="120" t="s">
        <v>79</v>
      </c>
      <c r="F231" s="42">
        <v>361271</v>
      </c>
      <c r="G231" s="42">
        <v>72767</v>
      </c>
      <c r="H231" s="42">
        <v>0</v>
      </c>
      <c r="I231" s="42">
        <v>28374</v>
      </c>
      <c r="J231" s="42">
        <v>3671</v>
      </c>
      <c r="K231" s="42">
        <v>61035</v>
      </c>
      <c r="L231" s="42">
        <v>1456</v>
      </c>
      <c r="M231" s="42">
        <v>525938</v>
      </c>
      <c r="N231" s="143">
        <v>44379</v>
      </c>
      <c r="O231" s="137">
        <v>18350</v>
      </c>
      <c r="P231" s="137">
        <v>0</v>
      </c>
      <c r="Q231" s="42">
        <v>134000</v>
      </c>
      <c r="R231" s="42">
        <v>0</v>
      </c>
      <c r="S231" s="42">
        <v>0</v>
      </c>
      <c r="T231" s="42">
        <v>0</v>
      </c>
      <c r="U231" s="42">
        <v>218236</v>
      </c>
      <c r="V231" s="42">
        <v>0</v>
      </c>
      <c r="W231" s="94">
        <f t="shared" si="6"/>
        <v>1469477</v>
      </c>
      <c r="X231" s="36">
        <v>1469477</v>
      </c>
      <c r="Y231" s="36">
        <f t="shared" si="7"/>
        <v>0</v>
      </c>
      <c r="Z231" s="36"/>
      <c r="AA231" s="36"/>
    </row>
    <row r="232" spans="1:27" ht="20.25" customHeight="1" x14ac:dyDescent="0.25">
      <c r="A232" s="104" t="s">
        <v>531</v>
      </c>
      <c r="B232" s="105" t="s">
        <v>519</v>
      </c>
      <c r="C232" s="4" t="s">
        <v>532</v>
      </c>
      <c r="D232" s="134">
        <v>5</v>
      </c>
      <c r="E232" s="120" t="s">
        <v>79</v>
      </c>
      <c r="F232" s="42">
        <v>37207</v>
      </c>
      <c r="G232" s="42">
        <v>6946</v>
      </c>
      <c r="H232" s="42">
        <v>0</v>
      </c>
      <c r="I232" s="42">
        <v>49134</v>
      </c>
      <c r="J232" s="42">
        <v>365</v>
      </c>
      <c r="K232" s="42">
        <v>7110</v>
      </c>
      <c r="L232" s="42">
        <v>1102</v>
      </c>
      <c r="M232" s="42">
        <v>442524</v>
      </c>
      <c r="N232" s="143">
        <v>44540</v>
      </c>
      <c r="O232" s="137">
        <v>445</v>
      </c>
      <c r="P232" s="137">
        <v>0</v>
      </c>
      <c r="Q232" s="42">
        <v>564232</v>
      </c>
      <c r="R232" s="42">
        <v>0</v>
      </c>
      <c r="S232" s="42">
        <v>0</v>
      </c>
      <c r="T232" s="42">
        <v>0</v>
      </c>
      <c r="U232" s="42">
        <v>238332</v>
      </c>
      <c r="V232" s="42">
        <v>0</v>
      </c>
      <c r="W232" s="94">
        <f t="shared" si="6"/>
        <v>1391937</v>
      </c>
      <c r="X232" s="36">
        <v>1391937</v>
      </c>
      <c r="Y232" s="36">
        <f t="shared" si="7"/>
        <v>0</v>
      </c>
      <c r="Z232" s="36"/>
      <c r="AA232" s="36"/>
    </row>
    <row r="233" spans="1:27" ht="20.25" customHeight="1" x14ac:dyDescent="0.25">
      <c r="A233" s="104" t="s">
        <v>533</v>
      </c>
      <c r="B233" s="105" t="s">
        <v>519</v>
      </c>
      <c r="C233" s="4" t="s">
        <v>534</v>
      </c>
      <c r="D233" s="134">
        <v>5</v>
      </c>
      <c r="E233" s="120" t="s">
        <v>79</v>
      </c>
      <c r="F233" s="42">
        <v>132417</v>
      </c>
      <c r="G233" s="42">
        <v>64342</v>
      </c>
      <c r="H233" s="42">
        <v>1779</v>
      </c>
      <c r="I233" s="42">
        <v>30870</v>
      </c>
      <c r="J233" s="42">
        <v>2262</v>
      </c>
      <c r="K233" s="42">
        <v>6614</v>
      </c>
      <c r="L233" s="42">
        <v>5948</v>
      </c>
      <c r="M233" s="42">
        <v>1841748</v>
      </c>
      <c r="N233" s="143">
        <v>116665</v>
      </c>
      <c r="O233" s="137">
        <v>20249</v>
      </c>
      <c r="P233" s="137">
        <v>0</v>
      </c>
      <c r="Q233" s="42">
        <v>3861456</v>
      </c>
      <c r="R233" s="42">
        <v>0</v>
      </c>
      <c r="S233" s="42">
        <v>0</v>
      </c>
      <c r="T233" s="42">
        <v>0</v>
      </c>
      <c r="U233" s="42">
        <v>194891</v>
      </c>
      <c r="V233" s="42">
        <v>0</v>
      </c>
      <c r="W233" s="94">
        <f t="shared" si="6"/>
        <v>6279241</v>
      </c>
      <c r="X233" s="36">
        <v>6279241</v>
      </c>
      <c r="Y233" s="36">
        <f t="shared" si="7"/>
        <v>0</v>
      </c>
      <c r="Z233" s="36"/>
      <c r="AA233" s="36"/>
    </row>
    <row r="234" spans="1:27" ht="20.25" customHeight="1" x14ac:dyDescent="0.25">
      <c r="A234" s="104" t="s">
        <v>535</v>
      </c>
      <c r="B234" s="105" t="s">
        <v>519</v>
      </c>
      <c r="C234" s="4" t="s">
        <v>536</v>
      </c>
      <c r="D234" s="134">
        <v>5</v>
      </c>
      <c r="E234" s="120" t="s">
        <v>79</v>
      </c>
      <c r="F234" s="42">
        <v>235334</v>
      </c>
      <c r="G234" s="42">
        <v>23917</v>
      </c>
      <c r="H234" s="42">
        <v>0</v>
      </c>
      <c r="I234" s="42">
        <v>25433</v>
      </c>
      <c r="J234" s="42">
        <v>1064</v>
      </c>
      <c r="K234" s="42">
        <v>23040</v>
      </c>
      <c r="L234" s="42">
        <v>733</v>
      </c>
      <c r="M234" s="42">
        <v>273620</v>
      </c>
      <c r="N234" s="143">
        <v>52074</v>
      </c>
      <c r="O234" s="137">
        <v>21220</v>
      </c>
      <c r="P234" s="137">
        <v>0</v>
      </c>
      <c r="Q234" s="42">
        <v>273230</v>
      </c>
      <c r="R234" s="42">
        <v>0</v>
      </c>
      <c r="S234" s="42">
        <v>0</v>
      </c>
      <c r="T234" s="42">
        <v>0</v>
      </c>
      <c r="U234" s="42">
        <v>0</v>
      </c>
      <c r="V234" s="42">
        <v>0</v>
      </c>
      <c r="W234" s="94">
        <f t="shared" si="6"/>
        <v>929665</v>
      </c>
      <c r="X234" s="36">
        <v>929665</v>
      </c>
      <c r="Y234" s="36">
        <f t="shared" si="7"/>
        <v>0</v>
      </c>
      <c r="Z234" s="36"/>
      <c r="AA234" s="36"/>
    </row>
    <row r="235" spans="1:27" ht="20.25" customHeight="1" x14ac:dyDescent="0.25">
      <c r="A235" s="104" t="s">
        <v>537</v>
      </c>
      <c r="B235" s="105" t="s">
        <v>519</v>
      </c>
      <c r="C235" s="4" t="s">
        <v>538</v>
      </c>
      <c r="D235" s="134">
        <v>5</v>
      </c>
      <c r="E235" s="120" t="s">
        <v>79</v>
      </c>
      <c r="F235" s="42">
        <v>144556</v>
      </c>
      <c r="G235" s="42">
        <v>9261</v>
      </c>
      <c r="H235" s="42">
        <v>0</v>
      </c>
      <c r="I235" s="42">
        <v>19062</v>
      </c>
      <c r="J235" s="42">
        <v>188</v>
      </c>
      <c r="K235" s="42">
        <v>13787</v>
      </c>
      <c r="L235" s="42">
        <v>2815</v>
      </c>
      <c r="M235" s="42">
        <v>508893</v>
      </c>
      <c r="N235" s="143">
        <v>128841</v>
      </c>
      <c r="O235" s="137">
        <v>8264</v>
      </c>
      <c r="P235" s="137">
        <v>0</v>
      </c>
      <c r="Q235" s="42">
        <v>602802</v>
      </c>
      <c r="R235" s="42">
        <v>0</v>
      </c>
      <c r="S235" s="42">
        <v>0</v>
      </c>
      <c r="T235" s="42">
        <v>0</v>
      </c>
      <c r="U235" s="42">
        <v>0</v>
      </c>
      <c r="V235" s="42">
        <v>0</v>
      </c>
      <c r="W235" s="94">
        <f t="shared" si="6"/>
        <v>1438469</v>
      </c>
      <c r="X235" s="36">
        <v>1438469</v>
      </c>
      <c r="Y235" s="36">
        <f t="shared" si="7"/>
        <v>0</v>
      </c>
      <c r="Z235" s="36"/>
      <c r="AA235" s="36"/>
    </row>
    <row r="236" spans="1:27" ht="20.25" customHeight="1" x14ac:dyDescent="0.25">
      <c r="A236" s="104" t="s">
        <v>539</v>
      </c>
      <c r="B236" s="105" t="s">
        <v>519</v>
      </c>
      <c r="C236" s="4" t="s">
        <v>540</v>
      </c>
      <c r="D236" s="134">
        <v>5</v>
      </c>
      <c r="E236" s="120" t="s">
        <v>79</v>
      </c>
      <c r="F236" s="42">
        <v>22018</v>
      </c>
      <c r="G236" s="42">
        <v>14920</v>
      </c>
      <c r="H236" s="42">
        <v>0</v>
      </c>
      <c r="I236" s="42">
        <v>72156</v>
      </c>
      <c r="J236" s="42">
        <v>679</v>
      </c>
      <c r="K236" s="42">
        <v>61779</v>
      </c>
      <c r="L236" s="42">
        <v>1263</v>
      </c>
      <c r="M236" s="42">
        <v>434211</v>
      </c>
      <c r="N236" s="143">
        <v>93519</v>
      </c>
      <c r="O236" s="137">
        <v>47874</v>
      </c>
      <c r="P236" s="137">
        <v>0</v>
      </c>
      <c r="Q236" s="42">
        <v>346628</v>
      </c>
      <c r="R236" s="42">
        <v>0</v>
      </c>
      <c r="S236" s="42">
        <v>0</v>
      </c>
      <c r="T236" s="42">
        <v>0</v>
      </c>
      <c r="U236" s="42">
        <v>230476</v>
      </c>
      <c r="V236" s="42">
        <v>0</v>
      </c>
      <c r="W236" s="94">
        <f t="shared" si="6"/>
        <v>1325523</v>
      </c>
      <c r="X236" s="36">
        <v>1325523</v>
      </c>
      <c r="Y236" s="36">
        <f t="shared" si="7"/>
        <v>0</v>
      </c>
      <c r="Z236" s="36"/>
      <c r="AA236" s="36"/>
    </row>
    <row r="237" spans="1:27" ht="20.25" customHeight="1" x14ac:dyDescent="0.25">
      <c r="A237" s="104" t="s">
        <v>541</v>
      </c>
      <c r="B237" s="105" t="s">
        <v>519</v>
      </c>
      <c r="C237" s="4" t="s">
        <v>542</v>
      </c>
      <c r="D237" s="134">
        <v>5</v>
      </c>
      <c r="E237" s="120" t="s">
        <v>79</v>
      </c>
      <c r="F237" s="42">
        <v>11093</v>
      </c>
      <c r="G237" s="42">
        <v>10144</v>
      </c>
      <c r="H237" s="42">
        <v>0</v>
      </c>
      <c r="I237" s="42">
        <v>11521</v>
      </c>
      <c r="J237" s="42">
        <v>746</v>
      </c>
      <c r="K237" s="42">
        <v>4795</v>
      </c>
      <c r="L237" s="42">
        <v>1007</v>
      </c>
      <c r="M237" s="42">
        <v>514307</v>
      </c>
      <c r="N237" s="143">
        <v>91365</v>
      </c>
      <c r="O237" s="137">
        <v>12813</v>
      </c>
      <c r="P237" s="137">
        <v>0</v>
      </c>
      <c r="Q237" s="42">
        <v>436209</v>
      </c>
      <c r="R237" s="42">
        <v>0</v>
      </c>
      <c r="S237" s="42">
        <v>0</v>
      </c>
      <c r="T237" s="42">
        <v>0</v>
      </c>
      <c r="U237" s="42">
        <v>420313</v>
      </c>
      <c r="V237" s="42">
        <v>0</v>
      </c>
      <c r="W237" s="94">
        <f t="shared" si="6"/>
        <v>1514313</v>
      </c>
      <c r="X237" s="36">
        <v>1514313</v>
      </c>
      <c r="Y237" s="36">
        <f t="shared" si="7"/>
        <v>0</v>
      </c>
      <c r="Z237" s="36"/>
      <c r="AA237" s="36"/>
    </row>
    <row r="238" spans="1:27" ht="20.25" customHeight="1" x14ac:dyDescent="0.25">
      <c r="A238" s="104" t="s">
        <v>543</v>
      </c>
      <c r="B238" s="105" t="s">
        <v>519</v>
      </c>
      <c r="C238" s="4" t="s">
        <v>544</v>
      </c>
      <c r="D238" s="134">
        <v>5</v>
      </c>
      <c r="E238" s="120" t="s">
        <v>79</v>
      </c>
      <c r="F238" s="42">
        <v>45707</v>
      </c>
      <c r="G238" s="42">
        <v>57416</v>
      </c>
      <c r="H238" s="42">
        <v>1735</v>
      </c>
      <c r="I238" s="42">
        <v>81373</v>
      </c>
      <c r="J238" s="42">
        <v>2840</v>
      </c>
      <c r="K238" s="42">
        <v>19790</v>
      </c>
      <c r="L238" s="42">
        <v>6375</v>
      </c>
      <c r="M238" s="42">
        <v>1622148</v>
      </c>
      <c r="N238" s="143">
        <v>105795</v>
      </c>
      <c r="O238" s="137">
        <v>13982</v>
      </c>
      <c r="P238" s="137">
        <v>0</v>
      </c>
      <c r="Q238" s="42">
        <v>649726</v>
      </c>
      <c r="R238" s="42">
        <v>0</v>
      </c>
      <c r="S238" s="42">
        <v>0</v>
      </c>
      <c r="T238" s="42">
        <v>0</v>
      </c>
      <c r="U238" s="42">
        <v>1833813</v>
      </c>
      <c r="V238" s="42">
        <v>0</v>
      </c>
      <c r="W238" s="94">
        <f t="shared" si="6"/>
        <v>4440700</v>
      </c>
      <c r="X238" s="36">
        <v>4440700</v>
      </c>
      <c r="Y238" s="36">
        <f t="shared" si="7"/>
        <v>0</v>
      </c>
      <c r="Z238" s="36"/>
      <c r="AA238" s="36"/>
    </row>
    <row r="239" spans="1:27" ht="20.25" customHeight="1" x14ac:dyDescent="0.25">
      <c r="A239" s="104" t="s">
        <v>545</v>
      </c>
      <c r="B239" s="105" t="s">
        <v>519</v>
      </c>
      <c r="C239" s="4" t="s">
        <v>546</v>
      </c>
      <c r="D239" s="134">
        <v>5</v>
      </c>
      <c r="E239" s="120" t="s">
        <v>79</v>
      </c>
      <c r="F239" s="42">
        <v>2699</v>
      </c>
      <c r="G239" s="42">
        <v>0</v>
      </c>
      <c r="H239" s="42">
        <v>1310</v>
      </c>
      <c r="I239" s="42">
        <v>51147</v>
      </c>
      <c r="J239" s="42">
        <v>544</v>
      </c>
      <c r="K239" s="42">
        <v>68492</v>
      </c>
      <c r="L239" s="42">
        <v>2510</v>
      </c>
      <c r="M239" s="42">
        <v>581021</v>
      </c>
      <c r="N239" s="143">
        <v>78345</v>
      </c>
      <c r="O239" s="137">
        <v>16143</v>
      </c>
      <c r="P239" s="137">
        <v>0</v>
      </c>
      <c r="Q239" s="42">
        <v>0</v>
      </c>
      <c r="R239" s="42">
        <v>0</v>
      </c>
      <c r="S239" s="42">
        <v>0</v>
      </c>
      <c r="T239" s="42">
        <v>0</v>
      </c>
      <c r="U239" s="42">
        <v>0</v>
      </c>
      <c r="V239" s="42">
        <v>0</v>
      </c>
      <c r="W239" s="94">
        <f t="shared" si="6"/>
        <v>802211</v>
      </c>
      <c r="X239" s="36">
        <v>802211</v>
      </c>
      <c r="Y239" s="36">
        <f t="shared" si="7"/>
        <v>0</v>
      </c>
      <c r="Z239" s="36"/>
      <c r="AA239" s="36"/>
    </row>
    <row r="240" spans="1:27" ht="20.25" customHeight="1" x14ac:dyDescent="0.25">
      <c r="A240" s="104" t="s">
        <v>547</v>
      </c>
      <c r="B240" s="105" t="s">
        <v>519</v>
      </c>
      <c r="C240" s="4" t="s">
        <v>548</v>
      </c>
      <c r="D240" s="134">
        <v>6</v>
      </c>
      <c r="E240" s="120" t="s">
        <v>79</v>
      </c>
      <c r="F240" s="42">
        <v>24425</v>
      </c>
      <c r="G240" s="42">
        <v>142701</v>
      </c>
      <c r="H240" s="42">
        <v>82</v>
      </c>
      <c r="I240" s="42">
        <v>32571</v>
      </c>
      <c r="J240" s="42">
        <v>341</v>
      </c>
      <c r="K240" s="42">
        <v>14803</v>
      </c>
      <c r="L240" s="42">
        <v>689</v>
      </c>
      <c r="M240" s="42">
        <v>292617</v>
      </c>
      <c r="N240" s="143">
        <v>58012</v>
      </c>
      <c r="O240" s="137">
        <v>8360</v>
      </c>
      <c r="P240" s="137">
        <v>0</v>
      </c>
      <c r="Q240" s="42">
        <v>0</v>
      </c>
      <c r="R240" s="42">
        <v>0</v>
      </c>
      <c r="S240" s="42">
        <v>0</v>
      </c>
      <c r="T240" s="42">
        <v>0</v>
      </c>
      <c r="U240" s="42">
        <v>0</v>
      </c>
      <c r="V240" s="42">
        <v>0</v>
      </c>
      <c r="W240" s="94">
        <f t="shared" si="6"/>
        <v>574601</v>
      </c>
      <c r="X240" s="36">
        <v>574601</v>
      </c>
      <c r="Y240" s="36">
        <f t="shared" si="7"/>
        <v>0</v>
      </c>
      <c r="Z240" s="36"/>
      <c r="AA240" s="36"/>
    </row>
    <row r="241" spans="1:27" ht="20.25" customHeight="1" x14ac:dyDescent="0.25">
      <c r="A241" s="104" t="s">
        <v>549</v>
      </c>
      <c r="B241" s="105" t="s">
        <v>519</v>
      </c>
      <c r="C241" s="4" t="s">
        <v>550</v>
      </c>
      <c r="D241" s="134">
        <v>6</v>
      </c>
      <c r="E241" s="120" t="s">
        <v>79</v>
      </c>
      <c r="F241" s="42">
        <v>23697</v>
      </c>
      <c r="G241" s="42">
        <v>51920</v>
      </c>
      <c r="H241" s="42">
        <v>0</v>
      </c>
      <c r="I241" s="42">
        <v>9595</v>
      </c>
      <c r="J241" s="42">
        <v>186</v>
      </c>
      <c r="K241" s="42">
        <v>598</v>
      </c>
      <c r="L241" s="42">
        <v>246</v>
      </c>
      <c r="M241" s="42">
        <v>153969</v>
      </c>
      <c r="N241" s="143">
        <v>45445</v>
      </c>
      <c r="O241" s="137">
        <v>736</v>
      </c>
      <c r="P241" s="137">
        <v>0</v>
      </c>
      <c r="Q241" s="42">
        <v>621569</v>
      </c>
      <c r="R241" s="42">
        <v>0</v>
      </c>
      <c r="S241" s="42">
        <v>0</v>
      </c>
      <c r="T241" s="42">
        <v>0</v>
      </c>
      <c r="U241" s="42">
        <v>0</v>
      </c>
      <c r="V241" s="42">
        <v>0</v>
      </c>
      <c r="W241" s="94">
        <f t="shared" si="6"/>
        <v>907961</v>
      </c>
      <c r="X241" s="36">
        <v>907961</v>
      </c>
      <c r="Y241" s="36">
        <f t="shared" si="7"/>
        <v>0</v>
      </c>
      <c r="Z241" s="36"/>
      <c r="AA241" s="36"/>
    </row>
    <row r="242" spans="1:27" ht="20.25" customHeight="1" x14ac:dyDescent="0.25">
      <c r="A242" s="104" t="s">
        <v>551</v>
      </c>
      <c r="B242" s="105" t="s">
        <v>519</v>
      </c>
      <c r="C242" s="4" t="s">
        <v>552</v>
      </c>
      <c r="D242" s="134">
        <v>6</v>
      </c>
      <c r="E242" s="120" t="s">
        <v>79</v>
      </c>
      <c r="F242" s="42">
        <v>19726</v>
      </c>
      <c r="G242" s="42">
        <v>31637</v>
      </c>
      <c r="H242" s="42">
        <v>0</v>
      </c>
      <c r="I242" s="42">
        <v>3587</v>
      </c>
      <c r="J242" s="42">
        <v>289</v>
      </c>
      <c r="K242" s="42">
        <v>3767</v>
      </c>
      <c r="L242" s="42">
        <v>547</v>
      </c>
      <c r="M242" s="42">
        <v>229199</v>
      </c>
      <c r="N242" s="143">
        <v>31842</v>
      </c>
      <c r="O242" s="137">
        <v>3478</v>
      </c>
      <c r="P242" s="137">
        <v>0</v>
      </c>
      <c r="Q242" s="42">
        <v>407595</v>
      </c>
      <c r="R242" s="42">
        <v>0</v>
      </c>
      <c r="S242" s="42">
        <v>0</v>
      </c>
      <c r="T242" s="42">
        <v>0</v>
      </c>
      <c r="U242" s="42">
        <v>0</v>
      </c>
      <c r="V242" s="42">
        <v>0</v>
      </c>
      <c r="W242" s="94">
        <f t="shared" si="6"/>
        <v>731667</v>
      </c>
      <c r="X242" s="36">
        <v>731667</v>
      </c>
      <c r="Y242" s="36">
        <f t="shared" si="7"/>
        <v>0</v>
      </c>
      <c r="Z242" s="36"/>
      <c r="AA242" s="36"/>
    </row>
    <row r="243" spans="1:27" ht="20.25" customHeight="1" x14ac:dyDescent="0.25">
      <c r="A243" s="104" t="s">
        <v>553</v>
      </c>
      <c r="B243" s="105" t="s">
        <v>519</v>
      </c>
      <c r="C243" s="4" t="s">
        <v>554</v>
      </c>
      <c r="D243" s="134">
        <v>6</v>
      </c>
      <c r="E243" s="120" t="s">
        <v>79</v>
      </c>
      <c r="F243" s="42">
        <v>17047</v>
      </c>
      <c r="G243" s="42">
        <v>57389</v>
      </c>
      <c r="H243" s="42">
        <v>0</v>
      </c>
      <c r="I243" s="42">
        <v>37476</v>
      </c>
      <c r="J243" s="42">
        <v>695</v>
      </c>
      <c r="K243" s="42">
        <v>36429</v>
      </c>
      <c r="L243" s="42">
        <v>1244</v>
      </c>
      <c r="M243" s="42">
        <v>389886</v>
      </c>
      <c r="N243" s="143">
        <v>23866</v>
      </c>
      <c r="O243" s="137">
        <v>7564</v>
      </c>
      <c r="P243" s="137">
        <v>0</v>
      </c>
      <c r="Q243" s="42">
        <v>0</v>
      </c>
      <c r="R243" s="42">
        <v>0</v>
      </c>
      <c r="S243" s="42">
        <v>0</v>
      </c>
      <c r="T243" s="42">
        <v>0</v>
      </c>
      <c r="U243" s="42">
        <v>0</v>
      </c>
      <c r="V243" s="42">
        <v>0</v>
      </c>
      <c r="W243" s="94">
        <f t="shared" si="6"/>
        <v>571596</v>
      </c>
      <c r="X243" s="36">
        <v>571596</v>
      </c>
      <c r="Y243" s="36">
        <f t="shared" si="7"/>
        <v>0</v>
      </c>
      <c r="Z243" s="36"/>
      <c r="AA243" s="36"/>
    </row>
    <row r="244" spans="1:27" ht="20.25" customHeight="1" x14ac:dyDescent="0.25">
      <c r="A244" s="104" t="s">
        <v>555</v>
      </c>
      <c r="B244" s="105" t="s">
        <v>519</v>
      </c>
      <c r="C244" s="4" t="s">
        <v>556</v>
      </c>
      <c r="D244" s="134">
        <v>6</v>
      </c>
      <c r="E244" s="120" t="s">
        <v>79</v>
      </c>
      <c r="F244" s="42">
        <v>3065</v>
      </c>
      <c r="G244" s="42">
        <v>0</v>
      </c>
      <c r="H244" s="42">
        <v>454</v>
      </c>
      <c r="I244" s="42">
        <v>23295</v>
      </c>
      <c r="J244" s="42">
        <v>389</v>
      </c>
      <c r="K244" s="42">
        <v>77108</v>
      </c>
      <c r="L244" s="42">
        <v>1443</v>
      </c>
      <c r="M244" s="42">
        <v>365340</v>
      </c>
      <c r="N244" s="143">
        <v>15116</v>
      </c>
      <c r="O244" s="137">
        <v>2818</v>
      </c>
      <c r="P244" s="137">
        <v>0</v>
      </c>
      <c r="Q244" s="42">
        <v>0</v>
      </c>
      <c r="R244" s="42">
        <v>0</v>
      </c>
      <c r="S244" s="42">
        <v>0</v>
      </c>
      <c r="T244" s="42">
        <v>0</v>
      </c>
      <c r="U244" s="42">
        <v>0</v>
      </c>
      <c r="V244" s="42">
        <v>0</v>
      </c>
      <c r="W244" s="94">
        <f t="shared" si="6"/>
        <v>489028</v>
      </c>
      <c r="X244" s="36">
        <v>489028</v>
      </c>
      <c r="Y244" s="36">
        <f t="shared" si="7"/>
        <v>0</v>
      </c>
      <c r="Z244" s="36"/>
      <c r="AA244" s="36"/>
    </row>
    <row r="245" spans="1:27" ht="20.25" customHeight="1" x14ac:dyDescent="0.25">
      <c r="A245" s="104" t="s">
        <v>557</v>
      </c>
      <c r="B245" s="105" t="s">
        <v>519</v>
      </c>
      <c r="C245" s="4" t="s">
        <v>558</v>
      </c>
      <c r="D245" s="134">
        <v>6</v>
      </c>
      <c r="E245" s="120" t="s">
        <v>79</v>
      </c>
      <c r="F245" s="42">
        <v>5826</v>
      </c>
      <c r="G245" s="42">
        <v>13203</v>
      </c>
      <c r="H245" s="42">
        <v>0</v>
      </c>
      <c r="I245" s="42">
        <v>4295</v>
      </c>
      <c r="J245" s="42">
        <v>100</v>
      </c>
      <c r="K245" s="42">
        <v>3558</v>
      </c>
      <c r="L245" s="42">
        <v>200</v>
      </c>
      <c r="M245" s="42">
        <v>186709</v>
      </c>
      <c r="N245" s="143">
        <v>34731</v>
      </c>
      <c r="O245" s="137">
        <v>11121</v>
      </c>
      <c r="P245" s="137">
        <v>0</v>
      </c>
      <c r="Q245" s="42">
        <v>74138</v>
      </c>
      <c r="R245" s="42">
        <v>0</v>
      </c>
      <c r="S245" s="42">
        <v>0</v>
      </c>
      <c r="T245" s="42">
        <v>0</v>
      </c>
      <c r="U245" s="42">
        <v>98193</v>
      </c>
      <c r="V245" s="42">
        <v>0</v>
      </c>
      <c r="W245" s="94">
        <f t="shared" si="6"/>
        <v>432074</v>
      </c>
      <c r="X245" s="36">
        <v>432074</v>
      </c>
      <c r="Y245" s="36">
        <f t="shared" si="7"/>
        <v>0</v>
      </c>
      <c r="Z245" s="36"/>
      <c r="AA245" s="36"/>
    </row>
    <row r="246" spans="1:27" ht="20.25" customHeight="1" x14ac:dyDescent="0.25">
      <c r="A246" s="104" t="s">
        <v>559</v>
      </c>
      <c r="B246" s="105" t="s">
        <v>519</v>
      </c>
      <c r="C246" s="4" t="s">
        <v>560</v>
      </c>
      <c r="D246" s="134">
        <v>6</v>
      </c>
      <c r="E246" s="120" t="s">
        <v>79</v>
      </c>
      <c r="F246" s="42">
        <v>1615</v>
      </c>
      <c r="G246" s="42">
        <v>21466</v>
      </c>
      <c r="H246" s="42">
        <v>163</v>
      </c>
      <c r="I246" s="42">
        <v>23562</v>
      </c>
      <c r="J246" s="42">
        <v>333</v>
      </c>
      <c r="K246" s="42">
        <v>23115</v>
      </c>
      <c r="L246" s="42">
        <v>1167</v>
      </c>
      <c r="M246" s="42">
        <v>283430</v>
      </c>
      <c r="N246" s="143">
        <v>24257</v>
      </c>
      <c r="O246" s="137">
        <v>16355</v>
      </c>
      <c r="P246" s="137">
        <v>0</v>
      </c>
      <c r="Q246" s="42">
        <v>0</v>
      </c>
      <c r="R246" s="42">
        <v>0</v>
      </c>
      <c r="S246" s="42">
        <v>0</v>
      </c>
      <c r="T246" s="42">
        <v>0</v>
      </c>
      <c r="U246" s="42">
        <v>0</v>
      </c>
      <c r="V246" s="42">
        <v>0</v>
      </c>
      <c r="W246" s="94">
        <f t="shared" si="6"/>
        <v>395463</v>
      </c>
      <c r="X246" s="36">
        <v>395463</v>
      </c>
      <c r="Y246" s="36">
        <f t="shared" si="7"/>
        <v>0</v>
      </c>
      <c r="Z246" s="36"/>
      <c r="AA246" s="36"/>
    </row>
    <row r="247" spans="1:27" ht="20.25" customHeight="1" x14ac:dyDescent="0.25">
      <c r="A247" s="104" t="s">
        <v>561</v>
      </c>
      <c r="B247" s="105" t="s">
        <v>519</v>
      </c>
      <c r="C247" s="4" t="s">
        <v>562</v>
      </c>
      <c r="D247" s="134">
        <v>6</v>
      </c>
      <c r="E247" s="120" t="s">
        <v>79</v>
      </c>
      <c r="F247" s="42">
        <v>4405</v>
      </c>
      <c r="G247" s="42">
        <v>5594</v>
      </c>
      <c r="H247" s="42">
        <v>98</v>
      </c>
      <c r="I247" s="42">
        <v>9351</v>
      </c>
      <c r="J247" s="42">
        <v>114</v>
      </c>
      <c r="K247" s="42">
        <v>19425</v>
      </c>
      <c r="L247" s="42">
        <v>269</v>
      </c>
      <c r="M247" s="42">
        <v>134069</v>
      </c>
      <c r="N247" s="143">
        <v>10010</v>
      </c>
      <c r="O247" s="137">
        <v>1951</v>
      </c>
      <c r="P247" s="137">
        <v>0</v>
      </c>
      <c r="Q247" s="42">
        <v>0</v>
      </c>
      <c r="R247" s="42">
        <v>0</v>
      </c>
      <c r="S247" s="42">
        <v>0</v>
      </c>
      <c r="T247" s="42">
        <v>0</v>
      </c>
      <c r="U247" s="42">
        <v>0</v>
      </c>
      <c r="V247" s="42">
        <v>0</v>
      </c>
      <c r="W247" s="94">
        <f t="shared" si="6"/>
        <v>185286</v>
      </c>
      <c r="X247" s="36">
        <v>185286</v>
      </c>
      <c r="Y247" s="36">
        <f t="shared" si="7"/>
        <v>0</v>
      </c>
      <c r="Z247" s="36"/>
      <c r="AA247" s="36"/>
    </row>
    <row r="248" spans="1:27" ht="20.25" customHeight="1" x14ac:dyDescent="0.25">
      <c r="A248" s="104" t="s">
        <v>563</v>
      </c>
      <c r="B248" s="105" t="s">
        <v>519</v>
      </c>
      <c r="C248" s="4" t="s">
        <v>564</v>
      </c>
      <c r="D248" s="134">
        <v>6</v>
      </c>
      <c r="E248" s="120" t="s">
        <v>79</v>
      </c>
      <c r="F248" s="42">
        <v>1587</v>
      </c>
      <c r="G248" s="42">
        <v>24814</v>
      </c>
      <c r="H248" s="42">
        <v>0</v>
      </c>
      <c r="I248" s="42">
        <v>932</v>
      </c>
      <c r="J248" s="42">
        <v>123</v>
      </c>
      <c r="K248" s="42">
        <v>1288</v>
      </c>
      <c r="L248" s="42">
        <v>166</v>
      </c>
      <c r="M248" s="42">
        <v>130413</v>
      </c>
      <c r="N248" s="143">
        <v>29485</v>
      </c>
      <c r="O248" s="137">
        <v>1207</v>
      </c>
      <c r="P248" s="137">
        <v>0</v>
      </c>
      <c r="Q248" s="42">
        <v>286139</v>
      </c>
      <c r="R248" s="42">
        <v>0</v>
      </c>
      <c r="S248" s="42">
        <v>0</v>
      </c>
      <c r="T248" s="42">
        <v>0</v>
      </c>
      <c r="U248" s="42">
        <v>0</v>
      </c>
      <c r="V248" s="42">
        <v>0</v>
      </c>
      <c r="W248" s="94">
        <f t="shared" si="6"/>
        <v>476154</v>
      </c>
      <c r="X248" s="36">
        <v>476154</v>
      </c>
      <c r="Y248" s="36">
        <f t="shared" si="7"/>
        <v>0</v>
      </c>
      <c r="Z248" s="36"/>
      <c r="AA248" s="36"/>
    </row>
    <row r="249" spans="1:27" ht="20.25" customHeight="1" x14ac:dyDescent="0.25">
      <c r="A249" s="104" t="s">
        <v>565</v>
      </c>
      <c r="B249" s="105" t="s">
        <v>519</v>
      </c>
      <c r="C249" s="4" t="s">
        <v>566</v>
      </c>
      <c r="D249" s="134">
        <v>6</v>
      </c>
      <c r="E249" s="120" t="s">
        <v>79</v>
      </c>
      <c r="F249" s="42">
        <v>20240</v>
      </c>
      <c r="G249" s="42">
        <v>63608</v>
      </c>
      <c r="H249" s="42">
        <v>0</v>
      </c>
      <c r="I249" s="42">
        <v>5195</v>
      </c>
      <c r="J249" s="42">
        <v>741</v>
      </c>
      <c r="K249" s="42">
        <v>4924</v>
      </c>
      <c r="L249" s="42">
        <v>514</v>
      </c>
      <c r="M249" s="42">
        <v>189142</v>
      </c>
      <c r="N249" s="143">
        <v>23052</v>
      </c>
      <c r="O249" s="137">
        <v>18635</v>
      </c>
      <c r="P249" s="137">
        <v>0</v>
      </c>
      <c r="Q249" s="42">
        <v>204389</v>
      </c>
      <c r="R249" s="42">
        <v>0</v>
      </c>
      <c r="S249" s="42">
        <v>0</v>
      </c>
      <c r="T249" s="42">
        <v>0</v>
      </c>
      <c r="U249" s="42">
        <v>0</v>
      </c>
      <c r="V249" s="42">
        <v>0</v>
      </c>
      <c r="W249" s="94">
        <f t="shared" si="6"/>
        <v>530440</v>
      </c>
      <c r="X249" s="36">
        <v>530440</v>
      </c>
      <c r="Y249" s="36">
        <f t="shared" si="7"/>
        <v>0</v>
      </c>
      <c r="Z249" s="36"/>
      <c r="AA249" s="36"/>
    </row>
    <row r="250" spans="1:27" ht="20.25" customHeight="1" x14ac:dyDescent="0.25">
      <c r="A250" s="104" t="s">
        <v>567</v>
      </c>
      <c r="B250" s="105" t="s">
        <v>519</v>
      </c>
      <c r="C250" s="4" t="s">
        <v>568</v>
      </c>
      <c r="D250" s="134">
        <v>6</v>
      </c>
      <c r="E250" s="120" t="s">
        <v>79</v>
      </c>
      <c r="F250" s="42">
        <v>31248</v>
      </c>
      <c r="G250" s="42">
        <v>11954</v>
      </c>
      <c r="H250" s="42">
        <v>0</v>
      </c>
      <c r="I250" s="42">
        <v>12997</v>
      </c>
      <c r="J250" s="42">
        <v>216</v>
      </c>
      <c r="K250" s="42">
        <v>14727</v>
      </c>
      <c r="L250" s="42">
        <v>577</v>
      </c>
      <c r="M250" s="42">
        <v>216457</v>
      </c>
      <c r="N250" s="143">
        <v>13055</v>
      </c>
      <c r="O250" s="137">
        <v>43454</v>
      </c>
      <c r="P250" s="137">
        <v>0</v>
      </c>
      <c r="Q250" s="42">
        <v>324247</v>
      </c>
      <c r="R250" s="42">
        <v>0</v>
      </c>
      <c r="S250" s="42">
        <v>0</v>
      </c>
      <c r="T250" s="42">
        <v>0</v>
      </c>
      <c r="U250" s="42">
        <v>0</v>
      </c>
      <c r="V250" s="42">
        <v>0</v>
      </c>
      <c r="W250" s="94">
        <f t="shared" si="6"/>
        <v>668932</v>
      </c>
      <c r="X250" s="36">
        <v>668932</v>
      </c>
      <c r="Y250" s="36">
        <f t="shared" si="7"/>
        <v>0</v>
      </c>
      <c r="Z250" s="36"/>
      <c r="AA250" s="36"/>
    </row>
    <row r="251" spans="1:27" ht="20.25" customHeight="1" x14ac:dyDescent="0.25">
      <c r="A251" s="104" t="s">
        <v>569</v>
      </c>
      <c r="B251" s="105" t="s">
        <v>519</v>
      </c>
      <c r="C251" s="4" t="s">
        <v>570</v>
      </c>
      <c r="D251" s="134">
        <v>6</v>
      </c>
      <c r="E251" s="120" t="s">
        <v>79</v>
      </c>
      <c r="F251" s="42">
        <v>286822</v>
      </c>
      <c r="G251" s="42">
        <v>85472</v>
      </c>
      <c r="H251" s="42">
        <v>28</v>
      </c>
      <c r="I251" s="42">
        <v>8910</v>
      </c>
      <c r="J251" s="42">
        <v>144</v>
      </c>
      <c r="K251" s="42">
        <v>167</v>
      </c>
      <c r="L251" s="42">
        <v>285</v>
      </c>
      <c r="M251" s="42">
        <v>215000</v>
      </c>
      <c r="N251" s="143">
        <v>35618</v>
      </c>
      <c r="O251" s="137">
        <v>8397</v>
      </c>
      <c r="P251" s="137">
        <v>0</v>
      </c>
      <c r="Q251" s="42">
        <v>565467</v>
      </c>
      <c r="R251" s="42">
        <v>0</v>
      </c>
      <c r="S251" s="42">
        <v>0</v>
      </c>
      <c r="T251" s="42">
        <v>0</v>
      </c>
      <c r="U251" s="42">
        <v>0</v>
      </c>
      <c r="V251" s="42">
        <v>0</v>
      </c>
      <c r="W251" s="94">
        <f t="shared" si="6"/>
        <v>1206310</v>
      </c>
      <c r="X251" s="36">
        <v>1206310</v>
      </c>
      <c r="Y251" s="36">
        <f t="shared" si="7"/>
        <v>0</v>
      </c>
      <c r="Z251" s="36"/>
      <c r="AA251" s="36"/>
    </row>
    <row r="252" spans="1:27" ht="20.25" customHeight="1" x14ac:dyDescent="0.25">
      <c r="A252" s="104" t="s">
        <v>571</v>
      </c>
      <c r="B252" s="105" t="s">
        <v>519</v>
      </c>
      <c r="C252" s="4" t="s">
        <v>572</v>
      </c>
      <c r="D252" s="134">
        <v>6</v>
      </c>
      <c r="E252" s="120" t="s">
        <v>79</v>
      </c>
      <c r="F252" s="42">
        <v>13042</v>
      </c>
      <c r="G252" s="42">
        <v>34436</v>
      </c>
      <c r="H252" s="42">
        <v>434</v>
      </c>
      <c r="I252" s="42">
        <v>4142</v>
      </c>
      <c r="J252" s="42">
        <v>155</v>
      </c>
      <c r="K252" s="42">
        <v>1540</v>
      </c>
      <c r="L252" s="42">
        <v>83</v>
      </c>
      <c r="M252" s="42">
        <v>91457</v>
      </c>
      <c r="N252" s="143">
        <v>26080</v>
      </c>
      <c r="O252" s="137">
        <v>5597</v>
      </c>
      <c r="P252" s="137">
        <v>0</v>
      </c>
      <c r="Q252" s="42">
        <v>187972</v>
      </c>
      <c r="R252" s="42">
        <v>0</v>
      </c>
      <c r="S252" s="42">
        <v>0</v>
      </c>
      <c r="T252" s="42">
        <v>0</v>
      </c>
      <c r="U252" s="42">
        <v>0</v>
      </c>
      <c r="V252" s="42">
        <v>0</v>
      </c>
      <c r="W252" s="94">
        <f t="shared" si="6"/>
        <v>364938</v>
      </c>
      <c r="X252" s="36">
        <v>364938</v>
      </c>
      <c r="Y252" s="36">
        <f t="shared" si="7"/>
        <v>0</v>
      </c>
      <c r="Z252" s="36"/>
      <c r="AA252" s="36"/>
    </row>
    <row r="253" spans="1:27" ht="20.25" customHeight="1" x14ac:dyDescent="0.25">
      <c r="A253" s="104" t="s">
        <v>573</v>
      </c>
      <c r="B253" s="105" t="s">
        <v>519</v>
      </c>
      <c r="C253" s="4" t="s">
        <v>574</v>
      </c>
      <c r="D253" s="134">
        <v>6</v>
      </c>
      <c r="E253" s="120" t="s">
        <v>79</v>
      </c>
      <c r="F253" s="42">
        <v>23996</v>
      </c>
      <c r="G253" s="42">
        <v>51644</v>
      </c>
      <c r="H253" s="42">
        <v>464</v>
      </c>
      <c r="I253" s="42">
        <v>4963</v>
      </c>
      <c r="J253" s="42">
        <v>105</v>
      </c>
      <c r="K253" s="42">
        <v>3997</v>
      </c>
      <c r="L253" s="42">
        <v>81</v>
      </c>
      <c r="M253" s="42">
        <v>71552</v>
      </c>
      <c r="N253" s="143">
        <v>10670</v>
      </c>
      <c r="O253" s="137">
        <v>0</v>
      </c>
      <c r="P253" s="137">
        <v>0</v>
      </c>
      <c r="Q253" s="42">
        <v>200319</v>
      </c>
      <c r="R253" s="42">
        <v>0</v>
      </c>
      <c r="S253" s="42">
        <v>0</v>
      </c>
      <c r="T253" s="42">
        <v>0</v>
      </c>
      <c r="U253" s="42">
        <v>0</v>
      </c>
      <c r="V253" s="42">
        <v>0</v>
      </c>
      <c r="W253" s="94">
        <f t="shared" si="6"/>
        <v>367791</v>
      </c>
      <c r="X253" s="36">
        <v>367791</v>
      </c>
      <c r="Y253" s="36">
        <f t="shared" si="7"/>
        <v>0</v>
      </c>
      <c r="Z253" s="36"/>
      <c r="AA253" s="36"/>
    </row>
    <row r="254" spans="1:27" ht="20.25" customHeight="1" x14ac:dyDescent="0.25">
      <c r="A254" s="104" t="s">
        <v>575</v>
      </c>
      <c r="B254" s="105" t="s">
        <v>519</v>
      </c>
      <c r="C254" s="4" t="s">
        <v>576</v>
      </c>
      <c r="D254" s="134">
        <v>6</v>
      </c>
      <c r="E254" s="120" t="s">
        <v>79</v>
      </c>
      <c r="F254" s="42">
        <v>14106</v>
      </c>
      <c r="G254" s="42">
        <v>13966</v>
      </c>
      <c r="H254" s="42">
        <v>0</v>
      </c>
      <c r="I254" s="42">
        <v>8884</v>
      </c>
      <c r="J254" s="42">
        <v>210</v>
      </c>
      <c r="K254" s="42">
        <v>2236</v>
      </c>
      <c r="L254" s="42">
        <v>273</v>
      </c>
      <c r="M254" s="42">
        <v>162789</v>
      </c>
      <c r="N254" s="143">
        <v>59986</v>
      </c>
      <c r="O254" s="137">
        <v>13304</v>
      </c>
      <c r="P254" s="137">
        <v>0</v>
      </c>
      <c r="Q254" s="42">
        <v>364102</v>
      </c>
      <c r="R254" s="42">
        <v>0</v>
      </c>
      <c r="S254" s="42">
        <v>0</v>
      </c>
      <c r="T254" s="42">
        <v>0</v>
      </c>
      <c r="U254" s="42">
        <v>0</v>
      </c>
      <c r="V254" s="42">
        <v>0</v>
      </c>
      <c r="W254" s="94">
        <f t="shared" si="6"/>
        <v>639856</v>
      </c>
      <c r="X254" s="36">
        <v>639856</v>
      </c>
      <c r="Y254" s="36">
        <f t="shared" si="7"/>
        <v>0</v>
      </c>
      <c r="Z254" s="36"/>
      <c r="AA254" s="36"/>
    </row>
    <row r="255" spans="1:27" ht="20.25" customHeight="1" x14ac:dyDescent="0.25">
      <c r="A255" s="104" t="s">
        <v>577</v>
      </c>
      <c r="B255" s="105" t="s">
        <v>519</v>
      </c>
      <c r="C255" s="4" t="s">
        <v>578</v>
      </c>
      <c r="D255" s="134">
        <v>6</v>
      </c>
      <c r="E255" s="120" t="s">
        <v>79</v>
      </c>
      <c r="F255" s="42">
        <v>18340</v>
      </c>
      <c r="G255" s="42">
        <v>17028</v>
      </c>
      <c r="H255" s="42">
        <v>0</v>
      </c>
      <c r="I255" s="42">
        <v>4584</v>
      </c>
      <c r="J255" s="42">
        <v>29</v>
      </c>
      <c r="K255" s="42">
        <v>8853</v>
      </c>
      <c r="L255" s="42">
        <v>99</v>
      </c>
      <c r="M255" s="42">
        <v>88027</v>
      </c>
      <c r="N255" s="143">
        <v>21714</v>
      </c>
      <c r="O255" s="137">
        <v>22</v>
      </c>
      <c r="P255" s="137">
        <v>0</v>
      </c>
      <c r="Q255" s="42">
        <v>117041</v>
      </c>
      <c r="R255" s="42">
        <v>0</v>
      </c>
      <c r="S255" s="42">
        <v>0</v>
      </c>
      <c r="T255" s="42">
        <v>0</v>
      </c>
      <c r="U255" s="42">
        <v>0</v>
      </c>
      <c r="V255" s="42">
        <v>0</v>
      </c>
      <c r="W255" s="94">
        <f t="shared" si="6"/>
        <v>275737</v>
      </c>
      <c r="X255" s="36">
        <v>275737</v>
      </c>
      <c r="Y255" s="36">
        <f t="shared" si="7"/>
        <v>0</v>
      </c>
      <c r="Z255" s="36"/>
      <c r="AA255" s="36"/>
    </row>
    <row r="256" spans="1:27" ht="20.25" customHeight="1" x14ac:dyDescent="0.25">
      <c r="A256" s="104" t="s">
        <v>579</v>
      </c>
      <c r="B256" s="105" t="s">
        <v>519</v>
      </c>
      <c r="C256" s="4" t="s">
        <v>580</v>
      </c>
      <c r="D256" s="134">
        <v>6</v>
      </c>
      <c r="E256" s="120" t="s">
        <v>79</v>
      </c>
      <c r="F256" s="42">
        <v>40518</v>
      </c>
      <c r="G256" s="42">
        <v>13386</v>
      </c>
      <c r="H256" s="42">
        <v>0</v>
      </c>
      <c r="I256" s="42">
        <v>1294</v>
      </c>
      <c r="J256" s="42">
        <v>522</v>
      </c>
      <c r="K256" s="42">
        <v>861</v>
      </c>
      <c r="L256" s="42">
        <v>192</v>
      </c>
      <c r="M256" s="42">
        <v>117019</v>
      </c>
      <c r="N256" s="143">
        <v>32262</v>
      </c>
      <c r="O256" s="137">
        <v>533</v>
      </c>
      <c r="P256" s="137">
        <v>0</v>
      </c>
      <c r="Q256" s="42">
        <v>221399</v>
      </c>
      <c r="R256" s="42">
        <v>0</v>
      </c>
      <c r="S256" s="42">
        <v>0</v>
      </c>
      <c r="T256" s="42">
        <v>0</v>
      </c>
      <c r="U256" s="42">
        <v>0</v>
      </c>
      <c r="V256" s="42">
        <v>0</v>
      </c>
      <c r="W256" s="94">
        <f t="shared" si="6"/>
        <v>427986</v>
      </c>
      <c r="X256" s="36">
        <v>427986</v>
      </c>
      <c r="Y256" s="36">
        <f t="shared" si="7"/>
        <v>0</v>
      </c>
      <c r="Z256" s="36"/>
      <c r="AA256" s="36"/>
    </row>
    <row r="257" spans="1:27" ht="20.25" customHeight="1" x14ac:dyDescent="0.25">
      <c r="A257" s="104" t="s">
        <v>581</v>
      </c>
      <c r="B257" s="105" t="s">
        <v>519</v>
      </c>
      <c r="C257" s="4" t="s">
        <v>582</v>
      </c>
      <c r="D257" s="134">
        <v>6</v>
      </c>
      <c r="E257" s="120" t="s">
        <v>79</v>
      </c>
      <c r="F257" s="42">
        <v>21708</v>
      </c>
      <c r="G257" s="42">
        <v>130229</v>
      </c>
      <c r="H257" s="42">
        <v>4226</v>
      </c>
      <c r="I257" s="42">
        <v>20250</v>
      </c>
      <c r="J257" s="42">
        <v>120</v>
      </c>
      <c r="K257" s="42">
        <v>2609</v>
      </c>
      <c r="L257" s="42">
        <v>500</v>
      </c>
      <c r="M257" s="42">
        <v>282314</v>
      </c>
      <c r="N257" s="143">
        <v>44478</v>
      </c>
      <c r="O257" s="137">
        <v>412</v>
      </c>
      <c r="P257" s="137">
        <v>0</v>
      </c>
      <c r="Q257" s="42">
        <v>234480</v>
      </c>
      <c r="R257" s="42">
        <v>0</v>
      </c>
      <c r="S257" s="42">
        <v>0</v>
      </c>
      <c r="T257" s="42">
        <v>0</v>
      </c>
      <c r="U257" s="42">
        <v>162742</v>
      </c>
      <c r="V257" s="42">
        <v>0</v>
      </c>
      <c r="W257" s="94">
        <f t="shared" si="6"/>
        <v>904068</v>
      </c>
      <c r="X257" s="36">
        <v>904068</v>
      </c>
      <c r="Y257" s="36">
        <f t="shared" si="7"/>
        <v>0</v>
      </c>
      <c r="Z257" s="36"/>
      <c r="AA257" s="36"/>
    </row>
    <row r="258" spans="1:27" ht="20.25" customHeight="1" x14ac:dyDescent="0.25">
      <c r="A258" s="104" t="s">
        <v>583</v>
      </c>
      <c r="B258" s="105" t="s">
        <v>519</v>
      </c>
      <c r="C258" s="4" t="s">
        <v>584</v>
      </c>
      <c r="D258" s="134">
        <v>6</v>
      </c>
      <c r="E258" s="120" t="s">
        <v>79</v>
      </c>
      <c r="F258" s="42">
        <v>22035</v>
      </c>
      <c r="G258" s="42">
        <v>21885</v>
      </c>
      <c r="H258" s="42">
        <v>37</v>
      </c>
      <c r="I258" s="42">
        <v>20555</v>
      </c>
      <c r="J258" s="42">
        <v>520</v>
      </c>
      <c r="K258" s="42">
        <v>39401</v>
      </c>
      <c r="L258" s="42">
        <v>516</v>
      </c>
      <c r="M258" s="42">
        <v>219312</v>
      </c>
      <c r="N258" s="143">
        <v>26261</v>
      </c>
      <c r="O258" s="137">
        <v>1415</v>
      </c>
      <c r="P258" s="137">
        <v>0</v>
      </c>
      <c r="Q258" s="42">
        <v>240244</v>
      </c>
      <c r="R258" s="42">
        <v>0</v>
      </c>
      <c r="S258" s="42">
        <v>0</v>
      </c>
      <c r="T258" s="42">
        <v>0</v>
      </c>
      <c r="U258" s="42">
        <v>0</v>
      </c>
      <c r="V258" s="42">
        <v>0</v>
      </c>
      <c r="W258" s="94">
        <f t="shared" si="6"/>
        <v>592181</v>
      </c>
      <c r="X258" s="36">
        <v>592181</v>
      </c>
      <c r="Y258" s="36">
        <f t="shared" si="7"/>
        <v>0</v>
      </c>
      <c r="Z258" s="36"/>
      <c r="AA258" s="36"/>
    </row>
    <row r="259" spans="1:27" ht="20.25" customHeight="1" x14ac:dyDescent="0.25">
      <c r="A259" s="104" t="s">
        <v>585</v>
      </c>
      <c r="B259" s="105" t="s">
        <v>586</v>
      </c>
      <c r="C259" s="4" t="s">
        <v>587</v>
      </c>
      <c r="D259" s="134">
        <v>2</v>
      </c>
      <c r="E259" s="120" t="s">
        <v>79</v>
      </c>
      <c r="F259" s="42">
        <v>607895</v>
      </c>
      <c r="G259" s="42">
        <v>0</v>
      </c>
      <c r="H259" s="42">
        <v>2830</v>
      </c>
      <c r="I259" s="42">
        <v>968949</v>
      </c>
      <c r="J259" s="42">
        <v>380703</v>
      </c>
      <c r="K259" s="42">
        <v>1027586</v>
      </c>
      <c r="L259" s="42">
        <v>169172</v>
      </c>
      <c r="M259" s="42">
        <v>14831696</v>
      </c>
      <c r="N259" s="143">
        <v>456422</v>
      </c>
      <c r="O259" s="137">
        <v>401864</v>
      </c>
      <c r="P259" s="137">
        <v>0</v>
      </c>
      <c r="Q259" s="42">
        <v>0</v>
      </c>
      <c r="R259" s="42">
        <v>1471319</v>
      </c>
      <c r="S259" s="42">
        <v>0</v>
      </c>
      <c r="T259" s="42">
        <v>0</v>
      </c>
      <c r="U259" s="42">
        <v>0</v>
      </c>
      <c r="V259" s="42">
        <v>0</v>
      </c>
      <c r="W259" s="94">
        <f t="shared" si="6"/>
        <v>20318436</v>
      </c>
      <c r="X259" s="36">
        <v>20318436</v>
      </c>
      <c r="Y259" s="36">
        <f t="shared" si="7"/>
        <v>0</v>
      </c>
      <c r="Z259" s="36"/>
      <c r="AA259" s="36"/>
    </row>
    <row r="260" spans="1:27" ht="20.25" customHeight="1" x14ac:dyDescent="0.25">
      <c r="A260" s="104" t="s">
        <v>588</v>
      </c>
      <c r="B260" s="105" t="s">
        <v>586</v>
      </c>
      <c r="C260" s="4" t="s">
        <v>589</v>
      </c>
      <c r="D260" s="134">
        <v>5</v>
      </c>
      <c r="E260" s="120" t="s">
        <v>79</v>
      </c>
      <c r="F260" s="42">
        <v>210654</v>
      </c>
      <c r="G260" s="42">
        <v>0</v>
      </c>
      <c r="H260" s="42">
        <v>1801</v>
      </c>
      <c r="I260" s="42">
        <v>61813</v>
      </c>
      <c r="J260" s="42">
        <v>8271</v>
      </c>
      <c r="K260" s="42">
        <v>72343</v>
      </c>
      <c r="L260" s="42">
        <v>8524</v>
      </c>
      <c r="M260" s="42">
        <v>2035451</v>
      </c>
      <c r="N260" s="143">
        <v>84659</v>
      </c>
      <c r="O260" s="137">
        <v>4900</v>
      </c>
      <c r="P260" s="137">
        <v>0</v>
      </c>
      <c r="Q260" s="42">
        <v>262673</v>
      </c>
      <c r="R260" s="42">
        <v>0</v>
      </c>
      <c r="S260" s="42">
        <v>0</v>
      </c>
      <c r="T260" s="42">
        <v>0</v>
      </c>
      <c r="U260" s="42">
        <v>1517154</v>
      </c>
      <c r="V260" s="42">
        <v>33956</v>
      </c>
      <c r="W260" s="94">
        <f t="shared" si="6"/>
        <v>4302199</v>
      </c>
      <c r="X260" s="36">
        <v>4302199</v>
      </c>
      <c r="Y260" s="36">
        <f t="shared" si="7"/>
        <v>0</v>
      </c>
      <c r="Z260" s="36"/>
      <c r="AA260" s="36"/>
    </row>
    <row r="261" spans="1:27" ht="20.25" customHeight="1" x14ac:dyDescent="0.25">
      <c r="A261" s="104" t="s">
        <v>590</v>
      </c>
      <c r="B261" s="105" t="s">
        <v>586</v>
      </c>
      <c r="C261" s="4" t="s">
        <v>591</v>
      </c>
      <c r="D261" s="134">
        <v>5</v>
      </c>
      <c r="E261" s="120" t="s">
        <v>79</v>
      </c>
      <c r="F261" s="42">
        <v>45641</v>
      </c>
      <c r="G261" s="42">
        <v>9655</v>
      </c>
      <c r="H261" s="42">
        <v>285</v>
      </c>
      <c r="I261" s="42">
        <v>83584</v>
      </c>
      <c r="J261" s="42">
        <v>2683</v>
      </c>
      <c r="K261" s="42">
        <v>11143</v>
      </c>
      <c r="L261" s="42">
        <v>3092</v>
      </c>
      <c r="M261" s="42">
        <v>643920</v>
      </c>
      <c r="N261" s="143">
        <v>82738</v>
      </c>
      <c r="O261" s="137">
        <v>22293</v>
      </c>
      <c r="P261" s="137">
        <v>0</v>
      </c>
      <c r="Q261" s="42">
        <v>0</v>
      </c>
      <c r="R261" s="42">
        <v>0</v>
      </c>
      <c r="S261" s="42">
        <v>0</v>
      </c>
      <c r="T261" s="42">
        <v>0</v>
      </c>
      <c r="U261" s="42">
        <v>0</v>
      </c>
      <c r="V261" s="42">
        <v>0</v>
      </c>
      <c r="W261" s="94">
        <f t="shared" si="6"/>
        <v>905034</v>
      </c>
      <c r="X261" s="36">
        <v>905034</v>
      </c>
      <c r="Y261" s="36">
        <f t="shared" si="7"/>
        <v>0</v>
      </c>
      <c r="Z261" s="36"/>
      <c r="AA261" s="36"/>
    </row>
    <row r="262" spans="1:27" ht="20.25" customHeight="1" x14ac:dyDescent="0.25">
      <c r="A262" s="104" t="s">
        <v>592</v>
      </c>
      <c r="B262" s="105" t="s">
        <v>586</v>
      </c>
      <c r="C262" s="4" t="s">
        <v>593</v>
      </c>
      <c r="D262" s="134">
        <v>5</v>
      </c>
      <c r="E262" s="120" t="s">
        <v>79</v>
      </c>
      <c r="F262" s="42">
        <v>42380</v>
      </c>
      <c r="G262" s="42">
        <v>41624</v>
      </c>
      <c r="H262" s="42">
        <v>0</v>
      </c>
      <c r="I262" s="42">
        <v>55806</v>
      </c>
      <c r="J262" s="42">
        <v>3705</v>
      </c>
      <c r="K262" s="42">
        <v>16291</v>
      </c>
      <c r="L262" s="42">
        <v>3518</v>
      </c>
      <c r="M262" s="42">
        <v>881579</v>
      </c>
      <c r="N262" s="143">
        <v>76629</v>
      </c>
      <c r="O262" s="137">
        <v>4206</v>
      </c>
      <c r="P262" s="137">
        <v>0</v>
      </c>
      <c r="Q262" s="42">
        <v>948618</v>
      </c>
      <c r="R262" s="42">
        <v>0</v>
      </c>
      <c r="S262" s="42">
        <v>0</v>
      </c>
      <c r="T262" s="42">
        <v>0</v>
      </c>
      <c r="U262" s="42">
        <v>315762</v>
      </c>
      <c r="V262" s="42">
        <v>0</v>
      </c>
      <c r="W262" s="94">
        <f t="shared" si="6"/>
        <v>2390118</v>
      </c>
      <c r="X262" s="36">
        <v>2390118</v>
      </c>
      <c r="Y262" s="36">
        <f t="shared" si="7"/>
        <v>0</v>
      </c>
      <c r="Z262" s="36"/>
      <c r="AA262" s="36"/>
    </row>
    <row r="263" spans="1:27" ht="20.25" customHeight="1" x14ac:dyDescent="0.25">
      <c r="A263" s="104" t="s">
        <v>594</v>
      </c>
      <c r="B263" s="105" t="s">
        <v>586</v>
      </c>
      <c r="C263" s="4" t="s">
        <v>595</v>
      </c>
      <c r="D263" s="134">
        <v>5</v>
      </c>
      <c r="E263" s="120" t="s">
        <v>79</v>
      </c>
      <c r="F263" s="42">
        <v>137447</v>
      </c>
      <c r="G263" s="42">
        <v>82425</v>
      </c>
      <c r="H263" s="42">
        <v>60</v>
      </c>
      <c r="I263" s="42">
        <v>34480</v>
      </c>
      <c r="J263" s="42">
        <v>11772</v>
      </c>
      <c r="K263" s="42">
        <v>36355</v>
      </c>
      <c r="L263" s="42">
        <v>1758</v>
      </c>
      <c r="M263" s="42">
        <v>463265</v>
      </c>
      <c r="N263" s="143">
        <v>19016</v>
      </c>
      <c r="O263" s="137">
        <v>9539</v>
      </c>
      <c r="P263" s="137">
        <v>0</v>
      </c>
      <c r="Q263" s="42">
        <v>0</v>
      </c>
      <c r="R263" s="42">
        <v>0</v>
      </c>
      <c r="S263" s="42">
        <v>0</v>
      </c>
      <c r="T263" s="42">
        <v>0</v>
      </c>
      <c r="U263" s="42">
        <v>0</v>
      </c>
      <c r="V263" s="42">
        <v>0</v>
      </c>
      <c r="W263" s="94">
        <f t="shared" si="6"/>
        <v>796117</v>
      </c>
      <c r="X263" s="36">
        <v>796117</v>
      </c>
      <c r="Y263" s="36">
        <f t="shared" si="7"/>
        <v>0</v>
      </c>
      <c r="Z263" s="36"/>
      <c r="AA263" s="36"/>
    </row>
    <row r="264" spans="1:27" ht="20.25" customHeight="1" x14ac:dyDescent="0.25">
      <c r="A264" s="104" t="s">
        <v>596</v>
      </c>
      <c r="B264" s="105" t="s">
        <v>586</v>
      </c>
      <c r="C264" s="4" t="s">
        <v>597</v>
      </c>
      <c r="D264" s="134">
        <v>5</v>
      </c>
      <c r="E264" s="120" t="s">
        <v>79</v>
      </c>
      <c r="F264" s="42">
        <v>9823</v>
      </c>
      <c r="G264" s="42">
        <v>0</v>
      </c>
      <c r="H264" s="42">
        <v>150</v>
      </c>
      <c r="I264" s="42">
        <v>49401</v>
      </c>
      <c r="J264" s="42">
        <v>10508</v>
      </c>
      <c r="K264" s="42">
        <v>81621</v>
      </c>
      <c r="L264" s="42">
        <v>4364</v>
      </c>
      <c r="M264" s="42">
        <v>896499</v>
      </c>
      <c r="N264" s="143">
        <v>73485</v>
      </c>
      <c r="O264" s="137">
        <v>37855</v>
      </c>
      <c r="P264" s="137">
        <v>0</v>
      </c>
      <c r="Q264" s="42">
        <v>0</v>
      </c>
      <c r="R264" s="42">
        <v>229918</v>
      </c>
      <c r="S264" s="42">
        <v>0</v>
      </c>
      <c r="T264" s="42">
        <v>0</v>
      </c>
      <c r="U264" s="42">
        <v>0</v>
      </c>
      <c r="V264" s="42">
        <v>0</v>
      </c>
      <c r="W264" s="94">
        <f t="shared" ref="W264:W327" si="8">SUM(F264:V264)</f>
        <v>1393624</v>
      </c>
      <c r="X264" s="36">
        <v>1393624</v>
      </c>
      <c r="Y264" s="36">
        <f t="shared" ref="Y264:Y327" si="9">W264-X264</f>
        <v>0</v>
      </c>
      <c r="Z264" s="36"/>
      <c r="AA264" s="36"/>
    </row>
    <row r="265" spans="1:27" ht="20.25" customHeight="1" x14ac:dyDescent="0.25">
      <c r="A265" s="104" t="s">
        <v>598</v>
      </c>
      <c r="B265" s="105" t="s">
        <v>586</v>
      </c>
      <c r="C265" s="4" t="s">
        <v>599</v>
      </c>
      <c r="D265" s="134">
        <v>5</v>
      </c>
      <c r="E265" s="120" t="s">
        <v>79</v>
      </c>
      <c r="F265" s="42">
        <v>144093</v>
      </c>
      <c r="G265" s="42">
        <v>0</v>
      </c>
      <c r="H265" s="42">
        <v>59</v>
      </c>
      <c r="I265" s="42">
        <v>47508</v>
      </c>
      <c r="J265" s="42">
        <v>1918</v>
      </c>
      <c r="K265" s="42">
        <v>42461</v>
      </c>
      <c r="L265" s="42">
        <v>2227</v>
      </c>
      <c r="M265" s="42">
        <v>395962</v>
      </c>
      <c r="N265" s="143">
        <v>184597</v>
      </c>
      <c r="O265" s="137">
        <v>4258</v>
      </c>
      <c r="P265" s="137">
        <v>0</v>
      </c>
      <c r="Q265" s="42">
        <v>0</v>
      </c>
      <c r="R265" s="42">
        <v>0</v>
      </c>
      <c r="S265" s="42">
        <v>0</v>
      </c>
      <c r="T265" s="42">
        <v>0</v>
      </c>
      <c r="U265" s="42">
        <v>0</v>
      </c>
      <c r="V265" s="42">
        <v>0</v>
      </c>
      <c r="W265" s="94">
        <f t="shared" si="8"/>
        <v>823083</v>
      </c>
      <c r="X265" s="36">
        <v>823083</v>
      </c>
      <c r="Y265" s="36">
        <f t="shared" si="9"/>
        <v>0</v>
      </c>
      <c r="Z265" s="36"/>
      <c r="AA265" s="36"/>
    </row>
    <row r="266" spans="1:27" ht="20.25" customHeight="1" x14ac:dyDescent="0.25">
      <c r="A266" s="104" t="s">
        <v>600</v>
      </c>
      <c r="B266" s="105" t="s">
        <v>586</v>
      </c>
      <c r="C266" s="4" t="s">
        <v>601</v>
      </c>
      <c r="D266" s="134">
        <v>5</v>
      </c>
      <c r="E266" s="120" t="s">
        <v>79</v>
      </c>
      <c r="F266" s="42">
        <v>6231</v>
      </c>
      <c r="G266" s="42">
        <v>0</v>
      </c>
      <c r="H266" s="42">
        <v>237</v>
      </c>
      <c r="I266" s="42">
        <v>83930</v>
      </c>
      <c r="J266" s="42">
        <v>34365</v>
      </c>
      <c r="K266" s="42">
        <v>75806</v>
      </c>
      <c r="L266" s="42">
        <v>4057</v>
      </c>
      <c r="M266" s="42">
        <v>766508</v>
      </c>
      <c r="N266" s="143">
        <v>84197</v>
      </c>
      <c r="O266" s="137">
        <v>13682</v>
      </c>
      <c r="P266" s="137">
        <v>0</v>
      </c>
      <c r="Q266" s="42">
        <v>0</v>
      </c>
      <c r="R266" s="42">
        <v>0</v>
      </c>
      <c r="S266" s="42">
        <v>0</v>
      </c>
      <c r="T266" s="42">
        <v>0</v>
      </c>
      <c r="U266" s="42">
        <v>0</v>
      </c>
      <c r="V266" s="42">
        <v>0</v>
      </c>
      <c r="W266" s="94">
        <f t="shared" si="8"/>
        <v>1069013</v>
      </c>
      <c r="X266" s="36">
        <v>1069013</v>
      </c>
      <c r="Y266" s="36">
        <f t="shared" si="9"/>
        <v>0</v>
      </c>
      <c r="Z266" s="36"/>
      <c r="AA266" s="36"/>
    </row>
    <row r="267" spans="1:27" ht="20.25" customHeight="1" x14ac:dyDescent="0.25">
      <c r="A267" s="104" t="s">
        <v>602</v>
      </c>
      <c r="B267" s="105" t="s">
        <v>586</v>
      </c>
      <c r="C267" s="4" t="s">
        <v>603</v>
      </c>
      <c r="D267" s="134">
        <v>5</v>
      </c>
      <c r="E267" s="120" t="s">
        <v>79</v>
      </c>
      <c r="F267" s="42">
        <v>7980</v>
      </c>
      <c r="G267" s="42">
        <v>0</v>
      </c>
      <c r="H267" s="42">
        <v>102</v>
      </c>
      <c r="I267" s="42">
        <v>34666</v>
      </c>
      <c r="J267" s="42">
        <v>3663</v>
      </c>
      <c r="K267" s="42">
        <v>30093</v>
      </c>
      <c r="L267" s="42">
        <v>2965</v>
      </c>
      <c r="M267" s="42">
        <v>576449</v>
      </c>
      <c r="N267" s="143">
        <v>26205</v>
      </c>
      <c r="O267" s="137">
        <v>8548</v>
      </c>
      <c r="P267" s="137">
        <v>0</v>
      </c>
      <c r="Q267" s="42">
        <v>0</v>
      </c>
      <c r="R267" s="42">
        <v>116625</v>
      </c>
      <c r="S267" s="42">
        <v>0</v>
      </c>
      <c r="T267" s="42">
        <v>0</v>
      </c>
      <c r="U267" s="42">
        <v>0</v>
      </c>
      <c r="V267" s="42">
        <v>0</v>
      </c>
      <c r="W267" s="94">
        <f t="shared" si="8"/>
        <v>807296</v>
      </c>
      <c r="X267" s="36">
        <v>807296</v>
      </c>
      <c r="Y267" s="36">
        <f t="shared" si="9"/>
        <v>0</v>
      </c>
      <c r="Z267" s="36"/>
      <c r="AA267" s="36"/>
    </row>
    <row r="268" spans="1:27" ht="20.25" customHeight="1" x14ac:dyDescent="0.25">
      <c r="A268" s="104" t="s">
        <v>604</v>
      </c>
      <c r="B268" s="105" t="s">
        <v>586</v>
      </c>
      <c r="C268" s="4" t="s">
        <v>605</v>
      </c>
      <c r="D268" s="134">
        <v>5</v>
      </c>
      <c r="E268" s="120" t="s">
        <v>79</v>
      </c>
      <c r="F268" s="42">
        <v>160829</v>
      </c>
      <c r="G268" s="42">
        <v>119711</v>
      </c>
      <c r="H268" s="42">
        <v>302</v>
      </c>
      <c r="I268" s="42">
        <v>2831</v>
      </c>
      <c r="J268" s="42">
        <v>4427</v>
      </c>
      <c r="K268" s="42">
        <v>22695</v>
      </c>
      <c r="L268" s="42">
        <v>3300</v>
      </c>
      <c r="M268" s="42">
        <v>1274376</v>
      </c>
      <c r="N268" s="143">
        <v>68955</v>
      </c>
      <c r="O268" s="137">
        <v>4725</v>
      </c>
      <c r="P268" s="137">
        <v>0</v>
      </c>
      <c r="Q268" s="42">
        <v>565749</v>
      </c>
      <c r="R268" s="42">
        <v>0</v>
      </c>
      <c r="S268" s="42">
        <v>0</v>
      </c>
      <c r="T268" s="42">
        <v>0</v>
      </c>
      <c r="U268" s="42">
        <v>1256176</v>
      </c>
      <c r="V268" s="42">
        <v>0</v>
      </c>
      <c r="W268" s="94">
        <f t="shared" si="8"/>
        <v>3484076</v>
      </c>
      <c r="X268" s="36">
        <v>3484076</v>
      </c>
      <c r="Y268" s="36">
        <f t="shared" si="9"/>
        <v>0</v>
      </c>
      <c r="Z268" s="36"/>
      <c r="AA268" s="36"/>
    </row>
    <row r="269" spans="1:27" ht="20.25" customHeight="1" x14ac:dyDescent="0.25">
      <c r="A269" s="104" t="s">
        <v>606</v>
      </c>
      <c r="B269" s="105" t="s">
        <v>586</v>
      </c>
      <c r="C269" s="4" t="s">
        <v>607</v>
      </c>
      <c r="D269" s="134">
        <v>5</v>
      </c>
      <c r="E269" s="120" t="s">
        <v>79</v>
      </c>
      <c r="F269" s="42">
        <v>125070</v>
      </c>
      <c r="G269" s="42">
        <v>0</v>
      </c>
      <c r="H269" s="42">
        <v>4149</v>
      </c>
      <c r="I269" s="42">
        <v>21960</v>
      </c>
      <c r="J269" s="42">
        <v>5530</v>
      </c>
      <c r="K269" s="42">
        <v>1734</v>
      </c>
      <c r="L269" s="42">
        <v>3131</v>
      </c>
      <c r="M269" s="42">
        <v>1243927</v>
      </c>
      <c r="N269" s="143">
        <v>27905</v>
      </c>
      <c r="O269" s="137">
        <v>9347</v>
      </c>
      <c r="P269" s="137">
        <v>0</v>
      </c>
      <c r="Q269" s="42">
        <v>816593</v>
      </c>
      <c r="R269" s="42">
        <v>0</v>
      </c>
      <c r="S269" s="42">
        <v>0</v>
      </c>
      <c r="T269" s="42">
        <v>0</v>
      </c>
      <c r="U269" s="42">
        <v>1422404</v>
      </c>
      <c r="V269" s="42">
        <v>0</v>
      </c>
      <c r="W269" s="94">
        <f t="shared" si="8"/>
        <v>3681750</v>
      </c>
      <c r="X269" s="36">
        <v>3681750</v>
      </c>
      <c r="Y269" s="36">
        <f t="shared" si="9"/>
        <v>0</v>
      </c>
      <c r="Z269" s="36"/>
      <c r="AA269" s="36"/>
    </row>
    <row r="270" spans="1:27" ht="20.25" customHeight="1" x14ac:dyDescent="0.25">
      <c r="A270" s="104" t="s">
        <v>608</v>
      </c>
      <c r="B270" s="105" t="s">
        <v>586</v>
      </c>
      <c r="C270" s="4" t="s">
        <v>609</v>
      </c>
      <c r="D270" s="134">
        <v>5</v>
      </c>
      <c r="E270" s="120" t="s">
        <v>79</v>
      </c>
      <c r="F270" s="42">
        <v>32818</v>
      </c>
      <c r="G270" s="42">
        <v>0</v>
      </c>
      <c r="H270" s="42">
        <v>1142</v>
      </c>
      <c r="I270" s="42">
        <v>10708</v>
      </c>
      <c r="J270" s="42">
        <v>1778</v>
      </c>
      <c r="K270" s="42">
        <v>23157</v>
      </c>
      <c r="L270" s="42">
        <v>1657</v>
      </c>
      <c r="M270" s="42">
        <v>487514</v>
      </c>
      <c r="N270" s="143">
        <v>19506</v>
      </c>
      <c r="O270" s="137">
        <v>30095</v>
      </c>
      <c r="P270" s="137">
        <v>0</v>
      </c>
      <c r="Q270" s="42">
        <v>85795</v>
      </c>
      <c r="R270" s="42">
        <v>117104</v>
      </c>
      <c r="S270" s="42">
        <v>0</v>
      </c>
      <c r="T270" s="42">
        <v>0</v>
      </c>
      <c r="U270" s="42">
        <v>382617</v>
      </c>
      <c r="V270" s="42">
        <v>0</v>
      </c>
      <c r="W270" s="94">
        <f t="shared" si="8"/>
        <v>1193891</v>
      </c>
      <c r="X270" s="36">
        <v>1193891</v>
      </c>
      <c r="Y270" s="36">
        <f t="shared" si="9"/>
        <v>0</v>
      </c>
      <c r="Z270" s="36"/>
      <c r="AA270" s="36"/>
    </row>
    <row r="271" spans="1:27" ht="20.25" customHeight="1" x14ac:dyDescent="0.25">
      <c r="A271" s="104" t="s">
        <v>610</v>
      </c>
      <c r="B271" s="105" t="s">
        <v>586</v>
      </c>
      <c r="C271" s="4" t="s">
        <v>611</v>
      </c>
      <c r="D271" s="134">
        <v>5</v>
      </c>
      <c r="E271" s="120" t="s">
        <v>79</v>
      </c>
      <c r="F271" s="42">
        <v>162472</v>
      </c>
      <c r="G271" s="42">
        <v>0</v>
      </c>
      <c r="H271" s="42">
        <v>343</v>
      </c>
      <c r="I271" s="42">
        <v>95218</v>
      </c>
      <c r="J271" s="42">
        <v>5566</v>
      </c>
      <c r="K271" s="42">
        <v>93875</v>
      </c>
      <c r="L271" s="42">
        <v>7362</v>
      </c>
      <c r="M271" s="42">
        <v>1848816</v>
      </c>
      <c r="N271" s="143">
        <v>96170</v>
      </c>
      <c r="O271" s="137">
        <v>54020</v>
      </c>
      <c r="P271" s="137">
        <v>0</v>
      </c>
      <c r="Q271" s="42">
        <v>280448</v>
      </c>
      <c r="R271" s="42">
        <v>0</v>
      </c>
      <c r="S271" s="42">
        <v>0</v>
      </c>
      <c r="T271" s="42">
        <v>0</v>
      </c>
      <c r="U271" s="42">
        <v>1865873</v>
      </c>
      <c r="V271" s="42">
        <v>0</v>
      </c>
      <c r="W271" s="94">
        <f t="shared" si="8"/>
        <v>4510163</v>
      </c>
      <c r="X271" s="36">
        <v>4510163</v>
      </c>
      <c r="Y271" s="36">
        <f t="shared" si="9"/>
        <v>0</v>
      </c>
      <c r="Z271" s="36"/>
      <c r="AA271" s="36"/>
    </row>
    <row r="272" spans="1:27" ht="20.25" customHeight="1" x14ac:dyDescent="0.25">
      <c r="A272" s="104" t="s">
        <v>612</v>
      </c>
      <c r="B272" s="105" t="s">
        <v>586</v>
      </c>
      <c r="C272" s="4" t="s">
        <v>613</v>
      </c>
      <c r="D272" s="134">
        <v>5</v>
      </c>
      <c r="E272" s="120" t="s">
        <v>79</v>
      </c>
      <c r="F272" s="42">
        <v>20397</v>
      </c>
      <c r="G272" s="42">
        <v>0</v>
      </c>
      <c r="H272" s="42">
        <v>453</v>
      </c>
      <c r="I272" s="42">
        <v>54530</v>
      </c>
      <c r="J272" s="42">
        <v>1953</v>
      </c>
      <c r="K272" s="42">
        <v>22384</v>
      </c>
      <c r="L272" s="42">
        <v>2363</v>
      </c>
      <c r="M272" s="42">
        <v>532705</v>
      </c>
      <c r="N272" s="143">
        <v>13536</v>
      </c>
      <c r="O272" s="137">
        <v>11150</v>
      </c>
      <c r="P272" s="137">
        <v>0</v>
      </c>
      <c r="Q272" s="42">
        <v>0</v>
      </c>
      <c r="R272" s="42">
        <v>0</v>
      </c>
      <c r="S272" s="42">
        <v>0</v>
      </c>
      <c r="T272" s="42">
        <v>0</v>
      </c>
      <c r="U272" s="42">
        <v>0</v>
      </c>
      <c r="V272" s="42">
        <v>0</v>
      </c>
      <c r="W272" s="94">
        <f t="shared" si="8"/>
        <v>659471</v>
      </c>
      <c r="X272" s="36">
        <v>659471</v>
      </c>
      <c r="Y272" s="36">
        <f t="shared" si="9"/>
        <v>0</v>
      </c>
      <c r="Z272" s="36"/>
      <c r="AA272" s="36"/>
    </row>
    <row r="273" spans="1:27" ht="20.25" customHeight="1" x14ac:dyDescent="0.25">
      <c r="A273" s="104" t="s">
        <v>614</v>
      </c>
      <c r="B273" s="105" t="s">
        <v>586</v>
      </c>
      <c r="C273" s="4" t="s">
        <v>615</v>
      </c>
      <c r="D273" s="134">
        <v>6</v>
      </c>
      <c r="E273" s="120" t="s">
        <v>79</v>
      </c>
      <c r="F273" s="42">
        <v>26573</v>
      </c>
      <c r="G273" s="42">
        <v>0</v>
      </c>
      <c r="H273" s="42">
        <v>0</v>
      </c>
      <c r="I273" s="42">
        <v>5504</v>
      </c>
      <c r="J273" s="42">
        <v>690</v>
      </c>
      <c r="K273" s="42">
        <v>11977</v>
      </c>
      <c r="L273" s="42">
        <v>504</v>
      </c>
      <c r="M273" s="42">
        <v>213035</v>
      </c>
      <c r="N273" s="143">
        <v>22424</v>
      </c>
      <c r="O273" s="137">
        <v>6421</v>
      </c>
      <c r="P273" s="137">
        <v>0</v>
      </c>
      <c r="Q273" s="42">
        <v>0</v>
      </c>
      <c r="R273" s="42">
        <v>0</v>
      </c>
      <c r="S273" s="42">
        <v>0</v>
      </c>
      <c r="T273" s="42">
        <v>0</v>
      </c>
      <c r="U273" s="42">
        <v>0</v>
      </c>
      <c r="V273" s="42">
        <v>0</v>
      </c>
      <c r="W273" s="94">
        <f t="shared" si="8"/>
        <v>287128</v>
      </c>
      <c r="X273" s="36">
        <v>287128</v>
      </c>
      <c r="Y273" s="36">
        <f t="shared" si="9"/>
        <v>0</v>
      </c>
      <c r="Z273" s="36"/>
      <c r="AA273" s="36"/>
    </row>
    <row r="274" spans="1:27" ht="20.25" customHeight="1" x14ac:dyDescent="0.25">
      <c r="A274" s="104" t="s">
        <v>616</v>
      </c>
      <c r="B274" s="105" t="s">
        <v>586</v>
      </c>
      <c r="C274" s="4" t="s">
        <v>617</v>
      </c>
      <c r="D274" s="134">
        <v>6</v>
      </c>
      <c r="E274" s="120" t="s">
        <v>79</v>
      </c>
      <c r="F274" s="42">
        <v>1918</v>
      </c>
      <c r="G274" s="42">
        <v>0</v>
      </c>
      <c r="H274" s="42">
        <v>0</v>
      </c>
      <c r="I274" s="42">
        <v>6966</v>
      </c>
      <c r="J274" s="42">
        <v>0</v>
      </c>
      <c r="K274" s="42">
        <v>1292</v>
      </c>
      <c r="L274" s="42">
        <v>32</v>
      </c>
      <c r="M274" s="42">
        <v>77765</v>
      </c>
      <c r="N274" s="143">
        <v>3246</v>
      </c>
      <c r="O274" s="137">
        <v>253</v>
      </c>
      <c r="P274" s="137">
        <v>0</v>
      </c>
      <c r="Q274" s="42">
        <v>107237</v>
      </c>
      <c r="R274" s="42">
        <v>0</v>
      </c>
      <c r="S274" s="42">
        <v>0</v>
      </c>
      <c r="T274" s="42">
        <v>0</v>
      </c>
      <c r="U274" s="42">
        <v>0</v>
      </c>
      <c r="V274" s="42">
        <v>0</v>
      </c>
      <c r="W274" s="94">
        <f t="shared" si="8"/>
        <v>198709</v>
      </c>
      <c r="X274" s="36">
        <v>198709</v>
      </c>
      <c r="Y274" s="36">
        <f t="shared" si="9"/>
        <v>0</v>
      </c>
      <c r="Z274" s="36"/>
      <c r="AA274" s="36"/>
    </row>
    <row r="275" spans="1:27" ht="20.25" customHeight="1" x14ac:dyDescent="0.25">
      <c r="A275" s="104" t="s">
        <v>618</v>
      </c>
      <c r="B275" s="105" t="s">
        <v>586</v>
      </c>
      <c r="C275" s="4" t="s">
        <v>619</v>
      </c>
      <c r="D275" s="134">
        <v>6</v>
      </c>
      <c r="E275" s="120" t="s">
        <v>79</v>
      </c>
      <c r="F275" s="42">
        <v>8888</v>
      </c>
      <c r="G275" s="42">
        <v>0</v>
      </c>
      <c r="H275" s="42">
        <v>50</v>
      </c>
      <c r="I275" s="42">
        <v>14002</v>
      </c>
      <c r="J275" s="42">
        <v>1414</v>
      </c>
      <c r="K275" s="42">
        <v>8659</v>
      </c>
      <c r="L275" s="42">
        <v>1243</v>
      </c>
      <c r="M275" s="42">
        <v>289839</v>
      </c>
      <c r="N275" s="143">
        <v>13304</v>
      </c>
      <c r="O275" s="137">
        <v>15836</v>
      </c>
      <c r="P275" s="137">
        <v>0</v>
      </c>
      <c r="Q275" s="42">
        <v>0</v>
      </c>
      <c r="R275" s="42">
        <v>0</v>
      </c>
      <c r="S275" s="42">
        <v>0</v>
      </c>
      <c r="T275" s="42">
        <v>0</v>
      </c>
      <c r="U275" s="42">
        <v>0</v>
      </c>
      <c r="V275" s="42">
        <v>0</v>
      </c>
      <c r="W275" s="94">
        <f t="shared" si="8"/>
        <v>353235</v>
      </c>
      <c r="X275" s="36">
        <v>353235</v>
      </c>
      <c r="Y275" s="36">
        <f t="shared" si="9"/>
        <v>0</v>
      </c>
      <c r="Z275" s="36"/>
      <c r="AA275" s="36"/>
    </row>
    <row r="276" spans="1:27" ht="20.25" customHeight="1" x14ac:dyDescent="0.25">
      <c r="A276" s="104" t="s">
        <v>620</v>
      </c>
      <c r="B276" s="105" t="s">
        <v>586</v>
      </c>
      <c r="C276" s="4" t="s">
        <v>621</v>
      </c>
      <c r="D276" s="134">
        <v>6</v>
      </c>
      <c r="E276" s="120" t="s">
        <v>79</v>
      </c>
      <c r="F276" s="42">
        <v>28497</v>
      </c>
      <c r="G276" s="42">
        <v>0</v>
      </c>
      <c r="H276" s="42">
        <v>39</v>
      </c>
      <c r="I276" s="42">
        <v>11953</v>
      </c>
      <c r="J276" s="42">
        <v>716</v>
      </c>
      <c r="K276" s="42">
        <v>19409</v>
      </c>
      <c r="L276" s="42">
        <v>726</v>
      </c>
      <c r="M276" s="42">
        <v>185251</v>
      </c>
      <c r="N276" s="143">
        <v>6024</v>
      </c>
      <c r="O276" s="137">
        <v>5597</v>
      </c>
      <c r="P276" s="137">
        <v>0</v>
      </c>
      <c r="Q276" s="42">
        <v>0</v>
      </c>
      <c r="R276" s="42">
        <v>0</v>
      </c>
      <c r="S276" s="42">
        <v>0</v>
      </c>
      <c r="T276" s="42">
        <v>0</v>
      </c>
      <c r="U276" s="42">
        <v>0</v>
      </c>
      <c r="V276" s="42">
        <v>0</v>
      </c>
      <c r="W276" s="94">
        <f t="shared" si="8"/>
        <v>258212</v>
      </c>
      <c r="X276" s="36">
        <v>258212</v>
      </c>
      <c r="Y276" s="36">
        <f t="shared" si="9"/>
        <v>0</v>
      </c>
      <c r="Z276" s="36"/>
      <c r="AA276" s="36"/>
    </row>
    <row r="277" spans="1:27" ht="20.25" customHeight="1" x14ac:dyDescent="0.25">
      <c r="A277" s="104" t="s">
        <v>622</v>
      </c>
      <c r="B277" s="105" t="s">
        <v>586</v>
      </c>
      <c r="C277" s="4" t="s">
        <v>623</v>
      </c>
      <c r="D277" s="134">
        <v>6</v>
      </c>
      <c r="E277" s="120" t="s">
        <v>79</v>
      </c>
      <c r="F277" s="42">
        <v>33830</v>
      </c>
      <c r="G277" s="42">
        <v>0</v>
      </c>
      <c r="H277" s="42">
        <v>86</v>
      </c>
      <c r="I277" s="42">
        <v>99429</v>
      </c>
      <c r="J277" s="42">
        <v>2454</v>
      </c>
      <c r="K277" s="42">
        <v>23965</v>
      </c>
      <c r="L277" s="42">
        <v>2053</v>
      </c>
      <c r="M277" s="42">
        <v>461318</v>
      </c>
      <c r="N277" s="143">
        <v>67885</v>
      </c>
      <c r="O277" s="137">
        <v>24608</v>
      </c>
      <c r="P277" s="137">
        <v>0</v>
      </c>
      <c r="Q277" s="42">
        <v>0</v>
      </c>
      <c r="R277" s="42">
        <v>79840</v>
      </c>
      <c r="S277" s="42">
        <v>0</v>
      </c>
      <c r="T277" s="42">
        <v>0</v>
      </c>
      <c r="U277" s="42">
        <v>0</v>
      </c>
      <c r="V277" s="42">
        <v>0</v>
      </c>
      <c r="W277" s="94">
        <f t="shared" si="8"/>
        <v>795468</v>
      </c>
      <c r="X277" s="36">
        <v>795468</v>
      </c>
      <c r="Y277" s="36">
        <f t="shared" si="9"/>
        <v>0</v>
      </c>
      <c r="Z277" s="36"/>
      <c r="AA277" s="36"/>
    </row>
    <row r="278" spans="1:27" ht="20.25" customHeight="1" x14ac:dyDescent="0.25">
      <c r="A278" s="104" t="s">
        <v>624</v>
      </c>
      <c r="B278" s="105" t="s">
        <v>586</v>
      </c>
      <c r="C278" s="4" t="s">
        <v>625</v>
      </c>
      <c r="D278" s="134">
        <v>6</v>
      </c>
      <c r="E278" s="120" t="s">
        <v>79</v>
      </c>
      <c r="F278" s="42">
        <v>6937</v>
      </c>
      <c r="G278" s="42">
        <v>42517</v>
      </c>
      <c r="H278" s="42">
        <v>0</v>
      </c>
      <c r="I278" s="42">
        <v>4308</v>
      </c>
      <c r="J278" s="42">
        <v>660</v>
      </c>
      <c r="K278" s="42">
        <v>5451</v>
      </c>
      <c r="L278" s="42">
        <v>262</v>
      </c>
      <c r="M278" s="42">
        <v>161342</v>
      </c>
      <c r="N278" s="143">
        <v>16818</v>
      </c>
      <c r="O278" s="137">
        <v>4555</v>
      </c>
      <c r="P278" s="137">
        <v>0</v>
      </c>
      <c r="Q278" s="42">
        <v>41565</v>
      </c>
      <c r="R278" s="42">
        <v>0</v>
      </c>
      <c r="S278" s="42">
        <v>0</v>
      </c>
      <c r="T278" s="42">
        <v>0</v>
      </c>
      <c r="U278" s="42">
        <v>0</v>
      </c>
      <c r="V278" s="42">
        <v>0</v>
      </c>
      <c r="W278" s="94">
        <f t="shared" si="8"/>
        <v>284415</v>
      </c>
      <c r="X278" s="36">
        <v>284415</v>
      </c>
      <c r="Y278" s="36">
        <f t="shared" si="9"/>
        <v>0</v>
      </c>
      <c r="Z278" s="36"/>
      <c r="AA278" s="36"/>
    </row>
    <row r="279" spans="1:27" ht="20.25" customHeight="1" x14ac:dyDescent="0.25">
      <c r="A279" s="104" t="s">
        <v>626</v>
      </c>
      <c r="B279" s="105" t="s">
        <v>586</v>
      </c>
      <c r="C279" s="4" t="s">
        <v>627</v>
      </c>
      <c r="D279" s="134">
        <v>6</v>
      </c>
      <c r="E279" s="120" t="s">
        <v>79</v>
      </c>
      <c r="F279" s="42">
        <v>63712</v>
      </c>
      <c r="G279" s="42">
        <v>0</v>
      </c>
      <c r="H279" s="42">
        <v>166</v>
      </c>
      <c r="I279" s="42">
        <v>9522</v>
      </c>
      <c r="J279" s="42">
        <v>518</v>
      </c>
      <c r="K279" s="42">
        <v>2479</v>
      </c>
      <c r="L279" s="42">
        <v>622</v>
      </c>
      <c r="M279" s="42">
        <v>219006</v>
      </c>
      <c r="N279" s="143">
        <v>8745</v>
      </c>
      <c r="O279" s="137">
        <v>5528</v>
      </c>
      <c r="P279" s="137">
        <v>0</v>
      </c>
      <c r="Q279" s="42">
        <v>312432</v>
      </c>
      <c r="R279" s="42">
        <v>0</v>
      </c>
      <c r="S279" s="42">
        <v>0</v>
      </c>
      <c r="T279" s="42">
        <v>0</v>
      </c>
      <c r="U279" s="42">
        <v>0</v>
      </c>
      <c r="V279" s="42">
        <v>0</v>
      </c>
      <c r="W279" s="94">
        <f t="shared" si="8"/>
        <v>622730</v>
      </c>
      <c r="X279" s="36">
        <v>622730</v>
      </c>
      <c r="Y279" s="36">
        <f t="shared" si="9"/>
        <v>0</v>
      </c>
      <c r="Z279" s="36"/>
      <c r="AA279" s="36"/>
    </row>
    <row r="280" spans="1:27" ht="20.25" customHeight="1" x14ac:dyDescent="0.25">
      <c r="A280" s="104" t="s">
        <v>628</v>
      </c>
      <c r="B280" s="105" t="s">
        <v>586</v>
      </c>
      <c r="C280" s="4" t="s">
        <v>629</v>
      </c>
      <c r="D280" s="134">
        <v>6</v>
      </c>
      <c r="E280" s="120" t="s">
        <v>79</v>
      </c>
      <c r="F280" s="42">
        <v>4540</v>
      </c>
      <c r="G280" s="42">
        <v>0</v>
      </c>
      <c r="H280" s="42">
        <v>70</v>
      </c>
      <c r="I280" s="42">
        <v>10382</v>
      </c>
      <c r="J280" s="42">
        <v>1767</v>
      </c>
      <c r="K280" s="42">
        <v>15809</v>
      </c>
      <c r="L280" s="42">
        <v>1594</v>
      </c>
      <c r="M280" s="42">
        <v>393454</v>
      </c>
      <c r="N280" s="143">
        <v>20048</v>
      </c>
      <c r="O280" s="137">
        <v>4919</v>
      </c>
      <c r="P280" s="137">
        <v>0</v>
      </c>
      <c r="Q280" s="42">
        <v>0</v>
      </c>
      <c r="R280" s="42">
        <v>0</v>
      </c>
      <c r="S280" s="42">
        <v>0</v>
      </c>
      <c r="T280" s="42">
        <v>0</v>
      </c>
      <c r="U280" s="42">
        <v>0</v>
      </c>
      <c r="V280" s="42">
        <v>0</v>
      </c>
      <c r="W280" s="94">
        <f t="shared" si="8"/>
        <v>452583</v>
      </c>
      <c r="X280" s="36">
        <v>452583</v>
      </c>
      <c r="Y280" s="36">
        <f t="shared" si="9"/>
        <v>0</v>
      </c>
      <c r="Z280" s="36"/>
      <c r="AA280" s="36"/>
    </row>
    <row r="281" spans="1:27" ht="20.25" customHeight="1" x14ac:dyDescent="0.25">
      <c r="A281" s="104" t="s">
        <v>630</v>
      </c>
      <c r="B281" s="105" t="s">
        <v>586</v>
      </c>
      <c r="C281" s="4" t="s">
        <v>631</v>
      </c>
      <c r="D281" s="134">
        <v>6</v>
      </c>
      <c r="E281" s="120" t="s">
        <v>79</v>
      </c>
      <c r="F281" s="42">
        <v>82702</v>
      </c>
      <c r="G281" s="42">
        <v>0</v>
      </c>
      <c r="H281" s="42">
        <v>0</v>
      </c>
      <c r="I281" s="42">
        <v>21693</v>
      </c>
      <c r="J281" s="42">
        <v>451</v>
      </c>
      <c r="K281" s="42">
        <v>14102</v>
      </c>
      <c r="L281" s="42">
        <v>662</v>
      </c>
      <c r="M281" s="42">
        <v>200667</v>
      </c>
      <c r="N281" s="143">
        <v>28252</v>
      </c>
      <c r="O281" s="137">
        <v>5431</v>
      </c>
      <c r="P281" s="137">
        <v>0</v>
      </c>
      <c r="Q281" s="42">
        <v>185912</v>
      </c>
      <c r="R281" s="42">
        <v>0</v>
      </c>
      <c r="S281" s="42">
        <v>0</v>
      </c>
      <c r="T281" s="42">
        <v>0</v>
      </c>
      <c r="U281" s="42">
        <v>0</v>
      </c>
      <c r="V281" s="42">
        <v>0</v>
      </c>
      <c r="W281" s="94">
        <f t="shared" si="8"/>
        <v>539872</v>
      </c>
      <c r="X281" s="36">
        <v>539872</v>
      </c>
      <c r="Y281" s="36">
        <f t="shared" si="9"/>
        <v>0</v>
      </c>
      <c r="Z281" s="36"/>
      <c r="AA281" s="36"/>
    </row>
    <row r="282" spans="1:27" ht="20.25" customHeight="1" x14ac:dyDescent="0.25">
      <c r="A282" s="104" t="s">
        <v>632</v>
      </c>
      <c r="B282" s="105" t="s">
        <v>586</v>
      </c>
      <c r="C282" s="4" t="s">
        <v>633</v>
      </c>
      <c r="D282" s="134">
        <v>6</v>
      </c>
      <c r="E282" s="120" t="s">
        <v>79</v>
      </c>
      <c r="F282" s="42">
        <v>6659</v>
      </c>
      <c r="G282" s="42">
        <v>0</v>
      </c>
      <c r="H282" s="42">
        <v>0</v>
      </c>
      <c r="I282" s="42">
        <v>10088</v>
      </c>
      <c r="J282" s="42">
        <v>789</v>
      </c>
      <c r="K282" s="42">
        <v>10783</v>
      </c>
      <c r="L282" s="42">
        <v>687</v>
      </c>
      <c r="M282" s="42">
        <v>210863</v>
      </c>
      <c r="N282" s="143">
        <v>2494</v>
      </c>
      <c r="O282" s="137">
        <v>888</v>
      </c>
      <c r="P282" s="137">
        <v>0</v>
      </c>
      <c r="Q282" s="42">
        <v>5576</v>
      </c>
      <c r="R282" s="42">
        <v>12136</v>
      </c>
      <c r="S282" s="42">
        <v>0</v>
      </c>
      <c r="T282" s="42">
        <v>0</v>
      </c>
      <c r="U282" s="42">
        <v>0</v>
      </c>
      <c r="V282" s="42">
        <v>0</v>
      </c>
      <c r="W282" s="94">
        <f t="shared" si="8"/>
        <v>260963</v>
      </c>
      <c r="X282" s="36">
        <v>260963</v>
      </c>
      <c r="Y282" s="36">
        <f t="shared" si="9"/>
        <v>0</v>
      </c>
      <c r="Z282" s="36"/>
      <c r="AA282" s="36"/>
    </row>
    <row r="283" spans="1:27" ht="20.25" customHeight="1" x14ac:dyDescent="0.25">
      <c r="A283" s="104" t="s">
        <v>634</v>
      </c>
      <c r="B283" s="105" t="s">
        <v>586</v>
      </c>
      <c r="C283" s="4" t="s">
        <v>635</v>
      </c>
      <c r="D283" s="134">
        <v>6</v>
      </c>
      <c r="E283" s="120" t="s">
        <v>79</v>
      </c>
      <c r="F283" s="42">
        <v>42630</v>
      </c>
      <c r="G283" s="42">
        <v>0</v>
      </c>
      <c r="H283" s="42">
        <v>78</v>
      </c>
      <c r="I283" s="42">
        <v>17046</v>
      </c>
      <c r="J283" s="42">
        <v>450</v>
      </c>
      <c r="K283" s="42">
        <v>815</v>
      </c>
      <c r="L283" s="42">
        <v>959</v>
      </c>
      <c r="M283" s="42">
        <v>260476</v>
      </c>
      <c r="N283" s="143">
        <v>15444</v>
      </c>
      <c r="O283" s="137">
        <v>2934</v>
      </c>
      <c r="P283" s="137">
        <v>0</v>
      </c>
      <c r="Q283" s="42">
        <v>0</v>
      </c>
      <c r="R283" s="42">
        <v>0</v>
      </c>
      <c r="S283" s="42">
        <v>0</v>
      </c>
      <c r="T283" s="42">
        <v>0</v>
      </c>
      <c r="U283" s="42">
        <v>0</v>
      </c>
      <c r="V283" s="42">
        <v>0</v>
      </c>
      <c r="W283" s="94">
        <f t="shared" si="8"/>
        <v>340832</v>
      </c>
      <c r="X283" s="36">
        <v>340832</v>
      </c>
      <c r="Y283" s="36">
        <f t="shared" si="9"/>
        <v>0</v>
      </c>
      <c r="Z283" s="36"/>
      <c r="AA283" s="36"/>
    </row>
    <row r="284" spans="1:27" ht="20.25" customHeight="1" x14ac:dyDescent="0.25">
      <c r="A284" s="104" t="s">
        <v>636</v>
      </c>
      <c r="B284" s="105" t="s">
        <v>586</v>
      </c>
      <c r="C284" s="4" t="s">
        <v>637</v>
      </c>
      <c r="D284" s="134">
        <v>6</v>
      </c>
      <c r="E284" s="120" t="s">
        <v>79</v>
      </c>
      <c r="F284" s="42">
        <v>20732</v>
      </c>
      <c r="G284" s="42">
        <v>0</v>
      </c>
      <c r="H284" s="42">
        <v>143</v>
      </c>
      <c r="I284" s="42">
        <v>45846</v>
      </c>
      <c r="J284" s="42">
        <v>2410</v>
      </c>
      <c r="K284" s="42">
        <v>37083</v>
      </c>
      <c r="L284" s="42">
        <v>2163</v>
      </c>
      <c r="M284" s="42">
        <v>430636</v>
      </c>
      <c r="N284" s="143">
        <v>16146</v>
      </c>
      <c r="O284" s="137">
        <v>1671</v>
      </c>
      <c r="P284" s="137">
        <v>0</v>
      </c>
      <c r="Q284" s="42">
        <v>0</v>
      </c>
      <c r="R284" s="42">
        <v>8015</v>
      </c>
      <c r="S284" s="42">
        <v>0</v>
      </c>
      <c r="T284" s="42">
        <v>0</v>
      </c>
      <c r="U284" s="42">
        <v>0</v>
      </c>
      <c r="V284" s="42">
        <v>0</v>
      </c>
      <c r="W284" s="94">
        <f t="shared" si="8"/>
        <v>564845</v>
      </c>
      <c r="X284" s="36">
        <v>564845</v>
      </c>
      <c r="Y284" s="36">
        <f t="shared" si="9"/>
        <v>0</v>
      </c>
      <c r="Z284" s="36"/>
      <c r="AA284" s="36"/>
    </row>
    <row r="285" spans="1:27" ht="20.25" customHeight="1" x14ac:dyDescent="0.25">
      <c r="A285" s="104" t="s">
        <v>638</v>
      </c>
      <c r="B285" s="105" t="s">
        <v>586</v>
      </c>
      <c r="C285" s="4" t="s">
        <v>639</v>
      </c>
      <c r="D285" s="134">
        <v>6</v>
      </c>
      <c r="E285" s="120" t="s">
        <v>210</v>
      </c>
      <c r="F285" s="42">
        <v>28864</v>
      </c>
      <c r="G285" s="42">
        <v>0</v>
      </c>
      <c r="H285" s="42">
        <v>284</v>
      </c>
      <c r="I285" s="42">
        <v>3357</v>
      </c>
      <c r="J285" s="42">
        <v>58512</v>
      </c>
      <c r="K285" s="42">
        <v>13035</v>
      </c>
      <c r="L285" s="42">
        <v>1445</v>
      </c>
      <c r="M285" s="42">
        <v>249149</v>
      </c>
      <c r="N285" s="143">
        <v>13770</v>
      </c>
      <c r="O285" s="137">
        <v>5555</v>
      </c>
      <c r="P285" s="137">
        <v>0</v>
      </c>
      <c r="Q285" s="42">
        <v>0</v>
      </c>
      <c r="R285" s="42">
        <v>0</v>
      </c>
      <c r="S285" s="42">
        <v>0</v>
      </c>
      <c r="T285" s="42">
        <v>0</v>
      </c>
      <c r="U285" s="42">
        <v>0</v>
      </c>
      <c r="V285" s="42">
        <v>0</v>
      </c>
      <c r="W285" s="94">
        <f t="shared" si="8"/>
        <v>373971</v>
      </c>
      <c r="X285" s="36">
        <v>373971</v>
      </c>
      <c r="Y285" s="36">
        <f t="shared" si="9"/>
        <v>0</v>
      </c>
      <c r="Z285" s="36"/>
      <c r="AA285" s="36"/>
    </row>
    <row r="286" spans="1:27" ht="20.25" customHeight="1" x14ac:dyDescent="0.25">
      <c r="A286" s="104" t="s">
        <v>640</v>
      </c>
      <c r="B286" s="105" t="s">
        <v>586</v>
      </c>
      <c r="C286" s="4" t="s">
        <v>641</v>
      </c>
      <c r="D286" s="134">
        <v>6</v>
      </c>
      <c r="E286" s="120" t="s">
        <v>79</v>
      </c>
      <c r="F286" s="42">
        <v>138936</v>
      </c>
      <c r="G286" s="42">
        <v>0</v>
      </c>
      <c r="H286" s="42">
        <v>37</v>
      </c>
      <c r="I286" s="42">
        <v>13229</v>
      </c>
      <c r="J286" s="42">
        <v>0</v>
      </c>
      <c r="K286" s="42">
        <v>8733</v>
      </c>
      <c r="L286" s="42">
        <v>369</v>
      </c>
      <c r="M286" s="42">
        <v>151057</v>
      </c>
      <c r="N286" s="143">
        <v>5388</v>
      </c>
      <c r="O286" s="137">
        <v>2355</v>
      </c>
      <c r="P286" s="137">
        <v>0</v>
      </c>
      <c r="Q286" s="42">
        <v>52273</v>
      </c>
      <c r="R286" s="42">
        <v>0</v>
      </c>
      <c r="S286" s="42">
        <v>0</v>
      </c>
      <c r="T286" s="42">
        <v>0</v>
      </c>
      <c r="U286" s="42">
        <v>0</v>
      </c>
      <c r="V286" s="42">
        <v>0</v>
      </c>
      <c r="W286" s="94">
        <f t="shared" si="8"/>
        <v>372377</v>
      </c>
      <c r="X286" s="36">
        <v>372377</v>
      </c>
      <c r="Y286" s="36">
        <f t="shared" si="9"/>
        <v>0</v>
      </c>
      <c r="Z286" s="36"/>
      <c r="AA286" s="36"/>
    </row>
    <row r="287" spans="1:27" ht="20.25" customHeight="1" x14ac:dyDescent="0.25">
      <c r="A287" s="104" t="s">
        <v>642</v>
      </c>
      <c r="B287" s="105" t="s">
        <v>586</v>
      </c>
      <c r="C287" s="4" t="s">
        <v>643</v>
      </c>
      <c r="D287" s="134">
        <v>6</v>
      </c>
      <c r="E287" s="120" t="s">
        <v>79</v>
      </c>
      <c r="F287" s="42">
        <v>8674</v>
      </c>
      <c r="G287" s="42">
        <v>66565</v>
      </c>
      <c r="H287" s="42">
        <v>0</v>
      </c>
      <c r="I287" s="42">
        <v>9313</v>
      </c>
      <c r="J287" s="42">
        <v>1832</v>
      </c>
      <c r="K287" s="42">
        <v>7621</v>
      </c>
      <c r="L287" s="42">
        <v>431</v>
      </c>
      <c r="M287" s="42">
        <v>137322</v>
      </c>
      <c r="N287" s="143">
        <v>9092</v>
      </c>
      <c r="O287" s="137">
        <v>6400</v>
      </c>
      <c r="P287" s="137">
        <v>0</v>
      </c>
      <c r="Q287" s="42">
        <v>0</v>
      </c>
      <c r="R287" s="42">
        <v>0</v>
      </c>
      <c r="S287" s="42">
        <v>0</v>
      </c>
      <c r="T287" s="42">
        <v>0</v>
      </c>
      <c r="U287" s="42">
        <v>0</v>
      </c>
      <c r="V287" s="42">
        <v>0</v>
      </c>
      <c r="W287" s="94">
        <f t="shared" si="8"/>
        <v>247250</v>
      </c>
      <c r="X287" s="36">
        <v>247250</v>
      </c>
      <c r="Y287" s="36">
        <f t="shared" si="9"/>
        <v>0</v>
      </c>
      <c r="Z287" s="36"/>
      <c r="AA287" s="36"/>
    </row>
    <row r="288" spans="1:27" ht="20.25" customHeight="1" x14ac:dyDescent="0.25">
      <c r="A288" s="104" t="s">
        <v>644</v>
      </c>
      <c r="B288" s="105" t="s">
        <v>586</v>
      </c>
      <c r="C288" s="4" t="s">
        <v>645</v>
      </c>
      <c r="D288" s="134">
        <v>6</v>
      </c>
      <c r="E288" s="120" t="s">
        <v>79</v>
      </c>
      <c r="F288" s="42">
        <v>4398</v>
      </c>
      <c r="G288" s="42">
        <v>0</v>
      </c>
      <c r="H288" s="42">
        <v>0</v>
      </c>
      <c r="I288" s="42">
        <v>1467</v>
      </c>
      <c r="J288" s="42">
        <v>236</v>
      </c>
      <c r="K288" s="42">
        <v>2357</v>
      </c>
      <c r="L288" s="42">
        <v>237</v>
      </c>
      <c r="M288" s="42">
        <v>137365</v>
      </c>
      <c r="N288" s="143">
        <v>18623</v>
      </c>
      <c r="O288" s="137">
        <v>512</v>
      </c>
      <c r="P288" s="137">
        <v>0</v>
      </c>
      <c r="Q288" s="42">
        <v>0</v>
      </c>
      <c r="R288" s="42">
        <v>0</v>
      </c>
      <c r="S288" s="42">
        <v>0</v>
      </c>
      <c r="T288" s="42">
        <v>0</v>
      </c>
      <c r="U288" s="42">
        <v>0</v>
      </c>
      <c r="V288" s="42">
        <v>0</v>
      </c>
      <c r="W288" s="94">
        <f t="shared" si="8"/>
        <v>165195</v>
      </c>
      <c r="X288" s="36">
        <v>165195</v>
      </c>
      <c r="Y288" s="36">
        <f t="shared" si="9"/>
        <v>0</v>
      </c>
      <c r="Z288" s="36"/>
      <c r="AA288" s="36"/>
    </row>
    <row r="289" spans="1:27" ht="20.25" customHeight="1" x14ac:dyDescent="0.25">
      <c r="A289" s="104" t="s">
        <v>646</v>
      </c>
      <c r="B289" s="105" t="s">
        <v>586</v>
      </c>
      <c r="C289" s="4" t="s">
        <v>647</v>
      </c>
      <c r="D289" s="134">
        <v>6</v>
      </c>
      <c r="E289" s="120" t="s">
        <v>79</v>
      </c>
      <c r="F289" s="42">
        <v>28579</v>
      </c>
      <c r="G289" s="42">
        <v>112874</v>
      </c>
      <c r="H289" s="42">
        <v>0</v>
      </c>
      <c r="I289" s="42">
        <v>823</v>
      </c>
      <c r="J289" s="42">
        <v>0</v>
      </c>
      <c r="K289" s="42">
        <v>1332</v>
      </c>
      <c r="L289" s="42">
        <v>933</v>
      </c>
      <c r="M289" s="42">
        <v>429170</v>
      </c>
      <c r="N289" s="143">
        <v>1029</v>
      </c>
      <c r="O289" s="137">
        <v>0</v>
      </c>
      <c r="P289" s="137">
        <v>0</v>
      </c>
      <c r="Q289" s="42">
        <v>342938</v>
      </c>
      <c r="R289" s="42">
        <v>0</v>
      </c>
      <c r="S289" s="42">
        <v>0</v>
      </c>
      <c r="T289" s="42">
        <v>0</v>
      </c>
      <c r="U289" s="42">
        <v>154461</v>
      </c>
      <c r="V289" s="42">
        <v>0</v>
      </c>
      <c r="W289" s="94">
        <f t="shared" si="8"/>
        <v>1072139</v>
      </c>
      <c r="X289" s="36">
        <v>1072139</v>
      </c>
      <c r="Y289" s="36">
        <f t="shared" si="9"/>
        <v>0</v>
      </c>
      <c r="Z289" s="36"/>
      <c r="AA289" s="36"/>
    </row>
    <row r="290" spans="1:27" ht="20.25" customHeight="1" x14ac:dyDescent="0.25">
      <c r="A290" s="104" t="s">
        <v>648</v>
      </c>
      <c r="B290" s="105" t="s">
        <v>586</v>
      </c>
      <c r="C290" s="4" t="s">
        <v>649</v>
      </c>
      <c r="D290" s="134">
        <v>6</v>
      </c>
      <c r="E290" s="120" t="s">
        <v>79</v>
      </c>
      <c r="F290" s="42">
        <v>15017</v>
      </c>
      <c r="G290" s="42">
        <v>28006</v>
      </c>
      <c r="H290" s="42">
        <v>0</v>
      </c>
      <c r="I290" s="42">
        <v>20060</v>
      </c>
      <c r="J290" s="42">
        <v>1473</v>
      </c>
      <c r="K290" s="42">
        <v>18158</v>
      </c>
      <c r="L290" s="42">
        <v>647</v>
      </c>
      <c r="M290" s="42">
        <v>221255</v>
      </c>
      <c r="N290" s="143">
        <v>18125</v>
      </c>
      <c r="O290" s="137">
        <v>2203</v>
      </c>
      <c r="P290" s="137">
        <v>0</v>
      </c>
      <c r="Q290" s="42">
        <v>57361</v>
      </c>
      <c r="R290" s="42">
        <v>0</v>
      </c>
      <c r="S290" s="42">
        <v>0</v>
      </c>
      <c r="T290" s="42">
        <v>0</v>
      </c>
      <c r="U290" s="42">
        <v>0</v>
      </c>
      <c r="V290" s="42">
        <v>0</v>
      </c>
      <c r="W290" s="94">
        <f t="shared" si="8"/>
        <v>382305</v>
      </c>
      <c r="X290" s="36">
        <v>382305</v>
      </c>
      <c r="Y290" s="36">
        <f t="shared" si="9"/>
        <v>0</v>
      </c>
      <c r="Z290" s="36"/>
      <c r="AA290" s="36"/>
    </row>
    <row r="291" spans="1:27" ht="20.25" customHeight="1" x14ac:dyDescent="0.25">
      <c r="A291" s="104" t="s">
        <v>650</v>
      </c>
      <c r="B291" s="105" t="s">
        <v>586</v>
      </c>
      <c r="C291" s="4" t="s">
        <v>651</v>
      </c>
      <c r="D291" s="134">
        <v>6</v>
      </c>
      <c r="E291" s="120" t="s">
        <v>79</v>
      </c>
      <c r="F291" s="42">
        <v>2711</v>
      </c>
      <c r="G291" s="42">
        <v>0</v>
      </c>
      <c r="H291" s="42">
        <v>126</v>
      </c>
      <c r="I291" s="42">
        <v>12762</v>
      </c>
      <c r="J291" s="42">
        <v>1740</v>
      </c>
      <c r="K291" s="42">
        <v>23323</v>
      </c>
      <c r="L291" s="42">
        <v>1059</v>
      </c>
      <c r="M291" s="42">
        <v>349975</v>
      </c>
      <c r="N291" s="143">
        <v>11046</v>
      </c>
      <c r="O291" s="137">
        <v>7060</v>
      </c>
      <c r="P291" s="137">
        <v>0</v>
      </c>
      <c r="Q291" s="42">
        <v>16834</v>
      </c>
      <c r="R291" s="42">
        <v>0</v>
      </c>
      <c r="S291" s="42">
        <v>0</v>
      </c>
      <c r="T291" s="42">
        <v>0</v>
      </c>
      <c r="U291" s="42">
        <v>202854</v>
      </c>
      <c r="V291" s="42">
        <v>0</v>
      </c>
      <c r="W291" s="94">
        <f t="shared" si="8"/>
        <v>629490</v>
      </c>
      <c r="X291" s="36">
        <v>629490</v>
      </c>
      <c r="Y291" s="36">
        <f t="shared" si="9"/>
        <v>0</v>
      </c>
      <c r="Z291" s="36"/>
      <c r="AA291" s="36"/>
    </row>
    <row r="292" spans="1:27" ht="20.25" customHeight="1" x14ac:dyDescent="0.25">
      <c r="A292" s="104" t="s">
        <v>652</v>
      </c>
      <c r="B292" s="105" t="s">
        <v>586</v>
      </c>
      <c r="C292" s="4" t="s">
        <v>653</v>
      </c>
      <c r="D292" s="134">
        <v>6</v>
      </c>
      <c r="E292" s="120" t="s">
        <v>210</v>
      </c>
      <c r="F292" s="42">
        <v>758</v>
      </c>
      <c r="G292" s="42">
        <v>324942</v>
      </c>
      <c r="H292" s="42">
        <v>284</v>
      </c>
      <c r="I292" s="42">
        <v>65359</v>
      </c>
      <c r="J292" s="42">
        <v>0</v>
      </c>
      <c r="K292" s="42">
        <v>10951</v>
      </c>
      <c r="L292" s="42">
        <v>669</v>
      </c>
      <c r="M292" s="42">
        <v>97376</v>
      </c>
      <c r="N292" s="143">
        <v>2348</v>
      </c>
      <c r="O292" s="137">
        <v>0</v>
      </c>
      <c r="P292" s="137">
        <v>0</v>
      </c>
      <c r="Q292" s="42">
        <v>0</v>
      </c>
      <c r="R292" s="42">
        <v>0</v>
      </c>
      <c r="S292" s="42">
        <v>0</v>
      </c>
      <c r="T292" s="42">
        <v>0</v>
      </c>
      <c r="U292" s="42">
        <v>0</v>
      </c>
      <c r="V292" s="42">
        <v>0</v>
      </c>
      <c r="W292" s="94">
        <f t="shared" si="8"/>
        <v>502687</v>
      </c>
      <c r="X292" s="36">
        <v>502687</v>
      </c>
      <c r="Y292" s="36">
        <f t="shared" si="9"/>
        <v>0</v>
      </c>
      <c r="Z292" s="36"/>
      <c r="AA292" s="36"/>
    </row>
    <row r="293" spans="1:27" ht="20.25" customHeight="1" x14ac:dyDescent="0.25">
      <c r="A293" s="104" t="s">
        <v>654</v>
      </c>
      <c r="B293" s="105" t="s">
        <v>586</v>
      </c>
      <c r="C293" s="4" t="s">
        <v>655</v>
      </c>
      <c r="D293" s="134">
        <v>6</v>
      </c>
      <c r="E293" s="120" t="s">
        <v>79</v>
      </c>
      <c r="F293" s="42">
        <v>27199</v>
      </c>
      <c r="G293" s="42">
        <v>0</v>
      </c>
      <c r="H293" s="42">
        <v>0</v>
      </c>
      <c r="I293" s="42">
        <v>14305</v>
      </c>
      <c r="J293" s="42">
        <v>486</v>
      </c>
      <c r="K293" s="42">
        <v>2767</v>
      </c>
      <c r="L293" s="42">
        <v>562</v>
      </c>
      <c r="M293" s="42">
        <v>246724</v>
      </c>
      <c r="N293" s="143">
        <v>7609</v>
      </c>
      <c r="O293" s="137">
        <v>1876</v>
      </c>
      <c r="P293" s="137">
        <v>0</v>
      </c>
      <c r="Q293" s="42">
        <v>198161</v>
      </c>
      <c r="R293" s="42">
        <v>0</v>
      </c>
      <c r="S293" s="42">
        <v>0</v>
      </c>
      <c r="T293" s="42">
        <v>0</v>
      </c>
      <c r="U293" s="42">
        <v>234726</v>
      </c>
      <c r="V293" s="42">
        <v>0</v>
      </c>
      <c r="W293" s="94">
        <f t="shared" si="8"/>
        <v>734415</v>
      </c>
      <c r="X293" s="36">
        <v>734415</v>
      </c>
      <c r="Y293" s="36">
        <f t="shared" si="9"/>
        <v>0</v>
      </c>
      <c r="Z293" s="36"/>
      <c r="AA293" s="36"/>
    </row>
    <row r="294" spans="1:27" ht="20.25" customHeight="1" x14ac:dyDescent="0.25">
      <c r="A294" s="104" t="s">
        <v>656</v>
      </c>
      <c r="B294" s="105" t="s">
        <v>657</v>
      </c>
      <c r="C294" s="4" t="s">
        <v>658</v>
      </c>
      <c r="D294" s="134">
        <v>3</v>
      </c>
      <c r="E294" s="120" t="s">
        <v>79</v>
      </c>
      <c r="F294" s="42">
        <v>100229</v>
      </c>
      <c r="G294" s="42">
        <v>15878</v>
      </c>
      <c r="H294" s="42">
        <v>3162</v>
      </c>
      <c r="I294" s="42">
        <v>351350</v>
      </c>
      <c r="J294" s="42">
        <v>52152</v>
      </c>
      <c r="K294" s="42">
        <v>379613</v>
      </c>
      <c r="L294" s="42">
        <v>25248</v>
      </c>
      <c r="M294" s="42">
        <v>4378243</v>
      </c>
      <c r="N294" s="143">
        <v>234318</v>
      </c>
      <c r="O294" s="137">
        <v>213793</v>
      </c>
      <c r="P294" s="137">
        <v>0</v>
      </c>
      <c r="Q294" s="42">
        <v>57021</v>
      </c>
      <c r="R294" s="42">
        <v>508074</v>
      </c>
      <c r="S294" s="42">
        <v>0</v>
      </c>
      <c r="T294" s="42">
        <v>0</v>
      </c>
      <c r="U294" s="42">
        <v>759487</v>
      </c>
      <c r="V294" s="42">
        <v>0</v>
      </c>
      <c r="W294" s="94">
        <f t="shared" si="8"/>
        <v>7078568</v>
      </c>
      <c r="X294" s="36">
        <v>7078568</v>
      </c>
      <c r="Y294" s="36">
        <f t="shared" si="9"/>
        <v>0</v>
      </c>
      <c r="Z294" s="36"/>
      <c r="AA294" s="36"/>
    </row>
    <row r="295" spans="1:27" ht="20.25" customHeight="1" x14ac:dyDescent="0.25">
      <c r="A295" s="104" t="s">
        <v>659</v>
      </c>
      <c r="B295" s="105" t="s">
        <v>657</v>
      </c>
      <c r="C295" s="4" t="s">
        <v>660</v>
      </c>
      <c r="D295" s="134">
        <v>5</v>
      </c>
      <c r="E295" s="120" t="s">
        <v>79</v>
      </c>
      <c r="F295" s="42">
        <v>18240</v>
      </c>
      <c r="G295" s="42">
        <v>19646</v>
      </c>
      <c r="H295" s="42">
        <v>0</v>
      </c>
      <c r="I295" s="42">
        <v>36601</v>
      </c>
      <c r="J295" s="42">
        <v>4136</v>
      </c>
      <c r="K295" s="42">
        <v>8897</v>
      </c>
      <c r="L295" s="42">
        <v>3129</v>
      </c>
      <c r="M295" s="42">
        <v>769419</v>
      </c>
      <c r="N295" s="143">
        <v>76983</v>
      </c>
      <c r="O295" s="137">
        <v>9148</v>
      </c>
      <c r="P295" s="137">
        <v>0</v>
      </c>
      <c r="Q295" s="42">
        <v>1266010</v>
      </c>
      <c r="R295" s="42">
        <v>0</v>
      </c>
      <c r="S295" s="42">
        <v>0</v>
      </c>
      <c r="T295" s="42">
        <v>0</v>
      </c>
      <c r="U295" s="42">
        <v>619205</v>
      </c>
      <c r="V295" s="42">
        <v>0</v>
      </c>
      <c r="W295" s="94">
        <f t="shared" si="8"/>
        <v>2831414</v>
      </c>
      <c r="X295" s="36">
        <v>2831414</v>
      </c>
      <c r="Y295" s="36">
        <f t="shared" si="9"/>
        <v>0</v>
      </c>
      <c r="Z295" s="36"/>
      <c r="AA295" s="36"/>
    </row>
    <row r="296" spans="1:27" ht="20.25" customHeight="1" x14ac:dyDescent="0.25">
      <c r="A296" s="104" t="s">
        <v>661</v>
      </c>
      <c r="B296" s="105" t="s">
        <v>657</v>
      </c>
      <c r="C296" s="4" t="s">
        <v>662</v>
      </c>
      <c r="D296" s="134">
        <v>5</v>
      </c>
      <c r="E296" s="120" t="s">
        <v>79</v>
      </c>
      <c r="F296" s="42">
        <v>39621</v>
      </c>
      <c r="G296" s="42">
        <v>57245</v>
      </c>
      <c r="H296" s="42">
        <v>844</v>
      </c>
      <c r="I296" s="42">
        <v>73341</v>
      </c>
      <c r="J296" s="42">
        <v>5682</v>
      </c>
      <c r="K296" s="42">
        <v>35828</v>
      </c>
      <c r="L296" s="42">
        <v>4138</v>
      </c>
      <c r="M296" s="42">
        <v>1426803</v>
      </c>
      <c r="N296" s="143">
        <v>64011</v>
      </c>
      <c r="O296" s="137">
        <v>31543</v>
      </c>
      <c r="P296" s="137">
        <v>0</v>
      </c>
      <c r="Q296" s="42">
        <v>1236889</v>
      </c>
      <c r="R296" s="42">
        <v>431</v>
      </c>
      <c r="S296" s="42">
        <v>0</v>
      </c>
      <c r="T296" s="42">
        <v>0</v>
      </c>
      <c r="U296" s="42">
        <v>2212795</v>
      </c>
      <c r="V296" s="42">
        <v>0</v>
      </c>
      <c r="W296" s="94">
        <f t="shared" si="8"/>
        <v>5189171</v>
      </c>
      <c r="X296" s="36">
        <v>5189171</v>
      </c>
      <c r="Y296" s="36">
        <f t="shared" si="9"/>
        <v>0</v>
      </c>
      <c r="Z296" s="36"/>
      <c r="AA296" s="36"/>
    </row>
    <row r="297" spans="1:27" ht="20.25" customHeight="1" x14ac:dyDescent="0.25">
      <c r="A297" s="104" t="s">
        <v>663</v>
      </c>
      <c r="B297" s="105" t="s">
        <v>657</v>
      </c>
      <c r="C297" s="4" t="s">
        <v>664</v>
      </c>
      <c r="D297" s="134">
        <v>5</v>
      </c>
      <c r="E297" s="120" t="s">
        <v>79</v>
      </c>
      <c r="F297" s="42">
        <v>48713</v>
      </c>
      <c r="G297" s="42">
        <v>0</v>
      </c>
      <c r="H297" s="42">
        <v>1561</v>
      </c>
      <c r="I297" s="42">
        <v>38600</v>
      </c>
      <c r="J297" s="42">
        <v>22920</v>
      </c>
      <c r="K297" s="42">
        <v>21083</v>
      </c>
      <c r="L297" s="42">
        <v>4186</v>
      </c>
      <c r="M297" s="42">
        <v>1050326</v>
      </c>
      <c r="N297" s="143">
        <v>79293</v>
      </c>
      <c r="O297" s="137">
        <v>6207</v>
      </c>
      <c r="P297" s="137">
        <v>0</v>
      </c>
      <c r="Q297" s="42">
        <v>474113</v>
      </c>
      <c r="R297" s="42">
        <v>0</v>
      </c>
      <c r="S297" s="42">
        <v>0</v>
      </c>
      <c r="T297" s="42">
        <v>0</v>
      </c>
      <c r="U297" s="42">
        <v>621118</v>
      </c>
      <c r="V297" s="42">
        <v>0</v>
      </c>
      <c r="W297" s="94">
        <f t="shared" si="8"/>
        <v>2368120</v>
      </c>
      <c r="X297" s="36">
        <v>2368120</v>
      </c>
      <c r="Y297" s="36">
        <f t="shared" si="9"/>
        <v>0</v>
      </c>
      <c r="Z297" s="36"/>
      <c r="AA297" s="36"/>
    </row>
    <row r="298" spans="1:27" ht="20.25" customHeight="1" x14ac:dyDescent="0.25">
      <c r="A298" s="104" t="s">
        <v>665</v>
      </c>
      <c r="B298" s="105" t="s">
        <v>657</v>
      </c>
      <c r="C298" s="4" t="s">
        <v>666</v>
      </c>
      <c r="D298" s="134">
        <v>5</v>
      </c>
      <c r="E298" s="120" t="s">
        <v>79</v>
      </c>
      <c r="F298" s="42">
        <v>6709</v>
      </c>
      <c r="G298" s="42">
        <v>5898</v>
      </c>
      <c r="H298" s="42">
        <v>302</v>
      </c>
      <c r="I298" s="42">
        <v>17413</v>
      </c>
      <c r="J298" s="42">
        <v>1657</v>
      </c>
      <c r="K298" s="42">
        <v>11084</v>
      </c>
      <c r="L298" s="42">
        <v>1103</v>
      </c>
      <c r="M298" s="42">
        <v>489463</v>
      </c>
      <c r="N298" s="143">
        <v>34000</v>
      </c>
      <c r="O298" s="137">
        <v>863</v>
      </c>
      <c r="P298" s="137">
        <v>0</v>
      </c>
      <c r="Q298" s="42">
        <v>331646</v>
      </c>
      <c r="R298" s="42">
        <v>0</v>
      </c>
      <c r="S298" s="42">
        <v>0</v>
      </c>
      <c r="T298" s="42">
        <v>0</v>
      </c>
      <c r="U298" s="42">
        <v>281640</v>
      </c>
      <c r="V298" s="42">
        <v>0</v>
      </c>
      <c r="W298" s="94">
        <f t="shared" si="8"/>
        <v>1181778</v>
      </c>
      <c r="X298" s="36">
        <v>1181778</v>
      </c>
      <c r="Y298" s="36">
        <f t="shared" si="9"/>
        <v>0</v>
      </c>
      <c r="Z298" s="36"/>
      <c r="AA298" s="36"/>
    </row>
    <row r="299" spans="1:27" ht="20.25" customHeight="1" x14ac:dyDescent="0.25">
      <c r="A299" s="104" t="s">
        <v>667</v>
      </c>
      <c r="B299" s="105" t="s">
        <v>657</v>
      </c>
      <c r="C299" s="4" t="s">
        <v>668</v>
      </c>
      <c r="D299" s="134">
        <v>5</v>
      </c>
      <c r="E299" s="120" t="s">
        <v>79</v>
      </c>
      <c r="F299" s="42">
        <v>7592</v>
      </c>
      <c r="G299" s="42">
        <v>143</v>
      </c>
      <c r="H299" s="42">
        <v>1146</v>
      </c>
      <c r="I299" s="42">
        <v>12602</v>
      </c>
      <c r="J299" s="42">
        <v>3104</v>
      </c>
      <c r="K299" s="42">
        <v>13381</v>
      </c>
      <c r="L299" s="42">
        <v>2064</v>
      </c>
      <c r="M299" s="42">
        <v>725800</v>
      </c>
      <c r="N299" s="143">
        <v>159518</v>
      </c>
      <c r="O299" s="137">
        <v>1786</v>
      </c>
      <c r="P299" s="137">
        <v>0</v>
      </c>
      <c r="Q299" s="42">
        <v>647508</v>
      </c>
      <c r="R299" s="42">
        <v>0</v>
      </c>
      <c r="S299" s="42">
        <v>0</v>
      </c>
      <c r="T299" s="42">
        <v>0</v>
      </c>
      <c r="U299" s="42">
        <v>443147</v>
      </c>
      <c r="V299" s="42">
        <v>0</v>
      </c>
      <c r="W299" s="94">
        <f t="shared" si="8"/>
        <v>2017791</v>
      </c>
      <c r="X299" s="36">
        <v>2017791</v>
      </c>
      <c r="Y299" s="36">
        <f t="shared" si="9"/>
        <v>0</v>
      </c>
      <c r="Z299" s="36"/>
      <c r="AA299" s="36"/>
    </row>
    <row r="300" spans="1:27" ht="20.25" customHeight="1" x14ac:dyDescent="0.25">
      <c r="A300" s="104" t="s">
        <v>669</v>
      </c>
      <c r="B300" s="105" t="s">
        <v>657</v>
      </c>
      <c r="C300" s="4" t="s">
        <v>670</v>
      </c>
      <c r="D300" s="134">
        <v>5</v>
      </c>
      <c r="E300" s="120" t="s">
        <v>79</v>
      </c>
      <c r="F300" s="42">
        <v>18392</v>
      </c>
      <c r="G300" s="42">
        <v>0</v>
      </c>
      <c r="H300" s="42">
        <v>562</v>
      </c>
      <c r="I300" s="42">
        <v>35112</v>
      </c>
      <c r="J300" s="42">
        <v>3573</v>
      </c>
      <c r="K300" s="42">
        <v>15978</v>
      </c>
      <c r="L300" s="42">
        <v>1241</v>
      </c>
      <c r="M300" s="42">
        <v>439274</v>
      </c>
      <c r="N300" s="143">
        <v>125739</v>
      </c>
      <c r="O300" s="137">
        <v>16565</v>
      </c>
      <c r="P300" s="137">
        <v>0</v>
      </c>
      <c r="Q300" s="42">
        <v>815392</v>
      </c>
      <c r="R300" s="42">
        <v>1084</v>
      </c>
      <c r="S300" s="42">
        <v>0</v>
      </c>
      <c r="T300" s="42">
        <v>0</v>
      </c>
      <c r="U300" s="42">
        <v>0</v>
      </c>
      <c r="V300" s="42">
        <v>0</v>
      </c>
      <c r="W300" s="94">
        <f t="shared" si="8"/>
        <v>1472912</v>
      </c>
      <c r="X300" s="36">
        <v>1472912</v>
      </c>
      <c r="Y300" s="36">
        <f t="shared" si="9"/>
        <v>0</v>
      </c>
      <c r="Z300" s="36"/>
      <c r="AA300" s="36"/>
    </row>
    <row r="301" spans="1:27" ht="20.25" customHeight="1" x14ac:dyDescent="0.25">
      <c r="A301" s="104" t="s">
        <v>671</v>
      </c>
      <c r="B301" s="105" t="s">
        <v>657</v>
      </c>
      <c r="C301" s="4" t="s">
        <v>672</v>
      </c>
      <c r="D301" s="134">
        <v>5</v>
      </c>
      <c r="E301" s="120" t="s">
        <v>79</v>
      </c>
      <c r="F301" s="42">
        <v>212069</v>
      </c>
      <c r="G301" s="42">
        <v>4435</v>
      </c>
      <c r="H301" s="42">
        <v>3060</v>
      </c>
      <c r="I301" s="42">
        <v>42393</v>
      </c>
      <c r="J301" s="42">
        <v>5356</v>
      </c>
      <c r="K301" s="42">
        <v>25715</v>
      </c>
      <c r="L301" s="42">
        <v>4203</v>
      </c>
      <c r="M301" s="42">
        <v>1337558</v>
      </c>
      <c r="N301" s="143">
        <v>95617</v>
      </c>
      <c r="O301" s="137">
        <v>60610</v>
      </c>
      <c r="P301" s="137">
        <v>0</v>
      </c>
      <c r="Q301" s="42">
        <v>1324989</v>
      </c>
      <c r="R301" s="42">
        <v>0</v>
      </c>
      <c r="S301" s="42">
        <v>0</v>
      </c>
      <c r="T301" s="42">
        <v>0</v>
      </c>
      <c r="U301" s="42">
        <v>1891609</v>
      </c>
      <c r="V301" s="42">
        <v>0</v>
      </c>
      <c r="W301" s="94">
        <f t="shared" si="8"/>
        <v>5007614</v>
      </c>
      <c r="X301" s="36">
        <v>5007614</v>
      </c>
      <c r="Y301" s="36">
        <f t="shared" si="9"/>
        <v>0</v>
      </c>
      <c r="Z301" s="36"/>
      <c r="AA301" s="36"/>
    </row>
    <row r="302" spans="1:27" ht="20.25" customHeight="1" x14ac:dyDescent="0.25">
      <c r="A302" s="104" t="s">
        <v>673</v>
      </c>
      <c r="B302" s="105" t="s">
        <v>657</v>
      </c>
      <c r="C302" s="4" t="s">
        <v>674</v>
      </c>
      <c r="D302" s="134">
        <v>5</v>
      </c>
      <c r="E302" s="120" t="s">
        <v>79</v>
      </c>
      <c r="F302" s="42">
        <v>1367</v>
      </c>
      <c r="G302" s="42">
        <v>0</v>
      </c>
      <c r="H302" s="42">
        <v>239</v>
      </c>
      <c r="I302" s="42">
        <v>23040</v>
      </c>
      <c r="J302" s="42">
        <v>1493</v>
      </c>
      <c r="K302" s="42">
        <v>19602</v>
      </c>
      <c r="L302" s="42">
        <v>1314</v>
      </c>
      <c r="M302" s="42">
        <v>443825</v>
      </c>
      <c r="N302" s="143">
        <v>47652</v>
      </c>
      <c r="O302" s="137">
        <v>5332</v>
      </c>
      <c r="P302" s="137">
        <v>0</v>
      </c>
      <c r="Q302" s="42">
        <v>29278</v>
      </c>
      <c r="R302" s="42">
        <v>0</v>
      </c>
      <c r="S302" s="42">
        <v>0</v>
      </c>
      <c r="T302" s="42">
        <v>0</v>
      </c>
      <c r="U302" s="42">
        <v>546234</v>
      </c>
      <c r="V302" s="42">
        <v>0</v>
      </c>
      <c r="W302" s="94">
        <f t="shared" si="8"/>
        <v>1119376</v>
      </c>
      <c r="X302" s="36">
        <v>1119376</v>
      </c>
      <c r="Y302" s="36">
        <f t="shared" si="9"/>
        <v>0</v>
      </c>
      <c r="Z302" s="36"/>
      <c r="AA302" s="36"/>
    </row>
    <row r="303" spans="1:27" ht="20.25" customHeight="1" x14ac:dyDescent="0.25">
      <c r="A303" s="104" t="s">
        <v>675</v>
      </c>
      <c r="B303" s="105" t="s">
        <v>657</v>
      </c>
      <c r="C303" s="4" t="s">
        <v>676</v>
      </c>
      <c r="D303" s="134">
        <v>5</v>
      </c>
      <c r="E303" s="120" t="s">
        <v>79</v>
      </c>
      <c r="F303" s="42">
        <v>138229</v>
      </c>
      <c r="G303" s="42">
        <v>4014</v>
      </c>
      <c r="H303" s="42">
        <v>1536</v>
      </c>
      <c r="I303" s="42">
        <v>112928</v>
      </c>
      <c r="J303" s="42">
        <v>5783</v>
      </c>
      <c r="K303" s="42">
        <v>20766</v>
      </c>
      <c r="L303" s="42">
        <v>3978</v>
      </c>
      <c r="M303" s="42">
        <v>1337837</v>
      </c>
      <c r="N303" s="143">
        <v>31117</v>
      </c>
      <c r="O303" s="137">
        <v>12708</v>
      </c>
      <c r="P303" s="137">
        <v>0</v>
      </c>
      <c r="Q303" s="42">
        <v>535564</v>
      </c>
      <c r="R303" s="42">
        <v>0</v>
      </c>
      <c r="S303" s="42">
        <v>0</v>
      </c>
      <c r="T303" s="42">
        <v>0</v>
      </c>
      <c r="U303" s="42">
        <v>1461936</v>
      </c>
      <c r="V303" s="42">
        <v>0</v>
      </c>
      <c r="W303" s="94">
        <f t="shared" si="8"/>
        <v>3666396</v>
      </c>
      <c r="X303" s="36">
        <v>3666396</v>
      </c>
      <c r="Y303" s="36">
        <f t="shared" si="9"/>
        <v>0</v>
      </c>
      <c r="Z303" s="36"/>
      <c r="AA303" s="36"/>
    </row>
    <row r="304" spans="1:27" ht="20.25" customHeight="1" x14ac:dyDescent="0.25">
      <c r="A304" s="104" t="s">
        <v>677</v>
      </c>
      <c r="B304" s="105" t="s">
        <v>657</v>
      </c>
      <c r="C304" s="4" t="s">
        <v>678</v>
      </c>
      <c r="D304" s="134">
        <v>5</v>
      </c>
      <c r="E304" s="120" t="s">
        <v>79</v>
      </c>
      <c r="F304" s="42">
        <v>93598</v>
      </c>
      <c r="G304" s="42">
        <v>32383</v>
      </c>
      <c r="H304" s="42">
        <v>367</v>
      </c>
      <c r="I304" s="42">
        <v>8340</v>
      </c>
      <c r="J304" s="42">
        <v>407</v>
      </c>
      <c r="K304" s="42">
        <v>1885</v>
      </c>
      <c r="L304" s="42">
        <v>1481</v>
      </c>
      <c r="M304" s="42">
        <v>620089</v>
      </c>
      <c r="N304" s="143">
        <v>26081</v>
      </c>
      <c r="O304" s="137">
        <v>5382</v>
      </c>
      <c r="P304" s="137">
        <v>0</v>
      </c>
      <c r="Q304" s="42">
        <v>761233</v>
      </c>
      <c r="R304" s="42">
        <v>0</v>
      </c>
      <c r="S304" s="42">
        <v>0</v>
      </c>
      <c r="T304" s="42">
        <v>0</v>
      </c>
      <c r="U304" s="42">
        <v>424423</v>
      </c>
      <c r="V304" s="42">
        <v>0</v>
      </c>
      <c r="W304" s="94">
        <f t="shared" si="8"/>
        <v>1975669</v>
      </c>
      <c r="X304" s="36">
        <v>1975669</v>
      </c>
      <c r="Y304" s="36">
        <f t="shared" si="9"/>
        <v>0</v>
      </c>
      <c r="Z304" s="36"/>
      <c r="AA304" s="36"/>
    </row>
    <row r="305" spans="1:27" ht="20.25" customHeight="1" x14ac:dyDescent="0.25">
      <c r="A305" s="104" t="s">
        <v>679</v>
      </c>
      <c r="B305" s="105" t="s">
        <v>657</v>
      </c>
      <c r="C305" s="4" t="s">
        <v>680</v>
      </c>
      <c r="D305" s="134">
        <v>5</v>
      </c>
      <c r="E305" s="120" t="s">
        <v>79</v>
      </c>
      <c r="F305" s="42">
        <v>15544</v>
      </c>
      <c r="G305" s="42">
        <v>4721</v>
      </c>
      <c r="H305" s="42">
        <v>0</v>
      </c>
      <c r="I305" s="42">
        <v>21114</v>
      </c>
      <c r="J305" s="42">
        <v>1250</v>
      </c>
      <c r="K305" s="42">
        <v>11681</v>
      </c>
      <c r="L305" s="42">
        <v>3043</v>
      </c>
      <c r="M305" s="42">
        <v>453665</v>
      </c>
      <c r="N305" s="143">
        <v>34802</v>
      </c>
      <c r="O305" s="137">
        <v>2266</v>
      </c>
      <c r="P305" s="137">
        <v>0</v>
      </c>
      <c r="Q305" s="42">
        <v>196727</v>
      </c>
      <c r="R305" s="42">
        <v>0</v>
      </c>
      <c r="S305" s="42">
        <v>0</v>
      </c>
      <c r="T305" s="42">
        <v>0</v>
      </c>
      <c r="U305" s="42">
        <v>546776</v>
      </c>
      <c r="V305" s="42">
        <v>0</v>
      </c>
      <c r="W305" s="94">
        <f t="shared" si="8"/>
        <v>1291589</v>
      </c>
      <c r="X305" s="36">
        <v>1291589</v>
      </c>
      <c r="Y305" s="36">
        <f t="shared" si="9"/>
        <v>0</v>
      </c>
      <c r="Z305" s="36"/>
      <c r="AA305" s="36"/>
    </row>
    <row r="306" spans="1:27" ht="20.25" customHeight="1" x14ac:dyDescent="0.25">
      <c r="A306" s="104" t="s">
        <v>681</v>
      </c>
      <c r="B306" s="105" t="s">
        <v>657</v>
      </c>
      <c r="C306" s="4" t="s">
        <v>682</v>
      </c>
      <c r="D306" s="134">
        <v>5</v>
      </c>
      <c r="E306" s="120" t="s">
        <v>79</v>
      </c>
      <c r="F306" s="42">
        <v>24597</v>
      </c>
      <c r="G306" s="42">
        <v>71266</v>
      </c>
      <c r="H306" s="42">
        <v>376</v>
      </c>
      <c r="I306" s="42">
        <v>29648</v>
      </c>
      <c r="J306" s="42">
        <v>1864</v>
      </c>
      <c r="K306" s="42">
        <v>5154</v>
      </c>
      <c r="L306" s="42">
        <v>995</v>
      </c>
      <c r="M306" s="42">
        <v>517358</v>
      </c>
      <c r="N306" s="143">
        <v>22818</v>
      </c>
      <c r="O306" s="137">
        <v>7742</v>
      </c>
      <c r="P306" s="137">
        <v>0</v>
      </c>
      <c r="Q306" s="42">
        <v>525271</v>
      </c>
      <c r="R306" s="42">
        <v>0</v>
      </c>
      <c r="S306" s="42">
        <v>0</v>
      </c>
      <c r="T306" s="42">
        <v>0</v>
      </c>
      <c r="U306" s="42">
        <v>377836</v>
      </c>
      <c r="V306" s="42">
        <v>0</v>
      </c>
      <c r="W306" s="94">
        <f t="shared" si="8"/>
        <v>1584925</v>
      </c>
      <c r="X306" s="36">
        <v>1584925</v>
      </c>
      <c r="Y306" s="36">
        <f t="shared" si="9"/>
        <v>0</v>
      </c>
      <c r="Z306" s="36"/>
      <c r="AA306" s="36"/>
    </row>
    <row r="307" spans="1:27" ht="20.25" customHeight="1" x14ac:dyDescent="0.25">
      <c r="A307" s="104" t="s">
        <v>683</v>
      </c>
      <c r="B307" s="105" t="s">
        <v>657</v>
      </c>
      <c r="C307" s="4" t="s">
        <v>684</v>
      </c>
      <c r="D307" s="134">
        <v>6</v>
      </c>
      <c r="E307" s="120" t="s">
        <v>79</v>
      </c>
      <c r="F307" s="42">
        <v>175</v>
      </c>
      <c r="G307" s="42">
        <v>0</v>
      </c>
      <c r="H307" s="42">
        <v>215</v>
      </c>
      <c r="I307" s="42">
        <v>9713</v>
      </c>
      <c r="J307" s="42">
        <v>1111</v>
      </c>
      <c r="K307" s="42">
        <v>479</v>
      </c>
      <c r="L307" s="42">
        <v>409</v>
      </c>
      <c r="M307" s="42">
        <v>129522</v>
      </c>
      <c r="N307" s="143">
        <v>5693</v>
      </c>
      <c r="O307" s="137">
        <v>1179</v>
      </c>
      <c r="P307" s="137">
        <v>0</v>
      </c>
      <c r="Q307" s="42">
        <v>136810</v>
      </c>
      <c r="R307" s="42">
        <v>0</v>
      </c>
      <c r="S307" s="42">
        <v>0</v>
      </c>
      <c r="T307" s="42">
        <v>0</v>
      </c>
      <c r="U307" s="42">
        <v>0</v>
      </c>
      <c r="V307" s="42">
        <v>0</v>
      </c>
      <c r="W307" s="94">
        <f t="shared" si="8"/>
        <v>285306</v>
      </c>
      <c r="X307" s="36">
        <v>285306</v>
      </c>
      <c r="Y307" s="36">
        <f t="shared" si="9"/>
        <v>0</v>
      </c>
      <c r="Z307" s="36"/>
      <c r="AA307" s="36"/>
    </row>
    <row r="308" spans="1:27" ht="20.25" customHeight="1" x14ac:dyDescent="0.25">
      <c r="A308" s="104" t="s">
        <v>685</v>
      </c>
      <c r="B308" s="105" t="s">
        <v>657</v>
      </c>
      <c r="C308" s="4" t="s">
        <v>686</v>
      </c>
      <c r="D308" s="134">
        <v>6</v>
      </c>
      <c r="E308" s="120" t="s">
        <v>79</v>
      </c>
      <c r="F308" s="42">
        <v>2044</v>
      </c>
      <c r="G308" s="42">
        <v>0</v>
      </c>
      <c r="H308" s="42">
        <v>0</v>
      </c>
      <c r="I308" s="42">
        <v>629</v>
      </c>
      <c r="J308" s="42">
        <v>90</v>
      </c>
      <c r="K308" s="42">
        <v>0</v>
      </c>
      <c r="L308" s="42">
        <v>78</v>
      </c>
      <c r="M308" s="42">
        <v>75412</v>
      </c>
      <c r="N308" s="143">
        <v>225</v>
      </c>
      <c r="O308" s="137">
        <v>0</v>
      </c>
      <c r="P308" s="137">
        <v>0</v>
      </c>
      <c r="Q308" s="42">
        <v>120049</v>
      </c>
      <c r="R308" s="42">
        <v>0</v>
      </c>
      <c r="S308" s="42">
        <v>0</v>
      </c>
      <c r="T308" s="42">
        <v>0</v>
      </c>
      <c r="U308" s="42">
        <v>0</v>
      </c>
      <c r="V308" s="42">
        <v>0</v>
      </c>
      <c r="W308" s="94">
        <f t="shared" si="8"/>
        <v>198527</v>
      </c>
      <c r="X308" s="36">
        <v>198527</v>
      </c>
      <c r="Y308" s="36">
        <f t="shared" si="9"/>
        <v>0</v>
      </c>
      <c r="Z308" s="36"/>
      <c r="AA308" s="36"/>
    </row>
    <row r="309" spans="1:27" ht="20.25" customHeight="1" x14ac:dyDescent="0.25">
      <c r="A309" s="104" t="s">
        <v>687</v>
      </c>
      <c r="B309" s="105" t="s">
        <v>657</v>
      </c>
      <c r="C309" s="4" t="s">
        <v>688</v>
      </c>
      <c r="D309" s="134">
        <v>6</v>
      </c>
      <c r="E309" s="120" t="s">
        <v>79</v>
      </c>
      <c r="F309" s="42">
        <v>2290</v>
      </c>
      <c r="G309" s="42">
        <v>0</v>
      </c>
      <c r="H309" s="42">
        <v>593</v>
      </c>
      <c r="I309" s="42">
        <v>723</v>
      </c>
      <c r="J309" s="42">
        <v>232</v>
      </c>
      <c r="K309" s="42">
        <v>6080</v>
      </c>
      <c r="L309" s="42">
        <v>79</v>
      </c>
      <c r="M309" s="42">
        <v>94938</v>
      </c>
      <c r="N309" s="143">
        <v>12986</v>
      </c>
      <c r="O309" s="137">
        <v>771</v>
      </c>
      <c r="P309" s="137">
        <v>0</v>
      </c>
      <c r="Q309" s="42">
        <v>137565</v>
      </c>
      <c r="R309" s="42">
        <v>0</v>
      </c>
      <c r="S309" s="42">
        <v>0</v>
      </c>
      <c r="T309" s="42">
        <v>0</v>
      </c>
      <c r="U309" s="42">
        <v>0</v>
      </c>
      <c r="V309" s="42">
        <v>0</v>
      </c>
      <c r="W309" s="94">
        <f t="shared" si="8"/>
        <v>256257</v>
      </c>
      <c r="X309" s="36">
        <v>256257</v>
      </c>
      <c r="Y309" s="36">
        <f t="shared" si="9"/>
        <v>0</v>
      </c>
      <c r="Z309" s="36"/>
      <c r="AA309" s="36"/>
    </row>
    <row r="310" spans="1:27" ht="20.25" customHeight="1" x14ac:dyDescent="0.25">
      <c r="A310" s="104" t="s">
        <v>689</v>
      </c>
      <c r="B310" s="105" t="s">
        <v>657</v>
      </c>
      <c r="C310" s="4" t="s">
        <v>690</v>
      </c>
      <c r="D310" s="134">
        <v>6</v>
      </c>
      <c r="E310" s="120" t="s">
        <v>79</v>
      </c>
      <c r="F310" s="42">
        <v>4473</v>
      </c>
      <c r="G310" s="42">
        <v>0</v>
      </c>
      <c r="H310" s="42">
        <v>122</v>
      </c>
      <c r="I310" s="42">
        <v>6722</v>
      </c>
      <c r="J310" s="42">
        <v>884</v>
      </c>
      <c r="K310" s="42">
        <v>2458</v>
      </c>
      <c r="L310" s="42">
        <v>548</v>
      </c>
      <c r="M310" s="42">
        <v>320709</v>
      </c>
      <c r="N310" s="143">
        <v>15521</v>
      </c>
      <c r="O310" s="137">
        <v>1595</v>
      </c>
      <c r="P310" s="137">
        <v>0</v>
      </c>
      <c r="Q310" s="42">
        <v>204264</v>
      </c>
      <c r="R310" s="42">
        <v>0</v>
      </c>
      <c r="S310" s="42">
        <v>0</v>
      </c>
      <c r="T310" s="42">
        <v>0</v>
      </c>
      <c r="U310" s="42">
        <v>289250</v>
      </c>
      <c r="V310" s="42">
        <v>0</v>
      </c>
      <c r="W310" s="94">
        <f t="shared" si="8"/>
        <v>846546</v>
      </c>
      <c r="X310" s="36">
        <v>846546</v>
      </c>
      <c r="Y310" s="36">
        <f t="shared" si="9"/>
        <v>0</v>
      </c>
      <c r="Z310" s="36"/>
      <c r="AA310" s="36"/>
    </row>
    <row r="311" spans="1:27" ht="20.25" customHeight="1" x14ac:dyDescent="0.25">
      <c r="A311" s="104" t="s">
        <v>691</v>
      </c>
      <c r="B311" s="105" t="s">
        <v>657</v>
      </c>
      <c r="C311" s="4" t="s">
        <v>692</v>
      </c>
      <c r="D311" s="134">
        <v>6</v>
      </c>
      <c r="E311" s="120" t="s">
        <v>79</v>
      </c>
      <c r="F311" s="42">
        <v>13161</v>
      </c>
      <c r="G311" s="42">
        <v>0</v>
      </c>
      <c r="H311" s="42">
        <v>0</v>
      </c>
      <c r="I311" s="42">
        <v>1990</v>
      </c>
      <c r="J311" s="42">
        <v>362</v>
      </c>
      <c r="K311" s="42">
        <v>0</v>
      </c>
      <c r="L311" s="42">
        <v>284</v>
      </c>
      <c r="M311" s="42">
        <v>175773</v>
      </c>
      <c r="N311" s="143">
        <v>13608</v>
      </c>
      <c r="O311" s="137">
        <v>3143</v>
      </c>
      <c r="P311" s="137">
        <v>0</v>
      </c>
      <c r="Q311" s="42">
        <v>303201</v>
      </c>
      <c r="R311" s="42">
        <v>0</v>
      </c>
      <c r="S311" s="42">
        <v>0</v>
      </c>
      <c r="T311" s="42">
        <v>0</v>
      </c>
      <c r="U311" s="42">
        <v>108557</v>
      </c>
      <c r="V311" s="42">
        <v>0</v>
      </c>
      <c r="W311" s="94">
        <f t="shared" si="8"/>
        <v>620079</v>
      </c>
      <c r="X311" s="36">
        <v>620079</v>
      </c>
      <c r="Y311" s="36">
        <f t="shared" si="9"/>
        <v>0</v>
      </c>
      <c r="Z311" s="36"/>
      <c r="AA311" s="36"/>
    </row>
    <row r="312" spans="1:27" ht="20.25" customHeight="1" x14ac:dyDescent="0.25">
      <c r="A312" s="104" t="s">
        <v>693</v>
      </c>
      <c r="B312" s="105" t="s">
        <v>657</v>
      </c>
      <c r="C312" s="4" t="s">
        <v>694</v>
      </c>
      <c r="D312" s="134">
        <v>6</v>
      </c>
      <c r="E312" s="120" t="s">
        <v>79</v>
      </c>
      <c r="F312" s="42">
        <v>119461</v>
      </c>
      <c r="G312" s="42">
        <v>0</v>
      </c>
      <c r="H312" s="42">
        <v>108</v>
      </c>
      <c r="I312" s="42">
        <v>8457</v>
      </c>
      <c r="J312" s="42">
        <v>804</v>
      </c>
      <c r="K312" s="42">
        <v>3051</v>
      </c>
      <c r="L312" s="42">
        <v>329</v>
      </c>
      <c r="M312" s="42">
        <v>161240</v>
      </c>
      <c r="N312" s="143">
        <v>31865</v>
      </c>
      <c r="O312" s="137">
        <v>499</v>
      </c>
      <c r="P312" s="137">
        <v>0</v>
      </c>
      <c r="Q312" s="42">
        <v>160003</v>
      </c>
      <c r="R312" s="42">
        <v>0</v>
      </c>
      <c r="S312" s="42">
        <v>0</v>
      </c>
      <c r="T312" s="42">
        <v>0</v>
      </c>
      <c r="U312" s="42">
        <v>0</v>
      </c>
      <c r="V312" s="42">
        <v>0</v>
      </c>
      <c r="W312" s="94">
        <f t="shared" si="8"/>
        <v>485817</v>
      </c>
      <c r="X312" s="36">
        <v>485817</v>
      </c>
      <c r="Y312" s="36">
        <f t="shared" si="9"/>
        <v>0</v>
      </c>
      <c r="Z312" s="36"/>
      <c r="AA312" s="36"/>
    </row>
    <row r="313" spans="1:27" ht="20.25" customHeight="1" x14ac:dyDescent="0.25">
      <c r="A313" s="104" t="s">
        <v>695</v>
      </c>
      <c r="B313" s="105" t="s">
        <v>657</v>
      </c>
      <c r="C313" s="4" t="s">
        <v>696</v>
      </c>
      <c r="D313" s="134">
        <v>6</v>
      </c>
      <c r="E313" s="120" t="s">
        <v>79</v>
      </c>
      <c r="F313" s="42">
        <v>675</v>
      </c>
      <c r="G313" s="42">
        <v>0</v>
      </c>
      <c r="H313" s="42">
        <v>45</v>
      </c>
      <c r="I313" s="42">
        <v>4195</v>
      </c>
      <c r="J313" s="42">
        <v>239</v>
      </c>
      <c r="K313" s="42">
        <v>0</v>
      </c>
      <c r="L313" s="42">
        <v>215</v>
      </c>
      <c r="M313" s="42">
        <v>103052</v>
      </c>
      <c r="N313" s="143">
        <v>6177</v>
      </c>
      <c r="O313" s="137">
        <v>652</v>
      </c>
      <c r="P313" s="137">
        <v>0</v>
      </c>
      <c r="Q313" s="42">
        <v>87022</v>
      </c>
      <c r="R313" s="42">
        <v>0</v>
      </c>
      <c r="S313" s="42">
        <v>0</v>
      </c>
      <c r="T313" s="42">
        <v>0</v>
      </c>
      <c r="U313" s="42">
        <v>0</v>
      </c>
      <c r="V313" s="42">
        <v>0</v>
      </c>
      <c r="W313" s="94">
        <f t="shared" si="8"/>
        <v>202272</v>
      </c>
      <c r="X313" s="36">
        <v>202272</v>
      </c>
      <c r="Y313" s="36">
        <f t="shared" si="9"/>
        <v>0</v>
      </c>
      <c r="Z313" s="36"/>
      <c r="AA313" s="36"/>
    </row>
    <row r="314" spans="1:27" ht="20.25" customHeight="1" x14ac:dyDescent="0.25">
      <c r="A314" s="104" t="s">
        <v>697</v>
      </c>
      <c r="B314" s="105" t="s">
        <v>657</v>
      </c>
      <c r="C314" s="4" t="s">
        <v>698</v>
      </c>
      <c r="D314" s="134">
        <v>6</v>
      </c>
      <c r="E314" s="120" t="s">
        <v>79</v>
      </c>
      <c r="F314" s="42">
        <v>3915</v>
      </c>
      <c r="G314" s="42">
        <v>44214</v>
      </c>
      <c r="H314" s="42">
        <v>35</v>
      </c>
      <c r="I314" s="42">
        <v>12132</v>
      </c>
      <c r="J314" s="42">
        <v>431</v>
      </c>
      <c r="K314" s="42">
        <v>5963</v>
      </c>
      <c r="L314" s="42">
        <v>188</v>
      </c>
      <c r="M314" s="42">
        <v>98099</v>
      </c>
      <c r="N314" s="143">
        <v>28500</v>
      </c>
      <c r="O314" s="137">
        <v>792</v>
      </c>
      <c r="P314" s="137">
        <v>0</v>
      </c>
      <c r="Q314" s="42">
        <v>79230</v>
      </c>
      <c r="R314" s="42">
        <v>0</v>
      </c>
      <c r="S314" s="42">
        <v>0</v>
      </c>
      <c r="T314" s="42">
        <v>0</v>
      </c>
      <c r="U314" s="42">
        <v>0</v>
      </c>
      <c r="V314" s="42">
        <v>0</v>
      </c>
      <c r="W314" s="94">
        <f t="shared" si="8"/>
        <v>273499</v>
      </c>
      <c r="X314" s="36">
        <v>273499</v>
      </c>
      <c r="Y314" s="36">
        <f t="shared" si="9"/>
        <v>0</v>
      </c>
      <c r="Z314" s="36"/>
      <c r="AA314" s="36"/>
    </row>
    <row r="315" spans="1:27" ht="20.25" customHeight="1" x14ac:dyDescent="0.25">
      <c r="A315" s="104" t="s">
        <v>699</v>
      </c>
      <c r="B315" s="105" t="s">
        <v>657</v>
      </c>
      <c r="C315" s="4" t="s">
        <v>700</v>
      </c>
      <c r="D315" s="134">
        <v>6</v>
      </c>
      <c r="E315" s="120" t="s">
        <v>79</v>
      </c>
      <c r="F315" s="42">
        <v>464</v>
      </c>
      <c r="G315" s="42">
        <v>0</v>
      </c>
      <c r="H315" s="42">
        <v>29</v>
      </c>
      <c r="I315" s="42">
        <v>3499</v>
      </c>
      <c r="J315" s="42">
        <v>690</v>
      </c>
      <c r="K315" s="42">
        <v>16263</v>
      </c>
      <c r="L315" s="42">
        <v>188</v>
      </c>
      <c r="M315" s="42">
        <v>103900</v>
      </c>
      <c r="N315" s="143">
        <v>9578</v>
      </c>
      <c r="O315" s="137">
        <v>442</v>
      </c>
      <c r="P315" s="137">
        <v>0</v>
      </c>
      <c r="Q315" s="42">
        <v>0</v>
      </c>
      <c r="R315" s="42">
        <v>0</v>
      </c>
      <c r="S315" s="42">
        <v>0</v>
      </c>
      <c r="T315" s="42">
        <v>0</v>
      </c>
      <c r="U315" s="42">
        <v>0</v>
      </c>
      <c r="V315" s="42">
        <v>0</v>
      </c>
      <c r="W315" s="94">
        <f t="shared" si="8"/>
        <v>135053</v>
      </c>
      <c r="X315" s="36">
        <v>135053</v>
      </c>
      <c r="Y315" s="36">
        <f t="shared" si="9"/>
        <v>0</v>
      </c>
      <c r="Z315" s="36"/>
      <c r="AA315" s="36"/>
    </row>
    <row r="316" spans="1:27" ht="20.25" customHeight="1" x14ac:dyDescent="0.25">
      <c r="A316" s="104" t="s">
        <v>701</v>
      </c>
      <c r="B316" s="105" t="s">
        <v>657</v>
      </c>
      <c r="C316" s="4" t="s">
        <v>702</v>
      </c>
      <c r="D316" s="134">
        <v>6</v>
      </c>
      <c r="E316" s="120" t="s">
        <v>79</v>
      </c>
      <c r="F316" s="42">
        <v>1123</v>
      </c>
      <c r="G316" s="42">
        <v>0</v>
      </c>
      <c r="H316" s="42">
        <v>293</v>
      </c>
      <c r="I316" s="42">
        <v>27202</v>
      </c>
      <c r="J316" s="42">
        <v>1071</v>
      </c>
      <c r="K316" s="42">
        <v>8696</v>
      </c>
      <c r="L316" s="42">
        <v>616</v>
      </c>
      <c r="M316" s="42">
        <v>356570</v>
      </c>
      <c r="N316" s="143">
        <v>14786</v>
      </c>
      <c r="O316" s="137">
        <v>27119</v>
      </c>
      <c r="P316" s="137">
        <v>0</v>
      </c>
      <c r="Q316" s="42">
        <v>317517</v>
      </c>
      <c r="R316" s="42">
        <v>0</v>
      </c>
      <c r="S316" s="42">
        <v>0</v>
      </c>
      <c r="T316" s="42">
        <v>0</v>
      </c>
      <c r="U316" s="42">
        <v>470715</v>
      </c>
      <c r="V316" s="42">
        <v>0</v>
      </c>
      <c r="W316" s="94">
        <f t="shared" si="8"/>
        <v>1225708</v>
      </c>
      <c r="X316" s="36">
        <v>1225708</v>
      </c>
      <c r="Y316" s="36">
        <f t="shared" si="9"/>
        <v>0</v>
      </c>
      <c r="Z316" s="36"/>
      <c r="AA316" s="36"/>
    </row>
    <row r="317" spans="1:27" ht="20.25" customHeight="1" x14ac:dyDescent="0.25">
      <c r="A317" s="104" t="s">
        <v>703</v>
      </c>
      <c r="B317" s="105" t="s">
        <v>657</v>
      </c>
      <c r="C317" s="4" t="s">
        <v>704</v>
      </c>
      <c r="D317" s="134">
        <v>6</v>
      </c>
      <c r="E317" s="120" t="s">
        <v>79</v>
      </c>
      <c r="F317" s="42">
        <v>1378</v>
      </c>
      <c r="G317" s="42">
        <v>0</v>
      </c>
      <c r="H317" s="42">
        <v>0</v>
      </c>
      <c r="I317" s="42">
        <v>6162</v>
      </c>
      <c r="J317" s="42">
        <v>783</v>
      </c>
      <c r="K317" s="42">
        <v>2992</v>
      </c>
      <c r="L317" s="42">
        <v>481</v>
      </c>
      <c r="M317" s="42">
        <v>218487</v>
      </c>
      <c r="N317" s="143">
        <v>22278</v>
      </c>
      <c r="O317" s="137">
        <v>2783</v>
      </c>
      <c r="P317" s="137">
        <v>0</v>
      </c>
      <c r="Q317" s="42">
        <v>316588</v>
      </c>
      <c r="R317" s="42">
        <v>0</v>
      </c>
      <c r="S317" s="42">
        <v>0</v>
      </c>
      <c r="T317" s="42">
        <v>0</v>
      </c>
      <c r="U317" s="42">
        <v>0</v>
      </c>
      <c r="V317" s="42">
        <v>0</v>
      </c>
      <c r="W317" s="94">
        <f t="shared" si="8"/>
        <v>571932</v>
      </c>
      <c r="X317" s="36">
        <v>571932</v>
      </c>
      <c r="Y317" s="36">
        <f t="shared" si="9"/>
        <v>0</v>
      </c>
      <c r="Z317" s="36"/>
      <c r="AA317" s="36"/>
    </row>
    <row r="318" spans="1:27" ht="20.25" customHeight="1" x14ac:dyDescent="0.25">
      <c r="A318" s="104" t="s">
        <v>705</v>
      </c>
      <c r="B318" s="105" t="s">
        <v>657</v>
      </c>
      <c r="C318" s="4" t="s">
        <v>706</v>
      </c>
      <c r="D318" s="134">
        <v>6</v>
      </c>
      <c r="E318" s="120" t="s">
        <v>79</v>
      </c>
      <c r="F318" s="42">
        <v>2114</v>
      </c>
      <c r="G318" s="42">
        <v>0</v>
      </c>
      <c r="H318" s="42">
        <v>0</v>
      </c>
      <c r="I318" s="42">
        <v>3547</v>
      </c>
      <c r="J318" s="42">
        <v>109</v>
      </c>
      <c r="K318" s="42">
        <v>27</v>
      </c>
      <c r="L318" s="42">
        <v>55</v>
      </c>
      <c r="M318" s="42">
        <v>78102</v>
      </c>
      <c r="N318" s="143">
        <v>11014</v>
      </c>
      <c r="O318" s="137">
        <v>139</v>
      </c>
      <c r="P318" s="137">
        <v>0</v>
      </c>
      <c r="Q318" s="42">
        <v>368796</v>
      </c>
      <c r="R318" s="42">
        <v>0</v>
      </c>
      <c r="S318" s="42">
        <v>0</v>
      </c>
      <c r="T318" s="42">
        <v>0</v>
      </c>
      <c r="U318" s="42">
        <v>0</v>
      </c>
      <c r="V318" s="42">
        <v>0</v>
      </c>
      <c r="W318" s="94">
        <f t="shared" si="8"/>
        <v>463903</v>
      </c>
      <c r="X318" s="36">
        <v>463903</v>
      </c>
      <c r="Y318" s="36">
        <f t="shared" si="9"/>
        <v>0</v>
      </c>
      <c r="Z318" s="36"/>
      <c r="AA318" s="36"/>
    </row>
    <row r="319" spans="1:27" ht="20.25" customHeight="1" x14ac:dyDescent="0.25">
      <c r="A319" s="104" t="s">
        <v>707</v>
      </c>
      <c r="B319" s="105" t="s">
        <v>708</v>
      </c>
      <c r="C319" s="4" t="s">
        <v>709</v>
      </c>
      <c r="D319" s="134">
        <v>3</v>
      </c>
      <c r="E319" s="120" t="s">
        <v>79</v>
      </c>
      <c r="F319" s="42">
        <v>17015</v>
      </c>
      <c r="G319" s="42">
        <v>0</v>
      </c>
      <c r="H319" s="42">
        <v>814</v>
      </c>
      <c r="I319" s="42">
        <v>598193</v>
      </c>
      <c r="J319" s="42">
        <v>16112</v>
      </c>
      <c r="K319" s="42">
        <v>220175</v>
      </c>
      <c r="L319" s="42">
        <v>21345</v>
      </c>
      <c r="M319" s="42">
        <v>3353172</v>
      </c>
      <c r="N319" s="143">
        <v>188528</v>
      </c>
      <c r="O319" s="137">
        <v>65951</v>
      </c>
      <c r="P319" s="137">
        <v>0</v>
      </c>
      <c r="Q319" s="42">
        <v>0</v>
      </c>
      <c r="R319" s="42">
        <v>0</v>
      </c>
      <c r="S319" s="42">
        <v>0</v>
      </c>
      <c r="T319" s="42">
        <v>0</v>
      </c>
      <c r="U319" s="42">
        <v>0</v>
      </c>
      <c r="V319" s="42">
        <v>0</v>
      </c>
      <c r="W319" s="94">
        <f t="shared" si="8"/>
        <v>4481305</v>
      </c>
      <c r="X319" s="36">
        <v>4481305</v>
      </c>
      <c r="Y319" s="36">
        <f t="shared" si="9"/>
        <v>0</v>
      </c>
      <c r="Z319" s="36"/>
      <c r="AA319" s="36"/>
    </row>
    <row r="320" spans="1:27" ht="20.25" customHeight="1" x14ac:dyDescent="0.25">
      <c r="A320" s="104" t="s">
        <v>710</v>
      </c>
      <c r="B320" s="105" t="s">
        <v>708</v>
      </c>
      <c r="C320" s="4" t="s">
        <v>711</v>
      </c>
      <c r="D320" s="134">
        <v>5</v>
      </c>
      <c r="E320" s="120" t="s">
        <v>79</v>
      </c>
      <c r="F320" s="42">
        <v>35527</v>
      </c>
      <c r="G320" s="42">
        <v>0</v>
      </c>
      <c r="H320" s="42">
        <v>0</v>
      </c>
      <c r="I320" s="42">
        <v>171972</v>
      </c>
      <c r="J320" s="42">
        <v>55312</v>
      </c>
      <c r="K320" s="42">
        <v>61493</v>
      </c>
      <c r="L320" s="42">
        <v>5513</v>
      </c>
      <c r="M320" s="42">
        <v>1082921</v>
      </c>
      <c r="N320" s="143">
        <v>253559</v>
      </c>
      <c r="O320" s="137">
        <v>26302</v>
      </c>
      <c r="P320" s="137">
        <v>0</v>
      </c>
      <c r="Q320" s="42">
        <v>0</v>
      </c>
      <c r="R320" s="42">
        <v>0</v>
      </c>
      <c r="S320" s="42">
        <v>0</v>
      </c>
      <c r="T320" s="42">
        <v>0</v>
      </c>
      <c r="U320" s="42">
        <v>0</v>
      </c>
      <c r="V320" s="42">
        <v>0</v>
      </c>
      <c r="W320" s="94">
        <f t="shared" si="8"/>
        <v>1692599</v>
      </c>
      <c r="X320" s="36">
        <v>1692599</v>
      </c>
      <c r="Y320" s="36">
        <f t="shared" si="9"/>
        <v>0</v>
      </c>
      <c r="Z320" s="36"/>
      <c r="AA320" s="36"/>
    </row>
    <row r="321" spans="1:27" ht="20.25" customHeight="1" x14ac:dyDescent="0.25">
      <c r="A321" s="104" t="s">
        <v>712</v>
      </c>
      <c r="B321" s="105" t="s">
        <v>708</v>
      </c>
      <c r="C321" s="4" t="s">
        <v>713</v>
      </c>
      <c r="D321" s="134">
        <v>5</v>
      </c>
      <c r="E321" s="120" t="s">
        <v>79</v>
      </c>
      <c r="F321" s="42">
        <v>55302</v>
      </c>
      <c r="G321" s="42">
        <v>94369</v>
      </c>
      <c r="H321" s="42">
        <v>139</v>
      </c>
      <c r="I321" s="42">
        <v>114318</v>
      </c>
      <c r="J321" s="42">
        <v>8298</v>
      </c>
      <c r="K321" s="42">
        <v>80902</v>
      </c>
      <c r="L321" s="42">
        <v>6848</v>
      </c>
      <c r="M321" s="42">
        <v>1862842</v>
      </c>
      <c r="N321" s="143">
        <v>177142</v>
      </c>
      <c r="O321" s="137">
        <v>32053</v>
      </c>
      <c r="P321" s="137">
        <v>0</v>
      </c>
      <c r="Q321" s="42">
        <v>1492240</v>
      </c>
      <c r="R321" s="42">
        <v>0</v>
      </c>
      <c r="S321" s="42">
        <v>0</v>
      </c>
      <c r="T321" s="42">
        <v>0</v>
      </c>
      <c r="U321" s="42">
        <v>1583662</v>
      </c>
      <c r="V321" s="42">
        <v>0</v>
      </c>
      <c r="W321" s="94">
        <f t="shared" si="8"/>
        <v>5508115</v>
      </c>
      <c r="X321" s="36">
        <v>5508115</v>
      </c>
      <c r="Y321" s="36">
        <f t="shared" si="9"/>
        <v>0</v>
      </c>
      <c r="Z321" s="36"/>
      <c r="AA321" s="36"/>
    </row>
    <row r="322" spans="1:27" ht="20.25" customHeight="1" x14ac:dyDescent="0.25">
      <c r="A322" s="104" t="s">
        <v>714</v>
      </c>
      <c r="B322" s="105" t="s">
        <v>708</v>
      </c>
      <c r="C322" s="4" t="s">
        <v>715</v>
      </c>
      <c r="D322" s="134">
        <v>5</v>
      </c>
      <c r="E322" s="120" t="s">
        <v>79</v>
      </c>
      <c r="F322" s="42">
        <v>11050</v>
      </c>
      <c r="G322" s="42">
        <v>25326</v>
      </c>
      <c r="H322" s="42">
        <v>764</v>
      </c>
      <c r="I322" s="42">
        <v>93674</v>
      </c>
      <c r="J322" s="42">
        <v>5169</v>
      </c>
      <c r="K322" s="42">
        <v>95116</v>
      </c>
      <c r="L322" s="42">
        <v>6546</v>
      </c>
      <c r="M322" s="42">
        <v>1492965</v>
      </c>
      <c r="N322" s="143">
        <v>208471</v>
      </c>
      <c r="O322" s="137">
        <v>27766</v>
      </c>
      <c r="P322" s="137">
        <v>0</v>
      </c>
      <c r="Q322" s="42">
        <v>437800</v>
      </c>
      <c r="R322" s="42">
        <v>0</v>
      </c>
      <c r="S322" s="42">
        <v>0</v>
      </c>
      <c r="T322" s="42">
        <v>0</v>
      </c>
      <c r="U322" s="42">
        <v>1264428</v>
      </c>
      <c r="V322" s="42">
        <v>0</v>
      </c>
      <c r="W322" s="94">
        <f t="shared" si="8"/>
        <v>3669075</v>
      </c>
      <c r="X322" s="36">
        <v>3669075</v>
      </c>
      <c r="Y322" s="36">
        <f t="shared" si="9"/>
        <v>0</v>
      </c>
      <c r="Z322" s="36"/>
      <c r="AA322" s="36"/>
    </row>
    <row r="323" spans="1:27" ht="20.25" customHeight="1" x14ac:dyDescent="0.25">
      <c r="A323" s="104" t="s">
        <v>716</v>
      </c>
      <c r="B323" s="105" t="s">
        <v>708</v>
      </c>
      <c r="C323" s="4" t="s">
        <v>717</v>
      </c>
      <c r="D323" s="134">
        <v>5</v>
      </c>
      <c r="E323" s="120" t="s">
        <v>79</v>
      </c>
      <c r="F323" s="42">
        <v>17642</v>
      </c>
      <c r="G323" s="42">
        <v>0</v>
      </c>
      <c r="H323" s="42">
        <v>0</v>
      </c>
      <c r="I323" s="42">
        <v>30171</v>
      </c>
      <c r="J323" s="42">
        <v>4497</v>
      </c>
      <c r="K323" s="42">
        <v>26851</v>
      </c>
      <c r="L323" s="42">
        <v>2258</v>
      </c>
      <c r="M323" s="42">
        <v>474645</v>
      </c>
      <c r="N323" s="143">
        <v>110286</v>
      </c>
      <c r="O323" s="137">
        <v>20063</v>
      </c>
      <c r="P323" s="137">
        <v>0</v>
      </c>
      <c r="Q323" s="42">
        <v>0</v>
      </c>
      <c r="R323" s="42">
        <v>0</v>
      </c>
      <c r="S323" s="42">
        <v>0</v>
      </c>
      <c r="T323" s="42">
        <v>0</v>
      </c>
      <c r="U323" s="42">
        <v>0</v>
      </c>
      <c r="V323" s="42">
        <v>0</v>
      </c>
      <c r="W323" s="94">
        <f t="shared" si="8"/>
        <v>686413</v>
      </c>
      <c r="X323" s="36">
        <v>686413</v>
      </c>
      <c r="Y323" s="36">
        <f t="shared" si="9"/>
        <v>0</v>
      </c>
      <c r="Z323" s="36"/>
      <c r="AA323" s="36"/>
    </row>
    <row r="324" spans="1:27" ht="20.25" customHeight="1" x14ac:dyDescent="0.25">
      <c r="A324" s="104" t="s">
        <v>718</v>
      </c>
      <c r="B324" s="105" t="s">
        <v>708</v>
      </c>
      <c r="C324" s="4" t="s">
        <v>719</v>
      </c>
      <c r="D324" s="134">
        <v>5</v>
      </c>
      <c r="E324" s="120" t="s">
        <v>79</v>
      </c>
      <c r="F324" s="42">
        <v>18256</v>
      </c>
      <c r="G324" s="42">
        <v>8178</v>
      </c>
      <c r="H324" s="42">
        <v>0</v>
      </c>
      <c r="I324" s="42">
        <v>119680</v>
      </c>
      <c r="J324" s="42">
        <v>7232</v>
      </c>
      <c r="K324" s="42">
        <v>41659</v>
      </c>
      <c r="L324" s="42">
        <v>2433</v>
      </c>
      <c r="M324" s="42">
        <v>523070</v>
      </c>
      <c r="N324" s="143">
        <v>79886</v>
      </c>
      <c r="O324" s="137">
        <v>39667</v>
      </c>
      <c r="P324" s="137">
        <v>0</v>
      </c>
      <c r="Q324" s="42">
        <v>0</v>
      </c>
      <c r="R324" s="42">
        <v>0</v>
      </c>
      <c r="S324" s="42">
        <v>0</v>
      </c>
      <c r="T324" s="42">
        <v>0</v>
      </c>
      <c r="U324" s="42">
        <v>0</v>
      </c>
      <c r="V324" s="42">
        <v>0</v>
      </c>
      <c r="W324" s="94">
        <f t="shared" si="8"/>
        <v>840061</v>
      </c>
      <c r="X324" s="36">
        <v>840061</v>
      </c>
      <c r="Y324" s="36">
        <f t="shared" si="9"/>
        <v>0</v>
      </c>
      <c r="Z324" s="36"/>
      <c r="AA324" s="36"/>
    </row>
    <row r="325" spans="1:27" ht="20.25" customHeight="1" x14ac:dyDescent="0.25">
      <c r="A325" s="104" t="s">
        <v>720</v>
      </c>
      <c r="B325" s="105" t="s">
        <v>708</v>
      </c>
      <c r="C325" s="4" t="s">
        <v>721</v>
      </c>
      <c r="D325" s="134">
        <v>5</v>
      </c>
      <c r="E325" s="120" t="s">
        <v>79</v>
      </c>
      <c r="F325" s="42">
        <v>0</v>
      </c>
      <c r="G325" s="42">
        <v>10033</v>
      </c>
      <c r="H325" s="42">
        <v>25</v>
      </c>
      <c r="I325" s="42">
        <v>28086</v>
      </c>
      <c r="J325" s="42">
        <v>1294</v>
      </c>
      <c r="K325" s="42">
        <v>20424</v>
      </c>
      <c r="L325" s="42">
        <v>1588</v>
      </c>
      <c r="M325" s="42">
        <v>404235</v>
      </c>
      <c r="N325" s="143">
        <v>140397</v>
      </c>
      <c r="O325" s="137">
        <v>8587</v>
      </c>
      <c r="P325" s="137">
        <v>0</v>
      </c>
      <c r="Q325" s="42">
        <v>196326</v>
      </c>
      <c r="R325" s="42">
        <v>0</v>
      </c>
      <c r="S325" s="42">
        <v>0</v>
      </c>
      <c r="T325" s="42">
        <v>0</v>
      </c>
      <c r="U325" s="42">
        <v>0</v>
      </c>
      <c r="V325" s="42">
        <v>0</v>
      </c>
      <c r="W325" s="94">
        <f t="shared" si="8"/>
        <v>810995</v>
      </c>
      <c r="X325" s="36">
        <v>810995</v>
      </c>
      <c r="Y325" s="36">
        <f t="shared" si="9"/>
        <v>0</v>
      </c>
      <c r="Z325" s="36"/>
      <c r="AA325" s="36"/>
    </row>
    <row r="326" spans="1:27" ht="20.25" customHeight="1" x14ac:dyDescent="0.25">
      <c r="A326" s="104" t="s">
        <v>722</v>
      </c>
      <c r="B326" s="105" t="s">
        <v>708</v>
      </c>
      <c r="C326" s="4" t="s">
        <v>723</v>
      </c>
      <c r="D326" s="134">
        <v>5</v>
      </c>
      <c r="E326" s="120" t="s">
        <v>79</v>
      </c>
      <c r="F326" s="42">
        <v>14144</v>
      </c>
      <c r="G326" s="42">
        <v>0</v>
      </c>
      <c r="H326" s="42">
        <v>200</v>
      </c>
      <c r="I326" s="42">
        <v>48610</v>
      </c>
      <c r="J326" s="42">
        <v>3020</v>
      </c>
      <c r="K326" s="42">
        <v>11497</v>
      </c>
      <c r="L326" s="42">
        <v>1338</v>
      </c>
      <c r="M326" s="42">
        <v>322109</v>
      </c>
      <c r="N326" s="143">
        <v>41065</v>
      </c>
      <c r="O326" s="137">
        <v>8615</v>
      </c>
      <c r="P326" s="137">
        <v>0</v>
      </c>
      <c r="Q326" s="42">
        <v>484758</v>
      </c>
      <c r="R326" s="42">
        <v>0</v>
      </c>
      <c r="S326" s="42">
        <v>0</v>
      </c>
      <c r="T326" s="42">
        <v>0</v>
      </c>
      <c r="U326" s="42">
        <v>0</v>
      </c>
      <c r="V326" s="42">
        <v>0</v>
      </c>
      <c r="W326" s="94">
        <f t="shared" si="8"/>
        <v>935356</v>
      </c>
      <c r="X326" s="36">
        <v>935356</v>
      </c>
      <c r="Y326" s="36">
        <f t="shared" si="9"/>
        <v>0</v>
      </c>
      <c r="Z326" s="36"/>
      <c r="AA326" s="36"/>
    </row>
    <row r="327" spans="1:27" ht="20.25" customHeight="1" x14ac:dyDescent="0.25">
      <c r="A327" s="104" t="s">
        <v>724</v>
      </c>
      <c r="B327" s="105" t="s">
        <v>708</v>
      </c>
      <c r="C327" s="4" t="s">
        <v>725</v>
      </c>
      <c r="D327" s="134">
        <v>5</v>
      </c>
      <c r="E327" s="120" t="s">
        <v>79</v>
      </c>
      <c r="F327" s="42">
        <v>20682</v>
      </c>
      <c r="G327" s="42">
        <v>0</v>
      </c>
      <c r="H327" s="42">
        <v>0</v>
      </c>
      <c r="I327" s="42">
        <v>178440</v>
      </c>
      <c r="J327" s="42">
        <v>3801</v>
      </c>
      <c r="K327" s="42">
        <v>54689</v>
      </c>
      <c r="L327" s="42">
        <v>1691</v>
      </c>
      <c r="M327" s="42">
        <v>374731</v>
      </c>
      <c r="N327" s="143">
        <v>107763</v>
      </c>
      <c r="O327" s="137">
        <v>16088</v>
      </c>
      <c r="P327" s="137">
        <v>0</v>
      </c>
      <c r="Q327" s="42">
        <v>0</v>
      </c>
      <c r="R327" s="42">
        <v>0</v>
      </c>
      <c r="S327" s="42">
        <v>0</v>
      </c>
      <c r="T327" s="42">
        <v>0</v>
      </c>
      <c r="U327" s="42">
        <v>0</v>
      </c>
      <c r="V327" s="42">
        <v>0</v>
      </c>
      <c r="W327" s="94">
        <f t="shared" si="8"/>
        <v>757885</v>
      </c>
      <c r="X327" s="36">
        <v>757885</v>
      </c>
      <c r="Y327" s="36">
        <f t="shared" si="9"/>
        <v>0</v>
      </c>
      <c r="Z327" s="36"/>
      <c r="AA327" s="36"/>
    </row>
    <row r="328" spans="1:27" ht="20.25" customHeight="1" x14ac:dyDescent="0.25">
      <c r="A328" s="104" t="s">
        <v>726</v>
      </c>
      <c r="B328" s="105" t="s">
        <v>708</v>
      </c>
      <c r="C328" s="4" t="s">
        <v>727</v>
      </c>
      <c r="D328" s="134">
        <v>5</v>
      </c>
      <c r="E328" s="120" t="s">
        <v>79</v>
      </c>
      <c r="F328" s="42">
        <v>0</v>
      </c>
      <c r="G328" s="42">
        <v>0</v>
      </c>
      <c r="H328" s="42">
        <v>0</v>
      </c>
      <c r="I328" s="42">
        <v>123093</v>
      </c>
      <c r="J328" s="42">
        <v>4550</v>
      </c>
      <c r="K328" s="42">
        <v>58432</v>
      </c>
      <c r="L328" s="42">
        <v>3693</v>
      </c>
      <c r="M328" s="42">
        <v>773095</v>
      </c>
      <c r="N328" s="143">
        <v>135822</v>
      </c>
      <c r="O328" s="137">
        <v>2334</v>
      </c>
      <c r="P328" s="137">
        <v>0</v>
      </c>
      <c r="Q328" s="42">
        <v>0</v>
      </c>
      <c r="R328" s="42">
        <v>0</v>
      </c>
      <c r="S328" s="42">
        <v>0</v>
      </c>
      <c r="T328" s="42">
        <v>0</v>
      </c>
      <c r="U328" s="42">
        <v>0</v>
      </c>
      <c r="V328" s="42">
        <v>0</v>
      </c>
      <c r="W328" s="94">
        <f t="shared" ref="W328:W391" si="10">SUM(F328:V328)</f>
        <v>1101019</v>
      </c>
      <c r="X328" s="36">
        <v>1101019</v>
      </c>
      <c r="Y328" s="36">
        <f t="shared" ref="Y328:Y391" si="11">W328-X328</f>
        <v>0</v>
      </c>
      <c r="Z328" s="36"/>
      <c r="AA328" s="36"/>
    </row>
    <row r="329" spans="1:27" ht="20.25" customHeight="1" x14ac:dyDescent="0.25">
      <c r="A329" s="104" t="s">
        <v>728</v>
      </c>
      <c r="B329" s="105" t="s">
        <v>708</v>
      </c>
      <c r="C329" s="4" t="s">
        <v>729</v>
      </c>
      <c r="D329" s="134">
        <v>5</v>
      </c>
      <c r="E329" s="120" t="s">
        <v>79</v>
      </c>
      <c r="F329" s="42">
        <v>0</v>
      </c>
      <c r="G329" s="42">
        <v>0</v>
      </c>
      <c r="H329" s="42">
        <v>0</v>
      </c>
      <c r="I329" s="42">
        <v>85910</v>
      </c>
      <c r="J329" s="42">
        <v>3235</v>
      </c>
      <c r="K329" s="42">
        <v>59911</v>
      </c>
      <c r="L329" s="42">
        <v>3495</v>
      </c>
      <c r="M329" s="42">
        <v>596652</v>
      </c>
      <c r="N329" s="143">
        <v>113562</v>
      </c>
      <c r="O329" s="137">
        <v>40445</v>
      </c>
      <c r="P329" s="137">
        <v>0</v>
      </c>
      <c r="Q329" s="42">
        <v>0</v>
      </c>
      <c r="R329" s="42">
        <v>0</v>
      </c>
      <c r="S329" s="42">
        <v>0</v>
      </c>
      <c r="T329" s="42">
        <v>0</v>
      </c>
      <c r="U329" s="42">
        <v>0</v>
      </c>
      <c r="V329" s="42">
        <v>0</v>
      </c>
      <c r="W329" s="94">
        <f t="shared" si="10"/>
        <v>903210</v>
      </c>
      <c r="X329" s="36">
        <v>903210</v>
      </c>
      <c r="Y329" s="36">
        <f t="shared" si="11"/>
        <v>0</v>
      </c>
      <c r="Z329" s="36"/>
      <c r="AA329" s="36"/>
    </row>
    <row r="330" spans="1:27" ht="20.25" customHeight="1" x14ac:dyDescent="0.25">
      <c r="A330" s="104" t="s">
        <v>730</v>
      </c>
      <c r="B330" s="105" t="s">
        <v>708</v>
      </c>
      <c r="C330" s="4" t="s">
        <v>731</v>
      </c>
      <c r="D330" s="134">
        <v>5</v>
      </c>
      <c r="E330" s="120" t="s">
        <v>79</v>
      </c>
      <c r="F330" s="42">
        <v>17389</v>
      </c>
      <c r="G330" s="42">
        <v>0</v>
      </c>
      <c r="H330" s="42">
        <v>528</v>
      </c>
      <c r="I330" s="42">
        <v>31243</v>
      </c>
      <c r="J330" s="42">
        <v>634</v>
      </c>
      <c r="K330" s="42">
        <v>5256</v>
      </c>
      <c r="L330" s="42">
        <v>719</v>
      </c>
      <c r="M330" s="42">
        <v>266085</v>
      </c>
      <c r="N330" s="143">
        <v>54406</v>
      </c>
      <c r="O330" s="137">
        <v>10657</v>
      </c>
      <c r="P330" s="137">
        <v>0</v>
      </c>
      <c r="Q330" s="42">
        <v>634129</v>
      </c>
      <c r="R330" s="42">
        <v>0</v>
      </c>
      <c r="S330" s="42">
        <v>0</v>
      </c>
      <c r="T330" s="42">
        <v>0</v>
      </c>
      <c r="U330" s="42">
        <v>0</v>
      </c>
      <c r="V330" s="42">
        <v>0</v>
      </c>
      <c r="W330" s="94">
        <f t="shared" si="10"/>
        <v>1021046</v>
      </c>
      <c r="X330" s="36">
        <v>1021046</v>
      </c>
      <c r="Y330" s="36">
        <f t="shared" si="11"/>
        <v>0</v>
      </c>
      <c r="Z330" s="36"/>
      <c r="AA330" s="36"/>
    </row>
    <row r="331" spans="1:27" ht="20.25" customHeight="1" x14ac:dyDescent="0.25">
      <c r="A331" s="104" t="s">
        <v>732</v>
      </c>
      <c r="B331" s="105" t="s">
        <v>708</v>
      </c>
      <c r="C331" s="4" t="s">
        <v>733</v>
      </c>
      <c r="D331" s="134">
        <v>5</v>
      </c>
      <c r="E331" s="120" t="s">
        <v>79</v>
      </c>
      <c r="F331" s="42">
        <v>8217</v>
      </c>
      <c r="G331" s="42">
        <v>0</v>
      </c>
      <c r="H331" s="42">
        <v>514</v>
      </c>
      <c r="I331" s="42">
        <v>99069</v>
      </c>
      <c r="J331" s="42">
        <v>1697</v>
      </c>
      <c r="K331" s="42">
        <v>25754</v>
      </c>
      <c r="L331" s="42">
        <v>1736</v>
      </c>
      <c r="M331" s="42">
        <v>394642</v>
      </c>
      <c r="N331" s="143">
        <v>37738</v>
      </c>
      <c r="O331" s="137">
        <v>16884</v>
      </c>
      <c r="P331" s="137">
        <v>0</v>
      </c>
      <c r="Q331" s="42">
        <v>0</v>
      </c>
      <c r="R331" s="42">
        <v>0</v>
      </c>
      <c r="S331" s="42">
        <v>0</v>
      </c>
      <c r="T331" s="42">
        <v>0</v>
      </c>
      <c r="U331" s="42">
        <v>0</v>
      </c>
      <c r="V331" s="42">
        <v>0</v>
      </c>
      <c r="W331" s="94">
        <f t="shared" si="10"/>
        <v>586251</v>
      </c>
      <c r="X331" s="36">
        <v>586251</v>
      </c>
      <c r="Y331" s="36">
        <f t="shared" si="11"/>
        <v>0</v>
      </c>
      <c r="Z331" s="36"/>
      <c r="AA331" s="36"/>
    </row>
    <row r="332" spans="1:27" ht="20.25" customHeight="1" x14ac:dyDescent="0.25">
      <c r="A332" s="104" t="s">
        <v>734</v>
      </c>
      <c r="B332" s="105" t="s">
        <v>708</v>
      </c>
      <c r="C332" s="4" t="s">
        <v>735</v>
      </c>
      <c r="D332" s="134">
        <v>6</v>
      </c>
      <c r="E332" s="120" t="s">
        <v>79</v>
      </c>
      <c r="F332" s="42">
        <v>9074</v>
      </c>
      <c r="G332" s="42">
        <v>12032</v>
      </c>
      <c r="H332" s="42">
        <v>68</v>
      </c>
      <c r="I332" s="42">
        <v>9026</v>
      </c>
      <c r="J332" s="42">
        <v>425</v>
      </c>
      <c r="K332" s="42">
        <v>11486</v>
      </c>
      <c r="L332" s="42">
        <v>645</v>
      </c>
      <c r="M332" s="42">
        <v>182054</v>
      </c>
      <c r="N332" s="143">
        <v>7862</v>
      </c>
      <c r="O332" s="137">
        <v>7286</v>
      </c>
      <c r="P332" s="137">
        <v>0</v>
      </c>
      <c r="Q332" s="42">
        <v>0</v>
      </c>
      <c r="R332" s="42">
        <v>0</v>
      </c>
      <c r="S332" s="42">
        <v>0</v>
      </c>
      <c r="T332" s="42">
        <v>0</v>
      </c>
      <c r="U332" s="42">
        <v>0</v>
      </c>
      <c r="V332" s="42">
        <v>0</v>
      </c>
      <c r="W332" s="94">
        <f t="shared" si="10"/>
        <v>239958</v>
      </c>
      <c r="X332" s="36">
        <v>239958</v>
      </c>
      <c r="Y332" s="36">
        <f t="shared" si="11"/>
        <v>0</v>
      </c>
      <c r="Z332" s="36"/>
      <c r="AA332" s="36"/>
    </row>
    <row r="333" spans="1:27" ht="20.25" customHeight="1" x14ac:dyDescent="0.25">
      <c r="A333" s="104" t="s">
        <v>736</v>
      </c>
      <c r="B333" s="105" t="s">
        <v>708</v>
      </c>
      <c r="C333" s="4" t="s">
        <v>737</v>
      </c>
      <c r="D333" s="134">
        <v>6</v>
      </c>
      <c r="E333" s="120" t="s">
        <v>79</v>
      </c>
      <c r="F333" s="42">
        <v>256</v>
      </c>
      <c r="G333" s="42">
        <v>0</v>
      </c>
      <c r="H333" s="42">
        <v>0</v>
      </c>
      <c r="I333" s="42">
        <v>6375</v>
      </c>
      <c r="J333" s="42">
        <v>869</v>
      </c>
      <c r="K333" s="42">
        <v>2104</v>
      </c>
      <c r="L333" s="42">
        <v>471</v>
      </c>
      <c r="M333" s="42">
        <v>156574</v>
      </c>
      <c r="N333" s="143">
        <v>56034</v>
      </c>
      <c r="O333" s="137">
        <v>5681</v>
      </c>
      <c r="P333" s="137">
        <v>0</v>
      </c>
      <c r="Q333" s="42">
        <v>0</v>
      </c>
      <c r="R333" s="42">
        <v>0</v>
      </c>
      <c r="S333" s="42">
        <v>0</v>
      </c>
      <c r="T333" s="42">
        <v>0</v>
      </c>
      <c r="U333" s="42">
        <v>0</v>
      </c>
      <c r="V333" s="42">
        <v>0</v>
      </c>
      <c r="W333" s="94">
        <f t="shared" si="10"/>
        <v>228364</v>
      </c>
      <c r="X333" s="36">
        <v>228364</v>
      </c>
      <c r="Y333" s="36">
        <f t="shared" si="11"/>
        <v>0</v>
      </c>
      <c r="Z333" s="36"/>
      <c r="AA333" s="36"/>
    </row>
    <row r="334" spans="1:27" ht="20.25" customHeight="1" x14ac:dyDescent="0.25">
      <c r="A334" s="104" t="s">
        <v>738</v>
      </c>
      <c r="B334" s="105" t="s">
        <v>708</v>
      </c>
      <c r="C334" s="4" t="s">
        <v>739</v>
      </c>
      <c r="D334" s="134">
        <v>6</v>
      </c>
      <c r="E334" s="120" t="s">
        <v>79</v>
      </c>
      <c r="F334" s="42">
        <v>4832</v>
      </c>
      <c r="G334" s="42">
        <v>0</v>
      </c>
      <c r="H334" s="42">
        <v>0</v>
      </c>
      <c r="I334" s="42">
        <v>23435</v>
      </c>
      <c r="J334" s="42">
        <v>3742</v>
      </c>
      <c r="K334" s="42">
        <v>14230</v>
      </c>
      <c r="L334" s="42">
        <v>1039</v>
      </c>
      <c r="M334" s="42">
        <v>242705</v>
      </c>
      <c r="N334" s="143">
        <v>17535</v>
      </c>
      <c r="O334" s="137">
        <v>9292</v>
      </c>
      <c r="P334" s="137">
        <v>0</v>
      </c>
      <c r="Q334" s="42">
        <v>0</v>
      </c>
      <c r="R334" s="42">
        <v>0</v>
      </c>
      <c r="S334" s="42">
        <v>0</v>
      </c>
      <c r="T334" s="42">
        <v>0</v>
      </c>
      <c r="U334" s="42">
        <v>0</v>
      </c>
      <c r="V334" s="42">
        <v>0</v>
      </c>
      <c r="W334" s="94">
        <f t="shared" si="10"/>
        <v>316810</v>
      </c>
      <c r="X334" s="36">
        <v>316810</v>
      </c>
      <c r="Y334" s="36">
        <f t="shared" si="11"/>
        <v>0</v>
      </c>
      <c r="Z334" s="36"/>
      <c r="AA334" s="36"/>
    </row>
    <row r="335" spans="1:27" ht="20.25" customHeight="1" x14ac:dyDescent="0.25">
      <c r="A335" s="104" t="s">
        <v>740</v>
      </c>
      <c r="B335" s="105" t="s">
        <v>708</v>
      </c>
      <c r="C335" s="4" t="s">
        <v>741</v>
      </c>
      <c r="D335" s="134">
        <v>6</v>
      </c>
      <c r="E335" s="120" t="s">
        <v>79</v>
      </c>
      <c r="F335" s="42">
        <v>22386</v>
      </c>
      <c r="G335" s="42">
        <v>4707</v>
      </c>
      <c r="H335" s="42">
        <v>0</v>
      </c>
      <c r="I335" s="42">
        <v>640</v>
      </c>
      <c r="J335" s="42">
        <v>186</v>
      </c>
      <c r="K335" s="42">
        <v>634</v>
      </c>
      <c r="L335" s="42">
        <v>209</v>
      </c>
      <c r="M335" s="42">
        <v>145698</v>
      </c>
      <c r="N335" s="143">
        <v>24862</v>
      </c>
      <c r="O335" s="137">
        <v>786</v>
      </c>
      <c r="P335" s="137">
        <v>0</v>
      </c>
      <c r="Q335" s="42">
        <v>241781</v>
      </c>
      <c r="R335" s="42">
        <v>0</v>
      </c>
      <c r="S335" s="42">
        <v>0</v>
      </c>
      <c r="T335" s="42">
        <v>0</v>
      </c>
      <c r="U335" s="42">
        <v>0</v>
      </c>
      <c r="V335" s="42">
        <v>0</v>
      </c>
      <c r="W335" s="94">
        <f t="shared" si="10"/>
        <v>441889</v>
      </c>
      <c r="X335" s="36">
        <v>441889</v>
      </c>
      <c r="Y335" s="36">
        <f t="shared" si="11"/>
        <v>0</v>
      </c>
      <c r="Z335" s="36"/>
      <c r="AA335" s="36"/>
    </row>
    <row r="336" spans="1:27" ht="20.25" customHeight="1" x14ac:dyDescent="0.25">
      <c r="A336" s="104" t="s">
        <v>742</v>
      </c>
      <c r="B336" s="105" t="s">
        <v>708</v>
      </c>
      <c r="C336" s="4" t="s">
        <v>743</v>
      </c>
      <c r="D336" s="134">
        <v>6</v>
      </c>
      <c r="E336" s="120" t="s">
        <v>79</v>
      </c>
      <c r="F336" s="42">
        <v>20065</v>
      </c>
      <c r="G336" s="42">
        <v>47966</v>
      </c>
      <c r="H336" s="42">
        <v>0</v>
      </c>
      <c r="I336" s="42">
        <v>12959</v>
      </c>
      <c r="J336" s="42">
        <v>211</v>
      </c>
      <c r="K336" s="42">
        <v>1206</v>
      </c>
      <c r="L336" s="42">
        <v>243</v>
      </c>
      <c r="M336" s="42">
        <v>136388</v>
      </c>
      <c r="N336" s="143">
        <v>14915</v>
      </c>
      <c r="O336" s="137">
        <v>8857</v>
      </c>
      <c r="P336" s="137">
        <v>0</v>
      </c>
      <c r="Q336" s="42">
        <v>306975</v>
      </c>
      <c r="R336" s="42">
        <v>0</v>
      </c>
      <c r="S336" s="42">
        <v>0</v>
      </c>
      <c r="T336" s="42">
        <v>0</v>
      </c>
      <c r="U336" s="42">
        <v>0</v>
      </c>
      <c r="V336" s="42">
        <v>0</v>
      </c>
      <c r="W336" s="94">
        <f t="shared" si="10"/>
        <v>549785</v>
      </c>
      <c r="X336" s="36">
        <v>549785</v>
      </c>
      <c r="Y336" s="36">
        <f t="shared" si="11"/>
        <v>0</v>
      </c>
      <c r="Z336" s="36"/>
      <c r="AA336" s="36"/>
    </row>
    <row r="337" spans="1:27" ht="20.25" customHeight="1" x14ac:dyDescent="0.25">
      <c r="A337" s="104" t="s">
        <v>744</v>
      </c>
      <c r="B337" s="105" t="s">
        <v>708</v>
      </c>
      <c r="C337" s="4" t="s">
        <v>745</v>
      </c>
      <c r="D337" s="134">
        <v>6</v>
      </c>
      <c r="E337" s="120" t="s">
        <v>79</v>
      </c>
      <c r="F337" s="42">
        <v>17230</v>
      </c>
      <c r="G337" s="42">
        <v>16406</v>
      </c>
      <c r="H337" s="42">
        <v>273</v>
      </c>
      <c r="I337" s="42">
        <v>4561</v>
      </c>
      <c r="J337" s="42">
        <v>270</v>
      </c>
      <c r="K337" s="42">
        <v>580</v>
      </c>
      <c r="L337" s="42">
        <v>349</v>
      </c>
      <c r="M337" s="42">
        <v>146297</v>
      </c>
      <c r="N337" s="143">
        <v>17501</v>
      </c>
      <c r="O337" s="137">
        <v>11882</v>
      </c>
      <c r="P337" s="137">
        <v>0</v>
      </c>
      <c r="Q337" s="42">
        <v>252776</v>
      </c>
      <c r="R337" s="42">
        <v>0</v>
      </c>
      <c r="S337" s="42">
        <v>0</v>
      </c>
      <c r="T337" s="42">
        <v>0</v>
      </c>
      <c r="U337" s="42">
        <v>0</v>
      </c>
      <c r="V337" s="42">
        <v>0</v>
      </c>
      <c r="W337" s="94">
        <f t="shared" si="10"/>
        <v>468125</v>
      </c>
      <c r="X337" s="36">
        <v>468125</v>
      </c>
      <c r="Y337" s="36">
        <f t="shared" si="11"/>
        <v>0</v>
      </c>
      <c r="Z337" s="36"/>
      <c r="AA337" s="36"/>
    </row>
    <row r="338" spans="1:27" ht="20.25" customHeight="1" x14ac:dyDescent="0.25">
      <c r="A338" s="104" t="s">
        <v>746</v>
      </c>
      <c r="B338" s="105" t="s">
        <v>708</v>
      </c>
      <c r="C338" s="4" t="s">
        <v>747</v>
      </c>
      <c r="D338" s="134">
        <v>6</v>
      </c>
      <c r="E338" s="120" t="s">
        <v>79</v>
      </c>
      <c r="F338" s="42">
        <v>4151</v>
      </c>
      <c r="G338" s="42">
        <v>770</v>
      </c>
      <c r="H338" s="42">
        <v>0</v>
      </c>
      <c r="I338" s="42">
        <v>3858</v>
      </c>
      <c r="J338" s="42">
        <v>207</v>
      </c>
      <c r="K338" s="42">
        <v>1444</v>
      </c>
      <c r="L338" s="42">
        <v>293</v>
      </c>
      <c r="M338" s="42">
        <v>129944</v>
      </c>
      <c r="N338" s="143">
        <v>48505</v>
      </c>
      <c r="O338" s="137">
        <v>927</v>
      </c>
      <c r="P338" s="137">
        <v>0</v>
      </c>
      <c r="Q338" s="42">
        <v>256957</v>
      </c>
      <c r="R338" s="42">
        <v>0</v>
      </c>
      <c r="S338" s="42">
        <v>0</v>
      </c>
      <c r="T338" s="42">
        <v>0</v>
      </c>
      <c r="U338" s="42">
        <v>0</v>
      </c>
      <c r="V338" s="42">
        <v>0</v>
      </c>
      <c r="W338" s="94">
        <f t="shared" si="10"/>
        <v>447056</v>
      </c>
      <c r="X338" s="36">
        <v>447056</v>
      </c>
      <c r="Y338" s="36">
        <f t="shared" si="11"/>
        <v>0</v>
      </c>
      <c r="Z338" s="36"/>
      <c r="AA338" s="36"/>
    </row>
    <row r="339" spans="1:27" ht="20.25" customHeight="1" x14ac:dyDescent="0.25">
      <c r="A339" s="104" t="s">
        <v>748</v>
      </c>
      <c r="B339" s="105" t="s">
        <v>708</v>
      </c>
      <c r="C339" s="4" t="s">
        <v>749</v>
      </c>
      <c r="D339" s="134">
        <v>6</v>
      </c>
      <c r="E339" s="120" t="s">
        <v>79</v>
      </c>
      <c r="F339" s="42">
        <v>6388</v>
      </c>
      <c r="G339" s="42">
        <v>8114</v>
      </c>
      <c r="H339" s="42">
        <v>0</v>
      </c>
      <c r="I339" s="42">
        <v>6876</v>
      </c>
      <c r="J339" s="42">
        <v>278</v>
      </c>
      <c r="K339" s="42">
        <v>2720</v>
      </c>
      <c r="L339" s="42">
        <v>151</v>
      </c>
      <c r="M339" s="42">
        <v>112443</v>
      </c>
      <c r="N339" s="143">
        <v>13867</v>
      </c>
      <c r="O339" s="137">
        <v>4712</v>
      </c>
      <c r="P339" s="137">
        <v>0</v>
      </c>
      <c r="Q339" s="42">
        <v>169480</v>
      </c>
      <c r="R339" s="42">
        <v>0</v>
      </c>
      <c r="S339" s="42">
        <v>0</v>
      </c>
      <c r="T339" s="42">
        <v>0</v>
      </c>
      <c r="U339" s="42">
        <v>0</v>
      </c>
      <c r="V339" s="42">
        <v>0</v>
      </c>
      <c r="W339" s="94">
        <f t="shared" si="10"/>
        <v>325029</v>
      </c>
      <c r="X339" s="36">
        <v>325029</v>
      </c>
      <c r="Y339" s="36">
        <f t="shared" si="11"/>
        <v>0</v>
      </c>
      <c r="Z339" s="36"/>
      <c r="AA339" s="36"/>
    </row>
    <row r="340" spans="1:27" ht="20.25" customHeight="1" x14ac:dyDescent="0.25">
      <c r="A340" s="104" t="s">
        <v>750</v>
      </c>
      <c r="B340" s="105" t="s">
        <v>708</v>
      </c>
      <c r="C340" s="4" t="s">
        <v>751</v>
      </c>
      <c r="D340" s="134">
        <v>6</v>
      </c>
      <c r="E340" s="120" t="s">
        <v>79</v>
      </c>
      <c r="F340" s="42">
        <v>13591</v>
      </c>
      <c r="G340" s="42">
        <v>34090</v>
      </c>
      <c r="H340" s="42">
        <v>62</v>
      </c>
      <c r="I340" s="42">
        <v>22899</v>
      </c>
      <c r="J340" s="42">
        <v>292</v>
      </c>
      <c r="K340" s="42">
        <v>0</v>
      </c>
      <c r="L340" s="42">
        <v>307</v>
      </c>
      <c r="M340" s="42">
        <v>159075</v>
      </c>
      <c r="N340" s="143">
        <v>25051</v>
      </c>
      <c r="O340" s="137">
        <v>9550</v>
      </c>
      <c r="P340" s="137">
        <v>0</v>
      </c>
      <c r="Q340" s="42">
        <v>234589</v>
      </c>
      <c r="R340" s="42">
        <v>0</v>
      </c>
      <c r="S340" s="42">
        <v>0</v>
      </c>
      <c r="T340" s="42">
        <v>0</v>
      </c>
      <c r="U340" s="42">
        <v>0</v>
      </c>
      <c r="V340" s="42">
        <v>0</v>
      </c>
      <c r="W340" s="94">
        <f t="shared" si="10"/>
        <v>499506</v>
      </c>
      <c r="X340" s="36">
        <v>499506</v>
      </c>
      <c r="Y340" s="36">
        <f t="shared" si="11"/>
        <v>0</v>
      </c>
      <c r="Z340" s="36"/>
      <c r="AA340" s="36"/>
    </row>
    <row r="341" spans="1:27" ht="20.25" customHeight="1" x14ac:dyDescent="0.25">
      <c r="A341" s="104" t="s">
        <v>752</v>
      </c>
      <c r="B341" s="105" t="s">
        <v>708</v>
      </c>
      <c r="C341" s="4" t="s">
        <v>753</v>
      </c>
      <c r="D341" s="134">
        <v>6</v>
      </c>
      <c r="E341" s="120" t="s">
        <v>79</v>
      </c>
      <c r="F341" s="42">
        <v>73623</v>
      </c>
      <c r="G341" s="42">
        <v>7291</v>
      </c>
      <c r="H341" s="42">
        <v>334</v>
      </c>
      <c r="I341" s="42">
        <v>10622</v>
      </c>
      <c r="J341" s="42">
        <v>187</v>
      </c>
      <c r="K341" s="42">
        <v>910</v>
      </c>
      <c r="L341" s="42">
        <v>190</v>
      </c>
      <c r="M341" s="42">
        <v>113241</v>
      </c>
      <c r="N341" s="143">
        <v>14151</v>
      </c>
      <c r="O341" s="137">
        <v>1980</v>
      </c>
      <c r="P341" s="137">
        <v>0</v>
      </c>
      <c r="Q341" s="42">
        <v>245401</v>
      </c>
      <c r="R341" s="42">
        <v>0</v>
      </c>
      <c r="S341" s="42">
        <v>0</v>
      </c>
      <c r="T341" s="42">
        <v>0</v>
      </c>
      <c r="U341" s="42">
        <v>0</v>
      </c>
      <c r="V341" s="42">
        <v>0</v>
      </c>
      <c r="W341" s="94">
        <f t="shared" si="10"/>
        <v>467930</v>
      </c>
      <c r="X341" s="36">
        <v>467930</v>
      </c>
      <c r="Y341" s="36">
        <f t="shared" si="11"/>
        <v>0</v>
      </c>
      <c r="Z341" s="36"/>
      <c r="AA341" s="36"/>
    </row>
    <row r="342" spans="1:27" ht="20.25" customHeight="1" x14ac:dyDescent="0.25">
      <c r="A342" s="104" t="s">
        <v>754</v>
      </c>
      <c r="B342" s="105" t="s">
        <v>708</v>
      </c>
      <c r="C342" s="4" t="s">
        <v>755</v>
      </c>
      <c r="D342" s="134">
        <v>6</v>
      </c>
      <c r="E342" s="120" t="s">
        <v>79</v>
      </c>
      <c r="F342" s="42">
        <v>9238</v>
      </c>
      <c r="G342" s="42">
        <v>63969</v>
      </c>
      <c r="H342" s="42">
        <v>122</v>
      </c>
      <c r="I342" s="42">
        <v>4440</v>
      </c>
      <c r="J342" s="42">
        <v>392</v>
      </c>
      <c r="K342" s="42">
        <v>0</v>
      </c>
      <c r="L342" s="42">
        <v>405</v>
      </c>
      <c r="M342" s="42">
        <v>156193</v>
      </c>
      <c r="N342" s="143">
        <v>7120</v>
      </c>
      <c r="O342" s="137">
        <v>8717</v>
      </c>
      <c r="P342" s="137">
        <v>0</v>
      </c>
      <c r="Q342" s="42">
        <v>148528</v>
      </c>
      <c r="R342" s="42">
        <v>0</v>
      </c>
      <c r="S342" s="42">
        <v>0</v>
      </c>
      <c r="T342" s="42">
        <v>0</v>
      </c>
      <c r="U342" s="42">
        <v>0</v>
      </c>
      <c r="V342" s="42">
        <v>0</v>
      </c>
      <c r="W342" s="94">
        <f t="shared" si="10"/>
        <v>399124</v>
      </c>
      <c r="X342" s="36">
        <v>399124</v>
      </c>
      <c r="Y342" s="36">
        <f t="shared" si="11"/>
        <v>0</v>
      </c>
      <c r="Z342" s="36"/>
      <c r="AA342" s="36"/>
    </row>
    <row r="343" spans="1:27" ht="20.25" customHeight="1" x14ac:dyDescent="0.25">
      <c r="A343" s="104" t="s">
        <v>756</v>
      </c>
      <c r="B343" s="105" t="s">
        <v>708</v>
      </c>
      <c r="C343" s="4" t="s">
        <v>757</v>
      </c>
      <c r="D343" s="134">
        <v>6</v>
      </c>
      <c r="E343" s="120" t="s">
        <v>79</v>
      </c>
      <c r="F343" s="42">
        <v>16549</v>
      </c>
      <c r="G343" s="42">
        <v>62721</v>
      </c>
      <c r="H343" s="42">
        <v>821</v>
      </c>
      <c r="I343" s="42">
        <v>11428</v>
      </c>
      <c r="J343" s="42">
        <v>97</v>
      </c>
      <c r="K343" s="42">
        <v>1257</v>
      </c>
      <c r="L343" s="42">
        <v>88</v>
      </c>
      <c r="M343" s="42">
        <v>94324</v>
      </c>
      <c r="N343" s="143">
        <v>18537</v>
      </c>
      <c r="O343" s="137">
        <v>5682</v>
      </c>
      <c r="P343" s="137">
        <v>0</v>
      </c>
      <c r="Q343" s="42">
        <v>180636</v>
      </c>
      <c r="R343" s="42">
        <v>0</v>
      </c>
      <c r="S343" s="42">
        <v>0</v>
      </c>
      <c r="T343" s="42">
        <v>0</v>
      </c>
      <c r="U343" s="42">
        <v>0</v>
      </c>
      <c r="V343" s="42">
        <v>0</v>
      </c>
      <c r="W343" s="94">
        <f t="shared" si="10"/>
        <v>392140</v>
      </c>
      <c r="X343" s="36">
        <v>392140</v>
      </c>
      <c r="Y343" s="36">
        <f t="shared" si="11"/>
        <v>0</v>
      </c>
      <c r="Z343" s="36"/>
      <c r="AA343" s="36"/>
    </row>
    <row r="344" spans="1:27" ht="20.25" customHeight="1" x14ac:dyDescent="0.25">
      <c r="A344" s="104" t="s">
        <v>758</v>
      </c>
      <c r="B344" s="105" t="s">
        <v>708</v>
      </c>
      <c r="C344" s="4" t="s">
        <v>759</v>
      </c>
      <c r="D344" s="134">
        <v>6</v>
      </c>
      <c r="E344" s="120" t="s">
        <v>79</v>
      </c>
      <c r="F344" s="42">
        <v>8528</v>
      </c>
      <c r="G344" s="42">
        <v>4114</v>
      </c>
      <c r="H344" s="42">
        <v>0</v>
      </c>
      <c r="I344" s="42">
        <v>6323</v>
      </c>
      <c r="J344" s="42">
        <v>160</v>
      </c>
      <c r="K344" s="42">
        <v>4604</v>
      </c>
      <c r="L344" s="42">
        <v>150</v>
      </c>
      <c r="M344" s="42">
        <v>97390</v>
      </c>
      <c r="N344" s="143">
        <v>8896</v>
      </c>
      <c r="O344" s="137">
        <v>162</v>
      </c>
      <c r="P344" s="137">
        <v>0</v>
      </c>
      <c r="Q344" s="42">
        <v>151859</v>
      </c>
      <c r="R344" s="42">
        <v>0</v>
      </c>
      <c r="S344" s="42">
        <v>0</v>
      </c>
      <c r="T344" s="42">
        <v>0</v>
      </c>
      <c r="U344" s="42">
        <v>0</v>
      </c>
      <c r="V344" s="42">
        <v>0</v>
      </c>
      <c r="W344" s="94">
        <f t="shared" si="10"/>
        <v>282186</v>
      </c>
      <c r="X344" s="36">
        <v>282186</v>
      </c>
      <c r="Y344" s="36">
        <f t="shared" si="11"/>
        <v>0</v>
      </c>
      <c r="Z344" s="36"/>
      <c r="AA344" s="36"/>
    </row>
    <row r="345" spans="1:27" ht="20.25" customHeight="1" x14ac:dyDescent="0.25">
      <c r="A345" s="104" t="s">
        <v>760</v>
      </c>
      <c r="B345" s="105" t="s">
        <v>708</v>
      </c>
      <c r="C345" s="4" t="s">
        <v>761</v>
      </c>
      <c r="D345" s="134">
        <v>6</v>
      </c>
      <c r="E345" s="120" t="s">
        <v>79</v>
      </c>
      <c r="F345" s="42">
        <v>10075</v>
      </c>
      <c r="G345" s="42">
        <v>35334</v>
      </c>
      <c r="H345" s="42">
        <v>543</v>
      </c>
      <c r="I345" s="42">
        <v>11607</v>
      </c>
      <c r="J345" s="42">
        <v>265</v>
      </c>
      <c r="K345" s="42">
        <v>4133</v>
      </c>
      <c r="L345" s="42">
        <v>123</v>
      </c>
      <c r="M345" s="42">
        <v>108917</v>
      </c>
      <c r="N345" s="143">
        <v>8762</v>
      </c>
      <c r="O345" s="137">
        <v>8520</v>
      </c>
      <c r="P345" s="137">
        <v>0</v>
      </c>
      <c r="Q345" s="42">
        <v>193979</v>
      </c>
      <c r="R345" s="42">
        <v>0</v>
      </c>
      <c r="S345" s="42">
        <v>0</v>
      </c>
      <c r="T345" s="42">
        <v>0</v>
      </c>
      <c r="U345" s="42">
        <v>0</v>
      </c>
      <c r="V345" s="42">
        <v>0</v>
      </c>
      <c r="W345" s="94">
        <f t="shared" si="10"/>
        <v>382258</v>
      </c>
      <c r="X345" s="36">
        <v>382258</v>
      </c>
      <c r="Y345" s="36">
        <f t="shared" si="11"/>
        <v>0</v>
      </c>
      <c r="Z345" s="36"/>
      <c r="AA345" s="36"/>
    </row>
    <row r="346" spans="1:27" ht="20.25" customHeight="1" x14ac:dyDescent="0.25">
      <c r="A346" s="104" t="s">
        <v>762</v>
      </c>
      <c r="B346" s="105" t="s">
        <v>708</v>
      </c>
      <c r="C346" s="4" t="s">
        <v>763</v>
      </c>
      <c r="D346" s="134">
        <v>6</v>
      </c>
      <c r="E346" s="120" t="s">
        <v>79</v>
      </c>
      <c r="F346" s="42">
        <v>26547</v>
      </c>
      <c r="G346" s="42">
        <v>24983</v>
      </c>
      <c r="H346" s="42">
        <v>147</v>
      </c>
      <c r="I346" s="42">
        <v>20141</v>
      </c>
      <c r="J346" s="42">
        <v>1327</v>
      </c>
      <c r="K346" s="42">
        <v>22857</v>
      </c>
      <c r="L346" s="42">
        <v>1237</v>
      </c>
      <c r="M346" s="42">
        <v>300478</v>
      </c>
      <c r="N346" s="143">
        <v>25127</v>
      </c>
      <c r="O346" s="137">
        <v>8075</v>
      </c>
      <c r="P346" s="137">
        <v>0</v>
      </c>
      <c r="Q346" s="42">
        <v>0</v>
      </c>
      <c r="R346" s="42">
        <v>0</v>
      </c>
      <c r="S346" s="42">
        <v>0</v>
      </c>
      <c r="T346" s="42">
        <v>0</v>
      </c>
      <c r="U346" s="42">
        <v>0</v>
      </c>
      <c r="V346" s="42">
        <v>0</v>
      </c>
      <c r="W346" s="94">
        <f t="shared" si="10"/>
        <v>430919</v>
      </c>
      <c r="X346" s="36">
        <v>430919</v>
      </c>
      <c r="Y346" s="36">
        <f t="shared" si="11"/>
        <v>0</v>
      </c>
      <c r="Z346" s="36"/>
      <c r="AA346" s="36"/>
    </row>
    <row r="347" spans="1:27" ht="20.25" customHeight="1" x14ac:dyDescent="0.25">
      <c r="A347" s="104" t="s">
        <v>764</v>
      </c>
      <c r="B347" s="105" t="s">
        <v>708</v>
      </c>
      <c r="C347" s="4" t="s">
        <v>765</v>
      </c>
      <c r="D347" s="134">
        <v>6</v>
      </c>
      <c r="E347" s="120" t="s">
        <v>79</v>
      </c>
      <c r="F347" s="42">
        <v>64994</v>
      </c>
      <c r="G347" s="42">
        <v>0</v>
      </c>
      <c r="H347" s="42">
        <v>1195</v>
      </c>
      <c r="I347" s="42">
        <v>29548</v>
      </c>
      <c r="J347" s="42">
        <v>1118</v>
      </c>
      <c r="K347" s="42">
        <v>5461</v>
      </c>
      <c r="L347" s="42">
        <v>535</v>
      </c>
      <c r="M347" s="42">
        <v>247521</v>
      </c>
      <c r="N347" s="143">
        <v>30505</v>
      </c>
      <c r="O347" s="137">
        <v>33259</v>
      </c>
      <c r="P347" s="137">
        <v>0</v>
      </c>
      <c r="Q347" s="42">
        <v>442080</v>
      </c>
      <c r="R347" s="42">
        <v>0</v>
      </c>
      <c r="S347" s="42">
        <v>0</v>
      </c>
      <c r="T347" s="42">
        <v>0</v>
      </c>
      <c r="U347" s="42">
        <v>0</v>
      </c>
      <c r="V347" s="42">
        <v>0</v>
      </c>
      <c r="W347" s="94">
        <f t="shared" si="10"/>
        <v>856216</v>
      </c>
      <c r="X347" s="36">
        <v>856216</v>
      </c>
      <c r="Y347" s="36">
        <f t="shared" si="11"/>
        <v>0</v>
      </c>
      <c r="Z347" s="36"/>
      <c r="AA347" s="36"/>
    </row>
    <row r="348" spans="1:27" ht="20.25" customHeight="1" x14ac:dyDescent="0.25">
      <c r="A348" s="104" t="s">
        <v>766</v>
      </c>
      <c r="B348" s="105" t="s">
        <v>708</v>
      </c>
      <c r="C348" s="4" t="s">
        <v>767</v>
      </c>
      <c r="D348" s="134">
        <v>6</v>
      </c>
      <c r="E348" s="120" t="s">
        <v>79</v>
      </c>
      <c r="F348" s="42">
        <v>18906</v>
      </c>
      <c r="G348" s="42">
        <v>10256</v>
      </c>
      <c r="H348" s="42">
        <v>0</v>
      </c>
      <c r="I348" s="42">
        <v>8788</v>
      </c>
      <c r="J348" s="42">
        <v>366</v>
      </c>
      <c r="K348" s="42">
        <v>4391</v>
      </c>
      <c r="L348" s="42">
        <v>382</v>
      </c>
      <c r="M348" s="42">
        <v>188475</v>
      </c>
      <c r="N348" s="143">
        <v>43214</v>
      </c>
      <c r="O348" s="137">
        <v>4809</v>
      </c>
      <c r="P348" s="137">
        <v>0</v>
      </c>
      <c r="Q348" s="42">
        <v>193739</v>
      </c>
      <c r="R348" s="42">
        <v>0</v>
      </c>
      <c r="S348" s="42">
        <v>0</v>
      </c>
      <c r="T348" s="42">
        <v>0</v>
      </c>
      <c r="U348" s="42">
        <v>0</v>
      </c>
      <c r="V348" s="42">
        <v>0</v>
      </c>
      <c r="W348" s="94">
        <f t="shared" si="10"/>
        <v>473326</v>
      </c>
      <c r="X348" s="36">
        <v>473326</v>
      </c>
      <c r="Y348" s="36">
        <f t="shared" si="11"/>
        <v>0</v>
      </c>
      <c r="Z348" s="36"/>
      <c r="AA348" s="36"/>
    </row>
    <row r="349" spans="1:27" ht="20.25" customHeight="1" x14ac:dyDescent="0.25">
      <c r="A349" s="104" t="s">
        <v>768</v>
      </c>
      <c r="B349" s="105" t="s">
        <v>708</v>
      </c>
      <c r="C349" s="4" t="s">
        <v>769</v>
      </c>
      <c r="D349" s="134">
        <v>6</v>
      </c>
      <c r="E349" s="120" t="s">
        <v>79</v>
      </c>
      <c r="F349" s="42">
        <v>12601</v>
      </c>
      <c r="G349" s="42">
        <v>0</v>
      </c>
      <c r="H349" s="42">
        <v>0</v>
      </c>
      <c r="I349" s="42">
        <v>22615</v>
      </c>
      <c r="J349" s="42">
        <v>652</v>
      </c>
      <c r="K349" s="42">
        <v>3802</v>
      </c>
      <c r="L349" s="42">
        <v>620</v>
      </c>
      <c r="M349" s="42">
        <v>202743</v>
      </c>
      <c r="N349" s="143">
        <v>17606</v>
      </c>
      <c r="O349" s="137">
        <v>12128</v>
      </c>
      <c r="P349" s="137">
        <v>0</v>
      </c>
      <c r="Q349" s="42">
        <v>563953</v>
      </c>
      <c r="R349" s="42">
        <v>0</v>
      </c>
      <c r="S349" s="42">
        <v>0</v>
      </c>
      <c r="T349" s="42">
        <v>0</v>
      </c>
      <c r="U349" s="42">
        <v>0</v>
      </c>
      <c r="V349" s="42">
        <v>0</v>
      </c>
      <c r="W349" s="94">
        <f t="shared" si="10"/>
        <v>836720</v>
      </c>
      <c r="X349" s="36">
        <v>836720</v>
      </c>
      <c r="Y349" s="36">
        <f t="shared" si="11"/>
        <v>0</v>
      </c>
      <c r="Z349" s="36"/>
      <c r="AA349" s="36"/>
    </row>
    <row r="350" spans="1:27" ht="20.25" customHeight="1" x14ac:dyDescent="0.25">
      <c r="A350" s="104" t="s">
        <v>770</v>
      </c>
      <c r="B350" s="105" t="s">
        <v>708</v>
      </c>
      <c r="C350" s="4" t="s">
        <v>771</v>
      </c>
      <c r="D350" s="134">
        <v>6</v>
      </c>
      <c r="E350" s="120" t="s">
        <v>79</v>
      </c>
      <c r="F350" s="42">
        <v>22312</v>
      </c>
      <c r="G350" s="42">
        <v>21166</v>
      </c>
      <c r="H350" s="42">
        <v>290</v>
      </c>
      <c r="I350" s="42">
        <v>10868</v>
      </c>
      <c r="J350" s="42">
        <v>326</v>
      </c>
      <c r="K350" s="42">
        <v>2512</v>
      </c>
      <c r="L350" s="42">
        <v>297</v>
      </c>
      <c r="M350" s="42">
        <v>156856</v>
      </c>
      <c r="N350" s="143">
        <v>4767</v>
      </c>
      <c r="O350" s="137">
        <v>2904</v>
      </c>
      <c r="P350" s="137">
        <v>0</v>
      </c>
      <c r="Q350" s="42">
        <v>692957</v>
      </c>
      <c r="R350" s="42">
        <v>0</v>
      </c>
      <c r="S350" s="42">
        <v>0</v>
      </c>
      <c r="T350" s="42">
        <v>0</v>
      </c>
      <c r="U350" s="42">
        <v>0</v>
      </c>
      <c r="V350" s="42">
        <v>0</v>
      </c>
      <c r="W350" s="94">
        <f t="shared" si="10"/>
        <v>915255</v>
      </c>
      <c r="X350" s="36">
        <v>915255</v>
      </c>
      <c r="Y350" s="36">
        <f t="shared" si="11"/>
        <v>0</v>
      </c>
      <c r="Z350" s="36"/>
      <c r="AA350" s="36"/>
    </row>
    <row r="351" spans="1:27" ht="20.25" customHeight="1" x14ac:dyDescent="0.25">
      <c r="A351" s="104" t="s">
        <v>772</v>
      </c>
      <c r="B351" s="105" t="s">
        <v>708</v>
      </c>
      <c r="C351" s="4" t="s">
        <v>773</v>
      </c>
      <c r="D351" s="134">
        <v>6</v>
      </c>
      <c r="E351" s="120" t="s">
        <v>79</v>
      </c>
      <c r="F351" s="42">
        <v>0</v>
      </c>
      <c r="G351" s="42">
        <v>0</v>
      </c>
      <c r="H351" s="42">
        <v>62</v>
      </c>
      <c r="I351" s="42">
        <v>34888</v>
      </c>
      <c r="J351" s="42">
        <v>795</v>
      </c>
      <c r="K351" s="42">
        <v>14949</v>
      </c>
      <c r="L351" s="42">
        <v>331</v>
      </c>
      <c r="M351" s="42">
        <v>132729</v>
      </c>
      <c r="N351" s="143">
        <v>21670</v>
      </c>
      <c r="O351" s="137">
        <v>2309</v>
      </c>
      <c r="P351" s="137">
        <v>0</v>
      </c>
      <c r="Q351" s="42">
        <v>0</v>
      </c>
      <c r="R351" s="42">
        <v>0</v>
      </c>
      <c r="S351" s="42">
        <v>0</v>
      </c>
      <c r="T351" s="42">
        <v>0</v>
      </c>
      <c r="U351" s="42">
        <v>0</v>
      </c>
      <c r="V351" s="42">
        <v>0</v>
      </c>
      <c r="W351" s="94">
        <f t="shared" si="10"/>
        <v>207733</v>
      </c>
      <c r="X351" s="36">
        <v>207733</v>
      </c>
      <c r="Y351" s="36">
        <f t="shared" si="11"/>
        <v>0</v>
      </c>
      <c r="Z351" s="36"/>
      <c r="AA351" s="36"/>
    </row>
    <row r="352" spans="1:27" ht="20.25" customHeight="1" x14ac:dyDescent="0.25">
      <c r="A352" s="104" t="s">
        <v>774</v>
      </c>
      <c r="B352" s="105" t="s">
        <v>708</v>
      </c>
      <c r="C352" s="4" t="s">
        <v>775</v>
      </c>
      <c r="D352" s="134">
        <v>6</v>
      </c>
      <c r="E352" s="120" t="s">
        <v>79</v>
      </c>
      <c r="F352" s="42">
        <v>8564</v>
      </c>
      <c r="G352" s="42">
        <v>16609</v>
      </c>
      <c r="H352" s="42">
        <v>290</v>
      </c>
      <c r="I352" s="42">
        <v>16094</v>
      </c>
      <c r="J352" s="42">
        <v>766</v>
      </c>
      <c r="K352" s="42">
        <v>7958</v>
      </c>
      <c r="L352" s="42">
        <v>969</v>
      </c>
      <c r="M352" s="42">
        <v>326184</v>
      </c>
      <c r="N352" s="143">
        <v>2285</v>
      </c>
      <c r="O352" s="137">
        <v>9602</v>
      </c>
      <c r="P352" s="137">
        <v>0</v>
      </c>
      <c r="Q352" s="42">
        <v>333643</v>
      </c>
      <c r="R352" s="42">
        <v>0</v>
      </c>
      <c r="S352" s="42">
        <v>0</v>
      </c>
      <c r="T352" s="42">
        <v>0</v>
      </c>
      <c r="U352" s="42">
        <v>309374</v>
      </c>
      <c r="V352" s="42">
        <v>0</v>
      </c>
      <c r="W352" s="94">
        <f t="shared" si="10"/>
        <v>1032338</v>
      </c>
      <c r="X352" s="36">
        <v>1032338</v>
      </c>
      <c r="Y352" s="36">
        <f t="shared" si="11"/>
        <v>0</v>
      </c>
      <c r="Z352" s="36"/>
      <c r="AA352" s="36"/>
    </row>
    <row r="353" spans="1:27" ht="20.25" customHeight="1" x14ac:dyDescent="0.25">
      <c r="A353" s="104" t="s">
        <v>776</v>
      </c>
      <c r="B353" s="105" t="s">
        <v>708</v>
      </c>
      <c r="C353" s="4" t="s">
        <v>777</v>
      </c>
      <c r="D353" s="134">
        <v>6</v>
      </c>
      <c r="E353" s="120" t="s">
        <v>79</v>
      </c>
      <c r="F353" s="42">
        <v>2103</v>
      </c>
      <c r="G353" s="42">
        <v>23321</v>
      </c>
      <c r="H353" s="42">
        <v>0</v>
      </c>
      <c r="I353" s="42">
        <v>26915</v>
      </c>
      <c r="J353" s="42">
        <v>536</v>
      </c>
      <c r="K353" s="42">
        <v>1911</v>
      </c>
      <c r="L353" s="42">
        <v>459</v>
      </c>
      <c r="M353" s="42">
        <v>210407</v>
      </c>
      <c r="N353" s="143">
        <v>21807</v>
      </c>
      <c r="O353" s="137">
        <v>1022</v>
      </c>
      <c r="P353" s="137">
        <v>0</v>
      </c>
      <c r="Q353" s="42">
        <v>337768</v>
      </c>
      <c r="R353" s="42">
        <v>0</v>
      </c>
      <c r="S353" s="42">
        <v>0</v>
      </c>
      <c r="T353" s="42">
        <v>0</v>
      </c>
      <c r="U353" s="42">
        <v>0</v>
      </c>
      <c r="V353" s="42">
        <v>0</v>
      </c>
      <c r="W353" s="94">
        <f t="shared" si="10"/>
        <v>626249</v>
      </c>
      <c r="X353" s="36">
        <v>626249</v>
      </c>
      <c r="Y353" s="36">
        <f t="shared" si="11"/>
        <v>0</v>
      </c>
      <c r="Z353" s="36"/>
      <c r="AA353" s="36"/>
    </row>
    <row r="354" spans="1:27" ht="20.25" customHeight="1" x14ac:dyDescent="0.25">
      <c r="A354" s="104" t="s">
        <v>778</v>
      </c>
      <c r="B354" s="105" t="s">
        <v>779</v>
      </c>
      <c r="C354" s="4" t="s">
        <v>780</v>
      </c>
      <c r="D354" s="134">
        <v>3</v>
      </c>
      <c r="E354" s="120" t="s">
        <v>79</v>
      </c>
      <c r="F354" s="42">
        <v>126900</v>
      </c>
      <c r="G354" s="42">
        <v>0</v>
      </c>
      <c r="H354" s="42">
        <v>3012</v>
      </c>
      <c r="I354" s="42">
        <v>110972</v>
      </c>
      <c r="J354" s="42">
        <v>18858</v>
      </c>
      <c r="K354" s="42">
        <v>114296</v>
      </c>
      <c r="L354" s="42">
        <v>21499</v>
      </c>
      <c r="M354" s="42">
        <v>3635878</v>
      </c>
      <c r="N354" s="143">
        <v>199498</v>
      </c>
      <c r="O354" s="137">
        <v>94847</v>
      </c>
      <c r="P354" s="137">
        <v>0</v>
      </c>
      <c r="Q354" s="42">
        <v>0</v>
      </c>
      <c r="R354" s="42">
        <v>0</v>
      </c>
      <c r="S354" s="42">
        <v>0</v>
      </c>
      <c r="T354" s="42">
        <v>0</v>
      </c>
      <c r="U354" s="42">
        <v>0</v>
      </c>
      <c r="V354" s="42">
        <v>0</v>
      </c>
      <c r="W354" s="94">
        <f t="shared" si="10"/>
        <v>4325760</v>
      </c>
      <c r="X354" s="36">
        <v>4325760</v>
      </c>
      <c r="Y354" s="36">
        <f t="shared" si="11"/>
        <v>0</v>
      </c>
      <c r="Z354" s="36"/>
      <c r="AA354" s="36"/>
    </row>
    <row r="355" spans="1:27" ht="20.25" customHeight="1" x14ac:dyDescent="0.25">
      <c r="A355" s="104" t="s">
        <v>781</v>
      </c>
      <c r="B355" s="105" t="s">
        <v>779</v>
      </c>
      <c r="C355" s="4" t="s">
        <v>782</v>
      </c>
      <c r="D355" s="134">
        <v>5</v>
      </c>
      <c r="E355" s="120" t="s">
        <v>79</v>
      </c>
      <c r="F355" s="42">
        <v>1034</v>
      </c>
      <c r="G355" s="42">
        <v>0</v>
      </c>
      <c r="H355" s="42">
        <v>0</v>
      </c>
      <c r="I355" s="42">
        <v>78961</v>
      </c>
      <c r="J355" s="42">
        <v>11409</v>
      </c>
      <c r="K355" s="42">
        <v>84605</v>
      </c>
      <c r="L355" s="42">
        <v>7600</v>
      </c>
      <c r="M355" s="42">
        <v>1648700</v>
      </c>
      <c r="N355" s="143">
        <v>133833</v>
      </c>
      <c r="O355" s="137">
        <v>27919</v>
      </c>
      <c r="P355" s="137">
        <v>0</v>
      </c>
      <c r="Q355" s="42">
        <v>0</v>
      </c>
      <c r="R355" s="42">
        <v>0</v>
      </c>
      <c r="S355" s="42">
        <v>0</v>
      </c>
      <c r="T355" s="42">
        <v>0</v>
      </c>
      <c r="U355" s="42">
        <v>821326</v>
      </c>
      <c r="V355" s="42">
        <v>0</v>
      </c>
      <c r="W355" s="94">
        <f t="shared" si="10"/>
        <v>2815387</v>
      </c>
      <c r="X355" s="36">
        <v>2815387</v>
      </c>
      <c r="Y355" s="36">
        <f t="shared" si="11"/>
        <v>0</v>
      </c>
      <c r="Z355" s="36"/>
      <c r="AA355" s="36"/>
    </row>
    <row r="356" spans="1:27" ht="20.25" customHeight="1" x14ac:dyDescent="0.25">
      <c r="A356" s="104" t="s">
        <v>783</v>
      </c>
      <c r="B356" s="105" t="s">
        <v>779</v>
      </c>
      <c r="C356" s="4" t="s">
        <v>784</v>
      </c>
      <c r="D356" s="134">
        <v>3</v>
      </c>
      <c r="E356" s="120" t="s">
        <v>79</v>
      </c>
      <c r="F356" s="42">
        <v>217289</v>
      </c>
      <c r="G356" s="42">
        <v>0</v>
      </c>
      <c r="H356" s="42">
        <v>1938</v>
      </c>
      <c r="I356" s="42">
        <v>182195</v>
      </c>
      <c r="J356" s="42">
        <v>41661</v>
      </c>
      <c r="K356" s="42">
        <v>234450</v>
      </c>
      <c r="L356" s="42">
        <v>26192</v>
      </c>
      <c r="M356" s="42">
        <v>4255536</v>
      </c>
      <c r="N356" s="143">
        <v>213237</v>
      </c>
      <c r="O356" s="137">
        <v>192396</v>
      </c>
      <c r="P356" s="137">
        <v>0</v>
      </c>
      <c r="Q356" s="42">
        <v>0</v>
      </c>
      <c r="R356" s="42">
        <v>0</v>
      </c>
      <c r="S356" s="42">
        <v>0</v>
      </c>
      <c r="T356" s="42">
        <v>0</v>
      </c>
      <c r="U356" s="42">
        <v>0</v>
      </c>
      <c r="V356" s="42">
        <v>0</v>
      </c>
      <c r="W356" s="94">
        <f t="shared" si="10"/>
        <v>5364894</v>
      </c>
      <c r="X356" s="36">
        <v>5364894</v>
      </c>
      <c r="Y356" s="36">
        <f t="shared" si="11"/>
        <v>0</v>
      </c>
      <c r="Z356" s="36"/>
      <c r="AA356" s="36"/>
    </row>
    <row r="357" spans="1:27" ht="20.25" customHeight="1" x14ac:dyDescent="0.25">
      <c r="A357" s="104" t="s">
        <v>785</v>
      </c>
      <c r="B357" s="105" t="s">
        <v>779</v>
      </c>
      <c r="C357" s="4" t="s">
        <v>786</v>
      </c>
      <c r="D357" s="134">
        <v>3</v>
      </c>
      <c r="E357" s="120" t="s">
        <v>79</v>
      </c>
      <c r="F357" s="42">
        <v>222223</v>
      </c>
      <c r="G357" s="42">
        <v>41374</v>
      </c>
      <c r="H357" s="42">
        <v>0</v>
      </c>
      <c r="I357" s="42">
        <v>203903</v>
      </c>
      <c r="J357" s="42">
        <v>21912</v>
      </c>
      <c r="K357" s="42">
        <v>212048</v>
      </c>
      <c r="L357" s="42">
        <v>22735</v>
      </c>
      <c r="M357" s="42">
        <v>4329228</v>
      </c>
      <c r="N357" s="143">
        <v>503907</v>
      </c>
      <c r="O357" s="137">
        <v>216684</v>
      </c>
      <c r="P357" s="137">
        <v>0</v>
      </c>
      <c r="Q357" s="42">
        <v>0</v>
      </c>
      <c r="R357" s="42">
        <v>1133628</v>
      </c>
      <c r="S357" s="42">
        <v>0</v>
      </c>
      <c r="T357" s="42">
        <v>0</v>
      </c>
      <c r="U357" s="42">
        <v>0</v>
      </c>
      <c r="V357" s="42">
        <v>16092</v>
      </c>
      <c r="W357" s="94">
        <f t="shared" si="10"/>
        <v>6923734</v>
      </c>
      <c r="X357" s="36">
        <v>6923734</v>
      </c>
      <c r="Y357" s="36">
        <f t="shared" si="11"/>
        <v>0</v>
      </c>
      <c r="Z357" s="36"/>
      <c r="AA357" s="36"/>
    </row>
    <row r="358" spans="1:27" ht="20.25" customHeight="1" x14ac:dyDescent="0.25">
      <c r="A358" s="104" t="s">
        <v>787</v>
      </c>
      <c r="B358" s="105" t="s">
        <v>779</v>
      </c>
      <c r="C358" s="4" t="s">
        <v>788</v>
      </c>
      <c r="D358" s="134">
        <v>5</v>
      </c>
      <c r="E358" s="120" t="s">
        <v>79</v>
      </c>
      <c r="F358" s="42">
        <v>104412</v>
      </c>
      <c r="G358" s="42">
        <v>2960</v>
      </c>
      <c r="H358" s="42">
        <v>0</v>
      </c>
      <c r="I358" s="42">
        <v>56154</v>
      </c>
      <c r="J358" s="42">
        <v>4079</v>
      </c>
      <c r="K358" s="42">
        <v>44543</v>
      </c>
      <c r="L358" s="42">
        <v>4227</v>
      </c>
      <c r="M358" s="42">
        <v>924763</v>
      </c>
      <c r="N358" s="143">
        <v>110008</v>
      </c>
      <c r="O358" s="137">
        <v>68974</v>
      </c>
      <c r="P358" s="137">
        <v>0</v>
      </c>
      <c r="Q358" s="42">
        <v>13110</v>
      </c>
      <c r="R358" s="42">
        <v>0</v>
      </c>
      <c r="S358" s="42">
        <v>0</v>
      </c>
      <c r="T358" s="42">
        <v>0</v>
      </c>
      <c r="U358" s="42">
        <v>806299</v>
      </c>
      <c r="V358" s="42">
        <v>0</v>
      </c>
      <c r="W358" s="94">
        <f t="shared" si="10"/>
        <v>2139529</v>
      </c>
      <c r="X358" s="36">
        <v>2139529</v>
      </c>
      <c r="Y358" s="36">
        <f t="shared" si="11"/>
        <v>0</v>
      </c>
      <c r="Z358" s="36"/>
      <c r="AA358" s="36"/>
    </row>
    <row r="359" spans="1:27" ht="20.25" customHeight="1" x14ac:dyDescent="0.25">
      <c r="A359" s="104" t="s">
        <v>789</v>
      </c>
      <c r="B359" s="105" t="s">
        <v>779</v>
      </c>
      <c r="C359" s="4" t="s">
        <v>790</v>
      </c>
      <c r="D359" s="134">
        <v>5</v>
      </c>
      <c r="E359" s="120" t="s">
        <v>79</v>
      </c>
      <c r="F359" s="42">
        <v>72481</v>
      </c>
      <c r="G359" s="42">
        <v>0</v>
      </c>
      <c r="H359" s="42">
        <v>383</v>
      </c>
      <c r="I359" s="42">
        <v>91169</v>
      </c>
      <c r="J359" s="42">
        <v>6592</v>
      </c>
      <c r="K359" s="42">
        <v>53844</v>
      </c>
      <c r="L359" s="42">
        <v>4201</v>
      </c>
      <c r="M359" s="42">
        <v>1029954</v>
      </c>
      <c r="N359" s="143">
        <v>174605</v>
      </c>
      <c r="O359" s="137">
        <v>7895</v>
      </c>
      <c r="P359" s="137">
        <v>0</v>
      </c>
      <c r="Q359" s="42">
        <v>48280</v>
      </c>
      <c r="R359" s="42">
        <v>0</v>
      </c>
      <c r="S359" s="42">
        <v>0</v>
      </c>
      <c r="T359" s="42">
        <v>0</v>
      </c>
      <c r="U359" s="42">
        <v>813652</v>
      </c>
      <c r="V359" s="42">
        <v>0</v>
      </c>
      <c r="W359" s="94">
        <f t="shared" si="10"/>
        <v>2303056</v>
      </c>
      <c r="X359" s="36">
        <v>2303056</v>
      </c>
      <c r="Y359" s="36">
        <f t="shared" si="11"/>
        <v>0</v>
      </c>
      <c r="Z359" s="36"/>
      <c r="AA359" s="36"/>
    </row>
    <row r="360" spans="1:27" ht="20.25" customHeight="1" x14ac:dyDescent="0.25">
      <c r="A360" s="104" t="s">
        <v>791</v>
      </c>
      <c r="B360" s="105" t="s">
        <v>779</v>
      </c>
      <c r="C360" s="4" t="s">
        <v>792</v>
      </c>
      <c r="D360" s="134">
        <v>5</v>
      </c>
      <c r="E360" s="120" t="s">
        <v>79</v>
      </c>
      <c r="F360" s="42">
        <v>18383</v>
      </c>
      <c r="G360" s="42">
        <v>10319</v>
      </c>
      <c r="H360" s="42">
        <v>0</v>
      </c>
      <c r="I360" s="42">
        <v>4345</v>
      </c>
      <c r="J360" s="42">
        <v>3298</v>
      </c>
      <c r="K360" s="42">
        <v>12350</v>
      </c>
      <c r="L360" s="42">
        <v>2095</v>
      </c>
      <c r="M360" s="42">
        <v>751448</v>
      </c>
      <c r="N360" s="143">
        <v>201407</v>
      </c>
      <c r="O360" s="137">
        <v>2160</v>
      </c>
      <c r="P360" s="137">
        <v>0</v>
      </c>
      <c r="Q360" s="42">
        <v>238201</v>
      </c>
      <c r="R360" s="42">
        <v>0</v>
      </c>
      <c r="S360" s="42">
        <v>0</v>
      </c>
      <c r="T360" s="42">
        <v>0</v>
      </c>
      <c r="U360" s="42">
        <v>631183</v>
      </c>
      <c r="V360" s="42">
        <v>0</v>
      </c>
      <c r="W360" s="94">
        <f t="shared" si="10"/>
        <v>1875189</v>
      </c>
      <c r="X360" s="36">
        <v>1875189</v>
      </c>
      <c r="Y360" s="36">
        <f t="shared" si="11"/>
        <v>0</v>
      </c>
      <c r="Z360" s="36"/>
      <c r="AA360" s="36"/>
    </row>
    <row r="361" spans="1:27" ht="20.25" customHeight="1" x14ac:dyDescent="0.25">
      <c r="A361" s="104" t="s">
        <v>793</v>
      </c>
      <c r="B361" s="105" t="s">
        <v>779</v>
      </c>
      <c r="C361" s="4" t="s">
        <v>794</v>
      </c>
      <c r="D361" s="134">
        <v>5</v>
      </c>
      <c r="E361" s="120" t="s">
        <v>79</v>
      </c>
      <c r="F361" s="42">
        <v>274787</v>
      </c>
      <c r="G361" s="42">
        <v>0</v>
      </c>
      <c r="H361" s="42">
        <v>0</v>
      </c>
      <c r="I361" s="42">
        <v>44891</v>
      </c>
      <c r="J361" s="42">
        <v>1694</v>
      </c>
      <c r="K361" s="42">
        <v>47025</v>
      </c>
      <c r="L361" s="42">
        <v>1948</v>
      </c>
      <c r="M361" s="42">
        <v>493020</v>
      </c>
      <c r="N361" s="143">
        <v>2633</v>
      </c>
      <c r="O361" s="137">
        <v>10283</v>
      </c>
      <c r="P361" s="137">
        <v>0</v>
      </c>
      <c r="Q361" s="42">
        <v>0</v>
      </c>
      <c r="R361" s="42">
        <v>0</v>
      </c>
      <c r="S361" s="42">
        <v>0</v>
      </c>
      <c r="T361" s="42">
        <v>0</v>
      </c>
      <c r="U361" s="42">
        <v>0</v>
      </c>
      <c r="V361" s="42">
        <v>4236</v>
      </c>
      <c r="W361" s="94">
        <f t="shared" si="10"/>
        <v>880517</v>
      </c>
      <c r="X361" s="36">
        <v>880517</v>
      </c>
      <c r="Y361" s="36">
        <f t="shared" si="11"/>
        <v>0</v>
      </c>
      <c r="Z361" s="36"/>
      <c r="AA361" s="36"/>
    </row>
    <row r="362" spans="1:27" ht="20.25" customHeight="1" x14ac:dyDescent="0.25">
      <c r="A362" s="104" t="s">
        <v>795</v>
      </c>
      <c r="B362" s="105" t="s">
        <v>779</v>
      </c>
      <c r="C362" s="4" t="s">
        <v>796</v>
      </c>
      <c r="D362" s="134">
        <v>5</v>
      </c>
      <c r="E362" s="120" t="s">
        <v>79</v>
      </c>
      <c r="F362" s="42">
        <v>275095</v>
      </c>
      <c r="G362" s="42">
        <v>0</v>
      </c>
      <c r="H362" s="42">
        <v>899</v>
      </c>
      <c r="I362" s="42">
        <v>6918</v>
      </c>
      <c r="J362" s="42">
        <v>4839</v>
      </c>
      <c r="K362" s="42">
        <v>6308</v>
      </c>
      <c r="L362" s="42">
        <v>2711</v>
      </c>
      <c r="M362" s="42">
        <v>854402</v>
      </c>
      <c r="N362" s="143">
        <v>127277</v>
      </c>
      <c r="O362" s="137">
        <v>22900</v>
      </c>
      <c r="P362" s="137">
        <v>0</v>
      </c>
      <c r="Q362" s="42">
        <v>112827</v>
      </c>
      <c r="R362" s="42">
        <v>0</v>
      </c>
      <c r="S362" s="42">
        <v>0</v>
      </c>
      <c r="T362" s="42">
        <v>0</v>
      </c>
      <c r="U362" s="42">
        <v>1080678</v>
      </c>
      <c r="V362" s="42">
        <v>0</v>
      </c>
      <c r="W362" s="94">
        <f t="shared" si="10"/>
        <v>2494854</v>
      </c>
      <c r="X362" s="36">
        <v>2494854</v>
      </c>
      <c r="Y362" s="36">
        <f t="shared" si="11"/>
        <v>0</v>
      </c>
      <c r="Z362" s="36"/>
      <c r="AA362" s="36"/>
    </row>
    <row r="363" spans="1:27" ht="20.25" customHeight="1" x14ac:dyDescent="0.25">
      <c r="A363" s="104" t="s">
        <v>797</v>
      </c>
      <c r="B363" s="105" t="s">
        <v>779</v>
      </c>
      <c r="C363" s="4" t="s">
        <v>798</v>
      </c>
      <c r="D363" s="134">
        <v>5</v>
      </c>
      <c r="E363" s="120" t="s">
        <v>79</v>
      </c>
      <c r="F363" s="42">
        <v>85237</v>
      </c>
      <c r="G363" s="42">
        <v>51712</v>
      </c>
      <c r="H363" s="42">
        <v>0</v>
      </c>
      <c r="I363" s="42">
        <v>2232</v>
      </c>
      <c r="J363" s="42">
        <v>2168</v>
      </c>
      <c r="K363" s="42">
        <v>12919</v>
      </c>
      <c r="L363" s="42">
        <v>1398</v>
      </c>
      <c r="M363" s="42">
        <v>624519</v>
      </c>
      <c r="N363" s="143">
        <v>96676</v>
      </c>
      <c r="O363" s="137">
        <v>27484</v>
      </c>
      <c r="P363" s="137">
        <v>0</v>
      </c>
      <c r="Q363" s="42">
        <v>293764</v>
      </c>
      <c r="R363" s="42">
        <v>0</v>
      </c>
      <c r="S363" s="42">
        <v>0</v>
      </c>
      <c r="T363" s="42">
        <v>0</v>
      </c>
      <c r="U363" s="42">
        <v>558881</v>
      </c>
      <c r="V363" s="42">
        <v>0</v>
      </c>
      <c r="W363" s="94">
        <f t="shared" si="10"/>
        <v>1756990</v>
      </c>
      <c r="X363" s="36">
        <v>1756990</v>
      </c>
      <c r="Y363" s="36">
        <f t="shared" si="11"/>
        <v>0</v>
      </c>
      <c r="Z363" s="36"/>
      <c r="AA363" s="36"/>
    </row>
    <row r="364" spans="1:27" ht="20.25" customHeight="1" x14ac:dyDescent="0.25">
      <c r="A364" s="104" t="s">
        <v>799</v>
      </c>
      <c r="B364" s="105" t="s">
        <v>779</v>
      </c>
      <c r="C364" s="4" t="s">
        <v>800</v>
      </c>
      <c r="D364" s="134">
        <v>5</v>
      </c>
      <c r="E364" s="120" t="s">
        <v>79</v>
      </c>
      <c r="F364" s="42">
        <v>72338</v>
      </c>
      <c r="G364" s="42">
        <v>0</v>
      </c>
      <c r="H364" s="42">
        <v>0</v>
      </c>
      <c r="I364" s="42">
        <v>16471</v>
      </c>
      <c r="J364" s="42">
        <v>4064</v>
      </c>
      <c r="K364" s="42">
        <v>32802</v>
      </c>
      <c r="L364" s="42">
        <v>3773</v>
      </c>
      <c r="M364" s="42">
        <v>986147</v>
      </c>
      <c r="N364" s="143">
        <v>62431</v>
      </c>
      <c r="O364" s="137">
        <v>19396</v>
      </c>
      <c r="P364" s="137">
        <v>0</v>
      </c>
      <c r="Q364" s="42">
        <v>0</v>
      </c>
      <c r="R364" s="42">
        <v>0</v>
      </c>
      <c r="S364" s="42">
        <v>0</v>
      </c>
      <c r="T364" s="42">
        <v>0</v>
      </c>
      <c r="U364" s="42">
        <v>494239</v>
      </c>
      <c r="V364" s="42">
        <v>0</v>
      </c>
      <c r="W364" s="94">
        <f t="shared" si="10"/>
        <v>1691661</v>
      </c>
      <c r="X364" s="36">
        <v>1691661</v>
      </c>
      <c r="Y364" s="36">
        <f t="shared" si="11"/>
        <v>0</v>
      </c>
      <c r="Z364" s="36"/>
      <c r="AA364" s="36"/>
    </row>
    <row r="365" spans="1:27" ht="20.25" customHeight="1" x14ac:dyDescent="0.25">
      <c r="A365" s="104" t="s">
        <v>801</v>
      </c>
      <c r="B365" s="105" t="s">
        <v>779</v>
      </c>
      <c r="C365" s="4" t="s">
        <v>141</v>
      </c>
      <c r="D365" s="134">
        <v>5</v>
      </c>
      <c r="E365" s="120" t="s">
        <v>79</v>
      </c>
      <c r="F365" s="42">
        <v>118228</v>
      </c>
      <c r="G365" s="42">
        <v>0</v>
      </c>
      <c r="H365" s="42">
        <v>412</v>
      </c>
      <c r="I365" s="42">
        <v>28427</v>
      </c>
      <c r="J365" s="42">
        <v>4223</v>
      </c>
      <c r="K365" s="42">
        <v>7909</v>
      </c>
      <c r="L365" s="42">
        <v>2830</v>
      </c>
      <c r="M365" s="42">
        <v>866117</v>
      </c>
      <c r="N365" s="143">
        <v>98445</v>
      </c>
      <c r="O365" s="137">
        <v>21038</v>
      </c>
      <c r="P365" s="137">
        <v>0</v>
      </c>
      <c r="Q365" s="42">
        <v>25029</v>
      </c>
      <c r="R365" s="42">
        <v>0</v>
      </c>
      <c r="S365" s="42">
        <v>0</v>
      </c>
      <c r="T365" s="42">
        <v>0</v>
      </c>
      <c r="U365" s="42">
        <v>1245724</v>
      </c>
      <c r="V365" s="42">
        <v>0</v>
      </c>
      <c r="W365" s="94">
        <f t="shared" si="10"/>
        <v>2418382</v>
      </c>
      <c r="X365" s="36">
        <v>2418382</v>
      </c>
      <c r="Y365" s="36">
        <f t="shared" si="11"/>
        <v>0</v>
      </c>
      <c r="Z365" s="36"/>
      <c r="AA365" s="36"/>
    </row>
    <row r="366" spans="1:27" ht="20.25" customHeight="1" x14ac:dyDescent="0.25">
      <c r="A366" s="104" t="s">
        <v>802</v>
      </c>
      <c r="B366" s="105" t="s">
        <v>779</v>
      </c>
      <c r="C366" s="4" t="s">
        <v>803</v>
      </c>
      <c r="D366" s="134">
        <v>5</v>
      </c>
      <c r="E366" s="120" t="s">
        <v>79</v>
      </c>
      <c r="F366" s="42">
        <v>78860</v>
      </c>
      <c r="G366" s="42">
        <v>0</v>
      </c>
      <c r="H366" s="42">
        <v>242</v>
      </c>
      <c r="I366" s="42">
        <v>15139</v>
      </c>
      <c r="J366" s="42">
        <v>2786</v>
      </c>
      <c r="K366" s="42">
        <v>15932</v>
      </c>
      <c r="L366" s="42">
        <v>1887</v>
      </c>
      <c r="M366" s="42">
        <v>468682</v>
      </c>
      <c r="N366" s="143">
        <v>183276</v>
      </c>
      <c r="O366" s="137">
        <v>1162</v>
      </c>
      <c r="P366" s="137">
        <v>0</v>
      </c>
      <c r="Q366" s="42">
        <v>0</v>
      </c>
      <c r="R366" s="42">
        <v>0</v>
      </c>
      <c r="S366" s="42">
        <v>0</v>
      </c>
      <c r="T366" s="42">
        <v>0</v>
      </c>
      <c r="U366" s="42">
        <v>0</v>
      </c>
      <c r="V366" s="42">
        <v>0</v>
      </c>
      <c r="W366" s="94">
        <f t="shared" si="10"/>
        <v>767966</v>
      </c>
      <c r="X366" s="36">
        <v>767966</v>
      </c>
      <c r="Y366" s="36">
        <f t="shared" si="11"/>
        <v>0</v>
      </c>
      <c r="Z366" s="36"/>
      <c r="AA366" s="36"/>
    </row>
    <row r="367" spans="1:27" ht="20.25" customHeight="1" x14ac:dyDescent="0.25">
      <c r="A367" s="104" t="s">
        <v>804</v>
      </c>
      <c r="B367" s="105" t="s">
        <v>779</v>
      </c>
      <c r="C367" s="4" t="s">
        <v>805</v>
      </c>
      <c r="D367" s="134">
        <v>6</v>
      </c>
      <c r="E367" s="120" t="s">
        <v>79</v>
      </c>
      <c r="F367" s="42">
        <v>21937</v>
      </c>
      <c r="G367" s="42">
        <v>0</v>
      </c>
      <c r="H367" s="42">
        <v>141</v>
      </c>
      <c r="I367" s="42">
        <v>2611</v>
      </c>
      <c r="J367" s="42">
        <v>644</v>
      </c>
      <c r="K367" s="42">
        <v>3808</v>
      </c>
      <c r="L367" s="42">
        <v>595</v>
      </c>
      <c r="M367" s="42">
        <v>183982</v>
      </c>
      <c r="N367" s="143">
        <v>16322</v>
      </c>
      <c r="O367" s="137">
        <v>2136</v>
      </c>
      <c r="P367" s="137">
        <v>0</v>
      </c>
      <c r="Q367" s="42">
        <v>0</v>
      </c>
      <c r="R367" s="42">
        <v>0</v>
      </c>
      <c r="S367" s="42">
        <v>0</v>
      </c>
      <c r="T367" s="42">
        <v>0</v>
      </c>
      <c r="U367" s="42">
        <v>0</v>
      </c>
      <c r="V367" s="42">
        <v>0</v>
      </c>
      <c r="W367" s="94">
        <f t="shared" si="10"/>
        <v>232176</v>
      </c>
      <c r="X367" s="36">
        <v>232176</v>
      </c>
      <c r="Y367" s="36">
        <f t="shared" si="11"/>
        <v>0</v>
      </c>
      <c r="Z367" s="36"/>
      <c r="AA367" s="36"/>
    </row>
    <row r="368" spans="1:27" ht="20.25" customHeight="1" x14ac:dyDescent="0.25">
      <c r="A368" s="104" t="s">
        <v>806</v>
      </c>
      <c r="B368" s="105" t="s">
        <v>779</v>
      </c>
      <c r="C368" s="4" t="s">
        <v>807</v>
      </c>
      <c r="D368" s="134">
        <v>6</v>
      </c>
      <c r="E368" s="120" t="s">
        <v>79</v>
      </c>
      <c r="F368" s="42">
        <v>34398</v>
      </c>
      <c r="G368" s="42">
        <v>0</v>
      </c>
      <c r="H368" s="42">
        <v>88</v>
      </c>
      <c r="I368" s="42">
        <v>23163</v>
      </c>
      <c r="J368" s="42">
        <v>649</v>
      </c>
      <c r="K368" s="42">
        <v>9776</v>
      </c>
      <c r="L368" s="42">
        <v>378</v>
      </c>
      <c r="M368" s="42">
        <v>155696</v>
      </c>
      <c r="N368" s="143">
        <v>74278</v>
      </c>
      <c r="O368" s="137">
        <v>2239</v>
      </c>
      <c r="P368" s="137">
        <v>0</v>
      </c>
      <c r="Q368" s="42">
        <v>8456</v>
      </c>
      <c r="R368" s="42">
        <v>0</v>
      </c>
      <c r="S368" s="42">
        <v>0</v>
      </c>
      <c r="T368" s="42">
        <v>0</v>
      </c>
      <c r="U368" s="42">
        <v>0</v>
      </c>
      <c r="V368" s="42">
        <v>0</v>
      </c>
      <c r="W368" s="94">
        <f t="shared" si="10"/>
        <v>309121</v>
      </c>
      <c r="X368" s="36">
        <v>309121</v>
      </c>
      <c r="Y368" s="36">
        <f t="shared" si="11"/>
        <v>0</v>
      </c>
      <c r="Z368" s="36"/>
      <c r="AA368" s="36"/>
    </row>
    <row r="369" spans="1:27" ht="20.25" customHeight="1" x14ac:dyDescent="0.25">
      <c r="A369" s="104" t="s">
        <v>808</v>
      </c>
      <c r="B369" s="105" t="s">
        <v>779</v>
      </c>
      <c r="C369" s="4" t="s">
        <v>809</v>
      </c>
      <c r="D369" s="134">
        <v>6</v>
      </c>
      <c r="E369" s="120" t="s">
        <v>79</v>
      </c>
      <c r="F369" s="42">
        <v>79782</v>
      </c>
      <c r="G369" s="42">
        <v>5206</v>
      </c>
      <c r="H369" s="42">
        <v>0</v>
      </c>
      <c r="I369" s="42">
        <v>3188</v>
      </c>
      <c r="J369" s="42">
        <v>1822</v>
      </c>
      <c r="K369" s="42">
        <v>4505</v>
      </c>
      <c r="L369" s="42">
        <v>542</v>
      </c>
      <c r="M369" s="42">
        <v>196837</v>
      </c>
      <c r="N369" s="143">
        <v>64926</v>
      </c>
      <c r="O369" s="137">
        <v>5577</v>
      </c>
      <c r="P369" s="137">
        <v>0</v>
      </c>
      <c r="Q369" s="42">
        <v>105123</v>
      </c>
      <c r="R369" s="42">
        <v>0</v>
      </c>
      <c r="S369" s="42">
        <v>0</v>
      </c>
      <c r="T369" s="42">
        <v>0</v>
      </c>
      <c r="U369" s="42">
        <v>0</v>
      </c>
      <c r="V369" s="42">
        <v>0</v>
      </c>
      <c r="W369" s="94">
        <f t="shared" si="10"/>
        <v>467508</v>
      </c>
      <c r="X369" s="36">
        <v>467508</v>
      </c>
      <c r="Y369" s="36">
        <f t="shared" si="11"/>
        <v>0</v>
      </c>
      <c r="Z369" s="36"/>
      <c r="AA369" s="36"/>
    </row>
    <row r="370" spans="1:27" ht="20.25" customHeight="1" x14ac:dyDescent="0.25">
      <c r="A370" s="104" t="s">
        <v>810</v>
      </c>
      <c r="B370" s="105" t="s">
        <v>779</v>
      </c>
      <c r="C370" s="4" t="s">
        <v>811</v>
      </c>
      <c r="D370" s="134">
        <v>6</v>
      </c>
      <c r="E370" s="120" t="s">
        <v>79</v>
      </c>
      <c r="F370" s="42">
        <v>20930</v>
      </c>
      <c r="G370" s="42">
        <v>0</v>
      </c>
      <c r="H370" s="42">
        <v>0</v>
      </c>
      <c r="I370" s="42">
        <v>9763</v>
      </c>
      <c r="J370" s="42">
        <v>255</v>
      </c>
      <c r="K370" s="42">
        <v>4990</v>
      </c>
      <c r="L370" s="42">
        <v>285</v>
      </c>
      <c r="M370" s="42">
        <v>140128</v>
      </c>
      <c r="N370" s="143">
        <v>22897</v>
      </c>
      <c r="O370" s="137">
        <v>0</v>
      </c>
      <c r="P370" s="137">
        <v>0</v>
      </c>
      <c r="Q370" s="42">
        <v>0</v>
      </c>
      <c r="R370" s="42">
        <v>0</v>
      </c>
      <c r="S370" s="42">
        <v>0</v>
      </c>
      <c r="T370" s="42">
        <v>0</v>
      </c>
      <c r="U370" s="42">
        <v>0</v>
      </c>
      <c r="V370" s="42">
        <v>0</v>
      </c>
      <c r="W370" s="94">
        <f t="shared" si="10"/>
        <v>199248</v>
      </c>
      <c r="X370" s="36">
        <v>199248</v>
      </c>
      <c r="Y370" s="36">
        <f t="shared" si="11"/>
        <v>0</v>
      </c>
      <c r="Z370" s="36"/>
      <c r="AA370" s="36"/>
    </row>
    <row r="371" spans="1:27" ht="20.25" customHeight="1" x14ac:dyDescent="0.25">
      <c r="A371" s="104" t="s">
        <v>812</v>
      </c>
      <c r="B371" s="105" t="s">
        <v>779</v>
      </c>
      <c r="C371" s="4" t="s">
        <v>813</v>
      </c>
      <c r="D371" s="134">
        <v>6</v>
      </c>
      <c r="E371" s="120" t="s">
        <v>79</v>
      </c>
      <c r="F371" s="42">
        <v>5973</v>
      </c>
      <c r="G371" s="42">
        <v>0</v>
      </c>
      <c r="H371" s="42">
        <v>89</v>
      </c>
      <c r="I371" s="42">
        <v>17664</v>
      </c>
      <c r="J371" s="42">
        <v>532</v>
      </c>
      <c r="K371" s="42">
        <v>12811</v>
      </c>
      <c r="L371" s="42">
        <v>665</v>
      </c>
      <c r="M371" s="42">
        <v>192996</v>
      </c>
      <c r="N371" s="143">
        <v>26461</v>
      </c>
      <c r="O371" s="137">
        <v>4282</v>
      </c>
      <c r="P371" s="137">
        <v>0</v>
      </c>
      <c r="Q371" s="42">
        <v>0</v>
      </c>
      <c r="R371" s="42">
        <v>0</v>
      </c>
      <c r="S371" s="42">
        <v>0</v>
      </c>
      <c r="T371" s="42">
        <v>0</v>
      </c>
      <c r="U371" s="42">
        <v>0</v>
      </c>
      <c r="V371" s="42">
        <v>0</v>
      </c>
      <c r="W371" s="94">
        <f t="shared" si="10"/>
        <v>261473</v>
      </c>
      <c r="X371" s="36">
        <v>261473</v>
      </c>
      <c r="Y371" s="36">
        <f t="shared" si="11"/>
        <v>0</v>
      </c>
      <c r="Z371" s="36"/>
      <c r="AA371" s="36"/>
    </row>
    <row r="372" spans="1:27" ht="20.25" customHeight="1" x14ac:dyDescent="0.25">
      <c r="A372" s="104" t="s">
        <v>814</v>
      </c>
      <c r="B372" s="105" t="s">
        <v>779</v>
      </c>
      <c r="C372" s="4" t="s">
        <v>815</v>
      </c>
      <c r="D372" s="134">
        <v>6</v>
      </c>
      <c r="E372" s="120" t="s">
        <v>79</v>
      </c>
      <c r="F372" s="42">
        <v>4455</v>
      </c>
      <c r="G372" s="42">
        <v>14577</v>
      </c>
      <c r="H372" s="42">
        <v>0</v>
      </c>
      <c r="I372" s="42">
        <v>16131</v>
      </c>
      <c r="J372" s="42">
        <v>318</v>
      </c>
      <c r="K372" s="42">
        <v>3497</v>
      </c>
      <c r="L372" s="42">
        <v>178</v>
      </c>
      <c r="M372" s="42">
        <v>126713</v>
      </c>
      <c r="N372" s="143">
        <v>42790</v>
      </c>
      <c r="O372" s="137">
        <v>12496</v>
      </c>
      <c r="P372" s="137">
        <v>0</v>
      </c>
      <c r="Q372" s="42">
        <v>10746</v>
      </c>
      <c r="R372" s="42">
        <v>0</v>
      </c>
      <c r="S372" s="42">
        <v>0</v>
      </c>
      <c r="T372" s="42">
        <v>0</v>
      </c>
      <c r="U372" s="42">
        <v>0</v>
      </c>
      <c r="V372" s="42">
        <v>0</v>
      </c>
      <c r="W372" s="94">
        <f t="shared" si="10"/>
        <v>231901</v>
      </c>
      <c r="X372" s="36">
        <v>231901</v>
      </c>
      <c r="Y372" s="36">
        <f t="shared" si="11"/>
        <v>0</v>
      </c>
      <c r="Z372" s="36"/>
      <c r="AA372" s="36"/>
    </row>
    <row r="373" spans="1:27" ht="20.25" customHeight="1" x14ac:dyDescent="0.25">
      <c r="A373" s="104" t="s">
        <v>816</v>
      </c>
      <c r="B373" s="105" t="s">
        <v>779</v>
      </c>
      <c r="C373" s="4" t="s">
        <v>817</v>
      </c>
      <c r="D373" s="134">
        <v>6</v>
      </c>
      <c r="E373" s="120" t="s">
        <v>79</v>
      </c>
      <c r="F373" s="42">
        <v>7554</v>
      </c>
      <c r="G373" s="42">
        <v>0</v>
      </c>
      <c r="H373" s="42">
        <v>0</v>
      </c>
      <c r="I373" s="42">
        <v>1171</v>
      </c>
      <c r="J373" s="42">
        <v>408</v>
      </c>
      <c r="K373" s="42">
        <v>6975</v>
      </c>
      <c r="L373" s="42">
        <v>188</v>
      </c>
      <c r="M373" s="42">
        <v>158120</v>
      </c>
      <c r="N373" s="143">
        <v>24463</v>
      </c>
      <c r="O373" s="137">
        <v>5240</v>
      </c>
      <c r="P373" s="137">
        <v>0</v>
      </c>
      <c r="Q373" s="42">
        <v>69949</v>
      </c>
      <c r="R373" s="42">
        <v>0</v>
      </c>
      <c r="S373" s="42">
        <v>0</v>
      </c>
      <c r="T373" s="42">
        <v>0</v>
      </c>
      <c r="U373" s="42">
        <v>0</v>
      </c>
      <c r="V373" s="42">
        <v>0</v>
      </c>
      <c r="W373" s="94">
        <f t="shared" si="10"/>
        <v>274068</v>
      </c>
      <c r="X373" s="36">
        <v>274068</v>
      </c>
      <c r="Y373" s="36">
        <f t="shared" si="11"/>
        <v>0</v>
      </c>
      <c r="Z373" s="36"/>
      <c r="AA373" s="36"/>
    </row>
    <row r="374" spans="1:27" ht="20.25" customHeight="1" x14ac:dyDescent="0.25">
      <c r="A374" s="104" t="s">
        <v>818</v>
      </c>
      <c r="B374" s="105" t="s">
        <v>779</v>
      </c>
      <c r="C374" s="4" t="s">
        <v>819</v>
      </c>
      <c r="D374" s="134">
        <v>6</v>
      </c>
      <c r="E374" s="120" t="s">
        <v>79</v>
      </c>
      <c r="F374" s="42">
        <v>381</v>
      </c>
      <c r="G374" s="42">
        <v>0</v>
      </c>
      <c r="H374" s="42">
        <v>0</v>
      </c>
      <c r="I374" s="42">
        <v>4883</v>
      </c>
      <c r="J374" s="42">
        <v>45</v>
      </c>
      <c r="K374" s="42">
        <v>0</v>
      </c>
      <c r="L374" s="42">
        <v>17</v>
      </c>
      <c r="M374" s="42">
        <v>61894</v>
      </c>
      <c r="N374" s="143">
        <v>32808</v>
      </c>
      <c r="O374" s="137">
        <v>0</v>
      </c>
      <c r="P374" s="137">
        <v>0</v>
      </c>
      <c r="Q374" s="42">
        <v>143716</v>
      </c>
      <c r="R374" s="42">
        <v>0</v>
      </c>
      <c r="S374" s="42">
        <v>0</v>
      </c>
      <c r="T374" s="42">
        <v>0</v>
      </c>
      <c r="U374" s="42">
        <v>0</v>
      </c>
      <c r="V374" s="42">
        <v>0</v>
      </c>
      <c r="W374" s="94">
        <f t="shared" si="10"/>
        <v>243744</v>
      </c>
      <c r="X374" s="36">
        <v>243744</v>
      </c>
      <c r="Y374" s="36">
        <f t="shared" si="11"/>
        <v>0</v>
      </c>
      <c r="Z374" s="36"/>
      <c r="AA374" s="36"/>
    </row>
    <row r="375" spans="1:27" ht="20.25" customHeight="1" x14ac:dyDescent="0.25">
      <c r="A375" s="104" t="s">
        <v>820</v>
      </c>
      <c r="B375" s="105" t="s">
        <v>779</v>
      </c>
      <c r="C375" s="4" t="s">
        <v>821</v>
      </c>
      <c r="D375" s="134">
        <v>6</v>
      </c>
      <c r="E375" s="120" t="s">
        <v>79</v>
      </c>
      <c r="F375" s="42">
        <v>3034</v>
      </c>
      <c r="G375" s="42">
        <v>71918</v>
      </c>
      <c r="H375" s="42">
        <v>23</v>
      </c>
      <c r="I375" s="42">
        <v>6402</v>
      </c>
      <c r="J375" s="42">
        <v>161</v>
      </c>
      <c r="K375" s="42">
        <v>3962</v>
      </c>
      <c r="L375" s="42">
        <v>154</v>
      </c>
      <c r="M375" s="42">
        <v>159130</v>
      </c>
      <c r="N375" s="143">
        <v>52328</v>
      </c>
      <c r="O375" s="137">
        <v>7782</v>
      </c>
      <c r="P375" s="137">
        <v>0</v>
      </c>
      <c r="Q375" s="42">
        <v>353221</v>
      </c>
      <c r="R375" s="42">
        <v>0</v>
      </c>
      <c r="S375" s="42">
        <v>0</v>
      </c>
      <c r="T375" s="42">
        <v>0</v>
      </c>
      <c r="U375" s="42">
        <v>0</v>
      </c>
      <c r="V375" s="42">
        <v>0</v>
      </c>
      <c r="W375" s="94">
        <f t="shared" si="10"/>
        <v>658115</v>
      </c>
      <c r="X375" s="36">
        <v>658115</v>
      </c>
      <c r="Y375" s="36">
        <f t="shared" si="11"/>
        <v>0</v>
      </c>
      <c r="Z375" s="36"/>
      <c r="AA375" s="36"/>
    </row>
    <row r="376" spans="1:27" ht="20.25" customHeight="1" x14ac:dyDescent="0.25">
      <c r="A376" s="104" t="s">
        <v>822</v>
      </c>
      <c r="B376" s="105" t="s">
        <v>779</v>
      </c>
      <c r="C376" s="4" t="s">
        <v>823</v>
      </c>
      <c r="D376" s="134">
        <v>6</v>
      </c>
      <c r="E376" s="120" t="s">
        <v>79</v>
      </c>
      <c r="F376" s="42">
        <v>47319</v>
      </c>
      <c r="G376" s="42">
        <v>0</v>
      </c>
      <c r="H376" s="42">
        <v>523</v>
      </c>
      <c r="I376" s="42">
        <v>2054</v>
      </c>
      <c r="J376" s="42">
        <v>1028</v>
      </c>
      <c r="K376" s="42">
        <v>1957</v>
      </c>
      <c r="L376" s="42">
        <v>747</v>
      </c>
      <c r="M376" s="42">
        <v>375919</v>
      </c>
      <c r="N376" s="143">
        <v>98677</v>
      </c>
      <c r="O376" s="137">
        <v>16203</v>
      </c>
      <c r="P376" s="137">
        <v>0</v>
      </c>
      <c r="Q376" s="42">
        <v>480791</v>
      </c>
      <c r="R376" s="42">
        <v>0</v>
      </c>
      <c r="S376" s="42">
        <v>0</v>
      </c>
      <c r="T376" s="42">
        <v>0</v>
      </c>
      <c r="U376" s="42">
        <v>288957</v>
      </c>
      <c r="V376" s="42">
        <v>0</v>
      </c>
      <c r="W376" s="94">
        <f t="shared" si="10"/>
        <v>1314175</v>
      </c>
      <c r="X376" s="36">
        <v>1314175</v>
      </c>
      <c r="Y376" s="36">
        <f t="shared" si="11"/>
        <v>0</v>
      </c>
      <c r="Z376" s="36"/>
      <c r="AA376" s="36"/>
    </row>
    <row r="377" spans="1:27" ht="20.25" customHeight="1" x14ac:dyDescent="0.25">
      <c r="A377" s="104" t="s">
        <v>824</v>
      </c>
      <c r="B377" s="105" t="s">
        <v>779</v>
      </c>
      <c r="C377" s="4" t="s">
        <v>825</v>
      </c>
      <c r="D377" s="134">
        <v>6</v>
      </c>
      <c r="E377" s="120" t="s">
        <v>79</v>
      </c>
      <c r="F377" s="42">
        <v>9370</v>
      </c>
      <c r="G377" s="42">
        <v>0</v>
      </c>
      <c r="H377" s="42">
        <v>145</v>
      </c>
      <c r="I377" s="42">
        <v>4546</v>
      </c>
      <c r="J377" s="42">
        <v>205</v>
      </c>
      <c r="K377" s="42">
        <v>832</v>
      </c>
      <c r="L377" s="42">
        <v>82</v>
      </c>
      <c r="M377" s="42">
        <v>92760</v>
      </c>
      <c r="N377" s="143">
        <v>32966</v>
      </c>
      <c r="O377" s="137">
        <v>2642</v>
      </c>
      <c r="P377" s="137">
        <v>0</v>
      </c>
      <c r="Q377" s="42">
        <v>171046</v>
      </c>
      <c r="R377" s="42">
        <v>0</v>
      </c>
      <c r="S377" s="42">
        <v>0</v>
      </c>
      <c r="T377" s="42">
        <v>0</v>
      </c>
      <c r="U377" s="42">
        <v>0</v>
      </c>
      <c r="V377" s="42">
        <v>0</v>
      </c>
      <c r="W377" s="94">
        <f t="shared" si="10"/>
        <v>314594</v>
      </c>
      <c r="X377" s="36">
        <v>314594</v>
      </c>
      <c r="Y377" s="36">
        <f t="shared" si="11"/>
        <v>0</v>
      </c>
      <c r="Z377" s="36"/>
      <c r="AA377" s="36"/>
    </row>
    <row r="378" spans="1:27" ht="20.25" customHeight="1" x14ac:dyDescent="0.25">
      <c r="A378" s="104" t="s">
        <v>826</v>
      </c>
      <c r="B378" s="105" t="s">
        <v>779</v>
      </c>
      <c r="C378" s="4" t="s">
        <v>827</v>
      </c>
      <c r="D378" s="134">
        <v>6</v>
      </c>
      <c r="E378" s="120" t="s">
        <v>79</v>
      </c>
      <c r="F378" s="42">
        <v>7799</v>
      </c>
      <c r="G378" s="42">
        <v>25488</v>
      </c>
      <c r="H378" s="42">
        <v>45</v>
      </c>
      <c r="I378" s="42">
        <v>13889</v>
      </c>
      <c r="J378" s="42">
        <v>319</v>
      </c>
      <c r="K378" s="42">
        <v>818</v>
      </c>
      <c r="L378" s="42">
        <v>253</v>
      </c>
      <c r="M378" s="42">
        <v>148344</v>
      </c>
      <c r="N378" s="143">
        <v>35585</v>
      </c>
      <c r="O378" s="137">
        <v>6969</v>
      </c>
      <c r="P378" s="137">
        <v>0</v>
      </c>
      <c r="Q378" s="42">
        <v>351503</v>
      </c>
      <c r="R378" s="42">
        <v>0</v>
      </c>
      <c r="S378" s="42">
        <v>0</v>
      </c>
      <c r="T378" s="42">
        <v>0</v>
      </c>
      <c r="U378" s="42">
        <v>0</v>
      </c>
      <c r="V378" s="42">
        <v>0</v>
      </c>
      <c r="W378" s="94">
        <f t="shared" si="10"/>
        <v>591012</v>
      </c>
      <c r="X378" s="36">
        <v>591012</v>
      </c>
      <c r="Y378" s="36">
        <f t="shared" si="11"/>
        <v>0</v>
      </c>
      <c r="Z378" s="36"/>
      <c r="AA378" s="36"/>
    </row>
    <row r="379" spans="1:27" ht="20.25" customHeight="1" x14ac:dyDescent="0.25">
      <c r="A379" s="104" t="s">
        <v>828</v>
      </c>
      <c r="B379" s="105" t="s">
        <v>779</v>
      </c>
      <c r="C379" s="4" t="s">
        <v>829</v>
      </c>
      <c r="D379" s="134">
        <v>6</v>
      </c>
      <c r="E379" s="120" t="s">
        <v>79</v>
      </c>
      <c r="F379" s="42">
        <v>1195</v>
      </c>
      <c r="G379" s="42">
        <v>0</v>
      </c>
      <c r="H379" s="42">
        <v>0</v>
      </c>
      <c r="I379" s="42">
        <v>12135</v>
      </c>
      <c r="J379" s="42">
        <v>129</v>
      </c>
      <c r="K379" s="42">
        <v>14422</v>
      </c>
      <c r="L379" s="42">
        <v>265</v>
      </c>
      <c r="M379" s="42">
        <v>105759</v>
      </c>
      <c r="N379" s="143">
        <v>19275</v>
      </c>
      <c r="O379" s="137">
        <v>856</v>
      </c>
      <c r="P379" s="137">
        <v>0</v>
      </c>
      <c r="Q379" s="42">
        <v>296905</v>
      </c>
      <c r="R379" s="42">
        <v>0</v>
      </c>
      <c r="S379" s="42">
        <v>0</v>
      </c>
      <c r="T379" s="42">
        <v>0</v>
      </c>
      <c r="U379" s="42">
        <v>0</v>
      </c>
      <c r="V379" s="42">
        <v>0</v>
      </c>
      <c r="W379" s="94">
        <f t="shared" si="10"/>
        <v>450941</v>
      </c>
      <c r="X379" s="36">
        <v>450941</v>
      </c>
      <c r="Y379" s="36">
        <f t="shared" si="11"/>
        <v>0</v>
      </c>
      <c r="Z379" s="36"/>
      <c r="AA379" s="36"/>
    </row>
    <row r="380" spans="1:27" ht="20.25" customHeight="1" x14ac:dyDescent="0.25">
      <c r="A380" s="104" t="s">
        <v>830</v>
      </c>
      <c r="B380" s="105" t="s">
        <v>779</v>
      </c>
      <c r="C380" s="4" t="s">
        <v>831</v>
      </c>
      <c r="D380" s="134">
        <v>6</v>
      </c>
      <c r="E380" s="120" t="s">
        <v>79</v>
      </c>
      <c r="F380" s="42">
        <v>10562</v>
      </c>
      <c r="G380" s="42">
        <v>0</v>
      </c>
      <c r="H380" s="42">
        <v>334</v>
      </c>
      <c r="I380" s="42">
        <v>3454</v>
      </c>
      <c r="J380" s="42">
        <v>963</v>
      </c>
      <c r="K380" s="42">
        <v>15527</v>
      </c>
      <c r="L380" s="42">
        <v>587</v>
      </c>
      <c r="M380" s="42">
        <v>251140</v>
      </c>
      <c r="N380" s="143">
        <v>25740</v>
      </c>
      <c r="O380" s="137">
        <v>155</v>
      </c>
      <c r="P380" s="137">
        <v>0</v>
      </c>
      <c r="Q380" s="42">
        <v>412057</v>
      </c>
      <c r="R380" s="42">
        <v>0</v>
      </c>
      <c r="S380" s="42">
        <v>0</v>
      </c>
      <c r="T380" s="42">
        <v>0</v>
      </c>
      <c r="U380" s="42">
        <v>0</v>
      </c>
      <c r="V380" s="42">
        <v>0</v>
      </c>
      <c r="W380" s="94">
        <f t="shared" si="10"/>
        <v>720519</v>
      </c>
      <c r="X380" s="36">
        <v>720519</v>
      </c>
      <c r="Y380" s="36">
        <f t="shared" si="11"/>
        <v>0</v>
      </c>
      <c r="Z380" s="36"/>
      <c r="AA380" s="36"/>
    </row>
    <row r="381" spans="1:27" ht="20.25" customHeight="1" x14ac:dyDescent="0.25">
      <c r="A381" s="104" t="s">
        <v>832</v>
      </c>
      <c r="B381" s="105" t="s">
        <v>779</v>
      </c>
      <c r="C381" s="4" t="s">
        <v>833</v>
      </c>
      <c r="D381" s="134">
        <v>6</v>
      </c>
      <c r="E381" s="120" t="s">
        <v>79</v>
      </c>
      <c r="F381" s="42">
        <v>2057</v>
      </c>
      <c r="G381" s="42">
        <v>0</v>
      </c>
      <c r="H381" s="42">
        <v>0</v>
      </c>
      <c r="I381" s="42">
        <v>4581</v>
      </c>
      <c r="J381" s="42">
        <v>817</v>
      </c>
      <c r="K381" s="42">
        <v>10986</v>
      </c>
      <c r="L381" s="42">
        <v>702</v>
      </c>
      <c r="M381" s="42">
        <v>223898</v>
      </c>
      <c r="N381" s="143">
        <v>36412</v>
      </c>
      <c r="O381" s="137">
        <v>98</v>
      </c>
      <c r="P381" s="137">
        <v>0</v>
      </c>
      <c r="Q381" s="42">
        <v>204147</v>
      </c>
      <c r="R381" s="42">
        <v>0</v>
      </c>
      <c r="S381" s="42">
        <v>0</v>
      </c>
      <c r="T381" s="42">
        <v>0</v>
      </c>
      <c r="U381" s="42">
        <v>0</v>
      </c>
      <c r="V381" s="42">
        <v>0</v>
      </c>
      <c r="W381" s="94">
        <f t="shared" si="10"/>
        <v>483698</v>
      </c>
      <c r="X381" s="36">
        <v>483698</v>
      </c>
      <c r="Y381" s="36">
        <f t="shared" si="11"/>
        <v>0</v>
      </c>
      <c r="Z381" s="36"/>
      <c r="AA381" s="36"/>
    </row>
    <row r="382" spans="1:27" ht="20.25" customHeight="1" x14ac:dyDescent="0.25">
      <c r="A382" s="104" t="s">
        <v>834</v>
      </c>
      <c r="B382" s="105" t="s">
        <v>779</v>
      </c>
      <c r="C382" s="4" t="s">
        <v>835</v>
      </c>
      <c r="D382" s="134">
        <v>6</v>
      </c>
      <c r="E382" s="120" t="s">
        <v>79</v>
      </c>
      <c r="F382" s="42">
        <v>0</v>
      </c>
      <c r="G382" s="42">
        <v>0</v>
      </c>
      <c r="H382" s="42">
        <v>0</v>
      </c>
      <c r="I382" s="42">
        <v>2212</v>
      </c>
      <c r="J382" s="42">
        <v>154</v>
      </c>
      <c r="K382" s="42">
        <v>625</v>
      </c>
      <c r="L382" s="42">
        <v>158</v>
      </c>
      <c r="M382" s="42">
        <v>69716</v>
      </c>
      <c r="N382" s="143">
        <v>13693</v>
      </c>
      <c r="O382" s="137">
        <v>761</v>
      </c>
      <c r="P382" s="137">
        <v>0</v>
      </c>
      <c r="Q382" s="42">
        <v>145728</v>
      </c>
      <c r="R382" s="42">
        <v>0</v>
      </c>
      <c r="S382" s="42">
        <v>0</v>
      </c>
      <c r="T382" s="42">
        <v>0</v>
      </c>
      <c r="U382" s="42">
        <v>0</v>
      </c>
      <c r="V382" s="42">
        <v>0</v>
      </c>
      <c r="W382" s="94">
        <f t="shared" si="10"/>
        <v>233047</v>
      </c>
      <c r="X382" s="36">
        <v>233047</v>
      </c>
      <c r="Y382" s="36">
        <f t="shared" si="11"/>
        <v>0</v>
      </c>
      <c r="Z382" s="36"/>
      <c r="AA382" s="36"/>
    </row>
    <row r="383" spans="1:27" ht="20.25" customHeight="1" x14ac:dyDescent="0.25">
      <c r="A383" s="104" t="s">
        <v>836</v>
      </c>
      <c r="B383" s="105" t="s">
        <v>779</v>
      </c>
      <c r="C383" s="4" t="s">
        <v>837</v>
      </c>
      <c r="D383" s="134">
        <v>6</v>
      </c>
      <c r="E383" s="120" t="s">
        <v>79</v>
      </c>
      <c r="F383" s="42">
        <v>12899</v>
      </c>
      <c r="G383" s="42">
        <v>43026</v>
      </c>
      <c r="H383" s="42">
        <v>0</v>
      </c>
      <c r="I383" s="42">
        <v>1153</v>
      </c>
      <c r="J383" s="42">
        <v>167</v>
      </c>
      <c r="K383" s="42">
        <v>46</v>
      </c>
      <c r="L383" s="42">
        <v>101</v>
      </c>
      <c r="M383" s="42">
        <v>100968</v>
      </c>
      <c r="N383" s="143">
        <v>22896</v>
      </c>
      <c r="O383" s="137">
        <v>408</v>
      </c>
      <c r="P383" s="137">
        <v>0</v>
      </c>
      <c r="Q383" s="42">
        <v>302044</v>
      </c>
      <c r="R383" s="42">
        <v>0</v>
      </c>
      <c r="S383" s="42">
        <v>0</v>
      </c>
      <c r="T383" s="42">
        <v>0</v>
      </c>
      <c r="U383" s="42">
        <v>0</v>
      </c>
      <c r="V383" s="42">
        <v>0</v>
      </c>
      <c r="W383" s="94">
        <f t="shared" si="10"/>
        <v>483708</v>
      </c>
      <c r="X383" s="36">
        <v>483708</v>
      </c>
      <c r="Y383" s="36">
        <f t="shared" si="11"/>
        <v>0</v>
      </c>
      <c r="Z383" s="36"/>
      <c r="AA383" s="36"/>
    </row>
    <row r="384" spans="1:27" ht="20.25" customHeight="1" x14ac:dyDescent="0.25">
      <c r="A384" s="104" t="s">
        <v>838</v>
      </c>
      <c r="B384" s="105" t="s">
        <v>779</v>
      </c>
      <c r="C384" s="4" t="s">
        <v>839</v>
      </c>
      <c r="D384" s="134">
        <v>6</v>
      </c>
      <c r="E384" s="120" t="s">
        <v>79</v>
      </c>
      <c r="F384" s="42">
        <v>1804</v>
      </c>
      <c r="G384" s="42">
        <v>4750</v>
      </c>
      <c r="H384" s="42">
        <v>343</v>
      </c>
      <c r="I384" s="42">
        <v>2946</v>
      </c>
      <c r="J384" s="42">
        <v>76</v>
      </c>
      <c r="K384" s="42">
        <v>498</v>
      </c>
      <c r="L384" s="42">
        <v>68</v>
      </c>
      <c r="M384" s="42">
        <v>53257</v>
      </c>
      <c r="N384" s="143">
        <v>31309</v>
      </c>
      <c r="O384" s="137">
        <v>2391</v>
      </c>
      <c r="P384" s="137">
        <v>0</v>
      </c>
      <c r="Q384" s="42">
        <v>217644</v>
      </c>
      <c r="R384" s="42">
        <v>0</v>
      </c>
      <c r="S384" s="42">
        <v>0</v>
      </c>
      <c r="T384" s="42">
        <v>0</v>
      </c>
      <c r="U384" s="42">
        <v>0</v>
      </c>
      <c r="V384" s="42">
        <v>0</v>
      </c>
      <c r="W384" s="94">
        <f t="shared" si="10"/>
        <v>315086</v>
      </c>
      <c r="X384" s="36">
        <v>315086</v>
      </c>
      <c r="Y384" s="36">
        <f t="shared" si="11"/>
        <v>0</v>
      </c>
      <c r="Z384" s="36"/>
      <c r="AA384" s="36"/>
    </row>
    <row r="385" spans="1:27" ht="20.25" customHeight="1" x14ac:dyDescent="0.25">
      <c r="A385" s="104" t="s">
        <v>840</v>
      </c>
      <c r="B385" s="105" t="s">
        <v>779</v>
      </c>
      <c r="C385" s="4" t="s">
        <v>749</v>
      </c>
      <c r="D385" s="134">
        <v>6</v>
      </c>
      <c r="E385" s="120" t="s">
        <v>79</v>
      </c>
      <c r="F385" s="42">
        <v>3984</v>
      </c>
      <c r="G385" s="42">
        <v>75413</v>
      </c>
      <c r="H385" s="42">
        <v>174</v>
      </c>
      <c r="I385" s="42">
        <v>1644</v>
      </c>
      <c r="J385" s="42">
        <v>0</v>
      </c>
      <c r="K385" s="42">
        <v>256</v>
      </c>
      <c r="L385" s="42">
        <v>59</v>
      </c>
      <c r="M385" s="42">
        <v>85231</v>
      </c>
      <c r="N385" s="143">
        <v>16592</v>
      </c>
      <c r="O385" s="137">
        <v>546</v>
      </c>
      <c r="P385" s="137">
        <v>0</v>
      </c>
      <c r="Q385" s="42">
        <v>143270</v>
      </c>
      <c r="R385" s="42">
        <v>0</v>
      </c>
      <c r="S385" s="42">
        <v>0</v>
      </c>
      <c r="T385" s="42">
        <v>0</v>
      </c>
      <c r="U385" s="42">
        <v>0</v>
      </c>
      <c r="V385" s="42">
        <v>0</v>
      </c>
      <c r="W385" s="94">
        <f t="shared" si="10"/>
        <v>327169</v>
      </c>
      <c r="X385" s="36">
        <v>327169</v>
      </c>
      <c r="Y385" s="36">
        <f t="shared" si="11"/>
        <v>0</v>
      </c>
      <c r="Z385" s="36"/>
      <c r="AA385" s="36"/>
    </row>
    <row r="386" spans="1:27" ht="20.25" customHeight="1" x14ac:dyDescent="0.25">
      <c r="A386" s="104" t="s">
        <v>841</v>
      </c>
      <c r="B386" s="105" t="s">
        <v>779</v>
      </c>
      <c r="C386" s="4" t="s">
        <v>842</v>
      </c>
      <c r="D386" s="134">
        <v>6</v>
      </c>
      <c r="E386" s="120" t="s">
        <v>79</v>
      </c>
      <c r="F386" s="42">
        <v>547</v>
      </c>
      <c r="G386" s="42">
        <v>0</v>
      </c>
      <c r="H386" s="42">
        <v>27</v>
      </c>
      <c r="I386" s="42">
        <v>1919</v>
      </c>
      <c r="J386" s="42">
        <v>70</v>
      </c>
      <c r="K386" s="42">
        <v>0</v>
      </c>
      <c r="L386" s="42">
        <v>26</v>
      </c>
      <c r="M386" s="42">
        <v>56120</v>
      </c>
      <c r="N386" s="143">
        <v>10990</v>
      </c>
      <c r="O386" s="137">
        <v>0</v>
      </c>
      <c r="P386" s="137">
        <v>0</v>
      </c>
      <c r="Q386" s="42">
        <v>88432</v>
      </c>
      <c r="R386" s="42">
        <v>0</v>
      </c>
      <c r="S386" s="42">
        <v>0</v>
      </c>
      <c r="T386" s="42">
        <v>0</v>
      </c>
      <c r="U386" s="42">
        <v>0</v>
      </c>
      <c r="V386" s="42">
        <v>0</v>
      </c>
      <c r="W386" s="94">
        <f t="shared" si="10"/>
        <v>158131</v>
      </c>
      <c r="X386" s="36">
        <v>158131</v>
      </c>
      <c r="Y386" s="36">
        <f t="shared" si="11"/>
        <v>0</v>
      </c>
      <c r="Z386" s="36"/>
      <c r="AA386" s="36"/>
    </row>
    <row r="387" spans="1:27" ht="20.25" customHeight="1" x14ac:dyDescent="0.25">
      <c r="A387" s="104" t="s">
        <v>843</v>
      </c>
      <c r="B387" s="105" t="s">
        <v>779</v>
      </c>
      <c r="C387" s="4" t="s">
        <v>844</v>
      </c>
      <c r="D387" s="134">
        <v>6</v>
      </c>
      <c r="E387" s="120" t="s">
        <v>79</v>
      </c>
      <c r="F387" s="42">
        <v>2437</v>
      </c>
      <c r="G387" s="42">
        <v>785</v>
      </c>
      <c r="H387" s="42">
        <v>0</v>
      </c>
      <c r="I387" s="42">
        <v>6881</v>
      </c>
      <c r="J387" s="42">
        <v>749</v>
      </c>
      <c r="K387" s="42">
        <v>488</v>
      </c>
      <c r="L387" s="42">
        <v>702</v>
      </c>
      <c r="M387" s="42">
        <v>340676</v>
      </c>
      <c r="N387" s="143">
        <v>26813</v>
      </c>
      <c r="O387" s="137">
        <v>4090</v>
      </c>
      <c r="P387" s="137">
        <v>0</v>
      </c>
      <c r="Q387" s="42">
        <v>244525</v>
      </c>
      <c r="R387" s="42">
        <v>0</v>
      </c>
      <c r="S387" s="42">
        <v>0</v>
      </c>
      <c r="T387" s="42">
        <v>0</v>
      </c>
      <c r="U387" s="42">
        <v>284393</v>
      </c>
      <c r="V387" s="42">
        <v>0</v>
      </c>
      <c r="W387" s="94">
        <f t="shared" si="10"/>
        <v>912539</v>
      </c>
      <c r="X387" s="36">
        <v>912539</v>
      </c>
      <c r="Y387" s="36">
        <f t="shared" si="11"/>
        <v>0</v>
      </c>
      <c r="Z387" s="36"/>
      <c r="AA387" s="36"/>
    </row>
    <row r="388" spans="1:27" ht="20.25" customHeight="1" x14ac:dyDescent="0.25">
      <c r="A388" s="104" t="s">
        <v>845</v>
      </c>
      <c r="B388" s="105" t="s">
        <v>779</v>
      </c>
      <c r="C388" s="4" t="s">
        <v>846</v>
      </c>
      <c r="D388" s="134">
        <v>6</v>
      </c>
      <c r="E388" s="120" t="s">
        <v>210</v>
      </c>
      <c r="F388" s="42">
        <v>1950</v>
      </c>
      <c r="G388" s="42">
        <v>0</v>
      </c>
      <c r="H388" s="42">
        <v>0</v>
      </c>
      <c r="I388" s="42">
        <v>6284</v>
      </c>
      <c r="J388" s="42">
        <v>1422</v>
      </c>
      <c r="K388" s="42">
        <v>6700</v>
      </c>
      <c r="L388" s="42">
        <v>3339</v>
      </c>
      <c r="M388" s="42">
        <v>389671</v>
      </c>
      <c r="N388" s="143">
        <v>24080</v>
      </c>
      <c r="O388" s="137">
        <v>0</v>
      </c>
      <c r="P388" s="137">
        <v>0</v>
      </c>
      <c r="Q388" s="42">
        <v>0</v>
      </c>
      <c r="R388" s="42">
        <v>0</v>
      </c>
      <c r="S388" s="42">
        <v>0</v>
      </c>
      <c r="T388" s="42">
        <v>0</v>
      </c>
      <c r="U388" s="42">
        <v>0</v>
      </c>
      <c r="V388" s="42">
        <v>0</v>
      </c>
      <c r="W388" s="94">
        <f t="shared" si="10"/>
        <v>433446</v>
      </c>
      <c r="X388" s="36">
        <v>433446</v>
      </c>
      <c r="Y388" s="36">
        <f t="shared" si="11"/>
        <v>0</v>
      </c>
      <c r="Z388" s="36"/>
      <c r="AA388" s="36"/>
    </row>
    <row r="389" spans="1:27" ht="20.25" customHeight="1" x14ac:dyDescent="0.25">
      <c r="A389" s="104" t="s">
        <v>847</v>
      </c>
      <c r="B389" s="105" t="s">
        <v>779</v>
      </c>
      <c r="C389" s="4" t="s">
        <v>848</v>
      </c>
      <c r="D389" s="134">
        <v>6</v>
      </c>
      <c r="E389" s="120" t="s">
        <v>79</v>
      </c>
      <c r="F389" s="42">
        <v>2273</v>
      </c>
      <c r="G389" s="42">
        <v>0</v>
      </c>
      <c r="H389" s="42">
        <v>0</v>
      </c>
      <c r="I389" s="42">
        <v>3852</v>
      </c>
      <c r="J389" s="42">
        <v>523</v>
      </c>
      <c r="K389" s="42">
        <v>6038</v>
      </c>
      <c r="L389" s="42">
        <v>389</v>
      </c>
      <c r="M389" s="42">
        <v>147678</v>
      </c>
      <c r="N389" s="143">
        <v>38613</v>
      </c>
      <c r="O389" s="137">
        <v>1626</v>
      </c>
      <c r="P389" s="137">
        <v>0</v>
      </c>
      <c r="Q389" s="42">
        <v>0</v>
      </c>
      <c r="R389" s="42">
        <v>0</v>
      </c>
      <c r="S389" s="42">
        <v>0</v>
      </c>
      <c r="T389" s="42">
        <v>0</v>
      </c>
      <c r="U389" s="42">
        <v>0</v>
      </c>
      <c r="V389" s="42">
        <v>0</v>
      </c>
      <c r="W389" s="94">
        <f t="shared" si="10"/>
        <v>200992</v>
      </c>
      <c r="X389" s="36">
        <v>200992</v>
      </c>
      <c r="Y389" s="36">
        <f t="shared" si="11"/>
        <v>0</v>
      </c>
      <c r="Z389" s="36"/>
      <c r="AA389" s="36"/>
    </row>
    <row r="390" spans="1:27" ht="20.25" customHeight="1" x14ac:dyDescent="0.25">
      <c r="A390" s="104" t="s">
        <v>849</v>
      </c>
      <c r="B390" s="105" t="s">
        <v>779</v>
      </c>
      <c r="C390" s="4" t="s">
        <v>850</v>
      </c>
      <c r="D390" s="134">
        <v>6</v>
      </c>
      <c r="E390" s="120" t="s">
        <v>79</v>
      </c>
      <c r="F390" s="42">
        <v>1966</v>
      </c>
      <c r="G390" s="42">
        <v>0</v>
      </c>
      <c r="H390" s="42">
        <v>0</v>
      </c>
      <c r="I390" s="42">
        <v>16212</v>
      </c>
      <c r="J390" s="42">
        <v>240</v>
      </c>
      <c r="K390" s="42">
        <v>5024</v>
      </c>
      <c r="L390" s="42">
        <v>150</v>
      </c>
      <c r="M390" s="42">
        <v>89074</v>
      </c>
      <c r="N390" s="143">
        <v>8176</v>
      </c>
      <c r="O390" s="137">
        <v>2618</v>
      </c>
      <c r="P390" s="137">
        <v>0</v>
      </c>
      <c r="Q390" s="42">
        <v>0</v>
      </c>
      <c r="R390" s="42">
        <v>0</v>
      </c>
      <c r="S390" s="42">
        <v>0</v>
      </c>
      <c r="T390" s="42">
        <v>0</v>
      </c>
      <c r="U390" s="42">
        <v>0</v>
      </c>
      <c r="V390" s="42">
        <v>0</v>
      </c>
      <c r="W390" s="94">
        <f t="shared" si="10"/>
        <v>123460</v>
      </c>
      <c r="X390" s="36">
        <v>123460</v>
      </c>
      <c r="Y390" s="36">
        <f t="shared" si="11"/>
        <v>0</v>
      </c>
      <c r="Z390" s="36"/>
      <c r="AA390" s="36"/>
    </row>
    <row r="391" spans="1:27" ht="20.25" customHeight="1" x14ac:dyDescent="0.25">
      <c r="A391" s="104" t="s">
        <v>851</v>
      </c>
      <c r="B391" s="105" t="s">
        <v>779</v>
      </c>
      <c r="C391" s="4" t="s">
        <v>852</v>
      </c>
      <c r="D391" s="134">
        <v>6</v>
      </c>
      <c r="E391" s="120" t="s">
        <v>79</v>
      </c>
      <c r="F391" s="42">
        <v>17416</v>
      </c>
      <c r="G391" s="42">
        <v>0</v>
      </c>
      <c r="H391" s="42">
        <v>0</v>
      </c>
      <c r="I391" s="42">
        <v>23158</v>
      </c>
      <c r="J391" s="42">
        <v>1342</v>
      </c>
      <c r="K391" s="42">
        <v>29747</v>
      </c>
      <c r="L391" s="42">
        <v>823</v>
      </c>
      <c r="M391" s="42">
        <v>246931</v>
      </c>
      <c r="N391" s="143">
        <v>27589</v>
      </c>
      <c r="O391" s="137">
        <v>4107</v>
      </c>
      <c r="P391" s="137">
        <v>0</v>
      </c>
      <c r="Q391" s="42">
        <v>0</v>
      </c>
      <c r="R391" s="42">
        <v>0</v>
      </c>
      <c r="S391" s="42">
        <v>0</v>
      </c>
      <c r="T391" s="42">
        <v>0</v>
      </c>
      <c r="U391" s="42">
        <v>0</v>
      </c>
      <c r="V391" s="42">
        <v>0</v>
      </c>
      <c r="W391" s="94">
        <f t="shared" si="10"/>
        <v>351113</v>
      </c>
      <c r="X391" s="36">
        <v>351113</v>
      </c>
      <c r="Y391" s="36">
        <f t="shared" si="11"/>
        <v>0</v>
      </c>
      <c r="Z391" s="36"/>
      <c r="AA391" s="36"/>
    </row>
    <row r="392" spans="1:27" ht="20.25" customHeight="1" x14ac:dyDescent="0.25">
      <c r="A392" s="104" t="s">
        <v>853</v>
      </c>
      <c r="B392" s="105" t="s">
        <v>779</v>
      </c>
      <c r="C392" s="4" t="s">
        <v>854</v>
      </c>
      <c r="D392" s="134">
        <v>6</v>
      </c>
      <c r="E392" s="120" t="s">
        <v>79</v>
      </c>
      <c r="F392" s="42">
        <v>20150</v>
      </c>
      <c r="G392" s="42">
        <v>90732</v>
      </c>
      <c r="H392" s="42">
        <v>0</v>
      </c>
      <c r="I392" s="42">
        <v>25205</v>
      </c>
      <c r="J392" s="42">
        <v>1059</v>
      </c>
      <c r="K392" s="42">
        <v>7657</v>
      </c>
      <c r="L392" s="42">
        <v>972</v>
      </c>
      <c r="M392" s="42">
        <v>237662</v>
      </c>
      <c r="N392" s="143">
        <v>26083</v>
      </c>
      <c r="O392" s="137">
        <v>2568</v>
      </c>
      <c r="P392" s="137">
        <v>0</v>
      </c>
      <c r="Q392" s="42">
        <v>0</v>
      </c>
      <c r="R392" s="42">
        <v>0</v>
      </c>
      <c r="S392" s="42">
        <v>0</v>
      </c>
      <c r="T392" s="42">
        <v>0</v>
      </c>
      <c r="U392" s="42">
        <v>0</v>
      </c>
      <c r="V392" s="42">
        <v>0</v>
      </c>
      <c r="W392" s="94">
        <f t="shared" ref="W392:W455" si="12">SUM(F392:V392)</f>
        <v>412088</v>
      </c>
      <c r="X392" s="36">
        <v>412088</v>
      </c>
      <c r="Y392" s="36">
        <f t="shared" ref="Y392:Y455" si="13">W392-X392</f>
        <v>0</v>
      </c>
      <c r="Z392" s="36"/>
      <c r="AA392" s="36"/>
    </row>
    <row r="393" spans="1:27" ht="20.25" customHeight="1" x14ac:dyDescent="0.25">
      <c r="A393" s="104" t="s">
        <v>855</v>
      </c>
      <c r="B393" s="105" t="s">
        <v>779</v>
      </c>
      <c r="C393" s="4" t="s">
        <v>856</v>
      </c>
      <c r="D393" s="134">
        <v>6</v>
      </c>
      <c r="E393" s="120" t="s">
        <v>79</v>
      </c>
      <c r="F393" s="42">
        <v>6762</v>
      </c>
      <c r="G393" s="42">
        <v>16204</v>
      </c>
      <c r="H393" s="42">
        <v>0</v>
      </c>
      <c r="I393" s="42">
        <v>1481</v>
      </c>
      <c r="J393" s="42">
        <v>275</v>
      </c>
      <c r="K393" s="42">
        <v>1576</v>
      </c>
      <c r="L393" s="42">
        <v>681</v>
      </c>
      <c r="M393" s="42">
        <v>122377</v>
      </c>
      <c r="N393" s="143">
        <v>18010</v>
      </c>
      <c r="O393" s="137">
        <v>426</v>
      </c>
      <c r="P393" s="137">
        <v>0</v>
      </c>
      <c r="Q393" s="42">
        <v>282030</v>
      </c>
      <c r="R393" s="42">
        <v>0</v>
      </c>
      <c r="S393" s="42">
        <v>0</v>
      </c>
      <c r="T393" s="42">
        <v>0</v>
      </c>
      <c r="U393" s="42">
        <v>0</v>
      </c>
      <c r="V393" s="42">
        <v>0</v>
      </c>
      <c r="W393" s="94">
        <f t="shared" si="12"/>
        <v>449822</v>
      </c>
      <c r="X393" s="36">
        <v>449822</v>
      </c>
      <c r="Y393" s="36">
        <f t="shared" si="13"/>
        <v>0</v>
      </c>
      <c r="Z393" s="36"/>
      <c r="AA393" s="36"/>
    </row>
    <row r="394" spans="1:27" ht="20.25" customHeight="1" x14ac:dyDescent="0.25">
      <c r="A394" s="104" t="s">
        <v>857</v>
      </c>
      <c r="B394" s="105" t="s">
        <v>779</v>
      </c>
      <c r="C394" s="4" t="s">
        <v>858</v>
      </c>
      <c r="D394" s="134">
        <v>6</v>
      </c>
      <c r="E394" s="120" t="s">
        <v>79</v>
      </c>
      <c r="F394" s="42">
        <v>4601</v>
      </c>
      <c r="G394" s="42">
        <v>34686</v>
      </c>
      <c r="H394" s="42">
        <v>122</v>
      </c>
      <c r="I394" s="42">
        <v>2232</v>
      </c>
      <c r="J394" s="42">
        <v>0</v>
      </c>
      <c r="K394" s="42">
        <v>475</v>
      </c>
      <c r="L394" s="42">
        <v>413</v>
      </c>
      <c r="M394" s="42">
        <v>158707</v>
      </c>
      <c r="N394" s="143">
        <v>48416</v>
      </c>
      <c r="O394" s="137">
        <v>21902</v>
      </c>
      <c r="P394" s="137">
        <v>0</v>
      </c>
      <c r="Q394" s="42">
        <v>251152</v>
      </c>
      <c r="R394" s="42">
        <v>0</v>
      </c>
      <c r="S394" s="42">
        <v>0</v>
      </c>
      <c r="T394" s="42">
        <v>0</v>
      </c>
      <c r="U394" s="42">
        <v>0</v>
      </c>
      <c r="V394" s="42">
        <v>0</v>
      </c>
      <c r="W394" s="94">
        <f t="shared" si="12"/>
        <v>522706</v>
      </c>
      <c r="X394" s="36">
        <v>522706</v>
      </c>
      <c r="Y394" s="36">
        <f t="shared" si="13"/>
        <v>0</v>
      </c>
      <c r="Z394" s="36"/>
      <c r="AA394" s="36"/>
    </row>
    <row r="395" spans="1:27" ht="20.25" customHeight="1" x14ac:dyDescent="0.25">
      <c r="A395" s="104" t="s">
        <v>859</v>
      </c>
      <c r="B395" s="105" t="s">
        <v>779</v>
      </c>
      <c r="C395" s="4" t="s">
        <v>860</v>
      </c>
      <c r="D395" s="134">
        <v>6</v>
      </c>
      <c r="E395" s="120" t="s">
        <v>79</v>
      </c>
      <c r="F395" s="42">
        <v>5602</v>
      </c>
      <c r="G395" s="42">
        <v>38718</v>
      </c>
      <c r="H395" s="42">
        <v>59</v>
      </c>
      <c r="I395" s="42">
        <v>3683</v>
      </c>
      <c r="J395" s="42">
        <v>145</v>
      </c>
      <c r="K395" s="42">
        <v>0</v>
      </c>
      <c r="L395" s="42">
        <v>123</v>
      </c>
      <c r="M395" s="42">
        <v>87884</v>
      </c>
      <c r="N395" s="143">
        <v>3075</v>
      </c>
      <c r="O395" s="137">
        <v>3111</v>
      </c>
      <c r="P395" s="137">
        <v>0</v>
      </c>
      <c r="Q395" s="42">
        <v>41052</v>
      </c>
      <c r="R395" s="42">
        <v>0</v>
      </c>
      <c r="S395" s="42">
        <v>0</v>
      </c>
      <c r="T395" s="42">
        <v>0</v>
      </c>
      <c r="U395" s="42">
        <v>0</v>
      </c>
      <c r="V395" s="42">
        <v>0</v>
      </c>
      <c r="W395" s="94">
        <f t="shared" si="12"/>
        <v>183452</v>
      </c>
      <c r="X395" s="36">
        <v>183452</v>
      </c>
      <c r="Y395" s="36">
        <f t="shared" si="13"/>
        <v>0</v>
      </c>
      <c r="Z395" s="36"/>
      <c r="AA395" s="36"/>
    </row>
    <row r="396" spans="1:27" ht="20.25" customHeight="1" x14ac:dyDescent="0.25">
      <c r="A396" s="104" t="s">
        <v>861</v>
      </c>
      <c r="B396" s="105" t="s">
        <v>779</v>
      </c>
      <c r="C396" s="4" t="s">
        <v>862</v>
      </c>
      <c r="D396" s="134">
        <v>6</v>
      </c>
      <c r="E396" s="120" t="s">
        <v>79</v>
      </c>
      <c r="F396" s="42">
        <v>7622</v>
      </c>
      <c r="G396" s="42">
        <v>0</v>
      </c>
      <c r="H396" s="42">
        <v>0</v>
      </c>
      <c r="I396" s="42">
        <v>12389</v>
      </c>
      <c r="J396" s="42">
        <v>1140</v>
      </c>
      <c r="K396" s="42">
        <v>4240</v>
      </c>
      <c r="L396" s="42">
        <v>726</v>
      </c>
      <c r="M396" s="42">
        <v>226037</v>
      </c>
      <c r="N396" s="143">
        <v>26845</v>
      </c>
      <c r="O396" s="137">
        <v>6447</v>
      </c>
      <c r="P396" s="137">
        <v>0</v>
      </c>
      <c r="Q396" s="42">
        <v>274847</v>
      </c>
      <c r="R396" s="42">
        <v>0</v>
      </c>
      <c r="S396" s="42">
        <v>0</v>
      </c>
      <c r="T396" s="42">
        <v>0</v>
      </c>
      <c r="U396" s="42">
        <v>0</v>
      </c>
      <c r="V396" s="42">
        <v>0</v>
      </c>
      <c r="W396" s="94">
        <f t="shared" si="12"/>
        <v>560293</v>
      </c>
      <c r="X396" s="36">
        <v>560293</v>
      </c>
      <c r="Y396" s="36">
        <f t="shared" si="13"/>
        <v>0</v>
      </c>
      <c r="Z396" s="36"/>
      <c r="AA396" s="36"/>
    </row>
    <row r="397" spans="1:27" ht="20.25" customHeight="1" x14ac:dyDescent="0.25">
      <c r="A397" s="104" t="s">
        <v>863</v>
      </c>
      <c r="B397" s="105" t="s">
        <v>779</v>
      </c>
      <c r="C397" s="4" t="s">
        <v>864</v>
      </c>
      <c r="D397" s="134">
        <v>6</v>
      </c>
      <c r="E397" s="120" t="s">
        <v>79</v>
      </c>
      <c r="F397" s="42">
        <v>10326</v>
      </c>
      <c r="G397" s="42">
        <v>9788</v>
      </c>
      <c r="H397" s="42">
        <v>0</v>
      </c>
      <c r="I397" s="42">
        <v>8937</v>
      </c>
      <c r="J397" s="42">
        <v>492</v>
      </c>
      <c r="K397" s="42">
        <v>4690</v>
      </c>
      <c r="L397" s="42">
        <v>260</v>
      </c>
      <c r="M397" s="42">
        <v>119955</v>
      </c>
      <c r="N397" s="143">
        <v>29560</v>
      </c>
      <c r="O397" s="137">
        <v>9487</v>
      </c>
      <c r="P397" s="137">
        <v>0</v>
      </c>
      <c r="Q397" s="42">
        <v>0</v>
      </c>
      <c r="R397" s="42">
        <v>0</v>
      </c>
      <c r="S397" s="42">
        <v>0</v>
      </c>
      <c r="T397" s="42">
        <v>0</v>
      </c>
      <c r="U397" s="42">
        <v>0</v>
      </c>
      <c r="V397" s="42">
        <v>0</v>
      </c>
      <c r="W397" s="94">
        <f t="shared" si="12"/>
        <v>193495</v>
      </c>
      <c r="X397" s="36">
        <v>193495</v>
      </c>
      <c r="Y397" s="36">
        <f t="shared" si="13"/>
        <v>0</v>
      </c>
      <c r="Z397" s="36"/>
      <c r="AA397" s="36"/>
    </row>
    <row r="398" spans="1:27" ht="20.25" customHeight="1" x14ac:dyDescent="0.25">
      <c r="A398" s="104" t="s">
        <v>865</v>
      </c>
      <c r="B398" s="105" t="s">
        <v>779</v>
      </c>
      <c r="C398" s="4" t="s">
        <v>866</v>
      </c>
      <c r="D398" s="134">
        <v>6</v>
      </c>
      <c r="E398" s="120" t="s">
        <v>79</v>
      </c>
      <c r="F398" s="42">
        <v>4546</v>
      </c>
      <c r="G398" s="42">
        <v>21738</v>
      </c>
      <c r="H398" s="42">
        <v>0</v>
      </c>
      <c r="I398" s="42">
        <v>629</v>
      </c>
      <c r="J398" s="42">
        <v>0</v>
      </c>
      <c r="K398" s="42">
        <v>1503</v>
      </c>
      <c r="L398" s="42">
        <v>209</v>
      </c>
      <c r="M398" s="42">
        <v>123603</v>
      </c>
      <c r="N398" s="143">
        <v>56950</v>
      </c>
      <c r="O398" s="137">
        <v>603</v>
      </c>
      <c r="P398" s="137">
        <v>0</v>
      </c>
      <c r="Q398" s="42">
        <v>361695</v>
      </c>
      <c r="R398" s="42">
        <v>0</v>
      </c>
      <c r="S398" s="42">
        <v>0</v>
      </c>
      <c r="T398" s="42">
        <v>0</v>
      </c>
      <c r="U398" s="42">
        <v>0</v>
      </c>
      <c r="V398" s="42">
        <v>0</v>
      </c>
      <c r="W398" s="94">
        <f t="shared" si="12"/>
        <v>571476</v>
      </c>
      <c r="X398" s="36">
        <v>571476</v>
      </c>
      <c r="Y398" s="36">
        <f t="shared" si="13"/>
        <v>0</v>
      </c>
      <c r="Z398" s="36"/>
      <c r="AA398" s="36"/>
    </row>
    <row r="399" spans="1:27" ht="20.25" customHeight="1" x14ac:dyDescent="0.25">
      <c r="A399" s="104" t="s">
        <v>867</v>
      </c>
      <c r="B399" s="105" t="s">
        <v>779</v>
      </c>
      <c r="C399" s="4" t="s">
        <v>868</v>
      </c>
      <c r="D399" s="134">
        <v>6</v>
      </c>
      <c r="E399" s="120" t="s">
        <v>79</v>
      </c>
      <c r="F399" s="42">
        <v>7325</v>
      </c>
      <c r="G399" s="42">
        <v>10129</v>
      </c>
      <c r="H399" s="42">
        <v>442</v>
      </c>
      <c r="I399" s="42">
        <v>6076</v>
      </c>
      <c r="J399" s="42">
        <v>456</v>
      </c>
      <c r="K399" s="42">
        <v>6371</v>
      </c>
      <c r="L399" s="42">
        <v>268</v>
      </c>
      <c r="M399" s="42">
        <v>113194</v>
      </c>
      <c r="N399" s="143">
        <v>15516</v>
      </c>
      <c r="O399" s="137">
        <v>2924</v>
      </c>
      <c r="P399" s="137">
        <v>0</v>
      </c>
      <c r="Q399" s="42">
        <v>0</v>
      </c>
      <c r="R399" s="42">
        <v>0</v>
      </c>
      <c r="S399" s="42">
        <v>0</v>
      </c>
      <c r="T399" s="42">
        <v>0</v>
      </c>
      <c r="U399" s="42">
        <v>0</v>
      </c>
      <c r="V399" s="42">
        <v>0</v>
      </c>
      <c r="W399" s="94">
        <f t="shared" si="12"/>
        <v>162701</v>
      </c>
      <c r="X399" s="36">
        <v>162701</v>
      </c>
      <c r="Y399" s="36">
        <f t="shared" si="13"/>
        <v>0</v>
      </c>
      <c r="Z399" s="36"/>
      <c r="AA399" s="36"/>
    </row>
    <row r="400" spans="1:27" ht="20.25" customHeight="1" x14ac:dyDescent="0.25">
      <c r="A400" s="104" t="s">
        <v>869</v>
      </c>
      <c r="B400" s="105" t="s">
        <v>779</v>
      </c>
      <c r="C400" s="4" t="s">
        <v>870</v>
      </c>
      <c r="D400" s="134">
        <v>6</v>
      </c>
      <c r="E400" s="120" t="s">
        <v>79</v>
      </c>
      <c r="F400" s="42">
        <v>7431</v>
      </c>
      <c r="G400" s="42">
        <v>110270</v>
      </c>
      <c r="H400" s="42">
        <v>0</v>
      </c>
      <c r="I400" s="42">
        <v>7832</v>
      </c>
      <c r="J400" s="42">
        <v>253</v>
      </c>
      <c r="K400" s="42">
        <v>577</v>
      </c>
      <c r="L400" s="42">
        <v>169</v>
      </c>
      <c r="M400" s="42">
        <v>116993</v>
      </c>
      <c r="N400" s="143">
        <v>50927</v>
      </c>
      <c r="O400" s="137">
        <v>4736</v>
      </c>
      <c r="P400" s="137">
        <v>0</v>
      </c>
      <c r="Q400" s="42">
        <v>220021</v>
      </c>
      <c r="R400" s="42">
        <v>0</v>
      </c>
      <c r="S400" s="42">
        <v>0</v>
      </c>
      <c r="T400" s="42">
        <v>0</v>
      </c>
      <c r="U400" s="42">
        <v>0</v>
      </c>
      <c r="V400" s="42">
        <v>0</v>
      </c>
      <c r="W400" s="94">
        <f t="shared" si="12"/>
        <v>519209</v>
      </c>
      <c r="X400" s="36">
        <v>519209</v>
      </c>
      <c r="Y400" s="36">
        <f t="shared" si="13"/>
        <v>0</v>
      </c>
      <c r="Z400" s="36"/>
      <c r="AA400" s="36"/>
    </row>
    <row r="401" spans="1:27" ht="20.25" customHeight="1" x14ac:dyDescent="0.25">
      <c r="A401" s="104" t="s">
        <v>871</v>
      </c>
      <c r="B401" s="105" t="s">
        <v>779</v>
      </c>
      <c r="C401" s="4" t="s">
        <v>872</v>
      </c>
      <c r="D401" s="134">
        <v>6</v>
      </c>
      <c r="E401" s="120" t="s">
        <v>79</v>
      </c>
      <c r="F401" s="42">
        <v>23221</v>
      </c>
      <c r="G401" s="42">
        <v>0</v>
      </c>
      <c r="H401" s="42">
        <v>0</v>
      </c>
      <c r="I401" s="42">
        <v>21945</v>
      </c>
      <c r="J401" s="42">
        <v>903</v>
      </c>
      <c r="K401" s="42">
        <v>7885</v>
      </c>
      <c r="L401" s="42">
        <v>898</v>
      </c>
      <c r="M401" s="42">
        <v>237252</v>
      </c>
      <c r="N401" s="143">
        <v>56124</v>
      </c>
      <c r="O401" s="137">
        <v>5986</v>
      </c>
      <c r="P401" s="137">
        <v>0</v>
      </c>
      <c r="Q401" s="42">
        <v>0</v>
      </c>
      <c r="R401" s="42">
        <v>0</v>
      </c>
      <c r="S401" s="42">
        <v>0</v>
      </c>
      <c r="T401" s="42">
        <v>0</v>
      </c>
      <c r="U401" s="42">
        <v>0</v>
      </c>
      <c r="V401" s="42">
        <v>0</v>
      </c>
      <c r="W401" s="94">
        <f t="shared" si="12"/>
        <v>354214</v>
      </c>
      <c r="X401" s="36">
        <v>354214</v>
      </c>
      <c r="Y401" s="36">
        <f t="shared" si="13"/>
        <v>0</v>
      </c>
      <c r="Z401" s="36"/>
      <c r="AA401" s="36"/>
    </row>
    <row r="402" spans="1:27" ht="20.25" customHeight="1" x14ac:dyDescent="0.25">
      <c r="A402" s="104" t="s">
        <v>873</v>
      </c>
      <c r="B402" s="105" t="s">
        <v>779</v>
      </c>
      <c r="C402" s="4" t="s">
        <v>874</v>
      </c>
      <c r="D402" s="134">
        <v>6</v>
      </c>
      <c r="E402" s="120" t="s">
        <v>79</v>
      </c>
      <c r="F402" s="42">
        <v>13066</v>
      </c>
      <c r="G402" s="42">
        <v>0</v>
      </c>
      <c r="H402" s="42">
        <v>0</v>
      </c>
      <c r="I402" s="42">
        <v>13455</v>
      </c>
      <c r="J402" s="42">
        <v>868</v>
      </c>
      <c r="K402" s="42">
        <v>1069</v>
      </c>
      <c r="L402" s="42">
        <v>438</v>
      </c>
      <c r="M402" s="42">
        <v>161793</v>
      </c>
      <c r="N402" s="143">
        <v>23414</v>
      </c>
      <c r="O402" s="137">
        <v>0</v>
      </c>
      <c r="P402" s="137">
        <v>0</v>
      </c>
      <c r="Q402" s="42">
        <v>249561</v>
      </c>
      <c r="R402" s="42">
        <v>0</v>
      </c>
      <c r="S402" s="42">
        <v>0</v>
      </c>
      <c r="T402" s="42">
        <v>0</v>
      </c>
      <c r="U402" s="42">
        <v>0</v>
      </c>
      <c r="V402" s="42">
        <v>0</v>
      </c>
      <c r="W402" s="94">
        <f t="shared" si="12"/>
        <v>463664</v>
      </c>
      <c r="X402" s="36">
        <v>463664</v>
      </c>
      <c r="Y402" s="36">
        <f t="shared" si="13"/>
        <v>0</v>
      </c>
      <c r="Z402" s="36"/>
      <c r="AA402" s="36"/>
    </row>
    <row r="403" spans="1:27" ht="20.25" customHeight="1" x14ac:dyDescent="0.25">
      <c r="A403" s="104" t="s">
        <v>875</v>
      </c>
      <c r="B403" s="105" t="s">
        <v>779</v>
      </c>
      <c r="C403" s="4" t="s">
        <v>876</v>
      </c>
      <c r="D403" s="134">
        <v>6</v>
      </c>
      <c r="E403" s="120" t="s">
        <v>210</v>
      </c>
      <c r="F403" s="42">
        <v>0</v>
      </c>
      <c r="G403" s="42">
        <v>0</v>
      </c>
      <c r="H403" s="42">
        <v>0</v>
      </c>
      <c r="I403" s="42">
        <v>212</v>
      </c>
      <c r="J403" s="42">
        <v>0</v>
      </c>
      <c r="K403" s="42">
        <v>2034</v>
      </c>
      <c r="L403" s="42">
        <v>512</v>
      </c>
      <c r="M403" s="42">
        <v>67237</v>
      </c>
      <c r="N403" s="143">
        <v>1670</v>
      </c>
      <c r="O403" s="137">
        <v>0</v>
      </c>
      <c r="P403" s="137">
        <v>0</v>
      </c>
      <c r="Q403" s="42">
        <v>0</v>
      </c>
      <c r="R403" s="42">
        <v>0</v>
      </c>
      <c r="S403" s="42">
        <v>0</v>
      </c>
      <c r="T403" s="42">
        <v>0</v>
      </c>
      <c r="U403" s="42">
        <v>0</v>
      </c>
      <c r="V403" s="42">
        <v>0</v>
      </c>
      <c r="W403" s="94">
        <f t="shared" si="12"/>
        <v>71665</v>
      </c>
      <c r="X403" s="36">
        <v>71665</v>
      </c>
      <c r="Y403" s="36">
        <f t="shared" si="13"/>
        <v>0</v>
      </c>
      <c r="Z403" s="36"/>
      <c r="AA403" s="36"/>
    </row>
    <row r="404" spans="1:27" ht="20.25" customHeight="1" x14ac:dyDescent="0.25">
      <c r="A404" s="104" t="s">
        <v>877</v>
      </c>
      <c r="B404" s="105" t="s">
        <v>779</v>
      </c>
      <c r="C404" s="4" t="s">
        <v>878</v>
      </c>
      <c r="D404" s="134">
        <v>6</v>
      </c>
      <c r="E404" s="120" t="s">
        <v>79</v>
      </c>
      <c r="F404" s="42">
        <v>0</v>
      </c>
      <c r="G404" s="42">
        <v>0</v>
      </c>
      <c r="H404" s="42">
        <v>0</v>
      </c>
      <c r="I404" s="42">
        <v>0</v>
      </c>
      <c r="J404" s="42">
        <v>1016</v>
      </c>
      <c r="K404" s="42">
        <v>70</v>
      </c>
      <c r="L404" s="42">
        <v>947</v>
      </c>
      <c r="M404" s="42">
        <v>216147</v>
      </c>
      <c r="N404" s="143">
        <v>0</v>
      </c>
      <c r="O404" s="137">
        <v>0</v>
      </c>
      <c r="P404" s="137">
        <v>0</v>
      </c>
      <c r="Q404" s="42">
        <v>0</v>
      </c>
      <c r="R404" s="42">
        <v>0</v>
      </c>
      <c r="S404" s="42">
        <v>0</v>
      </c>
      <c r="T404" s="42">
        <v>0</v>
      </c>
      <c r="U404" s="42">
        <v>0</v>
      </c>
      <c r="V404" s="42">
        <v>6803</v>
      </c>
      <c r="W404" s="94">
        <f t="shared" si="12"/>
        <v>224983</v>
      </c>
      <c r="X404" s="36">
        <v>224983</v>
      </c>
      <c r="Y404" s="36">
        <f t="shared" si="13"/>
        <v>0</v>
      </c>
      <c r="Z404" s="36"/>
      <c r="AA404" s="36"/>
    </row>
    <row r="405" spans="1:27" ht="20.25" customHeight="1" x14ac:dyDescent="0.25">
      <c r="A405" s="104" t="s">
        <v>879</v>
      </c>
      <c r="B405" s="105" t="s">
        <v>779</v>
      </c>
      <c r="C405" s="4" t="s">
        <v>880</v>
      </c>
      <c r="D405" s="134">
        <v>6</v>
      </c>
      <c r="E405" s="120" t="s">
        <v>79</v>
      </c>
      <c r="F405" s="42">
        <v>0</v>
      </c>
      <c r="G405" s="42">
        <v>0</v>
      </c>
      <c r="H405" s="42">
        <v>0</v>
      </c>
      <c r="I405" s="42">
        <v>0</v>
      </c>
      <c r="J405" s="42">
        <v>629</v>
      </c>
      <c r="K405" s="42">
        <v>11188</v>
      </c>
      <c r="L405" s="42">
        <v>1219</v>
      </c>
      <c r="M405" s="42">
        <v>284714</v>
      </c>
      <c r="N405" s="143">
        <v>90</v>
      </c>
      <c r="O405" s="137">
        <v>0</v>
      </c>
      <c r="P405" s="137">
        <v>0</v>
      </c>
      <c r="Q405" s="42">
        <v>0</v>
      </c>
      <c r="R405" s="42">
        <v>0</v>
      </c>
      <c r="S405" s="42">
        <v>0</v>
      </c>
      <c r="T405" s="42">
        <v>0</v>
      </c>
      <c r="U405" s="42">
        <v>0</v>
      </c>
      <c r="V405" s="42">
        <v>0</v>
      </c>
      <c r="W405" s="94">
        <f t="shared" si="12"/>
        <v>297840</v>
      </c>
      <c r="X405" s="36">
        <v>297840</v>
      </c>
      <c r="Y405" s="36">
        <f t="shared" si="13"/>
        <v>0</v>
      </c>
      <c r="Z405" s="36"/>
      <c r="AA405" s="36"/>
    </row>
    <row r="406" spans="1:27" ht="20.25" customHeight="1" x14ac:dyDescent="0.25">
      <c r="A406" s="104" t="s">
        <v>881</v>
      </c>
      <c r="B406" s="105" t="s">
        <v>779</v>
      </c>
      <c r="C406" s="4" t="s">
        <v>882</v>
      </c>
      <c r="D406" s="134">
        <v>6</v>
      </c>
      <c r="E406" s="120" t="s">
        <v>79</v>
      </c>
      <c r="F406" s="42">
        <v>37907</v>
      </c>
      <c r="G406" s="42">
        <v>28266</v>
      </c>
      <c r="H406" s="42">
        <v>0</v>
      </c>
      <c r="I406" s="42">
        <v>314</v>
      </c>
      <c r="J406" s="42">
        <v>85</v>
      </c>
      <c r="K406" s="42">
        <v>177</v>
      </c>
      <c r="L406" s="42">
        <v>78</v>
      </c>
      <c r="M406" s="42">
        <v>83212</v>
      </c>
      <c r="N406" s="143">
        <v>11773</v>
      </c>
      <c r="O406" s="137">
        <v>3370</v>
      </c>
      <c r="P406" s="137">
        <v>0</v>
      </c>
      <c r="Q406" s="42">
        <v>73467</v>
      </c>
      <c r="R406" s="42">
        <v>0</v>
      </c>
      <c r="S406" s="42">
        <v>0</v>
      </c>
      <c r="T406" s="42">
        <v>0</v>
      </c>
      <c r="U406" s="42">
        <v>0</v>
      </c>
      <c r="V406" s="42">
        <v>0</v>
      </c>
      <c r="W406" s="94">
        <f t="shared" si="12"/>
        <v>238649</v>
      </c>
      <c r="X406" s="36">
        <v>238649</v>
      </c>
      <c r="Y406" s="36">
        <f t="shared" si="13"/>
        <v>0</v>
      </c>
      <c r="Z406" s="36"/>
      <c r="AA406" s="36"/>
    </row>
    <row r="407" spans="1:27" ht="20.25" customHeight="1" x14ac:dyDescent="0.25">
      <c r="A407" s="104" t="s">
        <v>883</v>
      </c>
      <c r="B407" s="105" t="s">
        <v>779</v>
      </c>
      <c r="C407" s="4" t="s">
        <v>884</v>
      </c>
      <c r="D407" s="134">
        <v>6</v>
      </c>
      <c r="E407" s="120" t="s">
        <v>210</v>
      </c>
      <c r="F407" s="42">
        <v>0</v>
      </c>
      <c r="G407" s="42">
        <v>0</v>
      </c>
      <c r="H407" s="42">
        <v>0</v>
      </c>
      <c r="I407" s="42">
        <v>0</v>
      </c>
      <c r="J407" s="42">
        <v>0</v>
      </c>
      <c r="K407" s="42">
        <v>105</v>
      </c>
      <c r="L407" s="42">
        <v>2001</v>
      </c>
      <c r="M407" s="42">
        <v>57012</v>
      </c>
      <c r="N407" s="143">
        <v>0</v>
      </c>
      <c r="O407" s="137">
        <v>0</v>
      </c>
      <c r="P407" s="137">
        <v>0</v>
      </c>
      <c r="Q407" s="42">
        <v>0</v>
      </c>
      <c r="R407" s="42">
        <v>0</v>
      </c>
      <c r="S407" s="42">
        <v>0</v>
      </c>
      <c r="T407" s="42">
        <v>0</v>
      </c>
      <c r="U407" s="42">
        <v>0</v>
      </c>
      <c r="V407" s="42">
        <v>0</v>
      </c>
      <c r="W407" s="94">
        <f t="shared" si="12"/>
        <v>59118</v>
      </c>
      <c r="X407" s="36">
        <v>59118</v>
      </c>
      <c r="Y407" s="36">
        <f t="shared" si="13"/>
        <v>0</v>
      </c>
      <c r="Z407" s="36"/>
      <c r="AA407" s="36"/>
    </row>
    <row r="408" spans="1:27" ht="20.25" customHeight="1" x14ac:dyDescent="0.25">
      <c r="A408" s="104" t="s">
        <v>885</v>
      </c>
      <c r="B408" s="105" t="s">
        <v>779</v>
      </c>
      <c r="C408" s="4" t="s">
        <v>886</v>
      </c>
      <c r="D408" s="134">
        <v>6</v>
      </c>
      <c r="E408" s="120" t="s">
        <v>79</v>
      </c>
      <c r="F408" s="42">
        <v>0</v>
      </c>
      <c r="G408" s="42">
        <v>0</v>
      </c>
      <c r="H408" s="42">
        <v>0</v>
      </c>
      <c r="I408" s="42">
        <v>0</v>
      </c>
      <c r="J408" s="42">
        <v>188</v>
      </c>
      <c r="K408" s="42">
        <v>55</v>
      </c>
      <c r="L408" s="42">
        <v>457</v>
      </c>
      <c r="M408" s="42">
        <v>173447</v>
      </c>
      <c r="N408" s="143">
        <v>0</v>
      </c>
      <c r="O408" s="137">
        <v>0</v>
      </c>
      <c r="P408" s="137">
        <v>0</v>
      </c>
      <c r="Q408" s="42">
        <v>0</v>
      </c>
      <c r="R408" s="42">
        <v>0</v>
      </c>
      <c r="S408" s="42">
        <v>0</v>
      </c>
      <c r="T408" s="42">
        <v>0</v>
      </c>
      <c r="U408" s="42">
        <v>0</v>
      </c>
      <c r="V408" s="42">
        <v>0</v>
      </c>
      <c r="W408" s="94">
        <f t="shared" si="12"/>
        <v>174147</v>
      </c>
      <c r="X408" s="36">
        <v>174147</v>
      </c>
      <c r="Y408" s="36">
        <f t="shared" si="13"/>
        <v>0</v>
      </c>
      <c r="Z408" s="36"/>
      <c r="AA408" s="36"/>
    </row>
    <row r="409" spans="1:27" ht="20.25" customHeight="1" x14ac:dyDescent="0.25">
      <c r="A409" s="104" t="s">
        <v>887</v>
      </c>
      <c r="B409" s="105" t="s">
        <v>779</v>
      </c>
      <c r="C409" s="4" t="s">
        <v>888</v>
      </c>
      <c r="D409" s="134">
        <v>6</v>
      </c>
      <c r="E409" s="120" t="s">
        <v>79</v>
      </c>
      <c r="F409" s="42">
        <v>3977</v>
      </c>
      <c r="G409" s="42">
        <v>0</v>
      </c>
      <c r="H409" s="42">
        <v>0</v>
      </c>
      <c r="I409" s="42">
        <v>0</v>
      </c>
      <c r="J409" s="42">
        <v>1864</v>
      </c>
      <c r="K409" s="42">
        <v>1937</v>
      </c>
      <c r="L409" s="42">
        <v>1031</v>
      </c>
      <c r="M409" s="42">
        <v>257657</v>
      </c>
      <c r="N409" s="143">
        <v>741</v>
      </c>
      <c r="O409" s="137">
        <v>1382</v>
      </c>
      <c r="P409" s="137">
        <v>0</v>
      </c>
      <c r="Q409" s="42">
        <v>44584</v>
      </c>
      <c r="R409" s="42">
        <v>0</v>
      </c>
      <c r="S409" s="42">
        <v>0</v>
      </c>
      <c r="T409" s="42">
        <v>0</v>
      </c>
      <c r="U409" s="42">
        <v>0</v>
      </c>
      <c r="V409" s="42">
        <v>0</v>
      </c>
      <c r="W409" s="94">
        <f t="shared" si="12"/>
        <v>313173</v>
      </c>
      <c r="X409" s="36">
        <v>313173</v>
      </c>
      <c r="Y409" s="36">
        <f t="shared" si="13"/>
        <v>0</v>
      </c>
      <c r="Z409" s="36"/>
      <c r="AA409" s="36"/>
    </row>
    <row r="410" spans="1:27" ht="20.25" customHeight="1" x14ac:dyDescent="0.25">
      <c r="A410" s="104" t="s">
        <v>889</v>
      </c>
      <c r="B410" s="105" t="s">
        <v>779</v>
      </c>
      <c r="C410" s="4" t="s">
        <v>890</v>
      </c>
      <c r="D410" s="134">
        <v>6</v>
      </c>
      <c r="E410" s="120" t="s">
        <v>79</v>
      </c>
      <c r="F410" s="42">
        <v>7931</v>
      </c>
      <c r="G410" s="42">
        <v>8478</v>
      </c>
      <c r="H410" s="42">
        <v>0</v>
      </c>
      <c r="I410" s="42">
        <v>322</v>
      </c>
      <c r="J410" s="42">
        <v>92</v>
      </c>
      <c r="K410" s="42">
        <v>15</v>
      </c>
      <c r="L410" s="42">
        <v>30</v>
      </c>
      <c r="M410" s="42">
        <v>43987</v>
      </c>
      <c r="N410" s="143">
        <v>17189</v>
      </c>
      <c r="O410" s="137">
        <v>0</v>
      </c>
      <c r="P410" s="137">
        <v>0</v>
      </c>
      <c r="Q410" s="42">
        <v>55353</v>
      </c>
      <c r="R410" s="42">
        <v>0</v>
      </c>
      <c r="S410" s="42">
        <v>0</v>
      </c>
      <c r="T410" s="42">
        <v>0</v>
      </c>
      <c r="U410" s="42">
        <v>0</v>
      </c>
      <c r="V410" s="42">
        <v>0</v>
      </c>
      <c r="W410" s="94">
        <f t="shared" si="12"/>
        <v>133397</v>
      </c>
      <c r="X410" s="36">
        <v>133397</v>
      </c>
      <c r="Y410" s="36">
        <f t="shared" si="13"/>
        <v>0</v>
      </c>
      <c r="Z410" s="36"/>
      <c r="AA410" s="36"/>
    </row>
    <row r="411" spans="1:27" ht="20.25" customHeight="1" x14ac:dyDescent="0.25">
      <c r="A411" s="104" t="s">
        <v>891</v>
      </c>
      <c r="B411" s="105" t="s">
        <v>779</v>
      </c>
      <c r="C411" s="4" t="s">
        <v>892</v>
      </c>
      <c r="D411" s="134">
        <v>6</v>
      </c>
      <c r="E411" s="120" t="s">
        <v>79</v>
      </c>
      <c r="F411" s="42">
        <v>56619</v>
      </c>
      <c r="G411" s="42">
        <v>0</v>
      </c>
      <c r="H411" s="42">
        <v>0</v>
      </c>
      <c r="I411" s="42">
        <v>4804</v>
      </c>
      <c r="J411" s="42">
        <v>285</v>
      </c>
      <c r="K411" s="42">
        <v>9865</v>
      </c>
      <c r="L411" s="42">
        <v>372</v>
      </c>
      <c r="M411" s="42">
        <v>174854</v>
      </c>
      <c r="N411" s="143">
        <v>14532</v>
      </c>
      <c r="O411" s="137">
        <v>2043</v>
      </c>
      <c r="P411" s="137">
        <v>0</v>
      </c>
      <c r="Q411" s="42">
        <v>0</v>
      </c>
      <c r="R411" s="42">
        <v>0</v>
      </c>
      <c r="S411" s="42">
        <v>0</v>
      </c>
      <c r="T411" s="42">
        <v>0</v>
      </c>
      <c r="U411" s="42">
        <v>0</v>
      </c>
      <c r="V411" s="42">
        <v>0</v>
      </c>
      <c r="W411" s="94">
        <f t="shared" si="12"/>
        <v>263374</v>
      </c>
      <c r="X411" s="36">
        <v>263374</v>
      </c>
      <c r="Y411" s="36">
        <f t="shared" si="13"/>
        <v>0</v>
      </c>
      <c r="Z411" s="36"/>
      <c r="AA411" s="36"/>
    </row>
    <row r="412" spans="1:27" ht="20.25" customHeight="1" x14ac:dyDescent="0.25">
      <c r="A412" s="104" t="s">
        <v>893</v>
      </c>
      <c r="B412" s="105" t="s">
        <v>779</v>
      </c>
      <c r="C412" s="4" t="s">
        <v>894</v>
      </c>
      <c r="D412" s="134">
        <v>6</v>
      </c>
      <c r="E412" s="120" t="s">
        <v>79</v>
      </c>
      <c r="F412" s="42">
        <v>24557</v>
      </c>
      <c r="G412" s="42">
        <v>22911</v>
      </c>
      <c r="H412" s="42">
        <v>394</v>
      </c>
      <c r="I412" s="42">
        <v>36</v>
      </c>
      <c r="J412" s="42">
        <v>1418</v>
      </c>
      <c r="K412" s="42">
        <v>0</v>
      </c>
      <c r="L412" s="42">
        <v>147</v>
      </c>
      <c r="M412" s="42">
        <v>123274</v>
      </c>
      <c r="N412" s="143">
        <v>5567</v>
      </c>
      <c r="O412" s="137">
        <v>0</v>
      </c>
      <c r="P412" s="137">
        <v>0</v>
      </c>
      <c r="Q412" s="42">
        <v>85298</v>
      </c>
      <c r="R412" s="42">
        <v>0</v>
      </c>
      <c r="S412" s="42">
        <v>0</v>
      </c>
      <c r="T412" s="42">
        <v>0</v>
      </c>
      <c r="U412" s="42">
        <v>0</v>
      </c>
      <c r="V412" s="42">
        <v>0</v>
      </c>
      <c r="W412" s="94">
        <f t="shared" si="12"/>
        <v>263602</v>
      </c>
      <c r="X412" s="36">
        <v>263602</v>
      </c>
      <c r="Y412" s="36">
        <f t="shared" si="13"/>
        <v>0</v>
      </c>
      <c r="Z412" s="36"/>
      <c r="AA412" s="36"/>
    </row>
    <row r="413" spans="1:27" ht="20.25" customHeight="1" x14ac:dyDescent="0.25">
      <c r="A413" s="104" t="s">
        <v>895</v>
      </c>
      <c r="B413" s="105" t="s">
        <v>896</v>
      </c>
      <c r="C413" s="4" t="s">
        <v>897</v>
      </c>
      <c r="D413" s="134">
        <v>3</v>
      </c>
      <c r="E413" s="120" t="s">
        <v>79</v>
      </c>
      <c r="F413" s="42">
        <v>15558</v>
      </c>
      <c r="G413" s="42">
        <v>0</v>
      </c>
      <c r="H413" s="42">
        <v>0</v>
      </c>
      <c r="I413" s="42">
        <v>226151</v>
      </c>
      <c r="J413" s="42">
        <v>102064</v>
      </c>
      <c r="K413" s="42">
        <v>337124</v>
      </c>
      <c r="L413" s="42">
        <v>25098</v>
      </c>
      <c r="M413" s="42">
        <v>3647422</v>
      </c>
      <c r="N413" s="143">
        <v>187247</v>
      </c>
      <c r="O413" s="137">
        <v>92203</v>
      </c>
      <c r="P413" s="137">
        <v>0</v>
      </c>
      <c r="Q413" s="42">
        <v>0</v>
      </c>
      <c r="R413" s="42">
        <v>0</v>
      </c>
      <c r="S413" s="42">
        <v>0</v>
      </c>
      <c r="T413" s="42">
        <v>0</v>
      </c>
      <c r="U413" s="42">
        <v>527913</v>
      </c>
      <c r="V413" s="42">
        <v>287269</v>
      </c>
      <c r="W413" s="94">
        <f t="shared" si="12"/>
        <v>5448049</v>
      </c>
      <c r="X413" s="36">
        <v>5448049</v>
      </c>
      <c r="Y413" s="36">
        <f t="shared" si="13"/>
        <v>0</v>
      </c>
      <c r="Z413" s="36"/>
      <c r="AA413" s="36"/>
    </row>
    <row r="414" spans="1:27" ht="20.25" customHeight="1" x14ac:dyDescent="0.25">
      <c r="A414" s="104" t="s">
        <v>898</v>
      </c>
      <c r="B414" s="105" t="s">
        <v>896</v>
      </c>
      <c r="C414" s="4" t="s">
        <v>899</v>
      </c>
      <c r="D414" s="134">
        <v>5</v>
      </c>
      <c r="E414" s="120" t="s">
        <v>79</v>
      </c>
      <c r="F414" s="42">
        <v>127024</v>
      </c>
      <c r="G414" s="42">
        <v>0</v>
      </c>
      <c r="H414" s="42">
        <v>59</v>
      </c>
      <c r="I414" s="42">
        <v>114789</v>
      </c>
      <c r="J414" s="42">
        <v>13712</v>
      </c>
      <c r="K414" s="42">
        <v>129686</v>
      </c>
      <c r="L414" s="42">
        <v>15702</v>
      </c>
      <c r="M414" s="42">
        <v>2436480</v>
      </c>
      <c r="N414" s="143">
        <v>201426</v>
      </c>
      <c r="O414" s="137">
        <v>47646</v>
      </c>
      <c r="P414" s="137">
        <v>0</v>
      </c>
      <c r="Q414" s="42">
        <v>0</v>
      </c>
      <c r="R414" s="42">
        <v>0</v>
      </c>
      <c r="S414" s="42">
        <v>0</v>
      </c>
      <c r="T414" s="42">
        <v>0</v>
      </c>
      <c r="U414" s="42">
        <v>532417</v>
      </c>
      <c r="V414" s="42">
        <v>537391</v>
      </c>
      <c r="W414" s="94">
        <f t="shared" si="12"/>
        <v>4156332</v>
      </c>
      <c r="X414" s="36">
        <v>4156332</v>
      </c>
      <c r="Y414" s="36">
        <f t="shared" si="13"/>
        <v>0</v>
      </c>
      <c r="Z414" s="36"/>
      <c r="AA414" s="36"/>
    </row>
    <row r="415" spans="1:27" ht="20.25" customHeight="1" x14ac:dyDescent="0.25">
      <c r="A415" s="104" t="s">
        <v>900</v>
      </c>
      <c r="B415" s="105" t="s">
        <v>896</v>
      </c>
      <c r="C415" s="4" t="s">
        <v>901</v>
      </c>
      <c r="D415" s="134">
        <v>5</v>
      </c>
      <c r="E415" s="120" t="s">
        <v>79</v>
      </c>
      <c r="F415" s="42">
        <v>231</v>
      </c>
      <c r="G415" s="42">
        <v>0</v>
      </c>
      <c r="H415" s="42">
        <v>2425</v>
      </c>
      <c r="I415" s="42">
        <v>116958</v>
      </c>
      <c r="J415" s="42">
        <v>10365</v>
      </c>
      <c r="K415" s="42">
        <v>124813</v>
      </c>
      <c r="L415" s="42">
        <v>13574</v>
      </c>
      <c r="M415" s="42">
        <v>1789333</v>
      </c>
      <c r="N415" s="143">
        <v>59792</v>
      </c>
      <c r="O415" s="137">
        <v>12353</v>
      </c>
      <c r="P415" s="137">
        <v>0</v>
      </c>
      <c r="Q415" s="42">
        <v>0</v>
      </c>
      <c r="R415" s="42">
        <v>0</v>
      </c>
      <c r="S415" s="42">
        <v>0</v>
      </c>
      <c r="T415" s="42">
        <v>0</v>
      </c>
      <c r="U415" s="42">
        <v>774500</v>
      </c>
      <c r="V415" s="42">
        <v>0</v>
      </c>
      <c r="W415" s="94">
        <f t="shared" si="12"/>
        <v>2904344</v>
      </c>
      <c r="X415" s="36">
        <v>2904344</v>
      </c>
      <c r="Y415" s="36">
        <f t="shared" si="13"/>
        <v>0</v>
      </c>
      <c r="Z415" s="36"/>
      <c r="AA415" s="36"/>
    </row>
    <row r="416" spans="1:27" ht="20.25" customHeight="1" x14ac:dyDescent="0.25">
      <c r="A416" s="104" t="s">
        <v>902</v>
      </c>
      <c r="B416" s="105" t="s">
        <v>896</v>
      </c>
      <c r="C416" s="4" t="s">
        <v>903</v>
      </c>
      <c r="D416" s="134">
        <v>5</v>
      </c>
      <c r="E416" s="120" t="s">
        <v>79</v>
      </c>
      <c r="F416" s="42">
        <v>941</v>
      </c>
      <c r="G416" s="42">
        <v>0</v>
      </c>
      <c r="H416" s="42">
        <v>1093</v>
      </c>
      <c r="I416" s="42">
        <v>38281</v>
      </c>
      <c r="J416" s="42">
        <v>32477</v>
      </c>
      <c r="K416" s="42">
        <v>51077</v>
      </c>
      <c r="L416" s="42">
        <v>10440</v>
      </c>
      <c r="M416" s="42">
        <v>1809479</v>
      </c>
      <c r="N416" s="143">
        <v>112785</v>
      </c>
      <c r="O416" s="137">
        <v>18545</v>
      </c>
      <c r="P416" s="137">
        <v>0</v>
      </c>
      <c r="Q416" s="42">
        <v>0</v>
      </c>
      <c r="R416" s="42">
        <v>0</v>
      </c>
      <c r="S416" s="42">
        <v>0</v>
      </c>
      <c r="T416" s="42">
        <v>0</v>
      </c>
      <c r="U416" s="42">
        <v>1593188</v>
      </c>
      <c r="V416" s="42">
        <v>0</v>
      </c>
      <c r="W416" s="94">
        <f t="shared" si="12"/>
        <v>3668306</v>
      </c>
      <c r="X416" s="36">
        <v>3668306</v>
      </c>
      <c r="Y416" s="36">
        <f t="shared" si="13"/>
        <v>0</v>
      </c>
      <c r="Z416" s="36"/>
      <c r="AA416" s="36"/>
    </row>
    <row r="417" spans="1:27" ht="20.25" customHeight="1" x14ac:dyDescent="0.25">
      <c r="A417" s="104" t="s">
        <v>904</v>
      </c>
      <c r="B417" s="105" t="s">
        <v>896</v>
      </c>
      <c r="C417" s="4" t="s">
        <v>905</v>
      </c>
      <c r="D417" s="134">
        <v>5</v>
      </c>
      <c r="E417" s="120" t="s">
        <v>79</v>
      </c>
      <c r="F417" s="42">
        <v>5557</v>
      </c>
      <c r="G417" s="42">
        <v>0</v>
      </c>
      <c r="H417" s="42">
        <v>889</v>
      </c>
      <c r="I417" s="42">
        <v>21231</v>
      </c>
      <c r="J417" s="42">
        <v>5027</v>
      </c>
      <c r="K417" s="42">
        <v>37325</v>
      </c>
      <c r="L417" s="42">
        <v>4912</v>
      </c>
      <c r="M417" s="42">
        <v>1025187</v>
      </c>
      <c r="N417" s="143">
        <v>85602</v>
      </c>
      <c r="O417" s="137">
        <v>1423</v>
      </c>
      <c r="P417" s="137">
        <v>0</v>
      </c>
      <c r="Q417" s="42">
        <v>0</v>
      </c>
      <c r="R417" s="42">
        <v>0</v>
      </c>
      <c r="S417" s="42">
        <v>0</v>
      </c>
      <c r="T417" s="42">
        <v>0</v>
      </c>
      <c r="U417" s="42">
        <v>426572</v>
      </c>
      <c r="V417" s="42">
        <v>0</v>
      </c>
      <c r="W417" s="94">
        <f t="shared" si="12"/>
        <v>1613725</v>
      </c>
      <c r="X417" s="36">
        <v>1613725</v>
      </c>
      <c r="Y417" s="36">
        <f t="shared" si="13"/>
        <v>0</v>
      </c>
      <c r="Z417" s="36"/>
      <c r="AA417" s="36"/>
    </row>
    <row r="418" spans="1:27" ht="20.25" customHeight="1" x14ac:dyDescent="0.25">
      <c r="A418" s="104" t="s">
        <v>906</v>
      </c>
      <c r="B418" s="105" t="s">
        <v>896</v>
      </c>
      <c r="C418" s="4" t="s">
        <v>907</v>
      </c>
      <c r="D418" s="134">
        <v>5</v>
      </c>
      <c r="E418" s="120" t="s">
        <v>79</v>
      </c>
      <c r="F418" s="42">
        <v>2042</v>
      </c>
      <c r="G418" s="42">
        <v>0</v>
      </c>
      <c r="H418" s="42">
        <v>0</v>
      </c>
      <c r="I418" s="42">
        <v>36236</v>
      </c>
      <c r="J418" s="42">
        <v>13580</v>
      </c>
      <c r="K418" s="42">
        <v>35491</v>
      </c>
      <c r="L418" s="42">
        <v>3599</v>
      </c>
      <c r="M418" s="42">
        <v>651124</v>
      </c>
      <c r="N418" s="143">
        <v>93780</v>
      </c>
      <c r="O418" s="137">
        <v>7326</v>
      </c>
      <c r="P418" s="137">
        <v>0</v>
      </c>
      <c r="Q418" s="42">
        <v>0</v>
      </c>
      <c r="R418" s="42">
        <v>0</v>
      </c>
      <c r="S418" s="42">
        <v>0</v>
      </c>
      <c r="T418" s="42">
        <v>0</v>
      </c>
      <c r="U418" s="42">
        <v>0</v>
      </c>
      <c r="V418" s="42">
        <v>0</v>
      </c>
      <c r="W418" s="94">
        <f t="shared" si="12"/>
        <v>843178</v>
      </c>
      <c r="X418" s="36">
        <v>843178</v>
      </c>
      <c r="Y418" s="36">
        <f t="shared" si="13"/>
        <v>0</v>
      </c>
      <c r="Z418" s="36"/>
      <c r="AA418" s="36"/>
    </row>
    <row r="419" spans="1:27" ht="20.25" customHeight="1" x14ac:dyDescent="0.25">
      <c r="A419" s="104" t="s">
        <v>908</v>
      </c>
      <c r="B419" s="105" t="s">
        <v>896</v>
      </c>
      <c r="C419" s="4" t="s">
        <v>909</v>
      </c>
      <c r="D419" s="134">
        <v>5</v>
      </c>
      <c r="E419" s="120" t="s">
        <v>79</v>
      </c>
      <c r="F419" s="42">
        <v>0</v>
      </c>
      <c r="G419" s="42">
        <v>0</v>
      </c>
      <c r="H419" s="42">
        <v>2054</v>
      </c>
      <c r="I419" s="42">
        <v>73557</v>
      </c>
      <c r="J419" s="42">
        <v>21715</v>
      </c>
      <c r="K419" s="42">
        <v>33402</v>
      </c>
      <c r="L419" s="42">
        <v>5766</v>
      </c>
      <c r="M419" s="42">
        <v>981346</v>
      </c>
      <c r="N419" s="143">
        <v>54955</v>
      </c>
      <c r="O419" s="137">
        <v>567</v>
      </c>
      <c r="P419" s="137">
        <v>0</v>
      </c>
      <c r="Q419" s="42">
        <v>0</v>
      </c>
      <c r="R419" s="42">
        <v>0</v>
      </c>
      <c r="S419" s="42">
        <v>0</v>
      </c>
      <c r="T419" s="42">
        <v>0</v>
      </c>
      <c r="U419" s="42">
        <v>0</v>
      </c>
      <c r="V419" s="42">
        <v>0</v>
      </c>
      <c r="W419" s="94">
        <f t="shared" si="12"/>
        <v>1173362</v>
      </c>
      <c r="X419" s="36">
        <v>1173362</v>
      </c>
      <c r="Y419" s="36">
        <f t="shared" si="13"/>
        <v>0</v>
      </c>
      <c r="Z419" s="36"/>
      <c r="AA419" s="36"/>
    </row>
    <row r="420" spans="1:27" ht="20.25" customHeight="1" x14ac:dyDescent="0.25">
      <c r="A420" s="104" t="s">
        <v>910</v>
      </c>
      <c r="B420" s="105" t="s">
        <v>896</v>
      </c>
      <c r="C420" s="4" t="s">
        <v>911</v>
      </c>
      <c r="D420" s="134">
        <v>5</v>
      </c>
      <c r="E420" s="120" t="s">
        <v>79</v>
      </c>
      <c r="F420" s="42">
        <v>6532</v>
      </c>
      <c r="G420" s="42">
        <v>0</v>
      </c>
      <c r="H420" s="42">
        <v>1525</v>
      </c>
      <c r="I420" s="42">
        <v>46982</v>
      </c>
      <c r="J420" s="42">
        <v>2534</v>
      </c>
      <c r="K420" s="42">
        <v>24408</v>
      </c>
      <c r="L420" s="42">
        <v>2554</v>
      </c>
      <c r="M420" s="42">
        <v>593993</v>
      </c>
      <c r="N420" s="143">
        <v>96499</v>
      </c>
      <c r="O420" s="137">
        <v>6201</v>
      </c>
      <c r="P420" s="137">
        <v>0</v>
      </c>
      <c r="Q420" s="42">
        <v>0</v>
      </c>
      <c r="R420" s="42">
        <v>0</v>
      </c>
      <c r="S420" s="42">
        <v>0</v>
      </c>
      <c r="T420" s="42">
        <v>0</v>
      </c>
      <c r="U420" s="42">
        <v>353947</v>
      </c>
      <c r="V420" s="42">
        <v>0</v>
      </c>
      <c r="W420" s="94">
        <f t="shared" si="12"/>
        <v>1135175</v>
      </c>
      <c r="X420" s="36">
        <v>1135175</v>
      </c>
      <c r="Y420" s="36">
        <f t="shared" si="13"/>
        <v>0</v>
      </c>
      <c r="Z420" s="36"/>
      <c r="AA420" s="36"/>
    </row>
    <row r="421" spans="1:27" ht="20.25" customHeight="1" x14ac:dyDescent="0.25">
      <c r="A421" s="104" t="s">
        <v>912</v>
      </c>
      <c r="B421" s="105" t="s">
        <v>896</v>
      </c>
      <c r="C421" s="4" t="s">
        <v>913</v>
      </c>
      <c r="D421" s="134">
        <v>5</v>
      </c>
      <c r="E421" s="120" t="s">
        <v>79</v>
      </c>
      <c r="F421" s="42">
        <v>85359</v>
      </c>
      <c r="G421" s="42">
        <v>0</v>
      </c>
      <c r="H421" s="42">
        <v>733</v>
      </c>
      <c r="I421" s="42">
        <v>13408</v>
      </c>
      <c r="J421" s="42">
        <v>42225</v>
      </c>
      <c r="K421" s="42">
        <v>35601</v>
      </c>
      <c r="L421" s="42">
        <v>5720</v>
      </c>
      <c r="M421" s="42">
        <v>960940</v>
      </c>
      <c r="N421" s="143">
        <v>66512</v>
      </c>
      <c r="O421" s="137">
        <v>2666</v>
      </c>
      <c r="P421" s="137">
        <v>0</v>
      </c>
      <c r="Q421" s="42">
        <v>0</v>
      </c>
      <c r="R421" s="42">
        <v>0</v>
      </c>
      <c r="S421" s="42">
        <v>0</v>
      </c>
      <c r="T421" s="42">
        <v>0</v>
      </c>
      <c r="U421" s="42">
        <v>494194</v>
      </c>
      <c r="V421" s="42">
        <v>0</v>
      </c>
      <c r="W421" s="94">
        <f t="shared" si="12"/>
        <v>1707358</v>
      </c>
      <c r="X421" s="36">
        <v>1707358</v>
      </c>
      <c r="Y421" s="36">
        <f t="shared" si="13"/>
        <v>0</v>
      </c>
      <c r="Z421" s="36"/>
      <c r="AA421" s="36"/>
    </row>
    <row r="422" spans="1:27" ht="20.25" customHeight="1" x14ac:dyDescent="0.25">
      <c r="A422" s="104" t="s">
        <v>914</v>
      </c>
      <c r="B422" s="105" t="s">
        <v>896</v>
      </c>
      <c r="C422" s="4" t="s">
        <v>915</v>
      </c>
      <c r="D422" s="134">
        <v>5</v>
      </c>
      <c r="E422" s="120" t="s">
        <v>79</v>
      </c>
      <c r="F422" s="42">
        <v>13398</v>
      </c>
      <c r="G422" s="42">
        <v>0</v>
      </c>
      <c r="H422" s="42">
        <v>30</v>
      </c>
      <c r="I422" s="42">
        <v>27710</v>
      </c>
      <c r="J422" s="42">
        <v>2463</v>
      </c>
      <c r="K422" s="42">
        <v>6871</v>
      </c>
      <c r="L422" s="42">
        <v>2846</v>
      </c>
      <c r="M422" s="42">
        <v>768152</v>
      </c>
      <c r="N422" s="143">
        <v>65840</v>
      </c>
      <c r="O422" s="137">
        <v>9744</v>
      </c>
      <c r="P422" s="137">
        <v>0</v>
      </c>
      <c r="Q422" s="42">
        <v>528233</v>
      </c>
      <c r="R422" s="42">
        <v>0</v>
      </c>
      <c r="S422" s="42">
        <v>0</v>
      </c>
      <c r="T422" s="42">
        <v>0</v>
      </c>
      <c r="U422" s="42">
        <v>292153</v>
      </c>
      <c r="V422" s="42">
        <v>384</v>
      </c>
      <c r="W422" s="94">
        <f t="shared" si="12"/>
        <v>1717824</v>
      </c>
      <c r="X422" s="36">
        <v>1717824</v>
      </c>
      <c r="Y422" s="36">
        <f t="shared" si="13"/>
        <v>0</v>
      </c>
      <c r="Z422" s="36"/>
      <c r="AA422" s="36"/>
    </row>
    <row r="423" spans="1:27" ht="20.25" customHeight="1" x14ac:dyDescent="0.25">
      <c r="A423" s="104" t="s">
        <v>916</v>
      </c>
      <c r="B423" s="105" t="s">
        <v>896</v>
      </c>
      <c r="C423" s="4" t="s">
        <v>917</v>
      </c>
      <c r="D423" s="134">
        <v>5</v>
      </c>
      <c r="E423" s="120" t="s">
        <v>79</v>
      </c>
      <c r="F423" s="42">
        <v>38468</v>
      </c>
      <c r="G423" s="42">
        <v>55835</v>
      </c>
      <c r="H423" s="42">
        <v>0</v>
      </c>
      <c r="I423" s="42">
        <v>27987</v>
      </c>
      <c r="J423" s="42">
        <v>1296</v>
      </c>
      <c r="K423" s="42">
        <v>14721</v>
      </c>
      <c r="L423" s="42">
        <v>2173</v>
      </c>
      <c r="M423" s="42">
        <v>420418</v>
      </c>
      <c r="N423" s="143">
        <v>43989</v>
      </c>
      <c r="O423" s="137">
        <v>12041</v>
      </c>
      <c r="P423" s="137">
        <v>0</v>
      </c>
      <c r="Q423" s="42">
        <v>0</v>
      </c>
      <c r="R423" s="42">
        <v>0</v>
      </c>
      <c r="S423" s="42">
        <v>0</v>
      </c>
      <c r="T423" s="42">
        <v>0</v>
      </c>
      <c r="U423" s="42">
        <v>0</v>
      </c>
      <c r="V423" s="42">
        <v>0</v>
      </c>
      <c r="W423" s="94">
        <f t="shared" si="12"/>
        <v>616928</v>
      </c>
      <c r="X423" s="36">
        <v>616928</v>
      </c>
      <c r="Y423" s="36">
        <f t="shared" si="13"/>
        <v>0</v>
      </c>
      <c r="Z423" s="36"/>
      <c r="AA423" s="36"/>
    </row>
    <row r="424" spans="1:27" ht="20.25" customHeight="1" x14ac:dyDescent="0.25">
      <c r="A424" s="104" t="s">
        <v>918</v>
      </c>
      <c r="B424" s="105" t="s">
        <v>896</v>
      </c>
      <c r="C424" s="4" t="s">
        <v>919</v>
      </c>
      <c r="D424" s="134">
        <v>5</v>
      </c>
      <c r="E424" s="120" t="s">
        <v>79</v>
      </c>
      <c r="F424" s="42">
        <v>14089</v>
      </c>
      <c r="G424" s="42">
        <v>1209</v>
      </c>
      <c r="H424" s="42">
        <v>0</v>
      </c>
      <c r="I424" s="42">
        <v>14972</v>
      </c>
      <c r="J424" s="42">
        <v>32494</v>
      </c>
      <c r="K424" s="42">
        <v>35181</v>
      </c>
      <c r="L424" s="42">
        <v>3251</v>
      </c>
      <c r="M424" s="42">
        <v>600681</v>
      </c>
      <c r="N424" s="143">
        <v>156639</v>
      </c>
      <c r="O424" s="137">
        <v>10076</v>
      </c>
      <c r="P424" s="137">
        <v>0</v>
      </c>
      <c r="Q424" s="42">
        <v>0</v>
      </c>
      <c r="R424" s="42">
        <v>0</v>
      </c>
      <c r="S424" s="42">
        <v>0</v>
      </c>
      <c r="T424" s="42">
        <v>0</v>
      </c>
      <c r="U424" s="42">
        <v>0</v>
      </c>
      <c r="V424" s="42">
        <v>0</v>
      </c>
      <c r="W424" s="94">
        <f t="shared" si="12"/>
        <v>868592</v>
      </c>
      <c r="X424" s="36">
        <v>868592</v>
      </c>
      <c r="Y424" s="36">
        <f t="shared" si="13"/>
        <v>0</v>
      </c>
      <c r="Z424" s="36"/>
      <c r="AA424" s="36"/>
    </row>
    <row r="425" spans="1:27" ht="20.25" customHeight="1" x14ac:dyDescent="0.25">
      <c r="A425" s="104" t="s">
        <v>920</v>
      </c>
      <c r="B425" s="105" t="s">
        <v>896</v>
      </c>
      <c r="C425" s="4" t="s">
        <v>921</v>
      </c>
      <c r="D425" s="134">
        <v>5</v>
      </c>
      <c r="E425" s="120" t="s">
        <v>79</v>
      </c>
      <c r="F425" s="42">
        <v>4110</v>
      </c>
      <c r="G425" s="42">
        <v>0</v>
      </c>
      <c r="H425" s="42">
        <v>0</v>
      </c>
      <c r="I425" s="42">
        <v>24873</v>
      </c>
      <c r="J425" s="42">
        <v>4505</v>
      </c>
      <c r="K425" s="42">
        <v>10021</v>
      </c>
      <c r="L425" s="42">
        <v>4324</v>
      </c>
      <c r="M425" s="42">
        <v>1085028</v>
      </c>
      <c r="N425" s="143">
        <v>73543</v>
      </c>
      <c r="O425" s="137">
        <v>26161</v>
      </c>
      <c r="P425" s="137">
        <v>0</v>
      </c>
      <c r="Q425" s="42">
        <v>0</v>
      </c>
      <c r="R425" s="42">
        <v>0</v>
      </c>
      <c r="S425" s="42">
        <v>0</v>
      </c>
      <c r="T425" s="42">
        <v>0</v>
      </c>
      <c r="U425" s="42">
        <v>1093708</v>
      </c>
      <c r="V425" s="42">
        <v>0</v>
      </c>
      <c r="W425" s="94">
        <f t="shared" si="12"/>
        <v>2326273</v>
      </c>
      <c r="X425" s="36">
        <v>2326273</v>
      </c>
      <c r="Y425" s="36">
        <f t="shared" si="13"/>
        <v>0</v>
      </c>
      <c r="Z425" s="36"/>
      <c r="AA425" s="36"/>
    </row>
    <row r="426" spans="1:27" ht="20.25" customHeight="1" x14ac:dyDescent="0.25">
      <c r="A426" s="104" t="s">
        <v>922</v>
      </c>
      <c r="B426" s="105" t="s">
        <v>896</v>
      </c>
      <c r="C426" s="4" t="s">
        <v>923</v>
      </c>
      <c r="D426" s="134">
        <v>5</v>
      </c>
      <c r="E426" s="120" t="s">
        <v>79</v>
      </c>
      <c r="F426" s="42">
        <v>2238</v>
      </c>
      <c r="G426" s="42">
        <v>0</v>
      </c>
      <c r="H426" s="42">
        <v>0</v>
      </c>
      <c r="I426" s="42">
        <v>74234</v>
      </c>
      <c r="J426" s="42">
        <v>204283</v>
      </c>
      <c r="K426" s="42">
        <v>68145</v>
      </c>
      <c r="L426" s="42">
        <v>15387</v>
      </c>
      <c r="M426" s="42">
        <v>1626889</v>
      </c>
      <c r="N426" s="143">
        <v>94791</v>
      </c>
      <c r="O426" s="137">
        <v>28674</v>
      </c>
      <c r="P426" s="137">
        <v>0</v>
      </c>
      <c r="Q426" s="42">
        <v>0</v>
      </c>
      <c r="R426" s="42">
        <v>0</v>
      </c>
      <c r="S426" s="42">
        <v>0</v>
      </c>
      <c r="T426" s="42">
        <v>0</v>
      </c>
      <c r="U426" s="42">
        <v>936536</v>
      </c>
      <c r="V426" s="42">
        <v>0</v>
      </c>
      <c r="W426" s="94">
        <f t="shared" si="12"/>
        <v>3051177</v>
      </c>
      <c r="X426" s="36">
        <v>3051177</v>
      </c>
      <c r="Y426" s="36">
        <f t="shared" si="13"/>
        <v>0</v>
      </c>
      <c r="Z426" s="36"/>
      <c r="AA426" s="36"/>
    </row>
    <row r="427" spans="1:27" ht="20.25" customHeight="1" x14ac:dyDescent="0.25">
      <c r="A427" s="104" t="s">
        <v>924</v>
      </c>
      <c r="B427" s="105" t="s">
        <v>896</v>
      </c>
      <c r="C427" s="4" t="s">
        <v>925</v>
      </c>
      <c r="D427" s="134">
        <v>5</v>
      </c>
      <c r="E427" s="120" t="s">
        <v>79</v>
      </c>
      <c r="F427" s="42">
        <v>827</v>
      </c>
      <c r="G427" s="42">
        <v>0</v>
      </c>
      <c r="H427" s="42">
        <v>1053</v>
      </c>
      <c r="I427" s="42">
        <v>66452</v>
      </c>
      <c r="J427" s="42">
        <v>4316</v>
      </c>
      <c r="K427" s="42">
        <v>50744</v>
      </c>
      <c r="L427" s="42">
        <v>6566</v>
      </c>
      <c r="M427" s="42">
        <v>982085</v>
      </c>
      <c r="N427" s="143">
        <v>31869</v>
      </c>
      <c r="O427" s="137">
        <v>11931</v>
      </c>
      <c r="P427" s="137">
        <v>0</v>
      </c>
      <c r="Q427" s="42">
        <v>0</v>
      </c>
      <c r="R427" s="42">
        <v>0</v>
      </c>
      <c r="S427" s="42">
        <v>0</v>
      </c>
      <c r="T427" s="42">
        <v>0</v>
      </c>
      <c r="U427" s="42">
        <v>0</v>
      </c>
      <c r="V427" s="42">
        <v>0</v>
      </c>
      <c r="W427" s="94">
        <f t="shared" si="12"/>
        <v>1155843</v>
      </c>
      <c r="X427" s="36">
        <v>1155843</v>
      </c>
      <c r="Y427" s="36">
        <f t="shared" si="13"/>
        <v>0</v>
      </c>
      <c r="Z427" s="36"/>
      <c r="AA427" s="36"/>
    </row>
    <row r="428" spans="1:27" ht="20.25" customHeight="1" x14ac:dyDescent="0.25">
      <c r="A428" s="104" t="s">
        <v>926</v>
      </c>
      <c r="B428" s="105" t="s">
        <v>896</v>
      </c>
      <c r="C428" s="4" t="s">
        <v>927</v>
      </c>
      <c r="D428" s="134">
        <v>4</v>
      </c>
      <c r="E428" s="120" t="s">
        <v>210</v>
      </c>
      <c r="F428" s="42">
        <v>454</v>
      </c>
      <c r="G428" s="42">
        <v>0</v>
      </c>
      <c r="H428" s="42">
        <v>3174</v>
      </c>
      <c r="I428" s="42">
        <v>60092</v>
      </c>
      <c r="J428" s="42">
        <v>16220</v>
      </c>
      <c r="K428" s="42">
        <v>167432</v>
      </c>
      <c r="L428" s="42">
        <v>24810</v>
      </c>
      <c r="M428" s="42">
        <v>827037</v>
      </c>
      <c r="N428" s="143">
        <v>65180</v>
      </c>
      <c r="O428" s="137">
        <v>7318</v>
      </c>
      <c r="P428" s="137">
        <v>0</v>
      </c>
      <c r="Q428" s="42">
        <v>0</v>
      </c>
      <c r="R428" s="42">
        <v>0</v>
      </c>
      <c r="S428" s="42">
        <v>0</v>
      </c>
      <c r="T428" s="42">
        <v>0</v>
      </c>
      <c r="U428" s="42">
        <v>676286</v>
      </c>
      <c r="V428" s="42">
        <v>0</v>
      </c>
      <c r="W428" s="94">
        <f t="shared" si="12"/>
        <v>1848003</v>
      </c>
      <c r="X428" s="36">
        <v>1848003</v>
      </c>
      <c r="Y428" s="36">
        <f t="shared" si="13"/>
        <v>0</v>
      </c>
      <c r="Z428" s="36"/>
      <c r="AA428" s="36"/>
    </row>
    <row r="429" spans="1:27" ht="20.25" customHeight="1" x14ac:dyDescent="0.25">
      <c r="A429" s="104" t="s">
        <v>928</v>
      </c>
      <c r="B429" s="105" t="s">
        <v>896</v>
      </c>
      <c r="C429" s="4" t="s">
        <v>929</v>
      </c>
      <c r="D429" s="134">
        <v>5</v>
      </c>
      <c r="E429" s="120" t="s">
        <v>79</v>
      </c>
      <c r="F429" s="42">
        <v>1473</v>
      </c>
      <c r="G429" s="42">
        <v>0</v>
      </c>
      <c r="H429" s="42">
        <v>120</v>
      </c>
      <c r="I429" s="42">
        <v>100911</v>
      </c>
      <c r="J429" s="42">
        <v>185477</v>
      </c>
      <c r="K429" s="42">
        <v>132838</v>
      </c>
      <c r="L429" s="42">
        <v>11733</v>
      </c>
      <c r="M429" s="42">
        <v>1441396</v>
      </c>
      <c r="N429" s="143">
        <v>242502</v>
      </c>
      <c r="O429" s="137">
        <v>5369</v>
      </c>
      <c r="P429" s="137">
        <v>0</v>
      </c>
      <c r="Q429" s="42">
        <v>0</v>
      </c>
      <c r="R429" s="42">
        <v>0</v>
      </c>
      <c r="S429" s="42">
        <v>0</v>
      </c>
      <c r="T429" s="42">
        <v>0</v>
      </c>
      <c r="U429" s="42">
        <v>0</v>
      </c>
      <c r="V429" s="42">
        <v>274573</v>
      </c>
      <c r="W429" s="94">
        <f t="shared" si="12"/>
        <v>2396392</v>
      </c>
      <c r="X429" s="36">
        <v>2396392</v>
      </c>
      <c r="Y429" s="36">
        <f t="shared" si="13"/>
        <v>0</v>
      </c>
      <c r="Z429" s="36"/>
      <c r="AA429" s="36"/>
    </row>
    <row r="430" spans="1:27" ht="20.25" customHeight="1" x14ac:dyDescent="0.25">
      <c r="A430" s="104" t="s">
        <v>930</v>
      </c>
      <c r="B430" s="105" t="s">
        <v>896</v>
      </c>
      <c r="C430" s="4" t="s">
        <v>931</v>
      </c>
      <c r="D430" s="134">
        <v>5</v>
      </c>
      <c r="E430" s="120" t="s">
        <v>79</v>
      </c>
      <c r="F430" s="42">
        <v>6108</v>
      </c>
      <c r="G430" s="42">
        <v>0</v>
      </c>
      <c r="H430" s="42">
        <v>0</v>
      </c>
      <c r="I430" s="42">
        <v>59253</v>
      </c>
      <c r="J430" s="42">
        <v>41133</v>
      </c>
      <c r="K430" s="42">
        <v>38341</v>
      </c>
      <c r="L430" s="42">
        <v>5511</v>
      </c>
      <c r="M430" s="42">
        <v>498426</v>
      </c>
      <c r="N430" s="143">
        <v>26339</v>
      </c>
      <c r="O430" s="137">
        <v>20483</v>
      </c>
      <c r="P430" s="137">
        <v>0</v>
      </c>
      <c r="Q430" s="42">
        <v>0</v>
      </c>
      <c r="R430" s="42">
        <v>222050</v>
      </c>
      <c r="S430" s="42">
        <v>0</v>
      </c>
      <c r="T430" s="42">
        <v>0</v>
      </c>
      <c r="U430" s="42">
        <v>0</v>
      </c>
      <c r="V430" s="42">
        <v>0</v>
      </c>
      <c r="W430" s="94">
        <f t="shared" si="12"/>
        <v>917644</v>
      </c>
      <c r="X430" s="36">
        <v>917644</v>
      </c>
      <c r="Y430" s="36">
        <f t="shared" si="13"/>
        <v>0</v>
      </c>
      <c r="Z430" s="36"/>
      <c r="AA430" s="36"/>
    </row>
    <row r="431" spans="1:27" ht="20.25" customHeight="1" x14ac:dyDescent="0.25">
      <c r="A431" s="104" t="s">
        <v>932</v>
      </c>
      <c r="B431" s="105" t="s">
        <v>896</v>
      </c>
      <c r="C431" s="4" t="s">
        <v>933</v>
      </c>
      <c r="D431" s="134">
        <v>5</v>
      </c>
      <c r="E431" s="120" t="s">
        <v>79</v>
      </c>
      <c r="F431" s="42">
        <v>2583</v>
      </c>
      <c r="G431" s="42">
        <v>0</v>
      </c>
      <c r="H431" s="42">
        <v>771</v>
      </c>
      <c r="I431" s="42">
        <v>24185</v>
      </c>
      <c r="J431" s="42">
        <v>2291</v>
      </c>
      <c r="K431" s="42">
        <v>20186</v>
      </c>
      <c r="L431" s="42">
        <v>1635</v>
      </c>
      <c r="M431" s="42">
        <v>408193</v>
      </c>
      <c r="N431" s="143">
        <v>52853</v>
      </c>
      <c r="O431" s="137">
        <v>2100</v>
      </c>
      <c r="P431" s="137">
        <v>0</v>
      </c>
      <c r="Q431" s="42">
        <v>5814</v>
      </c>
      <c r="R431" s="42">
        <v>0</v>
      </c>
      <c r="S431" s="42">
        <v>0</v>
      </c>
      <c r="T431" s="42">
        <v>0</v>
      </c>
      <c r="U431" s="42">
        <v>182702</v>
      </c>
      <c r="V431" s="42">
        <v>0</v>
      </c>
      <c r="W431" s="94">
        <f t="shared" si="12"/>
        <v>703313</v>
      </c>
      <c r="X431" s="36">
        <v>703313</v>
      </c>
      <c r="Y431" s="36">
        <f t="shared" si="13"/>
        <v>0</v>
      </c>
      <c r="Z431" s="36"/>
      <c r="AA431" s="36"/>
    </row>
    <row r="432" spans="1:27" ht="20.25" customHeight="1" x14ac:dyDescent="0.25">
      <c r="A432" s="104" t="s">
        <v>934</v>
      </c>
      <c r="B432" s="105" t="s">
        <v>896</v>
      </c>
      <c r="C432" s="4" t="s">
        <v>935</v>
      </c>
      <c r="D432" s="134">
        <v>5</v>
      </c>
      <c r="E432" s="120" t="s">
        <v>79</v>
      </c>
      <c r="F432" s="42">
        <v>0</v>
      </c>
      <c r="G432" s="42">
        <v>0</v>
      </c>
      <c r="H432" s="42">
        <v>0</v>
      </c>
      <c r="I432" s="42">
        <v>2070</v>
      </c>
      <c r="J432" s="42">
        <v>9815</v>
      </c>
      <c r="K432" s="42">
        <v>61277</v>
      </c>
      <c r="L432" s="42">
        <v>5056</v>
      </c>
      <c r="M432" s="42">
        <v>357011</v>
      </c>
      <c r="N432" s="143">
        <v>22771</v>
      </c>
      <c r="O432" s="137">
        <v>9559</v>
      </c>
      <c r="P432" s="137">
        <v>0</v>
      </c>
      <c r="Q432" s="42">
        <v>0</v>
      </c>
      <c r="R432" s="42">
        <v>0</v>
      </c>
      <c r="S432" s="42">
        <v>0</v>
      </c>
      <c r="T432" s="42">
        <v>0</v>
      </c>
      <c r="U432" s="42">
        <v>0</v>
      </c>
      <c r="V432" s="42">
        <v>0</v>
      </c>
      <c r="W432" s="94">
        <f t="shared" si="12"/>
        <v>467559</v>
      </c>
      <c r="X432" s="36">
        <v>467559</v>
      </c>
      <c r="Y432" s="36">
        <f t="shared" si="13"/>
        <v>0</v>
      </c>
      <c r="Z432" s="36"/>
      <c r="AA432" s="36"/>
    </row>
    <row r="433" spans="1:27" ht="20.25" customHeight="1" x14ac:dyDescent="0.25">
      <c r="A433" s="104" t="s">
        <v>936</v>
      </c>
      <c r="B433" s="105" t="s">
        <v>896</v>
      </c>
      <c r="C433" s="4" t="s">
        <v>937</v>
      </c>
      <c r="D433" s="134">
        <v>5</v>
      </c>
      <c r="E433" s="120" t="s">
        <v>79</v>
      </c>
      <c r="F433" s="42">
        <v>11555</v>
      </c>
      <c r="G433" s="42">
        <v>0</v>
      </c>
      <c r="H433" s="42">
        <v>13</v>
      </c>
      <c r="I433" s="42">
        <v>7876</v>
      </c>
      <c r="J433" s="42">
        <v>13560</v>
      </c>
      <c r="K433" s="42">
        <v>2036</v>
      </c>
      <c r="L433" s="42">
        <v>2498</v>
      </c>
      <c r="M433" s="42">
        <v>731062</v>
      </c>
      <c r="N433" s="143">
        <v>170652</v>
      </c>
      <c r="O433" s="137">
        <v>268</v>
      </c>
      <c r="P433" s="137">
        <v>0</v>
      </c>
      <c r="Q433" s="42">
        <v>294429</v>
      </c>
      <c r="R433" s="42">
        <v>0</v>
      </c>
      <c r="S433" s="42">
        <v>0</v>
      </c>
      <c r="T433" s="42">
        <v>0</v>
      </c>
      <c r="U433" s="42">
        <v>436476</v>
      </c>
      <c r="V433" s="42">
        <v>0</v>
      </c>
      <c r="W433" s="94">
        <f t="shared" si="12"/>
        <v>1670425</v>
      </c>
      <c r="X433" s="36">
        <v>1670425</v>
      </c>
      <c r="Y433" s="36">
        <f t="shared" si="13"/>
        <v>0</v>
      </c>
      <c r="Z433" s="36"/>
      <c r="AA433" s="36"/>
    </row>
    <row r="434" spans="1:27" ht="20.25" customHeight="1" x14ac:dyDescent="0.25">
      <c r="A434" s="104" t="s">
        <v>938</v>
      </c>
      <c r="B434" s="105" t="s">
        <v>896</v>
      </c>
      <c r="C434" s="4" t="s">
        <v>939</v>
      </c>
      <c r="D434" s="134">
        <v>5</v>
      </c>
      <c r="E434" s="120" t="s">
        <v>79</v>
      </c>
      <c r="F434" s="42">
        <v>1151</v>
      </c>
      <c r="G434" s="42">
        <v>0</v>
      </c>
      <c r="H434" s="42">
        <v>1938</v>
      </c>
      <c r="I434" s="42">
        <v>18847</v>
      </c>
      <c r="J434" s="42">
        <v>2441</v>
      </c>
      <c r="K434" s="42">
        <v>8963</v>
      </c>
      <c r="L434" s="42">
        <v>3021</v>
      </c>
      <c r="M434" s="42">
        <v>723134</v>
      </c>
      <c r="N434" s="143">
        <v>78036</v>
      </c>
      <c r="O434" s="137">
        <v>11466</v>
      </c>
      <c r="P434" s="137">
        <v>0</v>
      </c>
      <c r="Q434" s="42">
        <v>0</v>
      </c>
      <c r="R434" s="42">
        <v>0</v>
      </c>
      <c r="S434" s="42">
        <v>0</v>
      </c>
      <c r="T434" s="42">
        <v>0</v>
      </c>
      <c r="U434" s="42">
        <v>467451</v>
      </c>
      <c r="V434" s="42">
        <v>74925</v>
      </c>
      <c r="W434" s="94">
        <f t="shared" si="12"/>
        <v>1391373</v>
      </c>
      <c r="X434" s="36">
        <v>1391373</v>
      </c>
      <c r="Y434" s="36">
        <f t="shared" si="13"/>
        <v>0</v>
      </c>
      <c r="Z434" s="36"/>
      <c r="AA434" s="36"/>
    </row>
    <row r="435" spans="1:27" ht="20.25" customHeight="1" x14ac:dyDescent="0.25">
      <c r="A435" s="104" t="s">
        <v>940</v>
      </c>
      <c r="B435" s="105" t="s">
        <v>896</v>
      </c>
      <c r="C435" s="4" t="s">
        <v>941</v>
      </c>
      <c r="D435" s="134">
        <v>5</v>
      </c>
      <c r="E435" s="120" t="s">
        <v>79</v>
      </c>
      <c r="F435" s="42">
        <v>0</v>
      </c>
      <c r="G435" s="42">
        <v>0</v>
      </c>
      <c r="H435" s="42">
        <v>1472</v>
      </c>
      <c r="I435" s="42">
        <v>21966</v>
      </c>
      <c r="J435" s="42">
        <v>86359</v>
      </c>
      <c r="K435" s="42">
        <v>40248</v>
      </c>
      <c r="L435" s="42">
        <v>9244</v>
      </c>
      <c r="M435" s="42">
        <v>1510040</v>
      </c>
      <c r="N435" s="143">
        <v>88931</v>
      </c>
      <c r="O435" s="137">
        <v>15220</v>
      </c>
      <c r="P435" s="137">
        <v>0</v>
      </c>
      <c r="Q435" s="42">
        <v>0</v>
      </c>
      <c r="R435" s="42">
        <v>0</v>
      </c>
      <c r="S435" s="42">
        <v>0</v>
      </c>
      <c r="T435" s="42">
        <v>0</v>
      </c>
      <c r="U435" s="42">
        <v>1115568</v>
      </c>
      <c r="V435" s="42">
        <v>0</v>
      </c>
      <c r="W435" s="94">
        <f t="shared" si="12"/>
        <v>2889048</v>
      </c>
      <c r="X435" s="36">
        <v>2889048</v>
      </c>
      <c r="Y435" s="36">
        <f t="shared" si="13"/>
        <v>0</v>
      </c>
      <c r="Z435" s="36"/>
      <c r="AA435" s="36"/>
    </row>
    <row r="436" spans="1:27" ht="20.25" customHeight="1" x14ac:dyDescent="0.25">
      <c r="A436" s="104" t="s">
        <v>942</v>
      </c>
      <c r="B436" s="105" t="s">
        <v>896</v>
      </c>
      <c r="C436" s="4" t="s">
        <v>943</v>
      </c>
      <c r="D436" s="134">
        <v>5</v>
      </c>
      <c r="E436" s="120" t="s">
        <v>79</v>
      </c>
      <c r="F436" s="42">
        <v>523</v>
      </c>
      <c r="G436" s="42">
        <v>0</v>
      </c>
      <c r="H436" s="42">
        <v>456</v>
      </c>
      <c r="I436" s="42">
        <v>49390</v>
      </c>
      <c r="J436" s="42">
        <v>2716</v>
      </c>
      <c r="K436" s="42">
        <v>72289</v>
      </c>
      <c r="L436" s="42">
        <v>3501</v>
      </c>
      <c r="M436" s="42">
        <v>767019</v>
      </c>
      <c r="N436" s="143">
        <v>54562</v>
      </c>
      <c r="O436" s="137">
        <v>2054</v>
      </c>
      <c r="P436" s="137">
        <v>0</v>
      </c>
      <c r="Q436" s="42">
        <v>0</v>
      </c>
      <c r="R436" s="42">
        <v>0</v>
      </c>
      <c r="S436" s="42">
        <v>0</v>
      </c>
      <c r="T436" s="42">
        <v>0</v>
      </c>
      <c r="U436" s="42">
        <v>324857</v>
      </c>
      <c r="V436" s="42">
        <v>0</v>
      </c>
      <c r="W436" s="94">
        <f t="shared" si="12"/>
        <v>1277367</v>
      </c>
      <c r="X436" s="36">
        <v>1277367</v>
      </c>
      <c r="Y436" s="36">
        <f t="shared" si="13"/>
        <v>0</v>
      </c>
      <c r="Z436" s="36"/>
      <c r="AA436" s="36"/>
    </row>
    <row r="437" spans="1:27" ht="20.25" customHeight="1" x14ac:dyDescent="0.25">
      <c r="A437" s="104" t="s">
        <v>944</v>
      </c>
      <c r="B437" s="105" t="s">
        <v>896</v>
      </c>
      <c r="C437" s="4" t="s">
        <v>945</v>
      </c>
      <c r="D437" s="134">
        <v>5</v>
      </c>
      <c r="E437" s="120" t="s">
        <v>79</v>
      </c>
      <c r="F437" s="42">
        <v>0</v>
      </c>
      <c r="G437" s="42">
        <v>0</v>
      </c>
      <c r="H437" s="42">
        <v>66</v>
      </c>
      <c r="I437" s="42">
        <v>10731</v>
      </c>
      <c r="J437" s="42">
        <v>5579</v>
      </c>
      <c r="K437" s="42">
        <v>10668</v>
      </c>
      <c r="L437" s="42">
        <v>3296</v>
      </c>
      <c r="M437" s="42">
        <v>723487</v>
      </c>
      <c r="N437" s="143">
        <v>78660</v>
      </c>
      <c r="O437" s="137">
        <v>8329</v>
      </c>
      <c r="P437" s="137">
        <v>0</v>
      </c>
      <c r="Q437" s="42">
        <v>210548</v>
      </c>
      <c r="R437" s="42">
        <v>0</v>
      </c>
      <c r="S437" s="42">
        <v>0</v>
      </c>
      <c r="T437" s="42">
        <v>0</v>
      </c>
      <c r="U437" s="42">
        <v>845125</v>
      </c>
      <c r="V437" s="42">
        <v>0</v>
      </c>
      <c r="W437" s="94">
        <f t="shared" si="12"/>
        <v>1896489</v>
      </c>
      <c r="X437" s="36">
        <v>1896489</v>
      </c>
      <c r="Y437" s="36">
        <f t="shared" si="13"/>
        <v>0</v>
      </c>
      <c r="Z437" s="36"/>
      <c r="AA437" s="36"/>
    </row>
    <row r="438" spans="1:27" ht="20.25" customHeight="1" x14ac:dyDescent="0.25">
      <c r="A438" s="104" t="s">
        <v>946</v>
      </c>
      <c r="B438" s="105" t="s">
        <v>896</v>
      </c>
      <c r="C438" s="4" t="s">
        <v>947</v>
      </c>
      <c r="D438" s="134">
        <v>5</v>
      </c>
      <c r="E438" s="120" t="s">
        <v>79</v>
      </c>
      <c r="F438" s="42">
        <v>2159</v>
      </c>
      <c r="G438" s="42">
        <v>0</v>
      </c>
      <c r="H438" s="42">
        <v>748</v>
      </c>
      <c r="I438" s="42">
        <v>5071</v>
      </c>
      <c r="J438" s="42">
        <v>2197</v>
      </c>
      <c r="K438" s="42">
        <v>13470</v>
      </c>
      <c r="L438" s="42">
        <v>2785</v>
      </c>
      <c r="M438" s="42">
        <v>618026</v>
      </c>
      <c r="N438" s="143">
        <v>79984</v>
      </c>
      <c r="O438" s="137">
        <v>5589</v>
      </c>
      <c r="P438" s="137">
        <v>0</v>
      </c>
      <c r="Q438" s="42">
        <v>31238</v>
      </c>
      <c r="R438" s="42">
        <v>0</v>
      </c>
      <c r="S438" s="42">
        <v>0</v>
      </c>
      <c r="T438" s="42">
        <v>0</v>
      </c>
      <c r="U438" s="42">
        <v>378926</v>
      </c>
      <c r="V438" s="42">
        <v>0</v>
      </c>
      <c r="W438" s="94">
        <f t="shared" si="12"/>
        <v>1140193</v>
      </c>
      <c r="X438" s="36">
        <v>1140193</v>
      </c>
      <c r="Y438" s="36">
        <f t="shared" si="13"/>
        <v>0</v>
      </c>
      <c r="Z438" s="36"/>
      <c r="AA438" s="36"/>
    </row>
    <row r="439" spans="1:27" ht="20.25" customHeight="1" x14ac:dyDescent="0.25">
      <c r="A439" s="104" t="s">
        <v>948</v>
      </c>
      <c r="B439" s="105" t="s">
        <v>896</v>
      </c>
      <c r="C439" s="4" t="s">
        <v>949</v>
      </c>
      <c r="D439" s="134">
        <v>5</v>
      </c>
      <c r="E439" s="120" t="s">
        <v>79</v>
      </c>
      <c r="F439" s="42">
        <v>4600</v>
      </c>
      <c r="G439" s="42">
        <v>0</v>
      </c>
      <c r="H439" s="42">
        <v>1719</v>
      </c>
      <c r="I439" s="42">
        <v>8224</v>
      </c>
      <c r="J439" s="42">
        <v>1713</v>
      </c>
      <c r="K439" s="42">
        <v>17528</v>
      </c>
      <c r="L439" s="42">
        <v>2363</v>
      </c>
      <c r="M439" s="42">
        <v>613799</v>
      </c>
      <c r="N439" s="143">
        <v>25317</v>
      </c>
      <c r="O439" s="137">
        <v>11750</v>
      </c>
      <c r="P439" s="137">
        <v>0</v>
      </c>
      <c r="Q439" s="42">
        <v>21003</v>
      </c>
      <c r="R439" s="42">
        <v>0</v>
      </c>
      <c r="S439" s="42">
        <v>0</v>
      </c>
      <c r="T439" s="42">
        <v>0</v>
      </c>
      <c r="U439" s="42">
        <v>553559</v>
      </c>
      <c r="V439" s="42">
        <v>0</v>
      </c>
      <c r="W439" s="94">
        <f t="shared" si="12"/>
        <v>1261575</v>
      </c>
      <c r="X439" s="36">
        <v>1261575</v>
      </c>
      <c r="Y439" s="36">
        <f t="shared" si="13"/>
        <v>0</v>
      </c>
      <c r="Z439" s="36"/>
      <c r="AA439" s="36"/>
    </row>
    <row r="440" spans="1:27" ht="20.25" customHeight="1" x14ac:dyDescent="0.25">
      <c r="A440" s="104" t="s">
        <v>950</v>
      </c>
      <c r="B440" s="105" t="s">
        <v>896</v>
      </c>
      <c r="C440" s="4" t="s">
        <v>951</v>
      </c>
      <c r="D440" s="134">
        <v>5</v>
      </c>
      <c r="E440" s="120" t="s">
        <v>210</v>
      </c>
      <c r="F440" s="42">
        <v>0</v>
      </c>
      <c r="G440" s="42">
        <v>0</v>
      </c>
      <c r="H440" s="42">
        <v>0</v>
      </c>
      <c r="I440" s="42">
        <v>39944</v>
      </c>
      <c r="J440" s="42">
        <v>28936</v>
      </c>
      <c r="K440" s="42">
        <v>55292</v>
      </c>
      <c r="L440" s="42">
        <v>10644</v>
      </c>
      <c r="M440" s="42">
        <v>629598</v>
      </c>
      <c r="N440" s="143">
        <v>59869</v>
      </c>
      <c r="O440" s="137">
        <v>7427</v>
      </c>
      <c r="P440" s="137">
        <v>0</v>
      </c>
      <c r="Q440" s="42">
        <v>0</v>
      </c>
      <c r="R440" s="42">
        <v>240028</v>
      </c>
      <c r="S440" s="42">
        <v>0</v>
      </c>
      <c r="T440" s="42">
        <v>0</v>
      </c>
      <c r="U440" s="42">
        <v>34665</v>
      </c>
      <c r="V440" s="42">
        <v>0</v>
      </c>
      <c r="W440" s="94">
        <f t="shared" si="12"/>
        <v>1106403</v>
      </c>
      <c r="X440" s="36">
        <v>1106403</v>
      </c>
      <c r="Y440" s="36">
        <f t="shared" si="13"/>
        <v>0</v>
      </c>
      <c r="Z440" s="36"/>
      <c r="AA440" s="36"/>
    </row>
    <row r="441" spans="1:27" ht="20.25" customHeight="1" x14ac:dyDescent="0.25">
      <c r="A441" s="104" t="s">
        <v>952</v>
      </c>
      <c r="B441" s="105" t="s">
        <v>896</v>
      </c>
      <c r="C441" s="4" t="s">
        <v>953</v>
      </c>
      <c r="D441" s="134">
        <v>5</v>
      </c>
      <c r="E441" s="120" t="s">
        <v>79</v>
      </c>
      <c r="F441" s="42">
        <v>14502</v>
      </c>
      <c r="G441" s="42">
        <v>0</v>
      </c>
      <c r="H441" s="42">
        <v>137</v>
      </c>
      <c r="I441" s="42">
        <v>266</v>
      </c>
      <c r="J441" s="42">
        <v>2153</v>
      </c>
      <c r="K441" s="42">
        <v>6288</v>
      </c>
      <c r="L441" s="42">
        <v>1573</v>
      </c>
      <c r="M441" s="42">
        <v>542668</v>
      </c>
      <c r="N441" s="143">
        <v>72347</v>
      </c>
      <c r="O441" s="137">
        <v>0</v>
      </c>
      <c r="P441" s="137">
        <v>0</v>
      </c>
      <c r="Q441" s="42">
        <v>37479</v>
      </c>
      <c r="R441" s="42">
        <v>0</v>
      </c>
      <c r="S441" s="42">
        <v>0</v>
      </c>
      <c r="T441" s="42">
        <v>0</v>
      </c>
      <c r="U441" s="42">
        <v>615442</v>
      </c>
      <c r="V441" s="42">
        <v>0</v>
      </c>
      <c r="W441" s="94">
        <f t="shared" si="12"/>
        <v>1292855</v>
      </c>
      <c r="X441" s="36">
        <v>1292855</v>
      </c>
      <c r="Y441" s="36">
        <f t="shared" si="13"/>
        <v>0</v>
      </c>
      <c r="Z441" s="36"/>
      <c r="AA441" s="36"/>
    </row>
    <row r="442" spans="1:27" ht="20.25" customHeight="1" x14ac:dyDescent="0.25">
      <c r="A442" s="104" t="s">
        <v>954</v>
      </c>
      <c r="B442" s="105" t="s">
        <v>896</v>
      </c>
      <c r="C442" s="4" t="s">
        <v>955</v>
      </c>
      <c r="D442" s="134">
        <v>5</v>
      </c>
      <c r="E442" s="120" t="s">
        <v>79</v>
      </c>
      <c r="F442" s="42">
        <v>14482</v>
      </c>
      <c r="G442" s="42">
        <v>1052</v>
      </c>
      <c r="H442" s="42">
        <v>0</v>
      </c>
      <c r="I442" s="42">
        <v>20026</v>
      </c>
      <c r="J442" s="42">
        <v>2065</v>
      </c>
      <c r="K442" s="42">
        <v>13195</v>
      </c>
      <c r="L442" s="42">
        <v>1998</v>
      </c>
      <c r="M442" s="42">
        <v>646025</v>
      </c>
      <c r="N442" s="143">
        <v>113304</v>
      </c>
      <c r="O442" s="137">
        <v>67685</v>
      </c>
      <c r="P442" s="137">
        <v>0</v>
      </c>
      <c r="Q442" s="42">
        <v>0</v>
      </c>
      <c r="R442" s="42">
        <v>0</v>
      </c>
      <c r="S442" s="42">
        <v>0</v>
      </c>
      <c r="T442" s="42">
        <v>0</v>
      </c>
      <c r="U442" s="42">
        <v>414056</v>
      </c>
      <c r="V442" s="42">
        <v>24783</v>
      </c>
      <c r="W442" s="94">
        <f t="shared" si="12"/>
        <v>1318671</v>
      </c>
      <c r="X442" s="36">
        <v>1318671</v>
      </c>
      <c r="Y442" s="36">
        <f t="shared" si="13"/>
        <v>0</v>
      </c>
      <c r="Z442" s="36"/>
      <c r="AA442" s="36"/>
    </row>
    <row r="443" spans="1:27" ht="20.25" customHeight="1" x14ac:dyDescent="0.25">
      <c r="A443" s="104" t="s">
        <v>956</v>
      </c>
      <c r="B443" s="105" t="s">
        <v>896</v>
      </c>
      <c r="C443" s="4" t="s">
        <v>957</v>
      </c>
      <c r="D443" s="134">
        <v>5</v>
      </c>
      <c r="E443" s="120" t="s">
        <v>79</v>
      </c>
      <c r="F443" s="42">
        <v>0</v>
      </c>
      <c r="G443" s="42">
        <v>0</v>
      </c>
      <c r="H443" s="42">
        <v>0</v>
      </c>
      <c r="I443" s="42">
        <v>25719</v>
      </c>
      <c r="J443" s="42">
        <v>14906</v>
      </c>
      <c r="K443" s="42">
        <v>50680</v>
      </c>
      <c r="L443" s="42">
        <v>3509</v>
      </c>
      <c r="M443" s="42">
        <v>595126</v>
      </c>
      <c r="N443" s="143">
        <v>85522</v>
      </c>
      <c r="O443" s="137">
        <v>2268</v>
      </c>
      <c r="P443" s="137">
        <v>0</v>
      </c>
      <c r="Q443" s="42">
        <v>0</v>
      </c>
      <c r="R443" s="42">
        <v>0</v>
      </c>
      <c r="S443" s="42">
        <v>0</v>
      </c>
      <c r="T443" s="42">
        <v>0</v>
      </c>
      <c r="U443" s="42">
        <v>426542</v>
      </c>
      <c r="V443" s="42">
        <v>0</v>
      </c>
      <c r="W443" s="94">
        <f t="shared" si="12"/>
        <v>1204272</v>
      </c>
      <c r="X443" s="36">
        <v>1204272</v>
      </c>
      <c r="Y443" s="36">
        <f t="shared" si="13"/>
        <v>0</v>
      </c>
      <c r="Z443" s="36"/>
      <c r="AA443" s="36"/>
    </row>
    <row r="444" spans="1:27" ht="20.25" customHeight="1" x14ac:dyDescent="0.25">
      <c r="A444" s="104" t="s">
        <v>958</v>
      </c>
      <c r="B444" s="105" t="s">
        <v>896</v>
      </c>
      <c r="C444" s="4" t="s">
        <v>959</v>
      </c>
      <c r="D444" s="134">
        <v>5</v>
      </c>
      <c r="E444" s="120" t="s">
        <v>79</v>
      </c>
      <c r="F444" s="42">
        <v>8255</v>
      </c>
      <c r="G444" s="42">
        <v>0</v>
      </c>
      <c r="H444" s="42">
        <v>571</v>
      </c>
      <c r="I444" s="42">
        <v>59776</v>
      </c>
      <c r="J444" s="42">
        <v>3411</v>
      </c>
      <c r="K444" s="42">
        <v>5516</v>
      </c>
      <c r="L444" s="42">
        <v>3053</v>
      </c>
      <c r="M444" s="42">
        <v>754935</v>
      </c>
      <c r="N444" s="143">
        <v>71805</v>
      </c>
      <c r="O444" s="137">
        <v>13312</v>
      </c>
      <c r="P444" s="137">
        <v>0</v>
      </c>
      <c r="Q444" s="42">
        <v>0</v>
      </c>
      <c r="R444" s="42">
        <v>0</v>
      </c>
      <c r="S444" s="42">
        <v>0</v>
      </c>
      <c r="T444" s="42">
        <v>0</v>
      </c>
      <c r="U444" s="42">
        <v>794443</v>
      </c>
      <c r="V444" s="42">
        <v>0</v>
      </c>
      <c r="W444" s="94">
        <f t="shared" si="12"/>
        <v>1715077</v>
      </c>
      <c r="X444" s="36">
        <v>1715077</v>
      </c>
      <c r="Y444" s="36">
        <f t="shared" si="13"/>
        <v>0</v>
      </c>
      <c r="Z444" s="36"/>
      <c r="AA444" s="36"/>
    </row>
    <row r="445" spans="1:27" ht="20.25" customHeight="1" x14ac:dyDescent="0.25">
      <c r="A445" s="104" t="s">
        <v>960</v>
      </c>
      <c r="B445" s="105" t="s">
        <v>896</v>
      </c>
      <c r="C445" s="4" t="s">
        <v>961</v>
      </c>
      <c r="D445" s="134">
        <v>6</v>
      </c>
      <c r="E445" s="120" t="s">
        <v>79</v>
      </c>
      <c r="F445" s="42">
        <v>1141</v>
      </c>
      <c r="G445" s="42">
        <v>0</v>
      </c>
      <c r="H445" s="42">
        <v>0</v>
      </c>
      <c r="I445" s="42">
        <v>41914</v>
      </c>
      <c r="J445" s="42">
        <v>1893</v>
      </c>
      <c r="K445" s="42">
        <v>16802</v>
      </c>
      <c r="L445" s="42">
        <v>1532</v>
      </c>
      <c r="M445" s="42">
        <v>413842</v>
      </c>
      <c r="N445" s="143">
        <v>37167</v>
      </c>
      <c r="O445" s="137">
        <v>6419</v>
      </c>
      <c r="P445" s="137">
        <v>0</v>
      </c>
      <c r="Q445" s="42">
        <v>0</v>
      </c>
      <c r="R445" s="42">
        <v>0</v>
      </c>
      <c r="S445" s="42">
        <v>0</v>
      </c>
      <c r="T445" s="42">
        <v>0</v>
      </c>
      <c r="U445" s="42">
        <v>0</v>
      </c>
      <c r="V445" s="42">
        <v>7284</v>
      </c>
      <c r="W445" s="94">
        <f t="shared" si="12"/>
        <v>527994</v>
      </c>
      <c r="X445" s="36">
        <v>527994</v>
      </c>
      <c r="Y445" s="36">
        <f t="shared" si="13"/>
        <v>0</v>
      </c>
      <c r="Z445" s="36"/>
      <c r="AA445" s="36"/>
    </row>
    <row r="446" spans="1:27" ht="20.25" customHeight="1" x14ac:dyDescent="0.25">
      <c r="A446" s="104" t="s">
        <v>962</v>
      </c>
      <c r="B446" s="105" t="s">
        <v>896</v>
      </c>
      <c r="C446" s="4" t="s">
        <v>963</v>
      </c>
      <c r="D446" s="134">
        <v>6</v>
      </c>
      <c r="E446" s="120" t="s">
        <v>79</v>
      </c>
      <c r="F446" s="42">
        <v>119</v>
      </c>
      <c r="G446" s="42">
        <v>0</v>
      </c>
      <c r="H446" s="42">
        <v>8</v>
      </c>
      <c r="I446" s="42">
        <v>15386</v>
      </c>
      <c r="J446" s="42">
        <v>1108</v>
      </c>
      <c r="K446" s="42">
        <v>16863</v>
      </c>
      <c r="L446" s="42">
        <v>958</v>
      </c>
      <c r="M446" s="42">
        <v>289896</v>
      </c>
      <c r="N446" s="143">
        <v>55775</v>
      </c>
      <c r="O446" s="137">
        <v>9942</v>
      </c>
      <c r="P446" s="137">
        <v>0</v>
      </c>
      <c r="Q446" s="42">
        <v>0</v>
      </c>
      <c r="R446" s="42">
        <v>0</v>
      </c>
      <c r="S446" s="42">
        <v>0</v>
      </c>
      <c r="T446" s="42">
        <v>0</v>
      </c>
      <c r="U446" s="42">
        <v>0</v>
      </c>
      <c r="V446" s="42">
        <v>32453</v>
      </c>
      <c r="W446" s="94">
        <f t="shared" si="12"/>
        <v>422508</v>
      </c>
      <c r="X446" s="36">
        <v>422508</v>
      </c>
      <c r="Y446" s="36">
        <f t="shared" si="13"/>
        <v>0</v>
      </c>
      <c r="Z446" s="36"/>
      <c r="AA446" s="36"/>
    </row>
    <row r="447" spans="1:27" ht="20.25" customHeight="1" x14ac:dyDescent="0.25">
      <c r="A447" s="104" t="s">
        <v>964</v>
      </c>
      <c r="B447" s="105" t="s">
        <v>896</v>
      </c>
      <c r="C447" s="4" t="s">
        <v>965</v>
      </c>
      <c r="D447" s="134">
        <v>6</v>
      </c>
      <c r="E447" s="120" t="s">
        <v>79</v>
      </c>
      <c r="F447" s="42">
        <v>7852</v>
      </c>
      <c r="G447" s="42">
        <v>0</v>
      </c>
      <c r="H447" s="42">
        <v>618</v>
      </c>
      <c r="I447" s="42">
        <v>5655</v>
      </c>
      <c r="J447" s="42">
        <v>872</v>
      </c>
      <c r="K447" s="42">
        <v>1719</v>
      </c>
      <c r="L447" s="42">
        <v>1369</v>
      </c>
      <c r="M447" s="42">
        <v>333014</v>
      </c>
      <c r="N447" s="143">
        <v>28443</v>
      </c>
      <c r="O447" s="137">
        <v>10135</v>
      </c>
      <c r="P447" s="137">
        <v>0</v>
      </c>
      <c r="Q447" s="42">
        <v>83955</v>
      </c>
      <c r="R447" s="42">
        <v>0</v>
      </c>
      <c r="S447" s="42">
        <v>0</v>
      </c>
      <c r="T447" s="42">
        <v>0</v>
      </c>
      <c r="U447" s="42">
        <v>219931</v>
      </c>
      <c r="V447" s="42">
        <v>0</v>
      </c>
      <c r="W447" s="94">
        <f t="shared" si="12"/>
        <v>693563</v>
      </c>
      <c r="X447" s="36">
        <v>693563</v>
      </c>
      <c r="Y447" s="36">
        <f t="shared" si="13"/>
        <v>0</v>
      </c>
      <c r="Z447" s="36"/>
      <c r="AA447" s="36"/>
    </row>
    <row r="448" spans="1:27" ht="20.25" customHeight="1" x14ac:dyDescent="0.25">
      <c r="A448" s="104" t="s">
        <v>966</v>
      </c>
      <c r="B448" s="105" t="s">
        <v>896</v>
      </c>
      <c r="C448" s="4" t="s">
        <v>967</v>
      </c>
      <c r="D448" s="134">
        <v>6</v>
      </c>
      <c r="E448" s="120" t="s">
        <v>210</v>
      </c>
      <c r="F448" s="42">
        <v>2056</v>
      </c>
      <c r="G448" s="42">
        <v>0</v>
      </c>
      <c r="H448" s="42">
        <v>0</v>
      </c>
      <c r="I448" s="42">
        <v>7809</v>
      </c>
      <c r="J448" s="42">
        <v>1503</v>
      </c>
      <c r="K448" s="42">
        <v>8659</v>
      </c>
      <c r="L448" s="42">
        <v>2804</v>
      </c>
      <c r="M448" s="42">
        <v>115229</v>
      </c>
      <c r="N448" s="143">
        <v>13418</v>
      </c>
      <c r="O448" s="137">
        <v>170</v>
      </c>
      <c r="P448" s="137">
        <v>0</v>
      </c>
      <c r="Q448" s="42">
        <v>0</v>
      </c>
      <c r="R448" s="42">
        <v>0</v>
      </c>
      <c r="S448" s="42">
        <v>0</v>
      </c>
      <c r="T448" s="42">
        <v>0</v>
      </c>
      <c r="U448" s="42">
        <v>0</v>
      </c>
      <c r="V448" s="42">
        <v>5083</v>
      </c>
      <c r="W448" s="94">
        <f t="shared" si="12"/>
        <v>156731</v>
      </c>
      <c r="X448" s="36">
        <v>156731</v>
      </c>
      <c r="Y448" s="36">
        <f t="shared" si="13"/>
        <v>0</v>
      </c>
      <c r="Z448" s="36"/>
      <c r="AA448" s="36"/>
    </row>
    <row r="449" spans="1:27" ht="20.25" customHeight="1" x14ac:dyDescent="0.25">
      <c r="A449" s="104" t="s">
        <v>968</v>
      </c>
      <c r="B449" s="105" t="s">
        <v>896</v>
      </c>
      <c r="C449" s="4" t="s">
        <v>969</v>
      </c>
      <c r="D449" s="134">
        <v>6</v>
      </c>
      <c r="E449" s="120" t="s">
        <v>79</v>
      </c>
      <c r="F449" s="42">
        <v>66852</v>
      </c>
      <c r="G449" s="42">
        <v>0</v>
      </c>
      <c r="H449" s="42">
        <v>0</v>
      </c>
      <c r="I449" s="42">
        <v>9869</v>
      </c>
      <c r="J449" s="42">
        <v>901</v>
      </c>
      <c r="K449" s="42">
        <v>2519</v>
      </c>
      <c r="L449" s="42">
        <v>753</v>
      </c>
      <c r="M449" s="42">
        <v>263663</v>
      </c>
      <c r="N449" s="143">
        <v>36430</v>
      </c>
      <c r="O449" s="137">
        <v>3275</v>
      </c>
      <c r="P449" s="137">
        <v>0</v>
      </c>
      <c r="Q449" s="42">
        <v>457073</v>
      </c>
      <c r="R449" s="42">
        <v>0</v>
      </c>
      <c r="S449" s="42">
        <v>0</v>
      </c>
      <c r="T449" s="42">
        <v>0</v>
      </c>
      <c r="U449" s="42">
        <v>0</v>
      </c>
      <c r="V449" s="42">
        <v>0</v>
      </c>
      <c r="W449" s="94">
        <f t="shared" si="12"/>
        <v>841335</v>
      </c>
      <c r="X449" s="36">
        <v>841335</v>
      </c>
      <c r="Y449" s="36">
        <f t="shared" si="13"/>
        <v>0</v>
      </c>
      <c r="Z449" s="36"/>
      <c r="AA449" s="36"/>
    </row>
    <row r="450" spans="1:27" ht="20.25" customHeight="1" x14ac:dyDescent="0.25">
      <c r="A450" s="104" t="s">
        <v>970</v>
      </c>
      <c r="B450" s="105" t="s">
        <v>896</v>
      </c>
      <c r="C450" s="4" t="s">
        <v>971</v>
      </c>
      <c r="D450" s="134">
        <v>6</v>
      </c>
      <c r="E450" s="120" t="s">
        <v>79</v>
      </c>
      <c r="F450" s="42">
        <v>770</v>
      </c>
      <c r="G450" s="42">
        <v>0</v>
      </c>
      <c r="H450" s="42">
        <v>0</v>
      </c>
      <c r="I450" s="42">
        <v>15608</v>
      </c>
      <c r="J450" s="42">
        <v>5694</v>
      </c>
      <c r="K450" s="42">
        <v>10607</v>
      </c>
      <c r="L450" s="42">
        <v>2055</v>
      </c>
      <c r="M450" s="42">
        <v>310045</v>
      </c>
      <c r="N450" s="143">
        <v>37130</v>
      </c>
      <c r="O450" s="137">
        <v>609</v>
      </c>
      <c r="P450" s="137">
        <v>0</v>
      </c>
      <c r="Q450" s="42">
        <v>0</v>
      </c>
      <c r="R450" s="42">
        <v>0</v>
      </c>
      <c r="S450" s="42">
        <v>0</v>
      </c>
      <c r="T450" s="42">
        <v>0</v>
      </c>
      <c r="U450" s="42">
        <v>0</v>
      </c>
      <c r="V450" s="42">
        <v>0</v>
      </c>
      <c r="W450" s="94">
        <f t="shared" si="12"/>
        <v>382518</v>
      </c>
      <c r="X450" s="36">
        <v>382518</v>
      </c>
      <c r="Y450" s="36">
        <f t="shared" si="13"/>
        <v>0</v>
      </c>
      <c r="Z450" s="36"/>
      <c r="AA450" s="36"/>
    </row>
    <row r="451" spans="1:27" ht="20.25" customHeight="1" x14ac:dyDescent="0.25">
      <c r="A451" s="104" t="s">
        <v>972</v>
      </c>
      <c r="B451" s="105" t="s">
        <v>896</v>
      </c>
      <c r="C451" s="4" t="s">
        <v>973</v>
      </c>
      <c r="D451" s="134">
        <v>6</v>
      </c>
      <c r="E451" s="120" t="s">
        <v>79</v>
      </c>
      <c r="F451" s="42">
        <v>0</v>
      </c>
      <c r="G451" s="42">
        <v>0</v>
      </c>
      <c r="H451" s="42">
        <v>1102</v>
      </c>
      <c r="I451" s="42">
        <v>28212</v>
      </c>
      <c r="J451" s="42">
        <v>2674</v>
      </c>
      <c r="K451" s="42">
        <v>49248</v>
      </c>
      <c r="L451" s="42">
        <v>5303</v>
      </c>
      <c r="M451" s="42">
        <v>548115</v>
      </c>
      <c r="N451" s="143">
        <v>66846</v>
      </c>
      <c r="O451" s="137">
        <v>1783</v>
      </c>
      <c r="P451" s="137">
        <v>0</v>
      </c>
      <c r="Q451" s="42">
        <v>0</v>
      </c>
      <c r="R451" s="42">
        <v>0</v>
      </c>
      <c r="S451" s="42">
        <v>0</v>
      </c>
      <c r="T451" s="42">
        <v>0</v>
      </c>
      <c r="U451" s="42">
        <v>0</v>
      </c>
      <c r="V451" s="42">
        <v>0</v>
      </c>
      <c r="W451" s="94">
        <f t="shared" si="12"/>
        <v>703283</v>
      </c>
      <c r="X451" s="36">
        <v>703283</v>
      </c>
      <c r="Y451" s="36">
        <f t="shared" si="13"/>
        <v>0</v>
      </c>
      <c r="Z451" s="36"/>
      <c r="AA451" s="36"/>
    </row>
    <row r="452" spans="1:27" ht="20.25" customHeight="1" x14ac:dyDescent="0.25">
      <c r="A452" s="104" t="s">
        <v>974</v>
      </c>
      <c r="B452" s="105" t="s">
        <v>896</v>
      </c>
      <c r="C452" s="4" t="s">
        <v>975</v>
      </c>
      <c r="D452" s="134">
        <v>6</v>
      </c>
      <c r="E452" s="120" t="s">
        <v>79</v>
      </c>
      <c r="F452" s="42">
        <v>0</v>
      </c>
      <c r="G452" s="42">
        <v>0</v>
      </c>
      <c r="H452" s="42">
        <v>79</v>
      </c>
      <c r="I452" s="42">
        <v>5170</v>
      </c>
      <c r="J452" s="42">
        <v>1145</v>
      </c>
      <c r="K452" s="42">
        <v>3125</v>
      </c>
      <c r="L452" s="42">
        <v>452</v>
      </c>
      <c r="M452" s="42">
        <v>153307</v>
      </c>
      <c r="N452" s="143">
        <v>14833</v>
      </c>
      <c r="O452" s="137">
        <v>0</v>
      </c>
      <c r="P452" s="137">
        <v>0</v>
      </c>
      <c r="Q452" s="42">
        <v>79117</v>
      </c>
      <c r="R452" s="42">
        <v>0</v>
      </c>
      <c r="S452" s="42">
        <v>0</v>
      </c>
      <c r="T452" s="42">
        <v>0</v>
      </c>
      <c r="U452" s="42">
        <v>0</v>
      </c>
      <c r="V452" s="42">
        <v>0</v>
      </c>
      <c r="W452" s="94">
        <f t="shared" si="12"/>
        <v>257228</v>
      </c>
      <c r="X452" s="36">
        <v>257228</v>
      </c>
      <c r="Y452" s="36">
        <f t="shared" si="13"/>
        <v>0</v>
      </c>
      <c r="Z452" s="36"/>
      <c r="AA452" s="36"/>
    </row>
    <row r="453" spans="1:27" ht="20.25" customHeight="1" x14ac:dyDescent="0.25">
      <c r="A453" s="104" t="s">
        <v>976</v>
      </c>
      <c r="B453" s="105" t="s">
        <v>896</v>
      </c>
      <c r="C453" s="4" t="s">
        <v>977</v>
      </c>
      <c r="D453" s="134">
        <v>6</v>
      </c>
      <c r="E453" s="120" t="s">
        <v>79</v>
      </c>
      <c r="F453" s="42">
        <v>1290</v>
      </c>
      <c r="G453" s="42">
        <v>0</v>
      </c>
      <c r="H453" s="42">
        <v>986</v>
      </c>
      <c r="I453" s="42">
        <v>14090</v>
      </c>
      <c r="J453" s="42">
        <v>888</v>
      </c>
      <c r="K453" s="42">
        <v>14799</v>
      </c>
      <c r="L453" s="42">
        <v>1039</v>
      </c>
      <c r="M453" s="42">
        <v>290009</v>
      </c>
      <c r="N453" s="143">
        <v>61521</v>
      </c>
      <c r="O453" s="137">
        <v>1878</v>
      </c>
      <c r="P453" s="137">
        <v>0</v>
      </c>
      <c r="Q453" s="42">
        <v>0</v>
      </c>
      <c r="R453" s="42">
        <v>0</v>
      </c>
      <c r="S453" s="42">
        <v>0</v>
      </c>
      <c r="T453" s="42">
        <v>0</v>
      </c>
      <c r="U453" s="42">
        <v>0</v>
      </c>
      <c r="V453" s="42">
        <v>0</v>
      </c>
      <c r="W453" s="94">
        <f t="shared" si="12"/>
        <v>386500</v>
      </c>
      <c r="X453" s="36">
        <v>386500</v>
      </c>
      <c r="Y453" s="36">
        <f t="shared" si="13"/>
        <v>0</v>
      </c>
      <c r="Z453" s="36"/>
      <c r="AA453" s="36"/>
    </row>
    <row r="454" spans="1:27" ht="20.25" customHeight="1" x14ac:dyDescent="0.25">
      <c r="A454" s="104" t="s">
        <v>978</v>
      </c>
      <c r="B454" s="105" t="s">
        <v>896</v>
      </c>
      <c r="C454" s="4" t="s">
        <v>979</v>
      </c>
      <c r="D454" s="134">
        <v>6</v>
      </c>
      <c r="E454" s="120" t="s">
        <v>79</v>
      </c>
      <c r="F454" s="42">
        <v>0</v>
      </c>
      <c r="G454" s="42">
        <v>0</v>
      </c>
      <c r="H454" s="42">
        <v>0</v>
      </c>
      <c r="I454" s="42">
        <v>7205</v>
      </c>
      <c r="J454" s="42">
        <v>611</v>
      </c>
      <c r="K454" s="42">
        <v>4498</v>
      </c>
      <c r="L454" s="42">
        <v>969</v>
      </c>
      <c r="M454" s="42">
        <v>194168</v>
      </c>
      <c r="N454" s="143">
        <v>22245</v>
      </c>
      <c r="O454" s="137">
        <v>0</v>
      </c>
      <c r="P454" s="137">
        <v>0</v>
      </c>
      <c r="Q454" s="42">
        <v>0</v>
      </c>
      <c r="R454" s="42">
        <v>0</v>
      </c>
      <c r="S454" s="42">
        <v>0</v>
      </c>
      <c r="T454" s="42">
        <v>0</v>
      </c>
      <c r="U454" s="42">
        <v>0</v>
      </c>
      <c r="V454" s="42">
        <v>0</v>
      </c>
      <c r="W454" s="94">
        <f t="shared" si="12"/>
        <v>229696</v>
      </c>
      <c r="X454" s="36">
        <v>229696</v>
      </c>
      <c r="Y454" s="36">
        <f t="shared" si="13"/>
        <v>0</v>
      </c>
      <c r="Z454" s="36"/>
      <c r="AA454" s="36"/>
    </row>
    <row r="455" spans="1:27" ht="20.25" customHeight="1" x14ac:dyDescent="0.25">
      <c r="A455" s="104" t="s">
        <v>980</v>
      </c>
      <c r="B455" s="105" t="s">
        <v>896</v>
      </c>
      <c r="C455" s="4" t="s">
        <v>981</v>
      </c>
      <c r="D455" s="134">
        <v>6</v>
      </c>
      <c r="E455" s="120" t="s">
        <v>79</v>
      </c>
      <c r="F455" s="42">
        <v>6611</v>
      </c>
      <c r="G455" s="42">
        <v>0</v>
      </c>
      <c r="H455" s="42">
        <v>486</v>
      </c>
      <c r="I455" s="42">
        <v>92934</v>
      </c>
      <c r="J455" s="42">
        <v>9656</v>
      </c>
      <c r="K455" s="42">
        <v>16404</v>
      </c>
      <c r="L455" s="42">
        <v>1555</v>
      </c>
      <c r="M455" s="42">
        <v>357305</v>
      </c>
      <c r="N455" s="143">
        <v>49919</v>
      </c>
      <c r="O455" s="137">
        <v>4914</v>
      </c>
      <c r="P455" s="137">
        <v>0</v>
      </c>
      <c r="Q455" s="42">
        <v>0</v>
      </c>
      <c r="R455" s="42">
        <v>0</v>
      </c>
      <c r="S455" s="42">
        <v>0</v>
      </c>
      <c r="T455" s="42">
        <v>0</v>
      </c>
      <c r="U455" s="42">
        <v>0</v>
      </c>
      <c r="V455" s="42">
        <v>0</v>
      </c>
      <c r="W455" s="94">
        <f t="shared" si="12"/>
        <v>539784</v>
      </c>
      <c r="X455" s="36">
        <v>539784</v>
      </c>
      <c r="Y455" s="36">
        <f t="shared" si="13"/>
        <v>0</v>
      </c>
      <c r="Z455" s="36"/>
      <c r="AA455" s="36"/>
    </row>
    <row r="456" spans="1:27" ht="20.25" customHeight="1" x14ac:dyDescent="0.25">
      <c r="A456" s="104" t="s">
        <v>982</v>
      </c>
      <c r="B456" s="105" t="s">
        <v>896</v>
      </c>
      <c r="C456" s="4" t="s">
        <v>983</v>
      </c>
      <c r="D456" s="134">
        <v>6</v>
      </c>
      <c r="E456" s="120" t="s">
        <v>79</v>
      </c>
      <c r="F456" s="42">
        <v>71</v>
      </c>
      <c r="G456" s="42">
        <v>0</v>
      </c>
      <c r="H456" s="42">
        <v>245</v>
      </c>
      <c r="I456" s="42">
        <v>15021</v>
      </c>
      <c r="J456" s="42">
        <v>438</v>
      </c>
      <c r="K456" s="42">
        <v>5101</v>
      </c>
      <c r="L456" s="42">
        <v>1048</v>
      </c>
      <c r="M456" s="42">
        <v>209722</v>
      </c>
      <c r="N456" s="143">
        <v>18817</v>
      </c>
      <c r="O456" s="137">
        <v>0</v>
      </c>
      <c r="P456" s="137">
        <v>0</v>
      </c>
      <c r="Q456" s="42">
        <v>179842</v>
      </c>
      <c r="R456" s="42">
        <v>0</v>
      </c>
      <c r="S456" s="42">
        <v>0</v>
      </c>
      <c r="T456" s="42">
        <v>0</v>
      </c>
      <c r="U456" s="42">
        <v>0</v>
      </c>
      <c r="V456" s="42">
        <v>0</v>
      </c>
      <c r="W456" s="94">
        <f t="shared" ref="W456:W519" si="14">SUM(F456:V456)</f>
        <v>430305</v>
      </c>
      <c r="X456" s="36">
        <v>430305</v>
      </c>
      <c r="Y456" s="36">
        <f t="shared" ref="Y456:Y519" si="15">W456-X456</f>
        <v>0</v>
      </c>
      <c r="Z456" s="36"/>
      <c r="AA456" s="36"/>
    </row>
    <row r="457" spans="1:27" ht="20.25" customHeight="1" x14ac:dyDescent="0.25">
      <c r="A457" s="104" t="s">
        <v>984</v>
      </c>
      <c r="B457" s="105" t="s">
        <v>985</v>
      </c>
      <c r="C457" s="4" t="s">
        <v>986</v>
      </c>
      <c r="D457" s="134">
        <v>3</v>
      </c>
      <c r="E457" s="120" t="s">
        <v>210</v>
      </c>
      <c r="F457" s="42">
        <v>80861</v>
      </c>
      <c r="G457" s="42">
        <v>0</v>
      </c>
      <c r="H457" s="42">
        <v>1206</v>
      </c>
      <c r="I457" s="42">
        <v>540971</v>
      </c>
      <c r="J457" s="42">
        <v>209125</v>
      </c>
      <c r="K457" s="42">
        <v>1052955</v>
      </c>
      <c r="L457" s="42">
        <v>57487</v>
      </c>
      <c r="M457" s="42">
        <v>3275714</v>
      </c>
      <c r="N457" s="143">
        <v>135811</v>
      </c>
      <c r="O457" s="137">
        <v>99327</v>
      </c>
      <c r="P457" s="137">
        <v>0</v>
      </c>
      <c r="Q457" s="42">
        <v>0</v>
      </c>
      <c r="R457" s="42">
        <v>0</v>
      </c>
      <c r="S457" s="42">
        <v>0</v>
      </c>
      <c r="T457" s="42">
        <v>0</v>
      </c>
      <c r="U457" s="42">
        <v>0</v>
      </c>
      <c r="V457" s="42">
        <v>0</v>
      </c>
      <c r="W457" s="94">
        <f t="shared" si="14"/>
        <v>5453457</v>
      </c>
      <c r="X457" s="36">
        <v>5453457</v>
      </c>
      <c r="Y457" s="36">
        <f t="shared" si="15"/>
        <v>0</v>
      </c>
      <c r="Z457" s="36"/>
      <c r="AA457" s="36"/>
    </row>
    <row r="458" spans="1:27" ht="20.25" customHeight="1" x14ac:dyDescent="0.25">
      <c r="A458" s="104" t="s">
        <v>987</v>
      </c>
      <c r="B458" s="105" t="s">
        <v>985</v>
      </c>
      <c r="C458" s="4" t="s">
        <v>988</v>
      </c>
      <c r="D458" s="134">
        <v>5</v>
      </c>
      <c r="E458" s="120" t="s">
        <v>79</v>
      </c>
      <c r="F458" s="42">
        <v>16302</v>
      </c>
      <c r="G458" s="42">
        <v>0</v>
      </c>
      <c r="H458" s="42">
        <v>0</v>
      </c>
      <c r="I458" s="42">
        <v>36793</v>
      </c>
      <c r="J458" s="42">
        <v>8368</v>
      </c>
      <c r="K458" s="42">
        <v>69625</v>
      </c>
      <c r="L458" s="42">
        <v>11140</v>
      </c>
      <c r="M458" s="42">
        <v>1825214</v>
      </c>
      <c r="N458" s="143">
        <v>119846</v>
      </c>
      <c r="O458" s="137">
        <v>45006</v>
      </c>
      <c r="P458" s="137">
        <v>0</v>
      </c>
      <c r="Q458" s="42">
        <v>0</v>
      </c>
      <c r="R458" s="42">
        <v>0</v>
      </c>
      <c r="S458" s="42">
        <v>0</v>
      </c>
      <c r="T458" s="42">
        <v>0</v>
      </c>
      <c r="U458" s="42">
        <v>0</v>
      </c>
      <c r="V458" s="42">
        <v>0</v>
      </c>
      <c r="W458" s="94">
        <f t="shared" si="14"/>
        <v>2132294</v>
      </c>
      <c r="X458" s="36">
        <v>2132294</v>
      </c>
      <c r="Y458" s="36">
        <f t="shared" si="15"/>
        <v>0</v>
      </c>
      <c r="Z458" s="36"/>
      <c r="AA458" s="36"/>
    </row>
    <row r="459" spans="1:27" ht="20.25" customHeight="1" x14ac:dyDescent="0.25">
      <c r="A459" s="104" t="s">
        <v>989</v>
      </c>
      <c r="B459" s="105" t="s">
        <v>985</v>
      </c>
      <c r="C459" s="4" t="s">
        <v>990</v>
      </c>
      <c r="D459" s="134">
        <v>5</v>
      </c>
      <c r="E459" s="120" t="s">
        <v>79</v>
      </c>
      <c r="F459" s="42">
        <v>214310</v>
      </c>
      <c r="G459" s="42">
        <v>0</v>
      </c>
      <c r="H459" s="42">
        <v>748</v>
      </c>
      <c r="I459" s="42">
        <v>85360</v>
      </c>
      <c r="J459" s="42">
        <v>9988</v>
      </c>
      <c r="K459" s="42">
        <v>82383</v>
      </c>
      <c r="L459" s="42">
        <v>10145</v>
      </c>
      <c r="M459" s="42">
        <v>2184759</v>
      </c>
      <c r="N459" s="143">
        <v>211862</v>
      </c>
      <c r="O459" s="137">
        <v>82298</v>
      </c>
      <c r="P459" s="137">
        <v>0</v>
      </c>
      <c r="Q459" s="42">
        <v>0</v>
      </c>
      <c r="R459" s="42">
        <v>0</v>
      </c>
      <c r="S459" s="42">
        <v>0</v>
      </c>
      <c r="T459" s="42">
        <v>0</v>
      </c>
      <c r="U459" s="42">
        <v>0</v>
      </c>
      <c r="V459" s="42">
        <v>0</v>
      </c>
      <c r="W459" s="94">
        <f t="shared" si="14"/>
        <v>2881853</v>
      </c>
      <c r="X459" s="36">
        <v>2881853</v>
      </c>
      <c r="Y459" s="36">
        <f t="shared" si="15"/>
        <v>0</v>
      </c>
      <c r="Z459" s="36"/>
      <c r="AA459" s="36"/>
    </row>
    <row r="460" spans="1:27" ht="20.25" customHeight="1" x14ac:dyDescent="0.25">
      <c r="A460" s="104" t="s">
        <v>991</v>
      </c>
      <c r="B460" s="105" t="s">
        <v>985</v>
      </c>
      <c r="C460" s="4" t="s">
        <v>992</v>
      </c>
      <c r="D460" s="134">
        <v>5</v>
      </c>
      <c r="E460" s="120" t="s">
        <v>79</v>
      </c>
      <c r="F460" s="42">
        <v>142142</v>
      </c>
      <c r="G460" s="42">
        <v>21458</v>
      </c>
      <c r="H460" s="42">
        <v>1446</v>
      </c>
      <c r="I460" s="42">
        <v>11069</v>
      </c>
      <c r="J460" s="42">
        <v>8075</v>
      </c>
      <c r="K460" s="42">
        <v>7332</v>
      </c>
      <c r="L460" s="42">
        <v>8372</v>
      </c>
      <c r="M460" s="42">
        <v>1614592</v>
      </c>
      <c r="N460" s="143">
        <v>118923</v>
      </c>
      <c r="O460" s="137">
        <v>89672</v>
      </c>
      <c r="P460" s="137">
        <v>0</v>
      </c>
      <c r="Q460" s="42">
        <v>0</v>
      </c>
      <c r="R460" s="42">
        <v>0</v>
      </c>
      <c r="S460" s="42">
        <v>0</v>
      </c>
      <c r="T460" s="42">
        <v>0</v>
      </c>
      <c r="U460" s="42">
        <v>999240</v>
      </c>
      <c r="V460" s="42">
        <v>0</v>
      </c>
      <c r="W460" s="94">
        <f t="shared" si="14"/>
        <v>3022321</v>
      </c>
      <c r="X460" s="36">
        <v>3022321</v>
      </c>
      <c r="Y460" s="36">
        <f t="shared" si="15"/>
        <v>0</v>
      </c>
      <c r="Z460" s="36"/>
      <c r="AA460" s="36"/>
    </row>
    <row r="461" spans="1:27" ht="20.25" customHeight="1" x14ac:dyDescent="0.25">
      <c r="A461" s="104" t="s">
        <v>993</v>
      </c>
      <c r="B461" s="105" t="s">
        <v>985</v>
      </c>
      <c r="C461" s="4" t="s">
        <v>994</v>
      </c>
      <c r="D461" s="134">
        <v>5</v>
      </c>
      <c r="E461" s="120" t="s">
        <v>79</v>
      </c>
      <c r="F461" s="42">
        <v>82275</v>
      </c>
      <c r="G461" s="42">
        <v>44036</v>
      </c>
      <c r="H461" s="42">
        <v>0</v>
      </c>
      <c r="I461" s="42">
        <v>31781</v>
      </c>
      <c r="J461" s="42">
        <v>14154</v>
      </c>
      <c r="K461" s="42">
        <v>57264</v>
      </c>
      <c r="L461" s="42">
        <v>8048</v>
      </c>
      <c r="M461" s="42">
        <v>1390283</v>
      </c>
      <c r="N461" s="143">
        <v>52490</v>
      </c>
      <c r="O461" s="137">
        <v>5433</v>
      </c>
      <c r="P461" s="137">
        <v>0</v>
      </c>
      <c r="Q461" s="42">
        <v>0</v>
      </c>
      <c r="R461" s="42">
        <v>0</v>
      </c>
      <c r="S461" s="42">
        <v>0</v>
      </c>
      <c r="T461" s="42">
        <v>0</v>
      </c>
      <c r="U461" s="42">
        <v>324753</v>
      </c>
      <c r="V461" s="42">
        <v>0</v>
      </c>
      <c r="W461" s="94">
        <f t="shared" si="14"/>
        <v>2010517</v>
      </c>
      <c r="X461" s="36">
        <v>2010517</v>
      </c>
      <c r="Y461" s="36">
        <f t="shared" si="15"/>
        <v>0</v>
      </c>
      <c r="Z461" s="36"/>
      <c r="AA461" s="36"/>
    </row>
    <row r="462" spans="1:27" ht="20.25" customHeight="1" x14ac:dyDescent="0.25">
      <c r="A462" s="104" t="s">
        <v>995</v>
      </c>
      <c r="B462" s="105" t="s">
        <v>985</v>
      </c>
      <c r="C462" s="4" t="s">
        <v>996</v>
      </c>
      <c r="D462" s="134">
        <v>5</v>
      </c>
      <c r="E462" s="120" t="s">
        <v>79</v>
      </c>
      <c r="F462" s="42">
        <v>59998</v>
      </c>
      <c r="G462" s="42">
        <v>90558</v>
      </c>
      <c r="H462" s="42">
        <v>570</v>
      </c>
      <c r="I462" s="42">
        <v>28393</v>
      </c>
      <c r="J462" s="42">
        <v>9317</v>
      </c>
      <c r="K462" s="42">
        <v>21854</v>
      </c>
      <c r="L462" s="42">
        <v>5818</v>
      </c>
      <c r="M462" s="42">
        <v>1501458</v>
      </c>
      <c r="N462" s="143">
        <v>132912</v>
      </c>
      <c r="O462" s="137">
        <v>602</v>
      </c>
      <c r="P462" s="137">
        <v>0</v>
      </c>
      <c r="Q462" s="42">
        <v>293456</v>
      </c>
      <c r="R462" s="42">
        <v>0</v>
      </c>
      <c r="S462" s="42">
        <v>0</v>
      </c>
      <c r="T462" s="42">
        <v>0</v>
      </c>
      <c r="U462" s="42">
        <v>1362381</v>
      </c>
      <c r="V462" s="42">
        <v>0</v>
      </c>
      <c r="W462" s="94">
        <f t="shared" si="14"/>
        <v>3507317</v>
      </c>
      <c r="X462" s="36">
        <v>3507317</v>
      </c>
      <c r="Y462" s="36">
        <f t="shared" si="15"/>
        <v>0</v>
      </c>
      <c r="Z462" s="36"/>
      <c r="AA462" s="36"/>
    </row>
    <row r="463" spans="1:27" ht="20.25" customHeight="1" x14ac:dyDescent="0.25">
      <c r="A463" s="104" t="s">
        <v>997</v>
      </c>
      <c r="B463" s="105" t="s">
        <v>985</v>
      </c>
      <c r="C463" s="4" t="s">
        <v>998</v>
      </c>
      <c r="D463" s="134">
        <v>5</v>
      </c>
      <c r="E463" s="120" t="s">
        <v>79</v>
      </c>
      <c r="F463" s="42">
        <v>23236</v>
      </c>
      <c r="G463" s="42">
        <v>0</v>
      </c>
      <c r="H463" s="42">
        <v>570</v>
      </c>
      <c r="I463" s="42">
        <v>177317</v>
      </c>
      <c r="J463" s="42">
        <v>59827</v>
      </c>
      <c r="K463" s="42">
        <v>196384</v>
      </c>
      <c r="L463" s="42">
        <v>13017</v>
      </c>
      <c r="M463" s="42">
        <v>1292611</v>
      </c>
      <c r="N463" s="143">
        <v>63206</v>
      </c>
      <c r="O463" s="137">
        <v>40209</v>
      </c>
      <c r="P463" s="137">
        <v>0</v>
      </c>
      <c r="Q463" s="42">
        <v>0</v>
      </c>
      <c r="R463" s="42">
        <v>0</v>
      </c>
      <c r="S463" s="42">
        <v>0</v>
      </c>
      <c r="T463" s="42">
        <v>0</v>
      </c>
      <c r="U463" s="42">
        <v>0</v>
      </c>
      <c r="V463" s="42">
        <v>0</v>
      </c>
      <c r="W463" s="94">
        <f t="shared" si="14"/>
        <v>1866377</v>
      </c>
      <c r="X463" s="36">
        <v>1866377</v>
      </c>
      <c r="Y463" s="36">
        <f t="shared" si="15"/>
        <v>0</v>
      </c>
      <c r="Z463" s="36"/>
      <c r="AA463" s="36"/>
    </row>
    <row r="464" spans="1:27" ht="20.25" customHeight="1" x14ac:dyDescent="0.25">
      <c r="A464" s="104" t="s">
        <v>999</v>
      </c>
      <c r="B464" s="105" t="s">
        <v>985</v>
      </c>
      <c r="C464" s="4" t="s">
        <v>1000</v>
      </c>
      <c r="D464" s="134">
        <v>5</v>
      </c>
      <c r="E464" s="120" t="s">
        <v>79</v>
      </c>
      <c r="F464" s="42">
        <v>0</v>
      </c>
      <c r="G464" s="42">
        <v>0</v>
      </c>
      <c r="H464" s="42">
        <v>38</v>
      </c>
      <c r="I464" s="42">
        <v>90499</v>
      </c>
      <c r="J464" s="42">
        <v>18471</v>
      </c>
      <c r="K464" s="42">
        <v>33444</v>
      </c>
      <c r="L464" s="42">
        <v>7398</v>
      </c>
      <c r="M464" s="42">
        <v>1070684</v>
      </c>
      <c r="N464" s="143">
        <v>95183</v>
      </c>
      <c r="O464" s="137">
        <v>2691</v>
      </c>
      <c r="P464" s="137">
        <v>0</v>
      </c>
      <c r="Q464" s="42">
        <v>0</v>
      </c>
      <c r="R464" s="42">
        <v>0</v>
      </c>
      <c r="S464" s="42">
        <v>0</v>
      </c>
      <c r="T464" s="42">
        <v>0</v>
      </c>
      <c r="U464" s="42">
        <v>0</v>
      </c>
      <c r="V464" s="42">
        <v>0</v>
      </c>
      <c r="W464" s="94">
        <f t="shared" si="14"/>
        <v>1318408</v>
      </c>
      <c r="X464" s="36">
        <v>1318408</v>
      </c>
      <c r="Y464" s="36">
        <f t="shared" si="15"/>
        <v>0</v>
      </c>
      <c r="Z464" s="36"/>
      <c r="AA464" s="36"/>
    </row>
    <row r="465" spans="1:27" ht="20.25" customHeight="1" x14ac:dyDescent="0.25">
      <c r="A465" s="104" t="s">
        <v>1001</v>
      </c>
      <c r="B465" s="105" t="s">
        <v>985</v>
      </c>
      <c r="C465" s="4" t="s">
        <v>1002</v>
      </c>
      <c r="D465" s="134">
        <v>5</v>
      </c>
      <c r="E465" s="120" t="s">
        <v>79</v>
      </c>
      <c r="F465" s="42">
        <v>13557</v>
      </c>
      <c r="G465" s="42">
        <v>8146</v>
      </c>
      <c r="H465" s="42">
        <v>1172</v>
      </c>
      <c r="I465" s="42">
        <v>38452</v>
      </c>
      <c r="J465" s="42">
        <v>15192</v>
      </c>
      <c r="K465" s="42">
        <v>45305</v>
      </c>
      <c r="L465" s="42">
        <v>5903</v>
      </c>
      <c r="M465" s="42">
        <v>1107632</v>
      </c>
      <c r="N465" s="143">
        <v>70040</v>
      </c>
      <c r="O465" s="137">
        <v>7465</v>
      </c>
      <c r="P465" s="137">
        <v>0</v>
      </c>
      <c r="Q465" s="42">
        <v>56433</v>
      </c>
      <c r="R465" s="42">
        <v>0</v>
      </c>
      <c r="S465" s="42">
        <v>0</v>
      </c>
      <c r="T465" s="42">
        <v>0</v>
      </c>
      <c r="U465" s="42">
        <v>340365</v>
      </c>
      <c r="V465" s="42">
        <v>0</v>
      </c>
      <c r="W465" s="94">
        <f t="shared" si="14"/>
        <v>1709662</v>
      </c>
      <c r="X465" s="36">
        <v>1709662</v>
      </c>
      <c r="Y465" s="36">
        <f t="shared" si="15"/>
        <v>0</v>
      </c>
      <c r="Z465" s="36"/>
      <c r="AA465" s="36"/>
    </row>
    <row r="466" spans="1:27" ht="20.25" customHeight="1" x14ac:dyDescent="0.25">
      <c r="A466" s="104" t="s">
        <v>1003</v>
      </c>
      <c r="B466" s="105" t="s">
        <v>985</v>
      </c>
      <c r="C466" s="4" t="s">
        <v>1004</v>
      </c>
      <c r="D466" s="134">
        <v>5</v>
      </c>
      <c r="E466" s="120" t="s">
        <v>79</v>
      </c>
      <c r="F466" s="42">
        <v>8505</v>
      </c>
      <c r="G466" s="42">
        <v>0</v>
      </c>
      <c r="H466" s="42">
        <v>0</v>
      </c>
      <c r="I466" s="42">
        <v>19009</v>
      </c>
      <c r="J466" s="42">
        <v>1861</v>
      </c>
      <c r="K466" s="42">
        <v>42907</v>
      </c>
      <c r="L466" s="42">
        <v>3203</v>
      </c>
      <c r="M466" s="42">
        <v>493507</v>
      </c>
      <c r="N466" s="143">
        <v>43402</v>
      </c>
      <c r="O466" s="137">
        <v>4705</v>
      </c>
      <c r="P466" s="137">
        <v>0</v>
      </c>
      <c r="Q466" s="42">
        <v>0</v>
      </c>
      <c r="R466" s="42">
        <v>0</v>
      </c>
      <c r="S466" s="42">
        <v>0</v>
      </c>
      <c r="T466" s="42">
        <v>0</v>
      </c>
      <c r="U466" s="42">
        <v>0</v>
      </c>
      <c r="V466" s="42">
        <v>0</v>
      </c>
      <c r="W466" s="94">
        <f t="shared" si="14"/>
        <v>617099</v>
      </c>
      <c r="X466" s="36">
        <v>617099</v>
      </c>
      <c r="Y466" s="36">
        <f t="shared" si="15"/>
        <v>0</v>
      </c>
      <c r="Z466" s="36"/>
      <c r="AA466" s="36"/>
    </row>
    <row r="467" spans="1:27" ht="20.25" customHeight="1" x14ac:dyDescent="0.25">
      <c r="A467" s="104" t="s">
        <v>1005</v>
      </c>
      <c r="B467" s="105" t="s">
        <v>985</v>
      </c>
      <c r="C467" s="4" t="s">
        <v>1006</v>
      </c>
      <c r="D467" s="134">
        <v>5</v>
      </c>
      <c r="E467" s="120" t="s">
        <v>79</v>
      </c>
      <c r="F467" s="42">
        <v>11806</v>
      </c>
      <c r="G467" s="42">
        <v>0</v>
      </c>
      <c r="H467" s="42">
        <v>774</v>
      </c>
      <c r="I467" s="42">
        <v>63494</v>
      </c>
      <c r="J467" s="42">
        <v>7448</v>
      </c>
      <c r="K467" s="42">
        <v>99790</v>
      </c>
      <c r="L467" s="42">
        <v>8703</v>
      </c>
      <c r="M467" s="42">
        <v>1725199</v>
      </c>
      <c r="N467" s="143">
        <v>166883</v>
      </c>
      <c r="O467" s="137">
        <v>18402</v>
      </c>
      <c r="P467" s="137">
        <v>0</v>
      </c>
      <c r="Q467" s="42">
        <v>0</v>
      </c>
      <c r="R467" s="42">
        <v>0</v>
      </c>
      <c r="S467" s="42">
        <v>0</v>
      </c>
      <c r="T467" s="42">
        <v>0</v>
      </c>
      <c r="U467" s="42">
        <v>182460</v>
      </c>
      <c r="V467" s="42">
        <v>0</v>
      </c>
      <c r="W467" s="94">
        <f t="shared" si="14"/>
        <v>2284959</v>
      </c>
      <c r="X467" s="36">
        <v>2284959</v>
      </c>
      <c r="Y467" s="36">
        <f t="shared" si="15"/>
        <v>0</v>
      </c>
      <c r="Z467" s="36"/>
      <c r="AA467" s="36"/>
    </row>
    <row r="468" spans="1:27" ht="20.25" customHeight="1" x14ac:dyDescent="0.25">
      <c r="A468" s="104" t="s">
        <v>1007</v>
      </c>
      <c r="B468" s="105" t="s">
        <v>985</v>
      </c>
      <c r="C468" s="4" t="s">
        <v>1008</v>
      </c>
      <c r="D468" s="134">
        <v>5</v>
      </c>
      <c r="E468" s="120" t="s">
        <v>79</v>
      </c>
      <c r="F468" s="42">
        <v>5331</v>
      </c>
      <c r="G468" s="42">
        <v>20780</v>
      </c>
      <c r="H468" s="42">
        <v>0</v>
      </c>
      <c r="I468" s="42">
        <v>27649</v>
      </c>
      <c r="J468" s="42">
        <v>2741</v>
      </c>
      <c r="K468" s="42">
        <v>13239</v>
      </c>
      <c r="L468" s="42">
        <v>2493</v>
      </c>
      <c r="M468" s="42">
        <v>644007</v>
      </c>
      <c r="N468" s="143">
        <v>51391</v>
      </c>
      <c r="O468" s="137">
        <v>13089</v>
      </c>
      <c r="P468" s="137">
        <v>0</v>
      </c>
      <c r="Q468" s="42">
        <v>0</v>
      </c>
      <c r="R468" s="42">
        <v>0</v>
      </c>
      <c r="S468" s="42">
        <v>0</v>
      </c>
      <c r="T468" s="42">
        <v>0</v>
      </c>
      <c r="U468" s="42">
        <v>288006</v>
      </c>
      <c r="V468" s="42">
        <v>0</v>
      </c>
      <c r="W468" s="94">
        <f t="shared" si="14"/>
        <v>1068726</v>
      </c>
      <c r="X468" s="36">
        <v>1068726</v>
      </c>
      <c r="Y468" s="36">
        <f t="shared" si="15"/>
        <v>0</v>
      </c>
      <c r="Z468" s="36"/>
      <c r="AA468" s="36"/>
    </row>
    <row r="469" spans="1:27" ht="20.25" customHeight="1" x14ac:dyDescent="0.25">
      <c r="A469" s="104" t="s">
        <v>1009</v>
      </c>
      <c r="B469" s="105" t="s">
        <v>985</v>
      </c>
      <c r="C469" s="4" t="s">
        <v>1010</v>
      </c>
      <c r="D469" s="134">
        <v>5</v>
      </c>
      <c r="E469" s="120" t="s">
        <v>79</v>
      </c>
      <c r="F469" s="42">
        <v>18628</v>
      </c>
      <c r="G469" s="42">
        <v>51166</v>
      </c>
      <c r="H469" s="42">
        <v>0</v>
      </c>
      <c r="I469" s="42">
        <v>5424</v>
      </c>
      <c r="J469" s="42">
        <v>1241</v>
      </c>
      <c r="K469" s="42">
        <v>1787</v>
      </c>
      <c r="L469" s="42">
        <v>1566</v>
      </c>
      <c r="M469" s="42">
        <v>412972</v>
      </c>
      <c r="N469" s="143">
        <v>30450</v>
      </c>
      <c r="O469" s="137">
        <v>5998</v>
      </c>
      <c r="P469" s="137">
        <v>0</v>
      </c>
      <c r="Q469" s="42">
        <v>35428</v>
      </c>
      <c r="R469" s="42">
        <v>0</v>
      </c>
      <c r="S469" s="42">
        <v>0</v>
      </c>
      <c r="T469" s="42">
        <v>0</v>
      </c>
      <c r="U469" s="42">
        <v>310699</v>
      </c>
      <c r="V469" s="42">
        <v>0</v>
      </c>
      <c r="W469" s="94">
        <f t="shared" si="14"/>
        <v>875359</v>
      </c>
      <c r="X469" s="36">
        <v>875359</v>
      </c>
      <c r="Y469" s="36">
        <f t="shared" si="15"/>
        <v>0</v>
      </c>
      <c r="Z469" s="36"/>
      <c r="AA469" s="36"/>
    </row>
    <row r="470" spans="1:27" ht="20.25" customHeight="1" x14ac:dyDescent="0.25">
      <c r="A470" s="104" t="s">
        <v>1011</v>
      </c>
      <c r="B470" s="105" t="s">
        <v>985</v>
      </c>
      <c r="C470" s="4" t="s">
        <v>1012</v>
      </c>
      <c r="D470" s="134">
        <v>5</v>
      </c>
      <c r="E470" s="120" t="s">
        <v>79</v>
      </c>
      <c r="F470" s="42">
        <v>2993</v>
      </c>
      <c r="G470" s="42">
        <v>0</v>
      </c>
      <c r="H470" s="42">
        <v>253</v>
      </c>
      <c r="I470" s="42">
        <v>45264</v>
      </c>
      <c r="J470" s="42">
        <v>3197</v>
      </c>
      <c r="K470" s="42">
        <v>59815</v>
      </c>
      <c r="L470" s="42">
        <v>4904</v>
      </c>
      <c r="M470" s="42">
        <v>912110</v>
      </c>
      <c r="N470" s="143">
        <v>39214</v>
      </c>
      <c r="O470" s="137">
        <v>23501</v>
      </c>
      <c r="P470" s="137">
        <v>0</v>
      </c>
      <c r="Q470" s="42">
        <v>0</v>
      </c>
      <c r="R470" s="42">
        <v>0</v>
      </c>
      <c r="S470" s="42">
        <v>0</v>
      </c>
      <c r="T470" s="42">
        <v>0</v>
      </c>
      <c r="U470" s="42">
        <v>769243</v>
      </c>
      <c r="V470" s="42">
        <v>0</v>
      </c>
      <c r="W470" s="94">
        <f t="shared" si="14"/>
        <v>1860494</v>
      </c>
      <c r="X470" s="36">
        <v>1860494</v>
      </c>
      <c r="Y470" s="36">
        <f t="shared" si="15"/>
        <v>0</v>
      </c>
      <c r="Z470" s="36"/>
      <c r="AA470" s="36"/>
    </row>
    <row r="471" spans="1:27" ht="20.25" customHeight="1" x14ac:dyDescent="0.25">
      <c r="A471" s="104" t="s">
        <v>1013</v>
      </c>
      <c r="B471" s="105" t="s">
        <v>985</v>
      </c>
      <c r="C471" s="4" t="s">
        <v>1014</v>
      </c>
      <c r="D471" s="134">
        <v>6</v>
      </c>
      <c r="E471" s="120" t="s">
        <v>79</v>
      </c>
      <c r="F471" s="42">
        <v>841</v>
      </c>
      <c r="G471" s="42">
        <v>0</v>
      </c>
      <c r="H471" s="42">
        <v>260</v>
      </c>
      <c r="I471" s="42">
        <v>27367</v>
      </c>
      <c r="J471" s="42">
        <v>2379</v>
      </c>
      <c r="K471" s="42">
        <v>14660</v>
      </c>
      <c r="L471" s="42">
        <v>4776</v>
      </c>
      <c r="M471" s="42">
        <v>367279</v>
      </c>
      <c r="N471" s="143">
        <v>57557</v>
      </c>
      <c r="O471" s="137">
        <v>11534</v>
      </c>
      <c r="P471" s="137">
        <v>0</v>
      </c>
      <c r="Q471" s="42">
        <v>0</v>
      </c>
      <c r="R471" s="42">
        <v>0</v>
      </c>
      <c r="S471" s="42">
        <v>0</v>
      </c>
      <c r="T471" s="42">
        <v>0</v>
      </c>
      <c r="U471" s="42">
        <v>0</v>
      </c>
      <c r="V471" s="42">
        <v>0</v>
      </c>
      <c r="W471" s="94">
        <f t="shared" si="14"/>
        <v>486653</v>
      </c>
      <c r="X471" s="36">
        <v>486653</v>
      </c>
      <c r="Y471" s="36">
        <f t="shared" si="15"/>
        <v>0</v>
      </c>
      <c r="Z471" s="36"/>
      <c r="AA471" s="36"/>
    </row>
    <row r="472" spans="1:27" ht="20.25" customHeight="1" x14ac:dyDescent="0.25">
      <c r="A472" s="104" t="s">
        <v>1015</v>
      </c>
      <c r="B472" s="105" t="s">
        <v>985</v>
      </c>
      <c r="C472" s="4" t="s">
        <v>1016</v>
      </c>
      <c r="D472" s="134">
        <v>6</v>
      </c>
      <c r="E472" s="120" t="s">
        <v>79</v>
      </c>
      <c r="F472" s="42">
        <v>857</v>
      </c>
      <c r="G472" s="42">
        <v>0</v>
      </c>
      <c r="H472" s="42">
        <v>0</v>
      </c>
      <c r="I472" s="42">
        <v>17478</v>
      </c>
      <c r="J472" s="42">
        <v>1300</v>
      </c>
      <c r="K472" s="42">
        <v>10405</v>
      </c>
      <c r="L472" s="42">
        <v>1162</v>
      </c>
      <c r="M472" s="42">
        <v>302085</v>
      </c>
      <c r="N472" s="143">
        <v>44522</v>
      </c>
      <c r="O472" s="137">
        <v>868</v>
      </c>
      <c r="P472" s="137">
        <v>0</v>
      </c>
      <c r="Q472" s="42">
        <v>0</v>
      </c>
      <c r="R472" s="42">
        <v>0</v>
      </c>
      <c r="S472" s="42">
        <v>0</v>
      </c>
      <c r="T472" s="42">
        <v>0</v>
      </c>
      <c r="U472" s="42">
        <v>0</v>
      </c>
      <c r="V472" s="42">
        <v>0</v>
      </c>
      <c r="W472" s="94">
        <f t="shared" si="14"/>
        <v>378677</v>
      </c>
      <c r="X472" s="36">
        <v>378677</v>
      </c>
      <c r="Y472" s="36">
        <f t="shared" si="15"/>
        <v>0</v>
      </c>
      <c r="Z472" s="36"/>
      <c r="AA472" s="36"/>
    </row>
    <row r="473" spans="1:27" ht="20.25" customHeight="1" x14ac:dyDescent="0.25">
      <c r="A473" s="104" t="s">
        <v>1017</v>
      </c>
      <c r="B473" s="105" t="s">
        <v>985</v>
      </c>
      <c r="C473" s="4" t="s">
        <v>1018</v>
      </c>
      <c r="D473" s="134">
        <v>6</v>
      </c>
      <c r="E473" s="120" t="s">
        <v>79</v>
      </c>
      <c r="F473" s="42">
        <v>9818</v>
      </c>
      <c r="G473" s="42">
        <v>3089</v>
      </c>
      <c r="H473" s="42">
        <v>0</v>
      </c>
      <c r="I473" s="42">
        <v>2707</v>
      </c>
      <c r="J473" s="42">
        <v>606</v>
      </c>
      <c r="K473" s="42">
        <v>2869</v>
      </c>
      <c r="L473" s="42">
        <v>720</v>
      </c>
      <c r="M473" s="42">
        <v>225973</v>
      </c>
      <c r="N473" s="143">
        <v>43555</v>
      </c>
      <c r="O473" s="137">
        <v>4449</v>
      </c>
      <c r="P473" s="137">
        <v>0</v>
      </c>
      <c r="Q473" s="42">
        <v>264500</v>
      </c>
      <c r="R473" s="42">
        <v>0</v>
      </c>
      <c r="S473" s="42">
        <v>0</v>
      </c>
      <c r="T473" s="42">
        <v>0</v>
      </c>
      <c r="U473" s="42">
        <v>0</v>
      </c>
      <c r="V473" s="42">
        <v>0</v>
      </c>
      <c r="W473" s="94">
        <f t="shared" si="14"/>
        <v>558286</v>
      </c>
      <c r="X473" s="36">
        <v>558286</v>
      </c>
      <c r="Y473" s="36">
        <f t="shared" si="15"/>
        <v>0</v>
      </c>
      <c r="Z473" s="36"/>
      <c r="AA473" s="36"/>
    </row>
    <row r="474" spans="1:27" ht="20.25" customHeight="1" x14ac:dyDescent="0.25">
      <c r="A474" s="104" t="s">
        <v>1019</v>
      </c>
      <c r="B474" s="105" t="s">
        <v>985</v>
      </c>
      <c r="C474" s="4" t="s">
        <v>1020</v>
      </c>
      <c r="D474" s="134">
        <v>6</v>
      </c>
      <c r="E474" s="120" t="s">
        <v>79</v>
      </c>
      <c r="F474" s="42">
        <v>635</v>
      </c>
      <c r="G474" s="42">
        <v>75850</v>
      </c>
      <c r="H474" s="42">
        <v>0</v>
      </c>
      <c r="I474" s="42">
        <v>130</v>
      </c>
      <c r="J474" s="42">
        <v>643</v>
      </c>
      <c r="K474" s="42">
        <v>8983</v>
      </c>
      <c r="L474" s="42">
        <v>1769</v>
      </c>
      <c r="M474" s="42">
        <v>218014</v>
      </c>
      <c r="N474" s="143">
        <v>18065</v>
      </c>
      <c r="O474" s="137">
        <v>6573</v>
      </c>
      <c r="P474" s="137">
        <v>0</v>
      </c>
      <c r="Q474" s="42">
        <v>0</v>
      </c>
      <c r="R474" s="42">
        <v>0</v>
      </c>
      <c r="S474" s="42">
        <v>0</v>
      </c>
      <c r="T474" s="42">
        <v>0</v>
      </c>
      <c r="U474" s="42">
        <v>0</v>
      </c>
      <c r="V474" s="42">
        <v>0</v>
      </c>
      <c r="W474" s="94">
        <f t="shared" si="14"/>
        <v>330662</v>
      </c>
      <c r="X474" s="36">
        <v>330662</v>
      </c>
      <c r="Y474" s="36">
        <f t="shared" si="15"/>
        <v>0</v>
      </c>
      <c r="Z474" s="36"/>
      <c r="AA474" s="36"/>
    </row>
    <row r="475" spans="1:27" ht="20.25" customHeight="1" x14ac:dyDescent="0.25">
      <c r="A475" s="104" t="s">
        <v>1021</v>
      </c>
      <c r="B475" s="105" t="s">
        <v>985</v>
      </c>
      <c r="C475" s="4" t="s">
        <v>1022</v>
      </c>
      <c r="D475" s="134">
        <v>6</v>
      </c>
      <c r="E475" s="120" t="s">
        <v>210</v>
      </c>
      <c r="F475" s="42">
        <v>0</v>
      </c>
      <c r="G475" s="42">
        <v>0</v>
      </c>
      <c r="H475" s="42">
        <v>0</v>
      </c>
      <c r="I475" s="42">
        <v>26298</v>
      </c>
      <c r="J475" s="42">
        <v>13777</v>
      </c>
      <c r="K475" s="42">
        <v>53785</v>
      </c>
      <c r="L475" s="42">
        <v>2814</v>
      </c>
      <c r="M475" s="42">
        <v>129438</v>
      </c>
      <c r="N475" s="143">
        <v>45310</v>
      </c>
      <c r="O475" s="137">
        <v>9639</v>
      </c>
      <c r="P475" s="137">
        <v>0</v>
      </c>
      <c r="Q475" s="42">
        <v>0</v>
      </c>
      <c r="R475" s="42">
        <v>0</v>
      </c>
      <c r="S475" s="42">
        <v>0</v>
      </c>
      <c r="T475" s="42">
        <v>0</v>
      </c>
      <c r="U475" s="42">
        <v>0</v>
      </c>
      <c r="V475" s="42">
        <v>0</v>
      </c>
      <c r="W475" s="94">
        <f t="shared" si="14"/>
        <v>281061</v>
      </c>
      <c r="X475" s="36">
        <v>281061</v>
      </c>
      <c r="Y475" s="36">
        <f t="shared" si="15"/>
        <v>0</v>
      </c>
      <c r="Z475" s="36"/>
      <c r="AA475" s="36"/>
    </row>
    <row r="476" spans="1:27" ht="20.25" customHeight="1" x14ac:dyDescent="0.25">
      <c r="A476" s="104" t="s">
        <v>1023</v>
      </c>
      <c r="B476" s="105" t="s">
        <v>985</v>
      </c>
      <c r="C476" s="4" t="s">
        <v>1024</v>
      </c>
      <c r="D476" s="134">
        <v>6</v>
      </c>
      <c r="E476" s="120" t="s">
        <v>79</v>
      </c>
      <c r="F476" s="42">
        <v>13348</v>
      </c>
      <c r="G476" s="42">
        <v>0</v>
      </c>
      <c r="H476" s="42">
        <v>105</v>
      </c>
      <c r="I476" s="42">
        <v>34981</v>
      </c>
      <c r="J476" s="42">
        <v>2179</v>
      </c>
      <c r="K476" s="42">
        <v>34299</v>
      </c>
      <c r="L476" s="42">
        <v>2728</v>
      </c>
      <c r="M476" s="42">
        <v>463672</v>
      </c>
      <c r="N476" s="143">
        <v>80758</v>
      </c>
      <c r="O476" s="137">
        <v>22465</v>
      </c>
      <c r="P476" s="137">
        <v>0</v>
      </c>
      <c r="Q476" s="42">
        <v>0</v>
      </c>
      <c r="R476" s="42">
        <v>0</v>
      </c>
      <c r="S476" s="42">
        <v>0</v>
      </c>
      <c r="T476" s="42">
        <v>0</v>
      </c>
      <c r="U476" s="42">
        <v>0</v>
      </c>
      <c r="V476" s="42">
        <v>0</v>
      </c>
      <c r="W476" s="94">
        <f t="shared" si="14"/>
        <v>654535</v>
      </c>
      <c r="X476" s="36">
        <v>654535</v>
      </c>
      <c r="Y476" s="36">
        <f t="shared" si="15"/>
        <v>0</v>
      </c>
      <c r="Z476" s="36"/>
      <c r="AA476" s="36"/>
    </row>
    <row r="477" spans="1:27" ht="20.25" customHeight="1" x14ac:dyDescent="0.25">
      <c r="A477" s="104" t="s">
        <v>1025</v>
      </c>
      <c r="B477" s="105" t="s">
        <v>985</v>
      </c>
      <c r="C477" s="4" t="s">
        <v>1026</v>
      </c>
      <c r="D477" s="134">
        <v>6</v>
      </c>
      <c r="E477" s="120" t="s">
        <v>79</v>
      </c>
      <c r="F477" s="42">
        <v>1417</v>
      </c>
      <c r="G477" s="42">
        <v>0</v>
      </c>
      <c r="H477" s="42">
        <v>330</v>
      </c>
      <c r="I477" s="42">
        <v>19367</v>
      </c>
      <c r="J477" s="42">
        <v>1269</v>
      </c>
      <c r="K477" s="42">
        <v>16645</v>
      </c>
      <c r="L477" s="42">
        <v>2002</v>
      </c>
      <c r="M477" s="42">
        <v>356279</v>
      </c>
      <c r="N477" s="143">
        <v>20967</v>
      </c>
      <c r="O477" s="137">
        <v>7253</v>
      </c>
      <c r="P477" s="137">
        <v>0</v>
      </c>
      <c r="Q477" s="42">
        <v>0</v>
      </c>
      <c r="R477" s="42">
        <v>0</v>
      </c>
      <c r="S477" s="42">
        <v>0</v>
      </c>
      <c r="T477" s="42">
        <v>0</v>
      </c>
      <c r="U477" s="42">
        <v>0</v>
      </c>
      <c r="V477" s="42">
        <v>0</v>
      </c>
      <c r="W477" s="94">
        <f t="shared" si="14"/>
        <v>425529</v>
      </c>
      <c r="X477" s="36">
        <v>425529</v>
      </c>
      <c r="Y477" s="36">
        <f t="shared" si="15"/>
        <v>0</v>
      </c>
      <c r="Z477" s="36"/>
      <c r="AA477" s="36"/>
    </row>
    <row r="478" spans="1:27" ht="20.25" customHeight="1" x14ac:dyDescent="0.25">
      <c r="A478" s="104" t="s">
        <v>1027</v>
      </c>
      <c r="B478" s="105" t="s">
        <v>985</v>
      </c>
      <c r="C478" s="4" t="s">
        <v>1028</v>
      </c>
      <c r="D478" s="134">
        <v>6</v>
      </c>
      <c r="E478" s="120" t="s">
        <v>79</v>
      </c>
      <c r="F478" s="42">
        <v>12581</v>
      </c>
      <c r="G478" s="42">
        <v>0</v>
      </c>
      <c r="H478" s="42">
        <v>0</v>
      </c>
      <c r="I478" s="42">
        <v>927</v>
      </c>
      <c r="J478" s="42">
        <v>767</v>
      </c>
      <c r="K478" s="42">
        <v>2718</v>
      </c>
      <c r="L478" s="42">
        <v>673</v>
      </c>
      <c r="M478" s="42">
        <v>194504</v>
      </c>
      <c r="N478" s="143">
        <v>9295</v>
      </c>
      <c r="O478" s="137">
        <v>0</v>
      </c>
      <c r="P478" s="137">
        <v>0</v>
      </c>
      <c r="Q478" s="42">
        <v>79720</v>
      </c>
      <c r="R478" s="42">
        <v>0</v>
      </c>
      <c r="S478" s="42">
        <v>0</v>
      </c>
      <c r="T478" s="42">
        <v>0</v>
      </c>
      <c r="U478" s="42">
        <v>0</v>
      </c>
      <c r="V478" s="42">
        <v>0</v>
      </c>
      <c r="W478" s="94">
        <f t="shared" si="14"/>
        <v>301185</v>
      </c>
      <c r="X478" s="36">
        <v>301185</v>
      </c>
      <c r="Y478" s="36">
        <f t="shared" si="15"/>
        <v>0</v>
      </c>
      <c r="Z478" s="36"/>
      <c r="AA478" s="36"/>
    </row>
    <row r="479" spans="1:27" ht="20.25" customHeight="1" x14ac:dyDescent="0.25">
      <c r="A479" s="104" t="s">
        <v>1029</v>
      </c>
      <c r="B479" s="105" t="s">
        <v>985</v>
      </c>
      <c r="C479" s="4" t="s">
        <v>1030</v>
      </c>
      <c r="D479" s="134">
        <v>6</v>
      </c>
      <c r="E479" s="120" t="s">
        <v>79</v>
      </c>
      <c r="F479" s="42">
        <v>0</v>
      </c>
      <c r="G479" s="42">
        <v>0</v>
      </c>
      <c r="H479" s="42">
        <v>0</v>
      </c>
      <c r="I479" s="42">
        <v>16755</v>
      </c>
      <c r="J479" s="42">
        <v>1363</v>
      </c>
      <c r="K479" s="42">
        <v>6809</v>
      </c>
      <c r="L479" s="42">
        <v>3391</v>
      </c>
      <c r="M479" s="42">
        <v>438566</v>
      </c>
      <c r="N479" s="143">
        <v>31614</v>
      </c>
      <c r="O479" s="137">
        <v>5036</v>
      </c>
      <c r="P479" s="137">
        <v>0</v>
      </c>
      <c r="Q479" s="42">
        <v>0</v>
      </c>
      <c r="R479" s="42">
        <v>0</v>
      </c>
      <c r="S479" s="42">
        <v>0</v>
      </c>
      <c r="T479" s="42">
        <v>0</v>
      </c>
      <c r="U479" s="42">
        <v>0</v>
      </c>
      <c r="V479" s="42">
        <v>0</v>
      </c>
      <c r="W479" s="94">
        <f t="shared" si="14"/>
        <v>503534</v>
      </c>
      <c r="X479" s="36">
        <v>503534</v>
      </c>
      <c r="Y479" s="36">
        <f t="shared" si="15"/>
        <v>0</v>
      </c>
      <c r="Z479" s="36"/>
      <c r="AA479" s="36"/>
    </row>
    <row r="480" spans="1:27" ht="20.25" customHeight="1" x14ac:dyDescent="0.25">
      <c r="A480" s="104" t="s">
        <v>1031</v>
      </c>
      <c r="B480" s="105" t="s">
        <v>985</v>
      </c>
      <c r="C480" s="4" t="s">
        <v>1032</v>
      </c>
      <c r="D480" s="134">
        <v>6</v>
      </c>
      <c r="E480" s="120" t="s">
        <v>79</v>
      </c>
      <c r="F480" s="42">
        <v>27802</v>
      </c>
      <c r="G480" s="42">
        <v>1130</v>
      </c>
      <c r="H480" s="42">
        <v>0</v>
      </c>
      <c r="I480" s="42">
        <v>11262</v>
      </c>
      <c r="J480" s="42">
        <v>1951</v>
      </c>
      <c r="K480" s="42">
        <v>15578</v>
      </c>
      <c r="L480" s="42">
        <v>1140</v>
      </c>
      <c r="M480" s="42">
        <v>475184</v>
      </c>
      <c r="N480" s="143">
        <v>84058</v>
      </c>
      <c r="O480" s="137">
        <v>5259</v>
      </c>
      <c r="P480" s="137">
        <v>0</v>
      </c>
      <c r="Q480" s="42">
        <v>0</v>
      </c>
      <c r="R480" s="42">
        <v>0</v>
      </c>
      <c r="S480" s="42">
        <v>0</v>
      </c>
      <c r="T480" s="42">
        <v>0</v>
      </c>
      <c r="U480" s="42">
        <v>0</v>
      </c>
      <c r="V480" s="42">
        <v>0</v>
      </c>
      <c r="W480" s="94">
        <f t="shared" si="14"/>
        <v>623364</v>
      </c>
      <c r="X480" s="36">
        <v>623364</v>
      </c>
      <c r="Y480" s="36">
        <f t="shared" si="15"/>
        <v>0</v>
      </c>
      <c r="Z480" s="36"/>
      <c r="AA480" s="36"/>
    </row>
    <row r="481" spans="1:27" ht="20.25" customHeight="1" x14ac:dyDescent="0.25">
      <c r="A481" s="104" t="s">
        <v>1033</v>
      </c>
      <c r="B481" s="105" t="s">
        <v>985</v>
      </c>
      <c r="C481" s="4" t="s">
        <v>1034</v>
      </c>
      <c r="D481" s="134">
        <v>6</v>
      </c>
      <c r="E481" s="120" t="s">
        <v>79</v>
      </c>
      <c r="F481" s="42">
        <v>3356</v>
      </c>
      <c r="G481" s="42">
        <v>0</v>
      </c>
      <c r="H481" s="42">
        <v>0</v>
      </c>
      <c r="I481" s="42">
        <v>218</v>
      </c>
      <c r="J481" s="42">
        <v>1115</v>
      </c>
      <c r="K481" s="42">
        <v>81</v>
      </c>
      <c r="L481" s="42">
        <v>864</v>
      </c>
      <c r="M481" s="42">
        <v>298462</v>
      </c>
      <c r="N481" s="143">
        <v>4406</v>
      </c>
      <c r="O481" s="137">
        <v>0</v>
      </c>
      <c r="P481" s="137">
        <v>0</v>
      </c>
      <c r="Q481" s="42">
        <v>157468</v>
      </c>
      <c r="R481" s="42">
        <v>0</v>
      </c>
      <c r="S481" s="42">
        <v>0</v>
      </c>
      <c r="T481" s="42">
        <v>0</v>
      </c>
      <c r="U481" s="42">
        <v>257014</v>
      </c>
      <c r="V481" s="42">
        <v>0</v>
      </c>
      <c r="W481" s="94">
        <f t="shared" si="14"/>
        <v>722984</v>
      </c>
      <c r="X481" s="36">
        <v>722984</v>
      </c>
      <c r="Y481" s="36">
        <f t="shared" si="15"/>
        <v>0</v>
      </c>
      <c r="Z481" s="36"/>
      <c r="AA481" s="36"/>
    </row>
    <row r="482" spans="1:27" ht="20.25" customHeight="1" x14ac:dyDescent="0.25">
      <c r="A482" s="104" t="s">
        <v>1035</v>
      </c>
      <c r="B482" s="105" t="s">
        <v>1036</v>
      </c>
      <c r="C482" s="4" t="s">
        <v>1037</v>
      </c>
      <c r="D482" s="134">
        <v>3</v>
      </c>
      <c r="E482" s="120" t="s">
        <v>79</v>
      </c>
      <c r="F482" s="42">
        <v>0</v>
      </c>
      <c r="G482" s="42">
        <v>3472</v>
      </c>
      <c r="H482" s="42">
        <v>1743</v>
      </c>
      <c r="I482" s="42">
        <v>323538</v>
      </c>
      <c r="J482" s="42">
        <v>88056</v>
      </c>
      <c r="K482" s="42">
        <v>397570</v>
      </c>
      <c r="L482" s="42">
        <v>29424</v>
      </c>
      <c r="M482" s="42">
        <v>4803381</v>
      </c>
      <c r="N482" s="143">
        <v>416919</v>
      </c>
      <c r="O482" s="137">
        <v>22555</v>
      </c>
      <c r="P482" s="137">
        <v>0</v>
      </c>
      <c r="Q482" s="42">
        <v>0</v>
      </c>
      <c r="R482" s="42">
        <v>0</v>
      </c>
      <c r="S482" s="42">
        <v>0</v>
      </c>
      <c r="T482" s="42">
        <v>0</v>
      </c>
      <c r="U482" s="42">
        <v>787483</v>
      </c>
      <c r="V482" s="42">
        <v>0</v>
      </c>
      <c r="W482" s="94">
        <f t="shared" si="14"/>
        <v>6874141</v>
      </c>
      <c r="X482" s="36">
        <v>6874141</v>
      </c>
      <c r="Y482" s="36">
        <f t="shared" si="15"/>
        <v>0</v>
      </c>
      <c r="Z482" s="36"/>
      <c r="AA482" s="36"/>
    </row>
    <row r="483" spans="1:27" ht="20.25" customHeight="1" x14ac:dyDescent="0.25">
      <c r="A483" s="104" t="s">
        <v>1038</v>
      </c>
      <c r="B483" s="105" t="s">
        <v>1036</v>
      </c>
      <c r="C483" s="4" t="s">
        <v>1039</v>
      </c>
      <c r="D483" s="134">
        <v>3</v>
      </c>
      <c r="E483" s="120" t="s">
        <v>79</v>
      </c>
      <c r="F483" s="42">
        <v>33583</v>
      </c>
      <c r="G483" s="42">
        <v>0</v>
      </c>
      <c r="H483" s="42">
        <v>1748</v>
      </c>
      <c r="I483" s="42">
        <v>61029</v>
      </c>
      <c r="J483" s="42">
        <v>26074</v>
      </c>
      <c r="K483" s="42">
        <v>391747</v>
      </c>
      <c r="L483" s="42">
        <v>31584</v>
      </c>
      <c r="M483" s="42">
        <v>4822794</v>
      </c>
      <c r="N483" s="143">
        <v>217159</v>
      </c>
      <c r="O483" s="137">
        <v>178089</v>
      </c>
      <c r="P483" s="137">
        <v>0</v>
      </c>
      <c r="Q483" s="42">
        <v>56751</v>
      </c>
      <c r="R483" s="42">
        <v>0</v>
      </c>
      <c r="S483" s="42">
        <v>0</v>
      </c>
      <c r="T483" s="42">
        <v>0</v>
      </c>
      <c r="U483" s="42">
        <v>1393474</v>
      </c>
      <c r="V483" s="42">
        <v>0</v>
      </c>
      <c r="W483" s="94">
        <f t="shared" si="14"/>
        <v>7214032</v>
      </c>
      <c r="X483" s="36">
        <v>7214032</v>
      </c>
      <c r="Y483" s="36">
        <f t="shared" si="15"/>
        <v>0</v>
      </c>
      <c r="Z483" s="36"/>
      <c r="AA483" s="36"/>
    </row>
    <row r="484" spans="1:27" ht="20.25" customHeight="1" x14ac:dyDescent="0.25">
      <c r="A484" s="104" t="s">
        <v>1040</v>
      </c>
      <c r="B484" s="105" t="s">
        <v>1036</v>
      </c>
      <c r="C484" s="4" t="s">
        <v>1041</v>
      </c>
      <c r="D484" s="134">
        <v>5</v>
      </c>
      <c r="E484" s="120" t="s">
        <v>79</v>
      </c>
      <c r="F484" s="42">
        <v>2776</v>
      </c>
      <c r="G484" s="42">
        <v>0</v>
      </c>
      <c r="H484" s="42">
        <v>749</v>
      </c>
      <c r="I484" s="42">
        <v>46484</v>
      </c>
      <c r="J484" s="42">
        <v>14812</v>
      </c>
      <c r="K484" s="42">
        <v>27689</v>
      </c>
      <c r="L484" s="42">
        <v>9353</v>
      </c>
      <c r="M484" s="42">
        <v>1470594</v>
      </c>
      <c r="N484" s="143">
        <v>86291</v>
      </c>
      <c r="O484" s="137">
        <v>7488</v>
      </c>
      <c r="P484" s="137">
        <v>0</v>
      </c>
      <c r="Q484" s="42">
        <v>311596</v>
      </c>
      <c r="R484" s="42">
        <v>0</v>
      </c>
      <c r="S484" s="42">
        <v>0</v>
      </c>
      <c r="T484" s="42">
        <v>0</v>
      </c>
      <c r="U484" s="42">
        <v>856339</v>
      </c>
      <c r="V484" s="42">
        <v>0</v>
      </c>
      <c r="W484" s="94">
        <f t="shared" si="14"/>
        <v>2834171</v>
      </c>
      <c r="X484" s="36">
        <v>2834171</v>
      </c>
      <c r="Y484" s="36">
        <f t="shared" si="15"/>
        <v>0</v>
      </c>
      <c r="Z484" s="36"/>
      <c r="AA484" s="36"/>
    </row>
    <row r="485" spans="1:27" ht="20.25" customHeight="1" x14ac:dyDescent="0.25">
      <c r="A485" s="104" t="s">
        <v>1042</v>
      </c>
      <c r="B485" s="105" t="s">
        <v>1036</v>
      </c>
      <c r="C485" s="4" t="s">
        <v>1043</v>
      </c>
      <c r="D485" s="134">
        <v>4</v>
      </c>
      <c r="E485" s="120" t="s">
        <v>79</v>
      </c>
      <c r="F485" s="42">
        <v>0</v>
      </c>
      <c r="G485" s="42">
        <v>0</v>
      </c>
      <c r="H485" s="42">
        <v>0</v>
      </c>
      <c r="I485" s="42">
        <v>45028</v>
      </c>
      <c r="J485" s="42">
        <v>18921</v>
      </c>
      <c r="K485" s="42">
        <v>120504</v>
      </c>
      <c r="L485" s="42">
        <v>15796</v>
      </c>
      <c r="M485" s="42">
        <v>2767154</v>
      </c>
      <c r="N485" s="143">
        <v>51400</v>
      </c>
      <c r="O485" s="137">
        <v>12319</v>
      </c>
      <c r="P485" s="137">
        <v>0</v>
      </c>
      <c r="Q485" s="42">
        <v>0</v>
      </c>
      <c r="R485" s="42">
        <v>0</v>
      </c>
      <c r="S485" s="42">
        <v>0</v>
      </c>
      <c r="T485" s="42">
        <v>0</v>
      </c>
      <c r="U485" s="42">
        <v>1621945</v>
      </c>
      <c r="V485" s="42">
        <v>0</v>
      </c>
      <c r="W485" s="94">
        <f t="shared" si="14"/>
        <v>4653067</v>
      </c>
      <c r="X485" s="36">
        <v>4653067</v>
      </c>
      <c r="Y485" s="36">
        <f t="shared" si="15"/>
        <v>0</v>
      </c>
      <c r="Z485" s="36"/>
      <c r="AA485" s="36"/>
    </row>
    <row r="486" spans="1:27" ht="20.25" customHeight="1" x14ac:dyDescent="0.25">
      <c r="A486" s="104" t="s">
        <v>1044</v>
      </c>
      <c r="B486" s="105" t="s">
        <v>1036</v>
      </c>
      <c r="C486" s="4" t="s">
        <v>1045</v>
      </c>
      <c r="D486" s="134">
        <v>4</v>
      </c>
      <c r="E486" s="120" t="s">
        <v>210</v>
      </c>
      <c r="F486" s="42">
        <v>0</v>
      </c>
      <c r="G486" s="42">
        <v>0</v>
      </c>
      <c r="H486" s="42">
        <v>2423</v>
      </c>
      <c r="I486" s="42">
        <v>210415</v>
      </c>
      <c r="J486" s="42">
        <v>83631</v>
      </c>
      <c r="K486" s="42">
        <v>50361</v>
      </c>
      <c r="L486" s="42">
        <v>18105</v>
      </c>
      <c r="M486" s="42">
        <v>1912983</v>
      </c>
      <c r="N486" s="143">
        <v>30273</v>
      </c>
      <c r="O486" s="137">
        <v>35977</v>
      </c>
      <c r="P486" s="137">
        <v>0</v>
      </c>
      <c r="Q486" s="42">
        <v>0</v>
      </c>
      <c r="R486" s="42">
        <v>0</v>
      </c>
      <c r="S486" s="42">
        <v>0</v>
      </c>
      <c r="T486" s="42">
        <v>0</v>
      </c>
      <c r="U486" s="42">
        <v>1620527</v>
      </c>
      <c r="V486" s="42">
        <v>0</v>
      </c>
      <c r="W486" s="94">
        <f t="shared" si="14"/>
        <v>3964695</v>
      </c>
      <c r="X486" s="36">
        <v>3964695</v>
      </c>
      <c r="Y486" s="36">
        <f t="shared" si="15"/>
        <v>0</v>
      </c>
      <c r="Z486" s="36"/>
      <c r="AA486" s="36"/>
    </row>
    <row r="487" spans="1:27" ht="20.25" customHeight="1" x14ac:dyDescent="0.25">
      <c r="A487" s="104" t="s">
        <v>1046</v>
      </c>
      <c r="B487" s="105" t="s">
        <v>1036</v>
      </c>
      <c r="C487" s="4" t="s">
        <v>1047</v>
      </c>
      <c r="D487" s="134">
        <v>5</v>
      </c>
      <c r="E487" s="120" t="s">
        <v>79</v>
      </c>
      <c r="F487" s="42">
        <v>69</v>
      </c>
      <c r="G487" s="42">
        <v>0</v>
      </c>
      <c r="H487" s="42">
        <v>53</v>
      </c>
      <c r="I487" s="42">
        <v>17445</v>
      </c>
      <c r="J487" s="42">
        <v>5285</v>
      </c>
      <c r="K487" s="42">
        <v>26697</v>
      </c>
      <c r="L487" s="42">
        <v>2668</v>
      </c>
      <c r="M487" s="42">
        <v>743326</v>
      </c>
      <c r="N487" s="143">
        <v>113636</v>
      </c>
      <c r="O487" s="137">
        <v>1489</v>
      </c>
      <c r="P487" s="137">
        <v>0</v>
      </c>
      <c r="Q487" s="42">
        <v>69351</v>
      </c>
      <c r="R487" s="42">
        <v>0</v>
      </c>
      <c r="S487" s="42">
        <v>0</v>
      </c>
      <c r="T487" s="42">
        <v>0</v>
      </c>
      <c r="U487" s="42">
        <v>446813</v>
      </c>
      <c r="V487" s="42">
        <v>0</v>
      </c>
      <c r="W487" s="94">
        <f t="shared" si="14"/>
        <v>1426832</v>
      </c>
      <c r="X487" s="36">
        <v>1426832</v>
      </c>
      <c r="Y487" s="36">
        <f t="shared" si="15"/>
        <v>0</v>
      </c>
      <c r="Z487" s="36"/>
      <c r="AA487" s="36"/>
    </row>
    <row r="488" spans="1:27" ht="20.25" customHeight="1" x14ac:dyDescent="0.25">
      <c r="A488" s="104" t="s">
        <v>1048</v>
      </c>
      <c r="B488" s="105" t="s">
        <v>1036</v>
      </c>
      <c r="C488" s="4" t="s">
        <v>1049</v>
      </c>
      <c r="D488" s="134">
        <v>5</v>
      </c>
      <c r="E488" s="120" t="s">
        <v>79</v>
      </c>
      <c r="F488" s="42">
        <v>0</v>
      </c>
      <c r="G488" s="42">
        <v>0</v>
      </c>
      <c r="H488" s="42">
        <v>0</v>
      </c>
      <c r="I488" s="42">
        <v>60199</v>
      </c>
      <c r="J488" s="42">
        <v>5354</v>
      </c>
      <c r="K488" s="42">
        <v>93189</v>
      </c>
      <c r="L488" s="42">
        <v>5860</v>
      </c>
      <c r="M488" s="42">
        <v>990638</v>
      </c>
      <c r="N488" s="143">
        <v>145087</v>
      </c>
      <c r="O488" s="137">
        <v>15644</v>
      </c>
      <c r="P488" s="137">
        <v>0</v>
      </c>
      <c r="Q488" s="42">
        <v>0</v>
      </c>
      <c r="R488" s="42">
        <v>0</v>
      </c>
      <c r="S488" s="42">
        <v>0</v>
      </c>
      <c r="T488" s="42">
        <v>0</v>
      </c>
      <c r="U488" s="42">
        <v>0</v>
      </c>
      <c r="V488" s="42">
        <v>0</v>
      </c>
      <c r="W488" s="94">
        <f t="shared" si="14"/>
        <v>1315971</v>
      </c>
      <c r="X488" s="36">
        <v>1315971</v>
      </c>
      <c r="Y488" s="36">
        <f t="shared" si="15"/>
        <v>0</v>
      </c>
      <c r="Z488" s="36"/>
      <c r="AA488" s="36"/>
    </row>
    <row r="489" spans="1:27" ht="20.25" customHeight="1" x14ac:dyDescent="0.25">
      <c r="A489" s="104" t="s">
        <v>1050</v>
      </c>
      <c r="B489" s="105" t="s">
        <v>1036</v>
      </c>
      <c r="C489" s="4" t="s">
        <v>1051</v>
      </c>
      <c r="D489" s="134">
        <v>5</v>
      </c>
      <c r="E489" s="120" t="s">
        <v>79</v>
      </c>
      <c r="F489" s="42">
        <v>0</v>
      </c>
      <c r="G489" s="42">
        <v>0</v>
      </c>
      <c r="H489" s="42">
        <v>346</v>
      </c>
      <c r="I489" s="42">
        <v>18206</v>
      </c>
      <c r="J489" s="42">
        <v>9263</v>
      </c>
      <c r="K489" s="42">
        <v>49732</v>
      </c>
      <c r="L489" s="42">
        <v>5156</v>
      </c>
      <c r="M489" s="42">
        <v>1239389</v>
      </c>
      <c r="N489" s="143">
        <v>77202</v>
      </c>
      <c r="O489" s="137">
        <v>7447</v>
      </c>
      <c r="P489" s="137">
        <v>0</v>
      </c>
      <c r="Q489" s="42">
        <v>31810</v>
      </c>
      <c r="R489" s="42">
        <v>0</v>
      </c>
      <c r="S489" s="42">
        <v>0</v>
      </c>
      <c r="T489" s="42">
        <v>0</v>
      </c>
      <c r="U489" s="42">
        <v>1160548</v>
      </c>
      <c r="V489" s="42">
        <v>0</v>
      </c>
      <c r="W489" s="94">
        <f t="shared" si="14"/>
        <v>2599099</v>
      </c>
      <c r="X489" s="36">
        <v>2599099</v>
      </c>
      <c r="Y489" s="36">
        <f t="shared" si="15"/>
        <v>0</v>
      </c>
      <c r="Z489" s="36"/>
      <c r="AA489" s="36"/>
    </row>
    <row r="490" spans="1:27" ht="20.25" customHeight="1" x14ac:dyDescent="0.25">
      <c r="A490" s="104" t="s">
        <v>1052</v>
      </c>
      <c r="B490" s="105" t="s">
        <v>1036</v>
      </c>
      <c r="C490" s="4" t="s">
        <v>1053</v>
      </c>
      <c r="D490" s="134">
        <v>5</v>
      </c>
      <c r="E490" s="120" t="s">
        <v>79</v>
      </c>
      <c r="F490" s="42">
        <v>23558</v>
      </c>
      <c r="G490" s="42">
        <v>0</v>
      </c>
      <c r="H490" s="42">
        <v>330</v>
      </c>
      <c r="I490" s="42">
        <v>45718</v>
      </c>
      <c r="J490" s="42">
        <v>3690</v>
      </c>
      <c r="K490" s="42">
        <v>87136</v>
      </c>
      <c r="L490" s="42">
        <v>4511</v>
      </c>
      <c r="M490" s="42">
        <v>906864</v>
      </c>
      <c r="N490" s="143">
        <v>71589</v>
      </c>
      <c r="O490" s="137">
        <v>5668</v>
      </c>
      <c r="P490" s="137">
        <v>0</v>
      </c>
      <c r="Q490" s="42">
        <v>141644</v>
      </c>
      <c r="R490" s="42">
        <v>0</v>
      </c>
      <c r="S490" s="42">
        <v>0</v>
      </c>
      <c r="T490" s="42">
        <v>0</v>
      </c>
      <c r="U490" s="42">
        <v>495292</v>
      </c>
      <c r="V490" s="42">
        <v>0</v>
      </c>
      <c r="W490" s="94">
        <f t="shared" si="14"/>
        <v>1786000</v>
      </c>
      <c r="X490" s="36">
        <v>1786000</v>
      </c>
      <c r="Y490" s="36">
        <f t="shared" si="15"/>
        <v>0</v>
      </c>
      <c r="Z490" s="36"/>
      <c r="AA490" s="36"/>
    </row>
    <row r="491" spans="1:27" ht="20.25" customHeight="1" x14ac:dyDescent="0.25">
      <c r="A491" s="104" t="s">
        <v>1054</v>
      </c>
      <c r="B491" s="105" t="s">
        <v>1036</v>
      </c>
      <c r="C491" s="4" t="s">
        <v>1055</v>
      </c>
      <c r="D491" s="134">
        <v>5</v>
      </c>
      <c r="E491" s="120" t="s">
        <v>79</v>
      </c>
      <c r="F491" s="42">
        <v>17375</v>
      </c>
      <c r="G491" s="42">
        <v>0</v>
      </c>
      <c r="H491" s="42">
        <v>246</v>
      </c>
      <c r="I491" s="42">
        <v>9271</v>
      </c>
      <c r="J491" s="42">
        <v>3391</v>
      </c>
      <c r="K491" s="42">
        <v>11153</v>
      </c>
      <c r="L491" s="42">
        <v>3363</v>
      </c>
      <c r="M491" s="42">
        <v>703094</v>
      </c>
      <c r="N491" s="143">
        <v>83808</v>
      </c>
      <c r="O491" s="137">
        <v>3532</v>
      </c>
      <c r="P491" s="137">
        <v>0</v>
      </c>
      <c r="Q491" s="42">
        <v>0</v>
      </c>
      <c r="R491" s="42">
        <v>0</v>
      </c>
      <c r="S491" s="42">
        <v>0</v>
      </c>
      <c r="T491" s="42">
        <v>0</v>
      </c>
      <c r="U491" s="42">
        <v>492715</v>
      </c>
      <c r="V491" s="42">
        <v>0</v>
      </c>
      <c r="W491" s="94">
        <f t="shared" si="14"/>
        <v>1327948</v>
      </c>
      <c r="X491" s="36">
        <v>1327948</v>
      </c>
      <c r="Y491" s="36">
        <f t="shared" si="15"/>
        <v>0</v>
      </c>
      <c r="Z491" s="36"/>
      <c r="AA491" s="36"/>
    </row>
    <row r="492" spans="1:27" ht="20.25" customHeight="1" x14ac:dyDescent="0.25">
      <c r="A492" s="104" t="s">
        <v>1056</v>
      </c>
      <c r="B492" s="105" t="s">
        <v>1036</v>
      </c>
      <c r="C492" s="4" t="s">
        <v>1057</v>
      </c>
      <c r="D492" s="134">
        <v>5</v>
      </c>
      <c r="E492" s="120" t="s">
        <v>79</v>
      </c>
      <c r="F492" s="42">
        <v>2703</v>
      </c>
      <c r="G492" s="42">
        <v>4078</v>
      </c>
      <c r="H492" s="42">
        <v>203</v>
      </c>
      <c r="I492" s="42">
        <v>2525</v>
      </c>
      <c r="J492" s="42">
        <v>4118</v>
      </c>
      <c r="K492" s="42">
        <v>31472</v>
      </c>
      <c r="L492" s="42">
        <v>6610</v>
      </c>
      <c r="M492" s="42">
        <v>956870</v>
      </c>
      <c r="N492" s="143">
        <v>85443</v>
      </c>
      <c r="O492" s="137">
        <v>5835</v>
      </c>
      <c r="P492" s="137">
        <v>0</v>
      </c>
      <c r="Q492" s="42">
        <v>0</v>
      </c>
      <c r="R492" s="42">
        <v>0</v>
      </c>
      <c r="S492" s="42">
        <v>0</v>
      </c>
      <c r="T492" s="42">
        <v>0</v>
      </c>
      <c r="U492" s="42">
        <v>385069</v>
      </c>
      <c r="V492" s="42">
        <v>0</v>
      </c>
      <c r="W492" s="94">
        <f t="shared" si="14"/>
        <v>1484926</v>
      </c>
      <c r="X492" s="36">
        <v>1484926</v>
      </c>
      <c r="Y492" s="36">
        <f t="shared" si="15"/>
        <v>0</v>
      </c>
      <c r="Z492" s="36"/>
      <c r="AA492" s="36"/>
    </row>
    <row r="493" spans="1:27" ht="20.25" customHeight="1" x14ac:dyDescent="0.25">
      <c r="A493" s="104" t="s">
        <v>1058</v>
      </c>
      <c r="B493" s="105" t="s">
        <v>1036</v>
      </c>
      <c r="C493" s="4" t="s">
        <v>1059</v>
      </c>
      <c r="D493" s="134">
        <v>5</v>
      </c>
      <c r="E493" s="120" t="s">
        <v>79</v>
      </c>
      <c r="F493" s="42">
        <v>2813</v>
      </c>
      <c r="G493" s="42">
        <v>0</v>
      </c>
      <c r="H493" s="42">
        <v>393</v>
      </c>
      <c r="I493" s="42">
        <v>35705</v>
      </c>
      <c r="J493" s="42">
        <v>2859</v>
      </c>
      <c r="K493" s="42">
        <v>1101</v>
      </c>
      <c r="L493" s="42">
        <v>3134</v>
      </c>
      <c r="M493" s="42">
        <v>705382</v>
      </c>
      <c r="N493" s="143">
        <v>70487</v>
      </c>
      <c r="O493" s="137">
        <v>1807</v>
      </c>
      <c r="P493" s="137">
        <v>0</v>
      </c>
      <c r="Q493" s="42">
        <v>160308</v>
      </c>
      <c r="R493" s="42">
        <v>0</v>
      </c>
      <c r="S493" s="42">
        <v>0</v>
      </c>
      <c r="T493" s="42">
        <v>0</v>
      </c>
      <c r="U493" s="42">
        <v>658876</v>
      </c>
      <c r="V493" s="42">
        <v>0</v>
      </c>
      <c r="W493" s="94">
        <f t="shared" si="14"/>
        <v>1642865</v>
      </c>
      <c r="X493" s="36">
        <v>1642865</v>
      </c>
      <c r="Y493" s="36">
        <f t="shared" si="15"/>
        <v>0</v>
      </c>
      <c r="Z493" s="36"/>
      <c r="AA493" s="36"/>
    </row>
    <row r="494" spans="1:27" ht="20.25" customHeight="1" x14ac:dyDescent="0.25">
      <c r="A494" s="104" t="s">
        <v>1060</v>
      </c>
      <c r="B494" s="105" t="s">
        <v>1036</v>
      </c>
      <c r="C494" s="4" t="s">
        <v>1061</v>
      </c>
      <c r="D494" s="134">
        <v>6</v>
      </c>
      <c r="E494" s="120" t="s">
        <v>79</v>
      </c>
      <c r="F494" s="42">
        <v>0</v>
      </c>
      <c r="G494" s="42">
        <v>0</v>
      </c>
      <c r="H494" s="42">
        <v>59</v>
      </c>
      <c r="I494" s="42">
        <v>2507</v>
      </c>
      <c r="J494" s="42">
        <v>609</v>
      </c>
      <c r="K494" s="42">
        <v>1177</v>
      </c>
      <c r="L494" s="42">
        <v>682</v>
      </c>
      <c r="M494" s="42">
        <v>191895</v>
      </c>
      <c r="N494" s="143">
        <v>8956</v>
      </c>
      <c r="O494" s="137">
        <v>1611</v>
      </c>
      <c r="P494" s="137">
        <v>0</v>
      </c>
      <c r="Q494" s="42">
        <v>0</v>
      </c>
      <c r="R494" s="42">
        <v>0</v>
      </c>
      <c r="S494" s="42">
        <v>0</v>
      </c>
      <c r="T494" s="42">
        <v>0</v>
      </c>
      <c r="U494" s="42">
        <v>0</v>
      </c>
      <c r="V494" s="42">
        <v>0</v>
      </c>
      <c r="W494" s="94">
        <f t="shared" si="14"/>
        <v>207496</v>
      </c>
      <c r="X494" s="36">
        <v>207496</v>
      </c>
      <c r="Y494" s="36">
        <f t="shared" si="15"/>
        <v>0</v>
      </c>
      <c r="Z494" s="36"/>
      <c r="AA494" s="36"/>
    </row>
    <row r="495" spans="1:27" ht="20.25" customHeight="1" x14ac:dyDescent="0.25">
      <c r="A495" s="104" t="s">
        <v>1062</v>
      </c>
      <c r="B495" s="105" t="s">
        <v>1036</v>
      </c>
      <c r="C495" s="4" t="s">
        <v>1063</v>
      </c>
      <c r="D495" s="134">
        <v>6</v>
      </c>
      <c r="E495" s="120" t="s">
        <v>79</v>
      </c>
      <c r="F495" s="42">
        <v>0</v>
      </c>
      <c r="G495" s="42">
        <v>0</v>
      </c>
      <c r="H495" s="42">
        <v>69</v>
      </c>
      <c r="I495" s="42">
        <v>10830</v>
      </c>
      <c r="J495" s="42">
        <v>1547</v>
      </c>
      <c r="K495" s="42">
        <v>6585</v>
      </c>
      <c r="L495" s="42">
        <v>1080</v>
      </c>
      <c r="M495" s="42">
        <v>257291</v>
      </c>
      <c r="N495" s="143">
        <v>32133</v>
      </c>
      <c r="O495" s="137">
        <v>156</v>
      </c>
      <c r="P495" s="137">
        <v>0</v>
      </c>
      <c r="Q495" s="42">
        <v>0</v>
      </c>
      <c r="R495" s="42">
        <v>0</v>
      </c>
      <c r="S495" s="42">
        <v>0</v>
      </c>
      <c r="T495" s="42">
        <v>0</v>
      </c>
      <c r="U495" s="42">
        <v>0</v>
      </c>
      <c r="V495" s="42">
        <v>0</v>
      </c>
      <c r="W495" s="94">
        <f t="shared" si="14"/>
        <v>309691</v>
      </c>
      <c r="X495" s="36">
        <v>309691</v>
      </c>
      <c r="Y495" s="36">
        <f t="shared" si="15"/>
        <v>0</v>
      </c>
      <c r="Z495" s="36"/>
      <c r="AA495" s="36"/>
    </row>
    <row r="496" spans="1:27" ht="20.25" customHeight="1" x14ac:dyDescent="0.25">
      <c r="A496" s="104" t="s">
        <v>1064</v>
      </c>
      <c r="B496" s="105" t="s">
        <v>1036</v>
      </c>
      <c r="C496" s="4" t="s">
        <v>1065</v>
      </c>
      <c r="D496" s="134">
        <v>6</v>
      </c>
      <c r="E496" s="120" t="s">
        <v>79</v>
      </c>
      <c r="F496" s="42">
        <v>13097</v>
      </c>
      <c r="G496" s="42">
        <v>3798</v>
      </c>
      <c r="H496" s="42">
        <v>0</v>
      </c>
      <c r="I496" s="42">
        <v>181</v>
      </c>
      <c r="J496" s="42">
        <v>105</v>
      </c>
      <c r="K496" s="42">
        <v>958</v>
      </c>
      <c r="L496" s="42">
        <v>93</v>
      </c>
      <c r="M496" s="42">
        <v>60787</v>
      </c>
      <c r="N496" s="143">
        <v>17225</v>
      </c>
      <c r="O496" s="137">
        <v>1117</v>
      </c>
      <c r="P496" s="137">
        <v>0</v>
      </c>
      <c r="Q496" s="42">
        <v>269477</v>
      </c>
      <c r="R496" s="42">
        <v>0</v>
      </c>
      <c r="S496" s="42">
        <v>0</v>
      </c>
      <c r="T496" s="42">
        <v>0</v>
      </c>
      <c r="U496" s="42">
        <v>0</v>
      </c>
      <c r="V496" s="42">
        <v>0</v>
      </c>
      <c r="W496" s="94">
        <f t="shared" si="14"/>
        <v>366838</v>
      </c>
      <c r="X496" s="36">
        <v>366838</v>
      </c>
      <c r="Y496" s="36">
        <f t="shared" si="15"/>
        <v>0</v>
      </c>
      <c r="Z496" s="36"/>
      <c r="AA496" s="36"/>
    </row>
    <row r="497" spans="1:27" ht="20.25" customHeight="1" x14ac:dyDescent="0.25">
      <c r="A497" s="104" t="s">
        <v>1066</v>
      </c>
      <c r="B497" s="105" t="s">
        <v>1036</v>
      </c>
      <c r="C497" s="4" t="s">
        <v>1067</v>
      </c>
      <c r="D497" s="134">
        <v>6</v>
      </c>
      <c r="E497" s="120" t="s">
        <v>79</v>
      </c>
      <c r="F497" s="42">
        <v>4201</v>
      </c>
      <c r="G497" s="42">
        <v>0</v>
      </c>
      <c r="H497" s="42">
        <v>0</v>
      </c>
      <c r="I497" s="42">
        <v>10083</v>
      </c>
      <c r="J497" s="42">
        <v>94</v>
      </c>
      <c r="K497" s="42">
        <v>126</v>
      </c>
      <c r="L497" s="42">
        <v>103</v>
      </c>
      <c r="M497" s="42">
        <v>74133</v>
      </c>
      <c r="N497" s="143">
        <v>4229</v>
      </c>
      <c r="O497" s="137">
        <v>0</v>
      </c>
      <c r="P497" s="137">
        <v>0</v>
      </c>
      <c r="Q497" s="42">
        <v>98143</v>
      </c>
      <c r="R497" s="42">
        <v>0</v>
      </c>
      <c r="S497" s="42">
        <v>0</v>
      </c>
      <c r="T497" s="42">
        <v>0</v>
      </c>
      <c r="U497" s="42">
        <v>0</v>
      </c>
      <c r="V497" s="42">
        <v>0</v>
      </c>
      <c r="W497" s="94">
        <f t="shared" si="14"/>
        <v>191112</v>
      </c>
      <c r="X497" s="36">
        <v>191112</v>
      </c>
      <c r="Y497" s="36">
        <f t="shared" si="15"/>
        <v>0</v>
      </c>
      <c r="Z497" s="36"/>
      <c r="AA497" s="36"/>
    </row>
    <row r="498" spans="1:27" ht="20.25" customHeight="1" x14ac:dyDescent="0.25">
      <c r="A498" s="104" t="s">
        <v>1068</v>
      </c>
      <c r="B498" s="105" t="s">
        <v>1036</v>
      </c>
      <c r="C498" s="4" t="s">
        <v>1069</v>
      </c>
      <c r="D498" s="134">
        <v>6</v>
      </c>
      <c r="E498" s="120" t="s">
        <v>79</v>
      </c>
      <c r="F498" s="42">
        <v>18371</v>
      </c>
      <c r="G498" s="42">
        <v>0</v>
      </c>
      <c r="H498" s="42">
        <v>229</v>
      </c>
      <c r="I498" s="42">
        <v>4321</v>
      </c>
      <c r="J498" s="42">
        <v>501</v>
      </c>
      <c r="K498" s="42">
        <v>1940</v>
      </c>
      <c r="L498" s="42">
        <v>441</v>
      </c>
      <c r="M498" s="42">
        <v>158888</v>
      </c>
      <c r="N498" s="143">
        <v>27529</v>
      </c>
      <c r="O498" s="137">
        <v>4893</v>
      </c>
      <c r="P498" s="137">
        <v>0</v>
      </c>
      <c r="Q498" s="42">
        <v>242646</v>
      </c>
      <c r="R498" s="42">
        <v>0</v>
      </c>
      <c r="S498" s="42">
        <v>0</v>
      </c>
      <c r="T498" s="42">
        <v>0</v>
      </c>
      <c r="U498" s="42">
        <v>0</v>
      </c>
      <c r="V498" s="42">
        <v>0</v>
      </c>
      <c r="W498" s="94">
        <f t="shared" si="14"/>
        <v>459759</v>
      </c>
      <c r="X498" s="36">
        <v>459759</v>
      </c>
      <c r="Y498" s="36">
        <f t="shared" si="15"/>
        <v>0</v>
      </c>
      <c r="Z498" s="36"/>
      <c r="AA498" s="36"/>
    </row>
    <row r="499" spans="1:27" ht="20.25" customHeight="1" x14ac:dyDescent="0.25">
      <c r="A499" s="104" t="s">
        <v>1070</v>
      </c>
      <c r="B499" s="105" t="s">
        <v>1036</v>
      </c>
      <c r="C499" s="4" t="s">
        <v>1071</v>
      </c>
      <c r="D499" s="134">
        <v>6</v>
      </c>
      <c r="E499" s="120" t="s">
        <v>79</v>
      </c>
      <c r="F499" s="42">
        <v>9477</v>
      </c>
      <c r="G499" s="42">
        <v>0</v>
      </c>
      <c r="H499" s="42">
        <v>0</v>
      </c>
      <c r="I499" s="42">
        <v>1788</v>
      </c>
      <c r="J499" s="42">
        <v>79</v>
      </c>
      <c r="K499" s="42">
        <v>0</v>
      </c>
      <c r="L499" s="42">
        <v>72</v>
      </c>
      <c r="M499" s="42">
        <v>64308</v>
      </c>
      <c r="N499" s="143">
        <v>12234</v>
      </c>
      <c r="O499" s="137">
        <v>1131</v>
      </c>
      <c r="P499" s="137">
        <v>0</v>
      </c>
      <c r="Q499" s="42">
        <v>94823</v>
      </c>
      <c r="R499" s="42">
        <v>0</v>
      </c>
      <c r="S499" s="42">
        <v>0</v>
      </c>
      <c r="T499" s="42">
        <v>0</v>
      </c>
      <c r="U499" s="42">
        <v>0</v>
      </c>
      <c r="V499" s="42">
        <v>0</v>
      </c>
      <c r="W499" s="94">
        <f t="shared" si="14"/>
        <v>183912</v>
      </c>
      <c r="X499" s="36">
        <v>183912</v>
      </c>
      <c r="Y499" s="36">
        <f t="shared" si="15"/>
        <v>0</v>
      </c>
      <c r="Z499" s="36"/>
      <c r="AA499" s="36"/>
    </row>
    <row r="500" spans="1:27" ht="20.25" customHeight="1" x14ac:dyDescent="0.25">
      <c r="A500" s="104" t="s">
        <v>1072</v>
      </c>
      <c r="B500" s="105" t="s">
        <v>1036</v>
      </c>
      <c r="C500" s="4" t="s">
        <v>1073</v>
      </c>
      <c r="D500" s="134">
        <v>6</v>
      </c>
      <c r="E500" s="120" t="s">
        <v>79</v>
      </c>
      <c r="F500" s="42">
        <v>7101</v>
      </c>
      <c r="G500" s="42">
        <v>2246</v>
      </c>
      <c r="H500" s="42">
        <v>54</v>
      </c>
      <c r="I500" s="42">
        <v>9824</v>
      </c>
      <c r="J500" s="42">
        <v>820</v>
      </c>
      <c r="K500" s="42">
        <v>10739</v>
      </c>
      <c r="L500" s="42">
        <v>686</v>
      </c>
      <c r="M500" s="42">
        <v>190666</v>
      </c>
      <c r="N500" s="143">
        <v>31689</v>
      </c>
      <c r="O500" s="137">
        <v>0</v>
      </c>
      <c r="P500" s="137">
        <v>0</v>
      </c>
      <c r="Q500" s="42">
        <v>0</v>
      </c>
      <c r="R500" s="42">
        <v>0</v>
      </c>
      <c r="S500" s="42">
        <v>0</v>
      </c>
      <c r="T500" s="42">
        <v>0</v>
      </c>
      <c r="U500" s="42">
        <v>0</v>
      </c>
      <c r="V500" s="42">
        <v>0</v>
      </c>
      <c r="W500" s="94">
        <f t="shared" si="14"/>
        <v>253825</v>
      </c>
      <c r="X500" s="36">
        <v>253825</v>
      </c>
      <c r="Y500" s="36">
        <f t="shared" si="15"/>
        <v>0</v>
      </c>
      <c r="Z500" s="36"/>
      <c r="AA500" s="36"/>
    </row>
    <row r="501" spans="1:27" ht="20.25" customHeight="1" x14ac:dyDescent="0.25">
      <c r="A501" s="104" t="s">
        <v>1074</v>
      </c>
      <c r="B501" s="105" t="s">
        <v>1036</v>
      </c>
      <c r="C501" s="4" t="s">
        <v>1075</v>
      </c>
      <c r="D501" s="134">
        <v>6</v>
      </c>
      <c r="E501" s="120" t="s">
        <v>79</v>
      </c>
      <c r="F501" s="42">
        <v>502</v>
      </c>
      <c r="G501" s="42">
        <v>0</v>
      </c>
      <c r="H501" s="42">
        <v>0</v>
      </c>
      <c r="I501" s="42">
        <v>9070</v>
      </c>
      <c r="J501" s="42">
        <v>991</v>
      </c>
      <c r="K501" s="42">
        <v>2185</v>
      </c>
      <c r="L501" s="42">
        <v>805</v>
      </c>
      <c r="M501" s="42">
        <v>309422</v>
      </c>
      <c r="N501" s="143">
        <v>44000</v>
      </c>
      <c r="O501" s="137">
        <v>918</v>
      </c>
      <c r="P501" s="137">
        <v>0</v>
      </c>
      <c r="Q501" s="42">
        <v>424552</v>
      </c>
      <c r="R501" s="42">
        <v>0</v>
      </c>
      <c r="S501" s="42">
        <v>0</v>
      </c>
      <c r="T501" s="42">
        <v>0</v>
      </c>
      <c r="U501" s="42">
        <v>0</v>
      </c>
      <c r="V501" s="42">
        <v>0</v>
      </c>
      <c r="W501" s="94">
        <f t="shared" si="14"/>
        <v>792445</v>
      </c>
      <c r="X501" s="36">
        <v>792445</v>
      </c>
      <c r="Y501" s="36">
        <f t="shared" si="15"/>
        <v>0</v>
      </c>
      <c r="Z501" s="36"/>
      <c r="AA501" s="36"/>
    </row>
    <row r="502" spans="1:27" ht="20.25" customHeight="1" x14ac:dyDescent="0.25">
      <c r="A502" s="104" t="s">
        <v>1076</v>
      </c>
      <c r="B502" s="105" t="s">
        <v>1036</v>
      </c>
      <c r="C502" s="4" t="s">
        <v>1077</v>
      </c>
      <c r="D502" s="134">
        <v>6</v>
      </c>
      <c r="E502" s="120" t="s">
        <v>79</v>
      </c>
      <c r="F502" s="42">
        <v>8719</v>
      </c>
      <c r="G502" s="42">
        <v>0</v>
      </c>
      <c r="H502" s="42">
        <v>0</v>
      </c>
      <c r="I502" s="42">
        <v>5266</v>
      </c>
      <c r="J502" s="42">
        <v>651</v>
      </c>
      <c r="K502" s="42">
        <v>1770</v>
      </c>
      <c r="L502" s="42">
        <v>461</v>
      </c>
      <c r="M502" s="42">
        <v>140822</v>
      </c>
      <c r="N502" s="143">
        <v>21667</v>
      </c>
      <c r="O502" s="137">
        <v>461</v>
      </c>
      <c r="P502" s="137">
        <v>0</v>
      </c>
      <c r="Q502" s="42">
        <v>60152</v>
      </c>
      <c r="R502" s="42">
        <v>0</v>
      </c>
      <c r="S502" s="42">
        <v>0</v>
      </c>
      <c r="T502" s="42">
        <v>0</v>
      </c>
      <c r="U502" s="42">
        <v>0</v>
      </c>
      <c r="V502" s="42">
        <v>0</v>
      </c>
      <c r="W502" s="94">
        <f t="shared" si="14"/>
        <v>239969</v>
      </c>
      <c r="X502" s="36">
        <v>239969</v>
      </c>
      <c r="Y502" s="36">
        <f t="shared" si="15"/>
        <v>0</v>
      </c>
      <c r="Z502" s="36"/>
      <c r="AA502" s="36"/>
    </row>
    <row r="503" spans="1:27" ht="20.25" customHeight="1" x14ac:dyDescent="0.25">
      <c r="A503" s="104" t="s">
        <v>1078</v>
      </c>
      <c r="B503" s="105" t="s">
        <v>1036</v>
      </c>
      <c r="C503" s="4" t="s">
        <v>1079</v>
      </c>
      <c r="D503" s="134">
        <v>6</v>
      </c>
      <c r="E503" s="120" t="s">
        <v>79</v>
      </c>
      <c r="F503" s="42">
        <v>54313</v>
      </c>
      <c r="G503" s="42">
        <v>104393</v>
      </c>
      <c r="H503" s="42">
        <v>0</v>
      </c>
      <c r="I503" s="42">
        <v>7793</v>
      </c>
      <c r="J503" s="42">
        <v>906</v>
      </c>
      <c r="K503" s="42">
        <v>1082</v>
      </c>
      <c r="L503" s="42">
        <v>465</v>
      </c>
      <c r="M503" s="42">
        <v>221103</v>
      </c>
      <c r="N503" s="143">
        <v>29150</v>
      </c>
      <c r="O503" s="137">
        <v>2935</v>
      </c>
      <c r="P503" s="137">
        <v>0</v>
      </c>
      <c r="Q503" s="42">
        <v>183488</v>
      </c>
      <c r="R503" s="42">
        <v>0</v>
      </c>
      <c r="S503" s="42">
        <v>0</v>
      </c>
      <c r="T503" s="42">
        <v>0</v>
      </c>
      <c r="U503" s="42">
        <v>0</v>
      </c>
      <c r="V503" s="42">
        <v>0</v>
      </c>
      <c r="W503" s="94">
        <f t="shared" si="14"/>
        <v>605628</v>
      </c>
      <c r="X503" s="36">
        <v>605628</v>
      </c>
      <c r="Y503" s="36">
        <f t="shared" si="15"/>
        <v>0</v>
      </c>
      <c r="Z503" s="36"/>
      <c r="AA503" s="36"/>
    </row>
    <row r="504" spans="1:27" ht="20.25" customHeight="1" x14ac:dyDescent="0.25">
      <c r="A504" s="104" t="s">
        <v>1080</v>
      </c>
      <c r="B504" s="105" t="s">
        <v>1036</v>
      </c>
      <c r="C504" s="4" t="s">
        <v>1081</v>
      </c>
      <c r="D504" s="134">
        <v>6</v>
      </c>
      <c r="E504" s="120" t="s">
        <v>79</v>
      </c>
      <c r="F504" s="42">
        <v>56</v>
      </c>
      <c r="G504" s="42">
        <v>0</v>
      </c>
      <c r="H504" s="42">
        <v>0</v>
      </c>
      <c r="I504" s="42">
        <v>2599</v>
      </c>
      <c r="J504" s="42">
        <v>758</v>
      </c>
      <c r="K504" s="42">
        <v>13141</v>
      </c>
      <c r="L504" s="42">
        <v>370</v>
      </c>
      <c r="M504" s="42">
        <v>180382</v>
      </c>
      <c r="N504" s="143">
        <v>18314</v>
      </c>
      <c r="O504" s="137">
        <v>0</v>
      </c>
      <c r="P504" s="137">
        <v>0</v>
      </c>
      <c r="Q504" s="42">
        <v>0</v>
      </c>
      <c r="R504" s="42">
        <v>0</v>
      </c>
      <c r="S504" s="42">
        <v>0</v>
      </c>
      <c r="T504" s="42">
        <v>0</v>
      </c>
      <c r="U504" s="42">
        <v>0</v>
      </c>
      <c r="V504" s="42">
        <v>0</v>
      </c>
      <c r="W504" s="94">
        <f t="shared" si="14"/>
        <v>215620</v>
      </c>
      <c r="X504" s="36">
        <v>215620</v>
      </c>
      <c r="Y504" s="36">
        <f t="shared" si="15"/>
        <v>0</v>
      </c>
      <c r="Z504" s="36"/>
      <c r="AA504" s="36"/>
    </row>
    <row r="505" spans="1:27" ht="20.25" customHeight="1" x14ac:dyDescent="0.25">
      <c r="A505" s="104" t="s">
        <v>1082</v>
      </c>
      <c r="B505" s="105" t="s">
        <v>1036</v>
      </c>
      <c r="C505" s="4" t="s">
        <v>1083</v>
      </c>
      <c r="D505" s="134">
        <v>6</v>
      </c>
      <c r="E505" s="120" t="s">
        <v>79</v>
      </c>
      <c r="F505" s="42">
        <v>1903</v>
      </c>
      <c r="G505" s="42">
        <v>0</v>
      </c>
      <c r="H505" s="42">
        <v>0</v>
      </c>
      <c r="I505" s="42">
        <v>773</v>
      </c>
      <c r="J505" s="42">
        <v>234</v>
      </c>
      <c r="K505" s="42">
        <v>4322</v>
      </c>
      <c r="L505" s="42">
        <v>127</v>
      </c>
      <c r="M505" s="42">
        <v>88195</v>
      </c>
      <c r="N505" s="143">
        <v>19124</v>
      </c>
      <c r="O505" s="137">
        <v>2198</v>
      </c>
      <c r="P505" s="137">
        <v>0</v>
      </c>
      <c r="Q505" s="42">
        <v>7949</v>
      </c>
      <c r="R505" s="42">
        <v>0</v>
      </c>
      <c r="S505" s="42">
        <v>0</v>
      </c>
      <c r="T505" s="42">
        <v>0</v>
      </c>
      <c r="U505" s="42">
        <v>0</v>
      </c>
      <c r="V505" s="42">
        <v>0</v>
      </c>
      <c r="W505" s="94">
        <f t="shared" si="14"/>
        <v>124825</v>
      </c>
      <c r="X505" s="36">
        <v>124825</v>
      </c>
      <c r="Y505" s="36">
        <f t="shared" si="15"/>
        <v>0</v>
      </c>
      <c r="Z505" s="36"/>
      <c r="AA505" s="36"/>
    </row>
    <row r="506" spans="1:27" ht="20.25" customHeight="1" x14ac:dyDescent="0.25">
      <c r="A506" s="104" t="s">
        <v>1084</v>
      </c>
      <c r="B506" s="105" t="s">
        <v>1036</v>
      </c>
      <c r="C506" s="4" t="s">
        <v>1085</v>
      </c>
      <c r="D506" s="134">
        <v>6</v>
      </c>
      <c r="E506" s="120" t="s">
        <v>79</v>
      </c>
      <c r="F506" s="42">
        <v>7661</v>
      </c>
      <c r="G506" s="42">
        <v>12575</v>
      </c>
      <c r="H506" s="42">
        <v>204</v>
      </c>
      <c r="I506" s="42">
        <v>6322</v>
      </c>
      <c r="J506" s="42">
        <v>1182</v>
      </c>
      <c r="K506" s="42">
        <v>2841</v>
      </c>
      <c r="L506" s="42">
        <v>815</v>
      </c>
      <c r="M506" s="42">
        <v>272528</v>
      </c>
      <c r="N506" s="143">
        <v>34934</v>
      </c>
      <c r="O506" s="137">
        <v>4309</v>
      </c>
      <c r="P506" s="137">
        <v>0</v>
      </c>
      <c r="Q506" s="42">
        <v>237636</v>
      </c>
      <c r="R506" s="42">
        <v>0</v>
      </c>
      <c r="S506" s="42">
        <v>0</v>
      </c>
      <c r="T506" s="42">
        <v>0</v>
      </c>
      <c r="U506" s="42">
        <v>184874</v>
      </c>
      <c r="V506" s="42">
        <v>0</v>
      </c>
      <c r="W506" s="94">
        <f t="shared" si="14"/>
        <v>765881</v>
      </c>
      <c r="X506" s="36">
        <v>765881</v>
      </c>
      <c r="Y506" s="36">
        <f t="shared" si="15"/>
        <v>0</v>
      </c>
      <c r="Z506" s="36"/>
      <c r="AA506" s="36"/>
    </row>
    <row r="507" spans="1:27" ht="20.25" customHeight="1" x14ac:dyDescent="0.25">
      <c r="A507" s="104" t="s">
        <v>1086</v>
      </c>
      <c r="B507" s="105" t="s">
        <v>1036</v>
      </c>
      <c r="C507" s="4" t="s">
        <v>1087</v>
      </c>
      <c r="D507" s="134">
        <v>6</v>
      </c>
      <c r="E507" s="120" t="s">
        <v>79</v>
      </c>
      <c r="F507" s="42">
        <v>652</v>
      </c>
      <c r="G507" s="42">
        <v>0</v>
      </c>
      <c r="H507" s="42">
        <v>0</v>
      </c>
      <c r="I507" s="42">
        <v>4550</v>
      </c>
      <c r="J507" s="42">
        <v>243</v>
      </c>
      <c r="K507" s="42">
        <v>297</v>
      </c>
      <c r="L507" s="42">
        <v>192</v>
      </c>
      <c r="M507" s="42">
        <v>125173</v>
      </c>
      <c r="N507" s="143">
        <v>14195</v>
      </c>
      <c r="O507" s="137">
        <v>123</v>
      </c>
      <c r="P507" s="137">
        <v>0</v>
      </c>
      <c r="Q507" s="42">
        <v>253328</v>
      </c>
      <c r="R507" s="42">
        <v>0</v>
      </c>
      <c r="S507" s="42">
        <v>0</v>
      </c>
      <c r="T507" s="42">
        <v>0</v>
      </c>
      <c r="U507" s="42">
        <v>0</v>
      </c>
      <c r="V507" s="42">
        <v>0</v>
      </c>
      <c r="W507" s="94">
        <f t="shared" si="14"/>
        <v>398753</v>
      </c>
      <c r="X507" s="36">
        <v>398753</v>
      </c>
      <c r="Y507" s="36">
        <f t="shared" si="15"/>
        <v>0</v>
      </c>
      <c r="Z507" s="36"/>
      <c r="AA507" s="36"/>
    </row>
    <row r="508" spans="1:27" ht="20.25" customHeight="1" x14ac:dyDescent="0.25">
      <c r="A508" s="104" t="s">
        <v>1088</v>
      </c>
      <c r="B508" s="105" t="s">
        <v>1036</v>
      </c>
      <c r="C508" s="4" t="s">
        <v>1089</v>
      </c>
      <c r="D508" s="134">
        <v>6</v>
      </c>
      <c r="E508" s="120" t="s">
        <v>79</v>
      </c>
      <c r="F508" s="42">
        <v>0</v>
      </c>
      <c r="G508" s="42">
        <v>0</v>
      </c>
      <c r="H508" s="42">
        <v>0</v>
      </c>
      <c r="I508" s="42">
        <v>12018</v>
      </c>
      <c r="J508" s="42">
        <v>258</v>
      </c>
      <c r="K508" s="42">
        <v>8741</v>
      </c>
      <c r="L508" s="42">
        <v>114</v>
      </c>
      <c r="M508" s="42">
        <v>82580</v>
      </c>
      <c r="N508" s="143">
        <v>14079</v>
      </c>
      <c r="O508" s="137">
        <v>2314</v>
      </c>
      <c r="P508" s="137">
        <v>0</v>
      </c>
      <c r="Q508" s="42">
        <v>0</v>
      </c>
      <c r="R508" s="42">
        <v>0</v>
      </c>
      <c r="S508" s="42">
        <v>0</v>
      </c>
      <c r="T508" s="42">
        <v>0</v>
      </c>
      <c r="U508" s="42">
        <v>0</v>
      </c>
      <c r="V508" s="42">
        <v>0</v>
      </c>
      <c r="W508" s="94">
        <f t="shared" si="14"/>
        <v>120104</v>
      </c>
      <c r="X508" s="36">
        <v>120104</v>
      </c>
      <c r="Y508" s="36">
        <f t="shared" si="15"/>
        <v>0</v>
      </c>
      <c r="Z508" s="36"/>
      <c r="AA508" s="36"/>
    </row>
    <row r="509" spans="1:27" ht="20.25" customHeight="1" x14ac:dyDescent="0.25">
      <c r="A509" s="104" t="s">
        <v>1090</v>
      </c>
      <c r="B509" s="105" t="s">
        <v>1036</v>
      </c>
      <c r="C509" s="4" t="s">
        <v>842</v>
      </c>
      <c r="D509" s="134">
        <v>6</v>
      </c>
      <c r="E509" s="120" t="s">
        <v>79</v>
      </c>
      <c r="F509" s="42">
        <v>0</v>
      </c>
      <c r="G509" s="42">
        <v>0</v>
      </c>
      <c r="H509" s="42">
        <v>0</v>
      </c>
      <c r="I509" s="42">
        <v>7839</v>
      </c>
      <c r="J509" s="42">
        <v>349</v>
      </c>
      <c r="K509" s="42">
        <v>847</v>
      </c>
      <c r="L509" s="42">
        <v>444</v>
      </c>
      <c r="M509" s="42">
        <v>149955</v>
      </c>
      <c r="N509" s="143">
        <v>20223</v>
      </c>
      <c r="O509" s="137">
        <v>2881</v>
      </c>
      <c r="P509" s="137">
        <v>0</v>
      </c>
      <c r="Q509" s="42">
        <v>0</v>
      </c>
      <c r="R509" s="42">
        <v>0</v>
      </c>
      <c r="S509" s="42">
        <v>0</v>
      </c>
      <c r="T509" s="42">
        <v>0</v>
      </c>
      <c r="U509" s="42">
        <v>0</v>
      </c>
      <c r="V509" s="42">
        <v>0</v>
      </c>
      <c r="W509" s="94">
        <f t="shared" si="14"/>
        <v>182538</v>
      </c>
      <c r="X509" s="36">
        <v>182538</v>
      </c>
      <c r="Y509" s="36">
        <f t="shared" si="15"/>
        <v>0</v>
      </c>
      <c r="Z509" s="36"/>
      <c r="AA509" s="36"/>
    </row>
    <row r="510" spans="1:27" ht="20.25" customHeight="1" x14ac:dyDescent="0.25">
      <c r="A510" s="104" t="s">
        <v>1091</v>
      </c>
      <c r="B510" s="105" t="s">
        <v>1036</v>
      </c>
      <c r="C510" s="4" t="s">
        <v>1092</v>
      </c>
      <c r="D510" s="134">
        <v>6</v>
      </c>
      <c r="E510" s="120" t="s">
        <v>79</v>
      </c>
      <c r="F510" s="42">
        <v>4951</v>
      </c>
      <c r="G510" s="42">
        <v>3566</v>
      </c>
      <c r="H510" s="42">
        <v>135</v>
      </c>
      <c r="I510" s="42">
        <v>3877</v>
      </c>
      <c r="J510" s="42">
        <v>1109</v>
      </c>
      <c r="K510" s="42">
        <v>1723</v>
      </c>
      <c r="L510" s="42">
        <v>878</v>
      </c>
      <c r="M510" s="42">
        <v>498909</v>
      </c>
      <c r="N510" s="143">
        <v>32638</v>
      </c>
      <c r="O510" s="137">
        <v>517</v>
      </c>
      <c r="P510" s="137">
        <v>0</v>
      </c>
      <c r="Q510" s="42">
        <v>495337</v>
      </c>
      <c r="R510" s="42">
        <v>0</v>
      </c>
      <c r="S510" s="42">
        <v>0</v>
      </c>
      <c r="T510" s="42">
        <v>0</v>
      </c>
      <c r="U510" s="42">
        <v>249706</v>
      </c>
      <c r="V510" s="42">
        <v>0</v>
      </c>
      <c r="W510" s="94">
        <f t="shared" si="14"/>
        <v>1293346</v>
      </c>
      <c r="X510" s="36">
        <v>1293346</v>
      </c>
      <c r="Y510" s="36">
        <f t="shared" si="15"/>
        <v>0</v>
      </c>
      <c r="Z510" s="36"/>
      <c r="AA510" s="36"/>
    </row>
    <row r="511" spans="1:27" ht="20.25" customHeight="1" x14ac:dyDescent="0.25">
      <c r="A511" s="104" t="s">
        <v>1093</v>
      </c>
      <c r="B511" s="105" t="s">
        <v>1036</v>
      </c>
      <c r="C511" s="4" t="s">
        <v>1094</v>
      </c>
      <c r="D511" s="134">
        <v>6</v>
      </c>
      <c r="E511" s="120" t="s">
        <v>79</v>
      </c>
      <c r="F511" s="42">
        <v>333</v>
      </c>
      <c r="G511" s="42">
        <v>0</v>
      </c>
      <c r="H511" s="42">
        <v>234</v>
      </c>
      <c r="I511" s="42">
        <v>7049</v>
      </c>
      <c r="J511" s="42">
        <v>1709</v>
      </c>
      <c r="K511" s="42">
        <v>15568</v>
      </c>
      <c r="L511" s="42">
        <v>2351</v>
      </c>
      <c r="M511" s="42">
        <v>475674</v>
      </c>
      <c r="N511" s="143">
        <v>19113</v>
      </c>
      <c r="O511" s="137">
        <v>7571</v>
      </c>
      <c r="P511" s="137">
        <v>0</v>
      </c>
      <c r="Q511" s="42">
        <v>0</v>
      </c>
      <c r="R511" s="42">
        <v>0</v>
      </c>
      <c r="S511" s="42">
        <v>0</v>
      </c>
      <c r="T511" s="42">
        <v>0</v>
      </c>
      <c r="U511" s="42">
        <v>0</v>
      </c>
      <c r="V511" s="42">
        <v>0</v>
      </c>
      <c r="W511" s="94">
        <f t="shared" si="14"/>
        <v>529602</v>
      </c>
      <c r="X511" s="36">
        <v>529602</v>
      </c>
      <c r="Y511" s="36">
        <f t="shared" si="15"/>
        <v>0</v>
      </c>
      <c r="Z511" s="36"/>
      <c r="AA511" s="36"/>
    </row>
    <row r="512" spans="1:27" ht="20.25" customHeight="1" x14ac:dyDescent="0.25">
      <c r="A512" s="104" t="s">
        <v>1095</v>
      </c>
      <c r="B512" s="105" t="s">
        <v>1036</v>
      </c>
      <c r="C512" s="4" t="s">
        <v>1096</v>
      </c>
      <c r="D512" s="134">
        <v>6</v>
      </c>
      <c r="E512" s="120" t="s">
        <v>79</v>
      </c>
      <c r="F512" s="42">
        <v>0</v>
      </c>
      <c r="G512" s="42">
        <v>0</v>
      </c>
      <c r="H512" s="42">
        <v>0</v>
      </c>
      <c r="I512" s="42">
        <v>9054</v>
      </c>
      <c r="J512" s="42">
        <v>807</v>
      </c>
      <c r="K512" s="42">
        <v>18151</v>
      </c>
      <c r="L512" s="42">
        <v>949</v>
      </c>
      <c r="M512" s="42">
        <v>221198</v>
      </c>
      <c r="N512" s="143">
        <v>25820</v>
      </c>
      <c r="O512" s="137">
        <v>3245</v>
      </c>
      <c r="P512" s="137">
        <v>0</v>
      </c>
      <c r="Q512" s="42">
        <v>0</v>
      </c>
      <c r="R512" s="42">
        <v>0</v>
      </c>
      <c r="S512" s="42">
        <v>0</v>
      </c>
      <c r="T512" s="42">
        <v>0</v>
      </c>
      <c r="U512" s="42">
        <v>0</v>
      </c>
      <c r="V512" s="42">
        <v>0</v>
      </c>
      <c r="W512" s="94">
        <f t="shared" si="14"/>
        <v>279224</v>
      </c>
      <c r="X512" s="36">
        <v>279224</v>
      </c>
      <c r="Y512" s="36">
        <f t="shared" si="15"/>
        <v>0</v>
      </c>
      <c r="Z512" s="36"/>
      <c r="AA512" s="36"/>
    </row>
    <row r="513" spans="1:27" ht="20.25" customHeight="1" x14ac:dyDescent="0.25">
      <c r="A513" s="104" t="s">
        <v>1097</v>
      </c>
      <c r="B513" s="105" t="s">
        <v>1036</v>
      </c>
      <c r="C513" s="4" t="s">
        <v>1098</v>
      </c>
      <c r="D513" s="134">
        <v>6</v>
      </c>
      <c r="E513" s="120" t="s">
        <v>210</v>
      </c>
      <c r="F513" s="42">
        <v>0</v>
      </c>
      <c r="G513" s="42">
        <v>0</v>
      </c>
      <c r="H513" s="42">
        <v>0</v>
      </c>
      <c r="I513" s="42">
        <v>1920</v>
      </c>
      <c r="J513" s="42">
        <v>20340</v>
      </c>
      <c r="K513" s="42">
        <v>29016</v>
      </c>
      <c r="L513" s="42">
        <v>1432</v>
      </c>
      <c r="M513" s="42">
        <v>236405</v>
      </c>
      <c r="N513" s="143">
        <v>16714</v>
      </c>
      <c r="O513" s="137">
        <v>1653</v>
      </c>
      <c r="P513" s="137">
        <v>0</v>
      </c>
      <c r="Q513" s="42">
        <v>0</v>
      </c>
      <c r="R513" s="42">
        <v>0</v>
      </c>
      <c r="S513" s="42">
        <v>0</v>
      </c>
      <c r="T513" s="42">
        <v>0</v>
      </c>
      <c r="U513" s="42">
        <v>0</v>
      </c>
      <c r="V513" s="42">
        <v>0</v>
      </c>
      <c r="W513" s="94">
        <f t="shared" si="14"/>
        <v>307480</v>
      </c>
      <c r="X513" s="36">
        <v>307480</v>
      </c>
      <c r="Y513" s="36">
        <f t="shared" si="15"/>
        <v>0</v>
      </c>
      <c r="Z513" s="36"/>
      <c r="AA513" s="36"/>
    </row>
    <row r="514" spans="1:27" ht="20.25" customHeight="1" x14ac:dyDescent="0.25">
      <c r="A514" s="104" t="s">
        <v>1099</v>
      </c>
      <c r="B514" s="105" t="s">
        <v>1036</v>
      </c>
      <c r="C514" s="4" t="s">
        <v>1100</v>
      </c>
      <c r="D514" s="134">
        <v>6</v>
      </c>
      <c r="E514" s="120" t="s">
        <v>79</v>
      </c>
      <c r="F514" s="42">
        <v>0</v>
      </c>
      <c r="G514" s="42">
        <v>0</v>
      </c>
      <c r="H514" s="42">
        <v>72</v>
      </c>
      <c r="I514" s="42">
        <v>27024</v>
      </c>
      <c r="J514" s="42">
        <v>659</v>
      </c>
      <c r="K514" s="42">
        <v>4215</v>
      </c>
      <c r="L514" s="42">
        <v>797</v>
      </c>
      <c r="M514" s="42">
        <v>207772</v>
      </c>
      <c r="N514" s="143">
        <v>18859</v>
      </c>
      <c r="O514" s="137">
        <v>5441</v>
      </c>
      <c r="P514" s="137">
        <v>0</v>
      </c>
      <c r="Q514" s="42">
        <v>0</v>
      </c>
      <c r="R514" s="42">
        <v>0</v>
      </c>
      <c r="S514" s="42">
        <v>0</v>
      </c>
      <c r="T514" s="42">
        <v>0</v>
      </c>
      <c r="U514" s="42">
        <v>0</v>
      </c>
      <c r="V514" s="42">
        <v>0</v>
      </c>
      <c r="W514" s="94">
        <f t="shared" si="14"/>
        <v>264839</v>
      </c>
      <c r="X514" s="36">
        <v>264839</v>
      </c>
      <c r="Y514" s="36">
        <f t="shared" si="15"/>
        <v>0</v>
      </c>
      <c r="Z514" s="36"/>
      <c r="AA514" s="36"/>
    </row>
    <row r="515" spans="1:27" ht="20.25" customHeight="1" x14ac:dyDescent="0.25">
      <c r="A515" s="104" t="s">
        <v>1101</v>
      </c>
      <c r="B515" s="105" t="s">
        <v>1036</v>
      </c>
      <c r="C515" s="4" t="s">
        <v>1102</v>
      </c>
      <c r="D515" s="134">
        <v>6</v>
      </c>
      <c r="E515" s="120" t="s">
        <v>210</v>
      </c>
      <c r="F515" s="42">
        <v>0</v>
      </c>
      <c r="G515" s="42">
        <v>0</v>
      </c>
      <c r="H515" s="42">
        <v>482</v>
      </c>
      <c r="I515" s="42">
        <v>52352</v>
      </c>
      <c r="J515" s="42">
        <v>17730</v>
      </c>
      <c r="K515" s="42">
        <v>18250</v>
      </c>
      <c r="L515" s="42">
        <v>3179</v>
      </c>
      <c r="M515" s="42">
        <v>210399</v>
      </c>
      <c r="N515" s="143">
        <v>67798</v>
      </c>
      <c r="O515" s="137">
        <v>21940</v>
      </c>
      <c r="P515" s="137">
        <v>0</v>
      </c>
      <c r="Q515" s="42">
        <v>0</v>
      </c>
      <c r="R515" s="42">
        <v>0</v>
      </c>
      <c r="S515" s="42">
        <v>0</v>
      </c>
      <c r="T515" s="42">
        <v>0</v>
      </c>
      <c r="U515" s="42">
        <v>0</v>
      </c>
      <c r="V515" s="42">
        <v>0</v>
      </c>
      <c r="W515" s="94">
        <f t="shared" si="14"/>
        <v>392130</v>
      </c>
      <c r="X515" s="36">
        <v>392130</v>
      </c>
      <c r="Y515" s="36">
        <f t="shared" si="15"/>
        <v>0</v>
      </c>
      <c r="Z515" s="36"/>
      <c r="AA515" s="36"/>
    </row>
    <row r="516" spans="1:27" ht="20.25" customHeight="1" x14ac:dyDescent="0.25">
      <c r="A516" s="104" t="s">
        <v>1103</v>
      </c>
      <c r="B516" s="105" t="s">
        <v>1036</v>
      </c>
      <c r="C516" s="4" t="s">
        <v>1104</v>
      </c>
      <c r="D516" s="134">
        <v>6</v>
      </c>
      <c r="E516" s="120" t="s">
        <v>79</v>
      </c>
      <c r="F516" s="42">
        <v>0</v>
      </c>
      <c r="G516" s="42">
        <v>0</v>
      </c>
      <c r="H516" s="42">
        <v>274</v>
      </c>
      <c r="I516" s="42">
        <v>45622</v>
      </c>
      <c r="J516" s="42">
        <v>1119</v>
      </c>
      <c r="K516" s="42">
        <v>26181</v>
      </c>
      <c r="L516" s="42">
        <v>2138</v>
      </c>
      <c r="M516" s="42">
        <v>375048</v>
      </c>
      <c r="N516" s="143">
        <v>17393</v>
      </c>
      <c r="O516" s="137">
        <v>6350</v>
      </c>
      <c r="P516" s="137">
        <v>0</v>
      </c>
      <c r="Q516" s="42">
        <v>0</v>
      </c>
      <c r="R516" s="42">
        <v>0</v>
      </c>
      <c r="S516" s="42">
        <v>0</v>
      </c>
      <c r="T516" s="42">
        <v>0</v>
      </c>
      <c r="U516" s="42">
        <v>0</v>
      </c>
      <c r="V516" s="42">
        <v>0</v>
      </c>
      <c r="W516" s="94">
        <f t="shared" si="14"/>
        <v>474125</v>
      </c>
      <c r="X516" s="36">
        <v>474125</v>
      </c>
      <c r="Y516" s="36">
        <f t="shared" si="15"/>
        <v>0</v>
      </c>
      <c r="Z516" s="36"/>
      <c r="AA516" s="36"/>
    </row>
    <row r="517" spans="1:27" ht="20.25" customHeight="1" x14ac:dyDescent="0.25">
      <c r="A517" s="104" t="s">
        <v>1105</v>
      </c>
      <c r="B517" s="105" t="s">
        <v>1106</v>
      </c>
      <c r="C517" s="4" t="s">
        <v>1107</v>
      </c>
      <c r="D517" s="134">
        <v>2</v>
      </c>
      <c r="E517" s="120" t="s">
        <v>79</v>
      </c>
      <c r="F517" s="42">
        <v>18855</v>
      </c>
      <c r="G517" s="42">
        <v>0</v>
      </c>
      <c r="H517" s="42">
        <v>6676</v>
      </c>
      <c r="I517" s="42">
        <v>442748</v>
      </c>
      <c r="J517" s="42">
        <v>154378</v>
      </c>
      <c r="K517" s="42">
        <v>1365885</v>
      </c>
      <c r="L517" s="42">
        <v>219464</v>
      </c>
      <c r="M517" s="42">
        <v>11013272</v>
      </c>
      <c r="N517" s="143">
        <v>776728</v>
      </c>
      <c r="O517" s="137">
        <v>296768</v>
      </c>
      <c r="P517" s="137">
        <v>0</v>
      </c>
      <c r="Q517" s="42">
        <v>0</v>
      </c>
      <c r="R517" s="42">
        <v>4849264</v>
      </c>
      <c r="S517" s="42">
        <v>0</v>
      </c>
      <c r="T517" s="42">
        <v>0</v>
      </c>
      <c r="U517" s="42">
        <v>27511</v>
      </c>
      <c r="V517" s="42">
        <v>0</v>
      </c>
      <c r="W517" s="94">
        <f t="shared" si="14"/>
        <v>19171549</v>
      </c>
      <c r="X517" s="36">
        <v>19171549</v>
      </c>
      <c r="Y517" s="36">
        <f t="shared" si="15"/>
        <v>0</v>
      </c>
      <c r="Z517" s="36"/>
      <c r="AA517" s="36"/>
    </row>
    <row r="518" spans="1:27" ht="20.25" customHeight="1" x14ac:dyDescent="0.25">
      <c r="A518" s="104" t="s">
        <v>1108</v>
      </c>
      <c r="B518" s="105" t="s">
        <v>1106</v>
      </c>
      <c r="C518" s="4" t="s">
        <v>1109</v>
      </c>
      <c r="D518" s="134">
        <v>3</v>
      </c>
      <c r="E518" s="120" t="s">
        <v>79</v>
      </c>
      <c r="F518" s="42">
        <v>65443</v>
      </c>
      <c r="G518" s="42">
        <v>0</v>
      </c>
      <c r="H518" s="42">
        <v>1381</v>
      </c>
      <c r="I518" s="42">
        <v>193782</v>
      </c>
      <c r="J518" s="42">
        <v>112308</v>
      </c>
      <c r="K518" s="42">
        <v>214350</v>
      </c>
      <c r="L518" s="42">
        <v>31006</v>
      </c>
      <c r="M518" s="42">
        <v>2757001</v>
      </c>
      <c r="N518" s="143">
        <v>258086</v>
      </c>
      <c r="O518" s="137">
        <v>50945</v>
      </c>
      <c r="P518" s="137">
        <v>0</v>
      </c>
      <c r="Q518" s="42">
        <v>0</v>
      </c>
      <c r="R518" s="42">
        <v>313639</v>
      </c>
      <c r="S518" s="42">
        <v>0</v>
      </c>
      <c r="T518" s="42">
        <v>0</v>
      </c>
      <c r="U518" s="42">
        <v>0</v>
      </c>
      <c r="V518" s="42">
        <v>0</v>
      </c>
      <c r="W518" s="94">
        <f t="shared" si="14"/>
        <v>3997941</v>
      </c>
      <c r="X518" s="36">
        <v>3997941</v>
      </c>
      <c r="Y518" s="36">
        <f t="shared" si="15"/>
        <v>0</v>
      </c>
      <c r="Z518" s="36"/>
      <c r="AA518" s="36"/>
    </row>
    <row r="519" spans="1:27" ht="20.25" customHeight="1" x14ac:dyDescent="0.25">
      <c r="A519" s="104" t="s">
        <v>1110</v>
      </c>
      <c r="B519" s="105" t="s">
        <v>1106</v>
      </c>
      <c r="C519" s="4" t="s">
        <v>1111</v>
      </c>
      <c r="D519" s="134">
        <v>4</v>
      </c>
      <c r="E519" s="120" t="s">
        <v>79</v>
      </c>
      <c r="F519" s="42">
        <v>0</v>
      </c>
      <c r="G519" s="42">
        <v>0</v>
      </c>
      <c r="H519" s="42">
        <v>263</v>
      </c>
      <c r="I519" s="42">
        <v>40501</v>
      </c>
      <c r="J519" s="42">
        <v>10348</v>
      </c>
      <c r="K519" s="42">
        <v>22632</v>
      </c>
      <c r="L519" s="42">
        <v>18590</v>
      </c>
      <c r="M519" s="42">
        <v>2414674</v>
      </c>
      <c r="N519" s="143">
        <v>113231</v>
      </c>
      <c r="O519" s="137">
        <v>1556</v>
      </c>
      <c r="P519" s="137">
        <v>0</v>
      </c>
      <c r="Q519" s="42">
        <v>0</v>
      </c>
      <c r="R519" s="42">
        <v>433909</v>
      </c>
      <c r="S519" s="42">
        <v>0</v>
      </c>
      <c r="T519" s="42">
        <v>0</v>
      </c>
      <c r="U519" s="42">
        <v>1541295</v>
      </c>
      <c r="V519" s="42">
        <v>0</v>
      </c>
      <c r="W519" s="94">
        <f t="shared" si="14"/>
        <v>4596999</v>
      </c>
      <c r="X519" s="36">
        <v>4596999</v>
      </c>
      <c r="Y519" s="36">
        <f t="shared" si="15"/>
        <v>0</v>
      </c>
      <c r="Z519" s="36"/>
      <c r="AA519" s="36"/>
    </row>
    <row r="520" spans="1:27" ht="20.25" customHeight="1" x14ac:dyDescent="0.25">
      <c r="A520" s="104" t="s">
        <v>1112</v>
      </c>
      <c r="B520" s="105" t="s">
        <v>1106</v>
      </c>
      <c r="C520" s="4" t="s">
        <v>1113</v>
      </c>
      <c r="D520" s="134">
        <v>3</v>
      </c>
      <c r="E520" s="120" t="s">
        <v>79</v>
      </c>
      <c r="F520" s="42">
        <v>5143</v>
      </c>
      <c r="G520" s="42">
        <v>0</v>
      </c>
      <c r="H520" s="42">
        <v>2980</v>
      </c>
      <c r="I520" s="42">
        <v>156609</v>
      </c>
      <c r="J520" s="42">
        <v>24785</v>
      </c>
      <c r="K520" s="42">
        <v>518441</v>
      </c>
      <c r="L520" s="42">
        <v>46759</v>
      </c>
      <c r="M520" s="42">
        <v>4709437</v>
      </c>
      <c r="N520" s="143">
        <v>270881</v>
      </c>
      <c r="O520" s="137">
        <v>177270</v>
      </c>
      <c r="P520" s="137">
        <v>0</v>
      </c>
      <c r="Q520" s="42">
        <v>0</v>
      </c>
      <c r="R520" s="42">
        <v>1552057</v>
      </c>
      <c r="S520" s="42">
        <v>0</v>
      </c>
      <c r="T520" s="42">
        <v>0</v>
      </c>
      <c r="U520" s="42">
        <v>0</v>
      </c>
      <c r="V520" s="42">
        <v>0</v>
      </c>
      <c r="W520" s="94">
        <f t="shared" ref="W520:W583" si="16">SUM(F520:V520)</f>
        <v>7464362</v>
      </c>
      <c r="X520" s="36">
        <v>7464362</v>
      </c>
      <c r="Y520" s="36">
        <f t="shared" ref="Y520:Y583" si="17">W520-X520</f>
        <v>0</v>
      </c>
      <c r="Z520" s="36"/>
      <c r="AA520" s="36"/>
    </row>
    <row r="521" spans="1:27" ht="20.25" customHeight="1" x14ac:dyDescent="0.25">
      <c r="A521" s="104" t="s">
        <v>1114</v>
      </c>
      <c r="B521" s="105" t="s">
        <v>1106</v>
      </c>
      <c r="C521" s="4" t="s">
        <v>1115</v>
      </c>
      <c r="D521" s="134">
        <v>5</v>
      </c>
      <c r="E521" s="120" t="s">
        <v>79</v>
      </c>
      <c r="F521" s="42">
        <v>0</v>
      </c>
      <c r="G521" s="42">
        <v>0</v>
      </c>
      <c r="H521" s="42">
        <v>122</v>
      </c>
      <c r="I521" s="42">
        <v>4242</v>
      </c>
      <c r="J521" s="42">
        <v>25278</v>
      </c>
      <c r="K521" s="42">
        <v>2630</v>
      </c>
      <c r="L521" s="42">
        <v>6642</v>
      </c>
      <c r="M521" s="42">
        <v>1088402</v>
      </c>
      <c r="N521" s="143">
        <v>23309</v>
      </c>
      <c r="O521" s="137">
        <v>15699</v>
      </c>
      <c r="P521" s="137">
        <v>0</v>
      </c>
      <c r="Q521" s="42">
        <v>0</v>
      </c>
      <c r="R521" s="42">
        <v>198709</v>
      </c>
      <c r="S521" s="42">
        <v>0</v>
      </c>
      <c r="T521" s="42">
        <v>0</v>
      </c>
      <c r="U521" s="42">
        <v>446431</v>
      </c>
      <c r="V521" s="42">
        <v>0</v>
      </c>
      <c r="W521" s="94">
        <f t="shared" si="16"/>
        <v>1811464</v>
      </c>
      <c r="X521" s="36">
        <v>1811464</v>
      </c>
      <c r="Y521" s="36">
        <f t="shared" si="17"/>
        <v>0</v>
      </c>
      <c r="Z521" s="36"/>
      <c r="AA521" s="36"/>
    </row>
    <row r="522" spans="1:27" ht="20.25" customHeight="1" x14ac:dyDescent="0.25">
      <c r="A522" s="104" t="s">
        <v>1116</v>
      </c>
      <c r="B522" s="105" t="s">
        <v>1106</v>
      </c>
      <c r="C522" s="4" t="s">
        <v>1117</v>
      </c>
      <c r="D522" s="134">
        <v>5</v>
      </c>
      <c r="E522" s="120" t="s">
        <v>79</v>
      </c>
      <c r="F522" s="42">
        <v>8309</v>
      </c>
      <c r="G522" s="42">
        <v>24853</v>
      </c>
      <c r="H522" s="42">
        <v>0</v>
      </c>
      <c r="I522" s="42">
        <v>19872</v>
      </c>
      <c r="J522" s="42">
        <v>3977</v>
      </c>
      <c r="K522" s="42">
        <v>8370</v>
      </c>
      <c r="L522" s="42">
        <v>4307</v>
      </c>
      <c r="M522" s="42">
        <v>982460</v>
      </c>
      <c r="N522" s="143">
        <v>60794</v>
      </c>
      <c r="O522" s="137">
        <v>2392</v>
      </c>
      <c r="P522" s="137">
        <v>0</v>
      </c>
      <c r="Q522" s="42">
        <v>130824</v>
      </c>
      <c r="R522" s="42">
        <v>0</v>
      </c>
      <c r="S522" s="42">
        <v>0</v>
      </c>
      <c r="T522" s="42">
        <v>0</v>
      </c>
      <c r="U522" s="42">
        <v>464262</v>
      </c>
      <c r="V522" s="42">
        <v>0</v>
      </c>
      <c r="W522" s="94">
        <f t="shared" si="16"/>
        <v>1710420</v>
      </c>
      <c r="X522" s="36">
        <v>1710420</v>
      </c>
      <c r="Y522" s="36">
        <f t="shared" si="17"/>
        <v>0</v>
      </c>
      <c r="Z522" s="36"/>
      <c r="AA522" s="36"/>
    </row>
    <row r="523" spans="1:27" ht="20.25" customHeight="1" x14ac:dyDescent="0.25">
      <c r="A523" s="104" t="s">
        <v>1118</v>
      </c>
      <c r="B523" s="105" t="s">
        <v>1106</v>
      </c>
      <c r="C523" s="4" t="s">
        <v>1119</v>
      </c>
      <c r="D523" s="134">
        <v>4</v>
      </c>
      <c r="E523" s="120" t="s">
        <v>79</v>
      </c>
      <c r="F523" s="42">
        <v>20628</v>
      </c>
      <c r="G523" s="42">
        <v>0</v>
      </c>
      <c r="H523" s="42">
        <v>1552</v>
      </c>
      <c r="I523" s="42">
        <v>132641</v>
      </c>
      <c r="J523" s="42">
        <v>19083</v>
      </c>
      <c r="K523" s="42">
        <v>81483</v>
      </c>
      <c r="L523" s="42">
        <v>31971</v>
      </c>
      <c r="M523" s="42">
        <v>2709940</v>
      </c>
      <c r="N523" s="143">
        <v>80102</v>
      </c>
      <c r="O523" s="137">
        <v>49621</v>
      </c>
      <c r="P523" s="137">
        <v>0</v>
      </c>
      <c r="Q523" s="42">
        <v>0</v>
      </c>
      <c r="R523" s="42">
        <v>590113</v>
      </c>
      <c r="S523" s="42">
        <v>0</v>
      </c>
      <c r="T523" s="42">
        <v>0</v>
      </c>
      <c r="U523" s="42">
        <v>0</v>
      </c>
      <c r="V523" s="42">
        <v>0</v>
      </c>
      <c r="W523" s="94">
        <f t="shared" si="16"/>
        <v>3717134</v>
      </c>
      <c r="X523" s="36">
        <v>3717134</v>
      </c>
      <c r="Y523" s="36">
        <f t="shared" si="17"/>
        <v>0</v>
      </c>
      <c r="Z523" s="36"/>
      <c r="AA523" s="36"/>
    </row>
    <row r="524" spans="1:27" ht="20.25" customHeight="1" x14ac:dyDescent="0.25">
      <c r="A524" s="104" t="s">
        <v>1120</v>
      </c>
      <c r="B524" s="105" t="s">
        <v>1106</v>
      </c>
      <c r="C524" s="4" t="s">
        <v>1121</v>
      </c>
      <c r="D524" s="134">
        <v>5</v>
      </c>
      <c r="E524" s="120" t="s">
        <v>79</v>
      </c>
      <c r="F524" s="42">
        <v>29531</v>
      </c>
      <c r="G524" s="42">
        <v>0</v>
      </c>
      <c r="H524" s="42">
        <v>0</v>
      </c>
      <c r="I524" s="42">
        <v>35903</v>
      </c>
      <c r="J524" s="42">
        <v>6797</v>
      </c>
      <c r="K524" s="42">
        <v>114064</v>
      </c>
      <c r="L524" s="42">
        <v>6065</v>
      </c>
      <c r="M524" s="42">
        <v>1131071</v>
      </c>
      <c r="N524" s="143">
        <v>131036</v>
      </c>
      <c r="O524" s="137">
        <v>7564</v>
      </c>
      <c r="P524" s="137">
        <v>0</v>
      </c>
      <c r="Q524" s="42">
        <v>0</v>
      </c>
      <c r="R524" s="42">
        <v>187732</v>
      </c>
      <c r="S524" s="42">
        <v>0</v>
      </c>
      <c r="T524" s="42">
        <v>0</v>
      </c>
      <c r="U524" s="42">
        <v>326269</v>
      </c>
      <c r="V524" s="42">
        <v>0</v>
      </c>
      <c r="W524" s="94">
        <f t="shared" si="16"/>
        <v>1976032</v>
      </c>
      <c r="X524" s="36">
        <v>1976032</v>
      </c>
      <c r="Y524" s="36">
        <f t="shared" si="17"/>
        <v>0</v>
      </c>
      <c r="Z524" s="36"/>
      <c r="AA524" s="36"/>
    </row>
    <row r="525" spans="1:27" ht="20.25" customHeight="1" x14ac:dyDescent="0.25">
      <c r="A525" s="104" t="s">
        <v>1122</v>
      </c>
      <c r="B525" s="105" t="s">
        <v>1106</v>
      </c>
      <c r="C525" s="4" t="s">
        <v>1123</v>
      </c>
      <c r="D525" s="134">
        <v>5</v>
      </c>
      <c r="E525" s="120" t="s">
        <v>79</v>
      </c>
      <c r="F525" s="42">
        <v>0</v>
      </c>
      <c r="G525" s="42">
        <v>0</v>
      </c>
      <c r="H525" s="42">
        <v>18</v>
      </c>
      <c r="I525" s="42">
        <v>89492</v>
      </c>
      <c r="J525" s="42">
        <v>5500</v>
      </c>
      <c r="K525" s="42">
        <v>12597</v>
      </c>
      <c r="L525" s="42">
        <v>8366</v>
      </c>
      <c r="M525" s="42">
        <v>1534867</v>
      </c>
      <c r="N525" s="143">
        <v>100807</v>
      </c>
      <c r="O525" s="137">
        <v>15451</v>
      </c>
      <c r="P525" s="137">
        <v>0</v>
      </c>
      <c r="Q525" s="42">
        <v>0</v>
      </c>
      <c r="R525" s="42">
        <v>188791</v>
      </c>
      <c r="S525" s="42">
        <v>0</v>
      </c>
      <c r="T525" s="42">
        <v>0</v>
      </c>
      <c r="U525" s="42">
        <v>0</v>
      </c>
      <c r="V525" s="42">
        <v>0</v>
      </c>
      <c r="W525" s="94">
        <f t="shared" si="16"/>
        <v>1955889</v>
      </c>
      <c r="X525" s="36">
        <v>1955889</v>
      </c>
      <c r="Y525" s="36">
        <f t="shared" si="17"/>
        <v>0</v>
      </c>
      <c r="Z525" s="36"/>
      <c r="AA525" s="36"/>
    </row>
    <row r="526" spans="1:27" ht="20.25" customHeight="1" x14ac:dyDescent="0.25">
      <c r="A526" s="104" t="s">
        <v>1124</v>
      </c>
      <c r="B526" s="105" t="s">
        <v>1106</v>
      </c>
      <c r="C526" s="4" t="s">
        <v>1125</v>
      </c>
      <c r="D526" s="134">
        <v>5</v>
      </c>
      <c r="E526" s="120" t="s">
        <v>79</v>
      </c>
      <c r="F526" s="42">
        <v>9956</v>
      </c>
      <c r="G526" s="42">
        <v>2512</v>
      </c>
      <c r="H526" s="42">
        <v>0</v>
      </c>
      <c r="I526" s="42">
        <v>33129</v>
      </c>
      <c r="J526" s="42">
        <v>7862</v>
      </c>
      <c r="K526" s="42">
        <v>24864</v>
      </c>
      <c r="L526" s="42">
        <v>5823</v>
      </c>
      <c r="M526" s="42">
        <v>1055644</v>
      </c>
      <c r="N526" s="143">
        <v>71684</v>
      </c>
      <c r="O526" s="137">
        <v>10324</v>
      </c>
      <c r="P526" s="137">
        <v>0</v>
      </c>
      <c r="Q526" s="42">
        <v>0</v>
      </c>
      <c r="R526" s="42">
        <v>0</v>
      </c>
      <c r="S526" s="42">
        <v>0</v>
      </c>
      <c r="T526" s="42">
        <v>0</v>
      </c>
      <c r="U526" s="42">
        <v>775995</v>
      </c>
      <c r="V526" s="42">
        <v>0</v>
      </c>
      <c r="W526" s="94">
        <f t="shared" si="16"/>
        <v>1997793</v>
      </c>
      <c r="X526" s="36">
        <v>1997793</v>
      </c>
      <c r="Y526" s="36">
        <f t="shared" si="17"/>
        <v>0</v>
      </c>
      <c r="Z526" s="36"/>
      <c r="AA526" s="36"/>
    </row>
    <row r="527" spans="1:27" ht="20.25" customHeight="1" x14ac:dyDescent="0.25">
      <c r="A527" s="104" t="s">
        <v>1126</v>
      </c>
      <c r="B527" s="105" t="s">
        <v>1106</v>
      </c>
      <c r="C527" s="4" t="s">
        <v>1127</v>
      </c>
      <c r="D527" s="134">
        <v>5</v>
      </c>
      <c r="E527" s="120" t="s">
        <v>79</v>
      </c>
      <c r="F527" s="42">
        <v>8245</v>
      </c>
      <c r="G527" s="42">
        <v>0</v>
      </c>
      <c r="H527" s="42">
        <v>0</v>
      </c>
      <c r="I527" s="42">
        <v>89148</v>
      </c>
      <c r="J527" s="42">
        <v>5914</v>
      </c>
      <c r="K527" s="42">
        <v>68433</v>
      </c>
      <c r="L527" s="42">
        <v>7611</v>
      </c>
      <c r="M527" s="42">
        <v>1087257</v>
      </c>
      <c r="N527" s="143">
        <v>66315</v>
      </c>
      <c r="O527" s="137">
        <v>8037</v>
      </c>
      <c r="P527" s="137">
        <v>0</v>
      </c>
      <c r="Q527" s="42">
        <v>0</v>
      </c>
      <c r="R527" s="42">
        <v>84814</v>
      </c>
      <c r="S527" s="42">
        <v>0</v>
      </c>
      <c r="T527" s="42">
        <v>0</v>
      </c>
      <c r="U527" s="42">
        <v>0</v>
      </c>
      <c r="V527" s="42">
        <v>0</v>
      </c>
      <c r="W527" s="94">
        <f t="shared" si="16"/>
        <v>1425774</v>
      </c>
      <c r="X527" s="36">
        <v>1425774</v>
      </c>
      <c r="Y527" s="36">
        <f t="shared" si="17"/>
        <v>0</v>
      </c>
      <c r="Z527" s="36"/>
      <c r="AA527" s="36"/>
    </row>
    <row r="528" spans="1:27" ht="20.25" customHeight="1" x14ac:dyDescent="0.25">
      <c r="A528" s="104" t="s">
        <v>1128</v>
      </c>
      <c r="B528" s="105" t="s">
        <v>1106</v>
      </c>
      <c r="C528" s="4" t="s">
        <v>1129</v>
      </c>
      <c r="D528" s="134">
        <v>4</v>
      </c>
      <c r="E528" s="120" t="s">
        <v>79</v>
      </c>
      <c r="F528" s="42">
        <v>0</v>
      </c>
      <c r="G528" s="42">
        <v>0</v>
      </c>
      <c r="H528" s="42">
        <v>1877</v>
      </c>
      <c r="I528" s="42">
        <v>63112</v>
      </c>
      <c r="J528" s="42">
        <v>26851</v>
      </c>
      <c r="K528" s="42">
        <v>84752</v>
      </c>
      <c r="L528" s="42">
        <v>16869</v>
      </c>
      <c r="M528" s="42">
        <v>2920132</v>
      </c>
      <c r="N528" s="143">
        <v>236560</v>
      </c>
      <c r="O528" s="137">
        <v>68436</v>
      </c>
      <c r="P528" s="137">
        <v>0</v>
      </c>
      <c r="Q528" s="42">
        <v>0</v>
      </c>
      <c r="R528" s="42">
        <v>597631</v>
      </c>
      <c r="S528" s="42">
        <v>0</v>
      </c>
      <c r="T528" s="42">
        <v>0</v>
      </c>
      <c r="U528" s="42">
        <v>1116963</v>
      </c>
      <c r="V528" s="42">
        <v>0</v>
      </c>
      <c r="W528" s="94">
        <f t="shared" si="16"/>
        <v>5133183</v>
      </c>
      <c r="X528" s="36">
        <v>5133183</v>
      </c>
      <c r="Y528" s="36">
        <f t="shared" si="17"/>
        <v>0</v>
      </c>
      <c r="Z528" s="36"/>
      <c r="AA528" s="36"/>
    </row>
    <row r="529" spans="1:27" ht="20.25" customHeight="1" x14ac:dyDescent="0.25">
      <c r="A529" s="104" t="s">
        <v>1130</v>
      </c>
      <c r="B529" s="105" t="s">
        <v>1106</v>
      </c>
      <c r="C529" s="4" t="s">
        <v>1131</v>
      </c>
      <c r="D529" s="134">
        <v>5</v>
      </c>
      <c r="E529" s="120" t="s">
        <v>79</v>
      </c>
      <c r="F529" s="42">
        <v>0</v>
      </c>
      <c r="G529" s="42">
        <v>0</v>
      </c>
      <c r="H529" s="42">
        <v>1136</v>
      </c>
      <c r="I529" s="42">
        <v>29815</v>
      </c>
      <c r="J529" s="42">
        <v>100310</v>
      </c>
      <c r="K529" s="42">
        <v>61835</v>
      </c>
      <c r="L529" s="42">
        <v>19610</v>
      </c>
      <c r="M529" s="42">
        <v>1766189</v>
      </c>
      <c r="N529" s="143">
        <v>39752</v>
      </c>
      <c r="O529" s="137">
        <v>3906</v>
      </c>
      <c r="P529" s="137">
        <v>0</v>
      </c>
      <c r="Q529" s="42">
        <v>0</v>
      </c>
      <c r="R529" s="42">
        <v>355351</v>
      </c>
      <c r="S529" s="42">
        <v>0</v>
      </c>
      <c r="T529" s="42">
        <v>0</v>
      </c>
      <c r="U529" s="42">
        <v>0</v>
      </c>
      <c r="V529" s="42">
        <v>0</v>
      </c>
      <c r="W529" s="94">
        <f t="shared" si="16"/>
        <v>2377904</v>
      </c>
      <c r="X529" s="36">
        <v>2377904</v>
      </c>
      <c r="Y529" s="36">
        <f t="shared" si="17"/>
        <v>0</v>
      </c>
      <c r="Z529" s="36"/>
      <c r="AA529" s="36"/>
    </row>
    <row r="530" spans="1:27" ht="20.25" customHeight="1" x14ac:dyDescent="0.25">
      <c r="A530" s="104" t="s">
        <v>1132</v>
      </c>
      <c r="B530" s="105" t="s">
        <v>1106</v>
      </c>
      <c r="C530" s="4" t="s">
        <v>1133</v>
      </c>
      <c r="D530" s="134">
        <v>5</v>
      </c>
      <c r="E530" s="120" t="s">
        <v>79</v>
      </c>
      <c r="F530" s="42">
        <v>0</v>
      </c>
      <c r="G530" s="42">
        <v>0</v>
      </c>
      <c r="H530" s="42">
        <v>0</v>
      </c>
      <c r="I530" s="42">
        <v>41606</v>
      </c>
      <c r="J530" s="42">
        <v>3976</v>
      </c>
      <c r="K530" s="42">
        <v>12301</v>
      </c>
      <c r="L530" s="42">
        <v>3625</v>
      </c>
      <c r="M530" s="42">
        <v>696063</v>
      </c>
      <c r="N530" s="143">
        <v>42342</v>
      </c>
      <c r="O530" s="137">
        <v>4849</v>
      </c>
      <c r="P530" s="137">
        <v>0</v>
      </c>
      <c r="Q530" s="42">
        <v>0</v>
      </c>
      <c r="R530" s="42">
        <v>76769</v>
      </c>
      <c r="S530" s="42">
        <v>0</v>
      </c>
      <c r="T530" s="42">
        <v>0</v>
      </c>
      <c r="U530" s="42">
        <v>0</v>
      </c>
      <c r="V530" s="42">
        <v>0</v>
      </c>
      <c r="W530" s="94">
        <f t="shared" si="16"/>
        <v>881531</v>
      </c>
      <c r="X530" s="36">
        <v>881531</v>
      </c>
      <c r="Y530" s="36">
        <f t="shared" si="17"/>
        <v>0</v>
      </c>
      <c r="Z530" s="36"/>
      <c r="AA530" s="36"/>
    </row>
    <row r="531" spans="1:27" ht="20.25" customHeight="1" x14ac:dyDescent="0.25">
      <c r="A531" s="104" t="s">
        <v>1134</v>
      </c>
      <c r="B531" s="105" t="s">
        <v>1106</v>
      </c>
      <c r="C531" s="4" t="s">
        <v>1135</v>
      </c>
      <c r="D531" s="134">
        <v>5</v>
      </c>
      <c r="E531" s="120" t="s">
        <v>79</v>
      </c>
      <c r="F531" s="42">
        <v>0</v>
      </c>
      <c r="G531" s="42">
        <v>0</v>
      </c>
      <c r="H531" s="42">
        <v>388</v>
      </c>
      <c r="I531" s="42">
        <v>31171</v>
      </c>
      <c r="J531" s="42">
        <v>5013</v>
      </c>
      <c r="K531" s="42">
        <v>27876</v>
      </c>
      <c r="L531" s="42">
        <v>8712</v>
      </c>
      <c r="M531" s="42">
        <v>1545897</v>
      </c>
      <c r="N531" s="143">
        <v>128483</v>
      </c>
      <c r="O531" s="137">
        <v>1337</v>
      </c>
      <c r="P531" s="137">
        <v>0</v>
      </c>
      <c r="Q531" s="42">
        <v>0</v>
      </c>
      <c r="R531" s="42">
        <v>332815</v>
      </c>
      <c r="S531" s="42">
        <v>0</v>
      </c>
      <c r="T531" s="42">
        <v>0</v>
      </c>
      <c r="U531" s="42">
        <v>1175875</v>
      </c>
      <c r="V531" s="42">
        <v>0</v>
      </c>
      <c r="W531" s="94">
        <f t="shared" si="16"/>
        <v>3257567</v>
      </c>
      <c r="X531" s="36">
        <v>3257567</v>
      </c>
      <c r="Y531" s="36">
        <f t="shared" si="17"/>
        <v>0</v>
      </c>
      <c r="Z531" s="36"/>
      <c r="AA531" s="36"/>
    </row>
    <row r="532" spans="1:27" ht="20.25" customHeight="1" x14ac:dyDescent="0.25">
      <c r="A532" s="104" t="s">
        <v>1136</v>
      </c>
      <c r="B532" s="105" t="s">
        <v>1106</v>
      </c>
      <c r="C532" s="4" t="s">
        <v>1137</v>
      </c>
      <c r="D532" s="134">
        <v>5</v>
      </c>
      <c r="E532" s="120" t="s">
        <v>79</v>
      </c>
      <c r="F532" s="42">
        <v>5599</v>
      </c>
      <c r="G532" s="42">
        <v>0</v>
      </c>
      <c r="H532" s="42">
        <v>0</v>
      </c>
      <c r="I532" s="42">
        <v>26189</v>
      </c>
      <c r="J532" s="42">
        <v>8463</v>
      </c>
      <c r="K532" s="42">
        <v>13651</v>
      </c>
      <c r="L532" s="42">
        <v>10487</v>
      </c>
      <c r="M532" s="42">
        <v>1902362</v>
      </c>
      <c r="N532" s="143">
        <v>96949</v>
      </c>
      <c r="O532" s="137">
        <v>23346</v>
      </c>
      <c r="P532" s="137">
        <v>0</v>
      </c>
      <c r="Q532" s="42">
        <v>0</v>
      </c>
      <c r="R532" s="42">
        <v>0</v>
      </c>
      <c r="S532" s="42">
        <v>0</v>
      </c>
      <c r="T532" s="42">
        <v>0</v>
      </c>
      <c r="U532" s="42">
        <v>1171862</v>
      </c>
      <c r="V532" s="42">
        <v>0</v>
      </c>
      <c r="W532" s="94">
        <f t="shared" si="16"/>
        <v>3258908</v>
      </c>
      <c r="X532" s="36">
        <v>3258908</v>
      </c>
      <c r="Y532" s="36">
        <f t="shared" si="17"/>
        <v>0</v>
      </c>
      <c r="Z532" s="36"/>
      <c r="AA532" s="36"/>
    </row>
    <row r="533" spans="1:27" ht="20.25" customHeight="1" x14ac:dyDescent="0.25">
      <c r="A533" s="104" t="s">
        <v>1138</v>
      </c>
      <c r="B533" s="105" t="s">
        <v>1106</v>
      </c>
      <c r="C533" s="4" t="s">
        <v>1139</v>
      </c>
      <c r="D533" s="134">
        <v>5</v>
      </c>
      <c r="E533" s="120" t="s">
        <v>79</v>
      </c>
      <c r="F533" s="42">
        <v>428</v>
      </c>
      <c r="G533" s="42">
        <v>0</v>
      </c>
      <c r="H533" s="42">
        <v>1438</v>
      </c>
      <c r="I533" s="42">
        <v>94297</v>
      </c>
      <c r="J533" s="42">
        <v>46563</v>
      </c>
      <c r="K533" s="42">
        <v>45329</v>
      </c>
      <c r="L533" s="42">
        <v>19510</v>
      </c>
      <c r="M533" s="42">
        <v>2248441</v>
      </c>
      <c r="N533" s="143">
        <v>105680</v>
      </c>
      <c r="O533" s="137">
        <v>10551</v>
      </c>
      <c r="P533" s="137">
        <v>0</v>
      </c>
      <c r="Q533" s="42">
        <v>0</v>
      </c>
      <c r="R533" s="42">
        <v>494407</v>
      </c>
      <c r="S533" s="42">
        <v>0</v>
      </c>
      <c r="T533" s="42">
        <v>0</v>
      </c>
      <c r="U533" s="42">
        <v>0</v>
      </c>
      <c r="V533" s="42">
        <v>0</v>
      </c>
      <c r="W533" s="94">
        <f t="shared" si="16"/>
        <v>3066644</v>
      </c>
      <c r="X533" s="36">
        <v>3066644</v>
      </c>
      <c r="Y533" s="36">
        <f t="shared" si="17"/>
        <v>0</v>
      </c>
      <c r="Z533" s="36"/>
      <c r="AA533" s="36"/>
    </row>
    <row r="534" spans="1:27" ht="20.25" customHeight="1" x14ac:dyDescent="0.25">
      <c r="A534" s="104" t="s">
        <v>1140</v>
      </c>
      <c r="B534" s="105" t="s">
        <v>1106</v>
      </c>
      <c r="C534" s="4" t="s">
        <v>1141</v>
      </c>
      <c r="D534" s="134">
        <v>4</v>
      </c>
      <c r="E534" s="120" t="s">
        <v>79</v>
      </c>
      <c r="F534" s="42">
        <v>0</v>
      </c>
      <c r="G534" s="42">
        <v>0</v>
      </c>
      <c r="H534" s="42">
        <v>1962</v>
      </c>
      <c r="I534" s="42">
        <v>85188</v>
      </c>
      <c r="J534" s="42">
        <v>31609</v>
      </c>
      <c r="K534" s="42">
        <v>129733</v>
      </c>
      <c r="L534" s="42">
        <v>20607</v>
      </c>
      <c r="M534" s="42">
        <v>2628368</v>
      </c>
      <c r="N534" s="143">
        <v>186239</v>
      </c>
      <c r="O534" s="137">
        <v>46426</v>
      </c>
      <c r="P534" s="137">
        <v>0</v>
      </c>
      <c r="Q534" s="42">
        <v>0</v>
      </c>
      <c r="R534" s="42">
        <v>715627</v>
      </c>
      <c r="S534" s="42">
        <v>0</v>
      </c>
      <c r="T534" s="42">
        <v>0</v>
      </c>
      <c r="U534" s="42">
        <v>0</v>
      </c>
      <c r="V534" s="42">
        <v>0</v>
      </c>
      <c r="W534" s="94">
        <f t="shared" si="16"/>
        <v>3845759</v>
      </c>
      <c r="X534" s="36">
        <v>3845759</v>
      </c>
      <c r="Y534" s="36">
        <f t="shared" si="17"/>
        <v>0</v>
      </c>
      <c r="Z534" s="36"/>
      <c r="AA534" s="36"/>
    </row>
    <row r="535" spans="1:27" ht="20.25" customHeight="1" x14ac:dyDescent="0.25">
      <c r="A535" s="104" t="s">
        <v>1142</v>
      </c>
      <c r="B535" s="105" t="s">
        <v>1106</v>
      </c>
      <c r="C535" s="4" t="s">
        <v>1143</v>
      </c>
      <c r="D535" s="134">
        <v>3</v>
      </c>
      <c r="E535" s="120" t="s">
        <v>79</v>
      </c>
      <c r="F535" s="42">
        <v>0</v>
      </c>
      <c r="G535" s="42">
        <v>0</v>
      </c>
      <c r="H535" s="42">
        <v>2333</v>
      </c>
      <c r="I535" s="42">
        <v>169726</v>
      </c>
      <c r="J535" s="42">
        <v>21736</v>
      </c>
      <c r="K535" s="42">
        <v>207304</v>
      </c>
      <c r="L535" s="42">
        <v>26104</v>
      </c>
      <c r="M535" s="42">
        <v>3428144</v>
      </c>
      <c r="N535" s="143">
        <v>207699</v>
      </c>
      <c r="O535" s="137">
        <v>57260</v>
      </c>
      <c r="P535" s="137">
        <v>0</v>
      </c>
      <c r="Q535" s="42">
        <v>0</v>
      </c>
      <c r="R535" s="42">
        <v>776124</v>
      </c>
      <c r="S535" s="42">
        <v>0</v>
      </c>
      <c r="T535" s="42">
        <v>0</v>
      </c>
      <c r="U535" s="42">
        <v>0</v>
      </c>
      <c r="V535" s="42">
        <v>0</v>
      </c>
      <c r="W535" s="94">
        <f t="shared" si="16"/>
        <v>4896430</v>
      </c>
      <c r="X535" s="36">
        <v>4896430</v>
      </c>
      <c r="Y535" s="36">
        <f t="shared" si="17"/>
        <v>0</v>
      </c>
      <c r="Z535" s="36"/>
      <c r="AA535" s="36"/>
    </row>
    <row r="536" spans="1:27" ht="20.25" customHeight="1" x14ac:dyDescent="0.25">
      <c r="A536" s="104" t="s">
        <v>1144</v>
      </c>
      <c r="B536" s="105" t="s">
        <v>1106</v>
      </c>
      <c r="C536" s="4" t="s">
        <v>1145</v>
      </c>
      <c r="D536" s="134">
        <v>5</v>
      </c>
      <c r="E536" s="120" t="s">
        <v>79</v>
      </c>
      <c r="F536" s="42">
        <v>0</v>
      </c>
      <c r="G536" s="42">
        <v>0</v>
      </c>
      <c r="H536" s="42">
        <v>249</v>
      </c>
      <c r="I536" s="42">
        <v>12530</v>
      </c>
      <c r="J536" s="42">
        <v>2508</v>
      </c>
      <c r="K536" s="42">
        <v>30604</v>
      </c>
      <c r="L536" s="42">
        <v>6774</v>
      </c>
      <c r="M536" s="42">
        <v>895366</v>
      </c>
      <c r="N536" s="143">
        <v>39713</v>
      </c>
      <c r="O536" s="137">
        <v>1290</v>
      </c>
      <c r="P536" s="137">
        <v>0</v>
      </c>
      <c r="Q536" s="42">
        <v>0</v>
      </c>
      <c r="R536" s="42">
        <v>90994</v>
      </c>
      <c r="S536" s="42">
        <v>0</v>
      </c>
      <c r="T536" s="42">
        <v>0</v>
      </c>
      <c r="U536" s="42">
        <v>0</v>
      </c>
      <c r="V536" s="42">
        <v>0</v>
      </c>
      <c r="W536" s="94">
        <f t="shared" si="16"/>
        <v>1080028</v>
      </c>
      <c r="X536" s="36">
        <v>1080028</v>
      </c>
      <c r="Y536" s="36">
        <f t="shared" si="17"/>
        <v>0</v>
      </c>
      <c r="Z536" s="36"/>
      <c r="AA536" s="36"/>
    </row>
    <row r="537" spans="1:27" ht="20.25" customHeight="1" x14ac:dyDescent="0.25">
      <c r="A537" s="104" t="s">
        <v>1146</v>
      </c>
      <c r="B537" s="105" t="s">
        <v>1106</v>
      </c>
      <c r="C537" s="4" t="s">
        <v>1147</v>
      </c>
      <c r="D537" s="134">
        <v>5</v>
      </c>
      <c r="E537" s="120" t="s">
        <v>210</v>
      </c>
      <c r="F537" s="42">
        <v>0</v>
      </c>
      <c r="G537" s="42">
        <v>0</v>
      </c>
      <c r="H537" s="42">
        <v>477</v>
      </c>
      <c r="I537" s="42">
        <v>11869</v>
      </c>
      <c r="J537" s="42">
        <v>0</v>
      </c>
      <c r="K537" s="42">
        <v>52194</v>
      </c>
      <c r="L537" s="42">
        <v>14908</v>
      </c>
      <c r="M537" s="42">
        <v>363512</v>
      </c>
      <c r="N537" s="143">
        <v>71307</v>
      </c>
      <c r="O537" s="137">
        <v>23494</v>
      </c>
      <c r="P537" s="137">
        <v>0</v>
      </c>
      <c r="Q537" s="42">
        <v>0</v>
      </c>
      <c r="R537" s="42">
        <v>82768</v>
      </c>
      <c r="S537" s="42">
        <v>0</v>
      </c>
      <c r="T537" s="42">
        <v>0</v>
      </c>
      <c r="U537" s="42">
        <v>0</v>
      </c>
      <c r="V537" s="42">
        <v>0</v>
      </c>
      <c r="W537" s="94">
        <f t="shared" si="16"/>
        <v>620529</v>
      </c>
      <c r="X537" s="36">
        <v>620529</v>
      </c>
      <c r="Y537" s="36">
        <f t="shared" si="17"/>
        <v>0</v>
      </c>
      <c r="Z537" s="36"/>
      <c r="AA537" s="36"/>
    </row>
    <row r="538" spans="1:27" ht="20.25" customHeight="1" x14ac:dyDescent="0.25">
      <c r="A538" s="104" t="s">
        <v>1148</v>
      </c>
      <c r="B538" s="105" t="s">
        <v>1106</v>
      </c>
      <c r="C538" s="4" t="s">
        <v>1149</v>
      </c>
      <c r="D538" s="134">
        <v>5</v>
      </c>
      <c r="E538" s="120" t="s">
        <v>79</v>
      </c>
      <c r="F538" s="42">
        <v>193</v>
      </c>
      <c r="G538" s="42">
        <v>0</v>
      </c>
      <c r="H538" s="42">
        <v>875</v>
      </c>
      <c r="I538" s="42">
        <v>21453</v>
      </c>
      <c r="J538" s="42">
        <v>28856</v>
      </c>
      <c r="K538" s="42">
        <v>26595</v>
      </c>
      <c r="L538" s="42">
        <v>12183</v>
      </c>
      <c r="M538" s="42">
        <v>1470031</v>
      </c>
      <c r="N538" s="143">
        <v>82227</v>
      </c>
      <c r="O538" s="137">
        <v>19300</v>
      </c>
      <c r="P538" s="137">
        <v>0</v>
      </c>
      <c r="Q538" s="42">
        <v>0</v>
      </c>
      <c r="R538" s="42">
        <v>197309</v>
      </c>
      <c r="S538" s="42">
        <v>0</v>
      </c>
      <c r="T538" s="42">
        <v>0</v>
      </c>
      <c r="U538" s="42">
        <v>0</v>
      </c>
      <c r="V538" s="42">
        <v>0</v>
      </c>
      <c r="W538" s="94">
        <f t="shared" si="16"/>
        <v>1859022</v>
      </c>
      <c r="X538" s="36">
        <v>1859022</v>
      </c>
      <c r="Y538" s="36">
        <f t="shared" si="17"/>
        <v>0</v>
      </c>
      <c r="Z538" s="36"/>
      <c r="AA538" s="36"/>
    </row>
    <row r="539" spans="1:27" ht="20.25" customHeight="1" x14ac:dyDescent="0.25">
      <c r="A539" s="104" t="s">
        <v>1150</v>
      </c>
      <c r="B539" s="105" t="s">
        <v>1106</v>
      </c>
      <c r="C539" s="4" t="s">
        <v>1151</v>
      </c>
      <c r="D539" s="134">
        <v>5</v>
      </c>
      <c r="E539" s="120" t="s">
        <v>79</v>
      </c>
      <c r="F539" s="42">
        <v>0</v>
      </c>
      <c r="G539" s="42">
        <v>0</v>
      </c>
      <c r="H539" s="42">
        <v>490</v>
      </c>
      <c r="I539" s="42">
        <v>28653</v>
      </c>
      <c r="J539" s="42">
        <v>13088</v>
      </c>
      <c r="K539" s="42">
        <v>24390</v>
      </c>
      <c r="L539" s="42">
        <v>12566</v>
      </c>
      <c r="M539" s="42">
        <v>765768</v>
      </c>
      <c r="N539" s="143">
        <v>213028</v>
      </c>
      <c r="O539" s="137">
        <v>10644</v>
      </c>
      <c r="P539" s="137">
        <v>0</v>
      </c>
      <c r="Q539" s="42">
        <v>0</v>
      </c>
      <c r="R539" s="42">
        <v>38383</v>
      </c>
      <c r="S539" s="42">
        <v>0</v>
      </c>
      <c r="T539" s="42">
        <v>0</v>
      </c>
      <c r="U539" s="42">
        <v>0</v>
      </c>
      <c r="V539" s="42">
        <v>0</v>
      </c>
      <c r="W539" s="94">
        <f t="shared" si="16"/>
        <v>1107010</v>
      </c>
      <c r="X539" s="36">
        <v>1107010</v>
      </c>
      <c r="Y539" s="36">
        <f t="shared" si="17"/>
        <v>0</v>
      </c>
      <c r="Z539" s="36"/>
      <c r="AA539" s="36"/>
    </row>
    <row r="540" spans="1:27" ht="20.25" customHeight="1" x14ac:dyDescent="0.25">
      <c r="A540" s="104" t="s">
        <v>1152</v>
      </c>
      <c r="B540" s="105" t="s">
        <v>1106</v>
      </c>
      <c r="C540" s="4" t="s">
        <v>1153</v>
      </c>
      <c r="D540" s="134">
        <v>5</v>
      </c>
      <c r="E540" s="120" t="s">
        <v>79</v>
      </c>
      <c r="F540" s="42">
        <v>6625</v>
      </c>
      <c r="G540" s="42">
        <v>0</v>
      </c>
      <c r="H540" s="42">
        <v>313</v>
      </c>
      <c r="I540" s="42">
        <v>48257</v>
      </c>
      <c r="J540" s="42">
        <v>2071</v>
      </c>
      <c r="K540" s="42">
        <v>18322</v>
      </c>
      <c r="L540" s="42">
        <v>6786</v>
      </c>
      <c r="M540" s="42">
        <v>889046</v>
      </c>
      <c r="N540" s="143">
        <v>61492</v>
      </c>
      <c r="O540" s="137">
        <v>39481</v>
      </c>
      <c r="P540" s="137">
        <v>0</v>
      </c>
      <c r="Q540" s="42">
        <v>0</v>
      </c>
      <c r="R540" s="42">
        <v>93824</v>
      </c>
      <c r="S540" s="42">
        <v>0</v>
      </c>
      <c r="T540" s="42">
        <v>0</v>
      </c>
      <c r="U540" s="42">
        <v>0</v>
      </c>
      <c r="V540" s="42">
        <v>0</v>
      </c>
      <c r="W540" s="94">
        <f t="shared" si="16"/>
        <v>1166217</v>
      </c>
      <c r="X540" s="36">
        <v>1166217</v>
      </c>
      <c r="Y540" s="36">
        <f t="shared" si="17"/>
        <v>0</v>
      </c>
      <c r="Z540" s="36"/>
      <c r="AA540" s="36"/>
    </row>
    <row r="541" spans="1:27" ht="20.25" customHeight="1" x14ac:dyDescent="0.25">
      <c r="A541" s="104" t="s">
        <v>1154</v>
      </c>
      <c r="B541" s="105" t="s">
        <v>1106</v>
      </c>
      <c r="C541" s="4" t="s">
        <v>1155</v>
      </c>
      <c r="D541" s="134">
        <v>5</v>
      </c>
      <c r="E541" s="120" t="s">
        <v>210</v>
      </c>
      <c r="F541" s="42">
        <v>0</v>
      </c>
      <c r="G541" s="42">
        <v>0</v>
      </c>
      <c r="H541" s="42">
        <v>101</v>
      </c>
      <c r="I541" s="42">
        <v>18312</v>
      </c>
      <c r="J541" s="42">
        <v>24839</v>
      </c>
      <c r="K541" s="42">
        <v>44348</v>
      </c>
      <c r="L541" s="42">
        <v>9486</v>
      </c>
      <c r="M541" s="42">
        <v>301736</v>
      </c>
      <c r="N541" s="143">
        <v>11497</v>
      </c>
      <c r="O541" s="137">
        <v>2583</v>
      </c>
      <c r="P541" s="137">
        <v>0</v>
      </c>
      <c r="Q541" s="42">
        <v>0</v>
      </c>
      <c r="R541" s="42">
        <v>72082</v>
      </c>
      <c r="S541" s="42">
        <v>0</v>
      </c>
      <c r="T541" s="42">
        <v>0</v>
      </c>
      <c r="U541" s="42">
        <v>0</v>
      </c>
      <c r="V541" s="42">
        <v>0</v>
      </c>
      <c r="W541" s="94">
        <f t="shared" si="16"/>
        <v>484984</v>
      </c>
      <c r="X541" s="36">
        <v>484984</v>
      </c>
      <c r="Y541" s="36">
        <f t="shared" si="17"/>
        <v>0</v>
      </c>
      <c r="Z541" s="36"/>
      <c r="AA541" s="36"/>
    </row>
    <row r="542" spans="1:27" ht="20.25" customHeight="1" x14ac:dyDescent="0.25">
      <c r="A542" s="104" t="s">
        <v>1156</v>
      </c>
      <c r="B542" s="105" t="s">
        <v>1106</v>
      </c>
      <c r="C542" s="4" t="s">
        <v>1157</v>
      </c>
      <c r="D542" s="134">
        <v>5</v>
      </c>
      <c r="E542" s="120" t="s">
        <v>79</v>
      </c>
      <c r="F542" s="42">
        <v>1437</v>
      </c>
      <c r="G542" s="42">
        <v>0</v>
      </c>
      <c r="H542" s="42">
        <v>689</v>
      </c>
      <c r="I542" s="42">
        <v>145160</v>
      </c>
      <c r="J542" s="42">
        <v>15825</v>
      </c>
      <c r="K542" s="42">
        <v>54850</v>
      </c>
      <c r="L542" s="42">
        <v>13082</v>
      </c>
      <c r="M542" s="42">
        <v>1683867</v>
      </c>
      <c r="N542" s="143">
        <v>55478</v>
      </c>
      <c r="O542" s="137">
        <v>1377</v>
      </c>
      <c r="P542" s="137">
        <v>0</v>
      </c>
      <c r="Q542" s="42">
        <v>0</v>
      </c>
      <c r="R542" s="42">
        <v>192488</v>
      </c>
      <c r="S542" s="42">
        <v>0</v>
      </c>
      <c r="T542" s="42">
        <v>0</v>
      </c>
      <c r="U542" s="42">
        <v>0</v>
      </c>
      <c r="V542" s="42">
        <v>0</v>
      </c>
      <c r="W542" s="94">
        <f t="shared" si="16"/>
        <v>2164253</v>
      </c>
      <c r="X542" s="36">
        <v>2164253</v>
      </c>
      <c r="Y542" s="36">
        <f t="shared" si="17"/>
        <v>0</v>
      </c>
      <c r="Z542" s="36"/>
      <c r="AA542" s="36"/>
    </row>
    <row r="543" spans="1:27" ht="20.25" customHeight="1" x14ac:dyDescent="0.25">
      <c r="A543" s="104" t="s">
        <v>1158</v>
      </c>
      <c r="B543" s="105" t="s">
        <v>1106</v>
      </c>
      <c r="C543" s="4" t="s">
        <v>1159</v>
      </c>
      <c r="D543" s="134">
        <v>5</v>
      </c>
      <c r="E543" s="120" t="s">
        <v>79</v>
      </c>
      <c r="F543" s="42">
        <v>0</v>
      </c>
      <c r="G543" s="42">
        <v>0</v>
      </c>
      <c r="H543" s="42">
        <v>150</v>
      </c>
      <c r="I543" s="42">
        <v>46625</v>
      </c>
      <c r="J543" s="42">
        <v>3657</v>
      </c>
      <c r="K543" s="42">
        <v>53968</v>
      </c>
      <c r="L543" s="42">
        <v>5476</v>
      </c>
      <c r="M543" s="42">
        <v>935506</v>
      </c>
      <c r="N543" s="143">
        <v>75985</v>
      </c>
      <c r="O543" s="137">
        <v>7208</v>
      </c>
      <c r="P543" s="137">
        <v>0</v>
      </c>
      <c r="Q543" s="42">
        <v>0</v>
      </c>
      <c r="R543" s="42">
        <v>122524</v>
      </c>
      <c r="S543" s="42">
        <v>0</v>
      </c>
      <c r="T543" s="42">
        <v>0</v>
      </c>
      <c r="U543" s="42">
        <v>0</v>
      </c>
      <c r="V543" s="42">
        <v>0</v>
      </c>
      <c r="W543" s="94">
        <f t="shared" si="16"/>
        <v>1251099</v>
      </c>
      <c r="X543" s="36">
        <v>1251099</v>
      </c>
      <c r="Y543" s="36">
        <f t="shared" si="17"/>
        <v>0</v>
      </c>
      <c r="Z543" s="36"/>
      <c r="AA543" s="36"/>
    </row>
    <row r="544" spans="1:27" ht="20.25" customHeight="1" x14ac:dyDescent="0.25">
      <c r="A544" s="104" t="s">
        <v>1160</v>
      </c>
      <c r="B544" s="105" t="s">
        <v>1106</v>
      </c>
      <c r="C544" s="4" t="s">
        <v>1161</v>
      </c>
      <c r="D544" s="134">
        <v>5</v>
      </c>
      <c r="E544" s="120" t="s">
        <v>79</v>
      </c>
      <c r="F544" s="42">
        <v>0</v>
      </c>
      <c r="G544" s="42">
        <v>0</v>
      </c>
      <c r="H544" s="42">
        <v>182</v>
      </c>
      <c r="I544" s="42">
        <v>21659</v>
      </c>
      <c r="J544" s="42">
        <v>9404</v>
      </c>
      <c r="K544" s="42">
        <v>24172</v>
      </c>
      <c r="L544" s="42">
        <v>12223</v>
      </c>
      <c r="M544" s="42">
        <v>1866717</v>
      </c>
      <c r="N544" s="143">
        <v>219949</v>
      </c>
      <c r="O544" s="137">
        <v>9257</v>
      </c>
      <c r="P544" s="137">
        <v>0</v>
      </c>
      <c r="Q544" s="42">
        <v>0</v>
      </c>
      <c r="R544" s="42">
        <v>302816</v>
      </c>
      <c r="S544" s="42">
        <v>0</v>
      </c>
      <c r="T544" s="42">
        <v>0</v>
      </c>
      <c r="U544" s="42">
        <v>0</v>
      </c>
      <c r="V544" s="42">
        <v>0</v>
      </c>
      <c r="W544" s="94">
        <f t="shared" si="16"/>
        <v>2466379</v>
      </c>
      <c r="X544" s="36">
        <v>2466379</v>
      </c>
      <c r="Y544" s="36">
        <f t="shared" si="17"/>
        <v>0</v>
      </c>
      <c r="Z544" s="36"/>
      <c r="AA544" s="36"/>
    </row>
    <row r="545" spans="1:27" ht="20.25" customHeight="1" x14ac:dyDescent="0.25">
      <c r="A545" s="104" t="s">
        <v>1162</v>
      </c>
      <c r="B545" s="105" t="s">
        <v>1106</v>
      </c>
      <c r="C545" s="4" t="s">
        <v>1163</v>
      </c>
      <c r="D545" s="134">
        <v>5</v>
      </c>
      <c r="E545" s="120" t="s">
        <v>79</v>
      </c>
      <c r="F545" s="42">
        <v>0</v>
      </c>
      <c r="G545" s="42">
        <v>0</v>
      </c>
      <c r="H545" s="42">
        <v>143</v>
      </c>
      <c r="I545" s="42">
        <v>51973</v>
      </c>
      <c r="J545" s="42">
        <v>8356</v>
      </c>
      <c r="K545" s="42">
        <v>20798</v>
      </c>
      <c r="L545" s="42">
        <v>5259</v>
      </c>
      <c r="M545" s="42">
        <v>851584</v>
      </c>
      <c r="N545" s="143">
        <v>49252</v>
      </c>
      <c r="O545" s="137">
        <v>22</v>
      </c>
      <c r="P545" s="137">
        <v>0</v>
      </c>
      <c r="Q545" s="42">
        <v>0</v>
      </c>
      <c r="R545" s="42">
        <v>8024</v>
      </c>
      <c r="S545" s="42">
        <v>0</v>
      </c>
      <c r="T545" s="42">
        <v>0</v>
      </c>
      <c r="U545" s="42">
        <v>0</v>
      </c>
      <c r="V545" s="42">
        <v>0</v>
      </c>
      <c r="W545" s="94">
        <f t="shared" si="16"/>
        <v>995411</v>
      </c>
      <c r="X545" s="36">
        <v>995411</v>
      </c>
      <c r="Y545" s="36">
        <f t="shared" si="17"/>
        <v>0</v>
      </c>
      <c r="Z545" s="36"/>
      <c r="AA545" s="36"/>
    </row>
    <row r="546" spans="1:27" ht="20.25" customHeight="1" x14ac:dyDescent="0.25">
      <c r="A546" s="104" t="s">
        <v>1164</v>
      </c>
      <c r="B546" s="105" t="s">
        <v>1106</v>
      </c>
      <c r="C546" s="4" t="s">
        <v>1165</v>
      </c>
      <c r="D546" s="134">
        <v>5</v>
      </c>
      <c r="E546" s="120" t="s">
        <v>210</v>
      </c>
      <c r="F546" s="42">
        <v>0</v>
      </c>
      <c r="G546" s="42">
        <v>0</v>
      </c>
      <c r="H546" s="42">
        <v>1448</v>
      </c>
      <c r="I546" s="42">
        <v>46088</v>
      </c>
      <c r="J546" s="42">
        <v>16561</v>
      </c>
      <c r="K546" s="42">
        <v>94781</v>
      </c>
      <c r="L546" s="42">
        <v>6631</v>
      </c>
      <c r="M546" s="42">
        <v>414953</v>
      </c>
      <c r="N546" s="143">
        <v>121947</v>
      </c>
      <c r="O546" s="137">
        <v>18302</v>
      </c>
      <c r="P546" s="137">
        <v>0</v>
      </c>
      <c r="Q546" s="42">
        <v>0</v>
      </c>
      <c r="R546" s="42">
        <v>467210</v>
      </c>
      <c r="S546" s="42">
        <v>0</v>
      </c>
      <c r="T546" s="42">
        <v>0</v>
      </c>
      <c r="U546" s="42">
        <v>0</v>
      </c>
      <c r="V546" s="42">
        <v>0</v>
      </c>
      <c r="W546" s="94">
        <f t="shared" si="16"/>
        <v>1187921</v>
      </c>
      <c r="X546" s="36">
        <v>1187921</v>
      </c>
      <c r="Y546" s="36">
        <f t="shared" si="17"/>
        <v>0</v>
      </c>
      <c r="Z546" s="36"/>
      <c r="AA546" s="36"/>
    </row>
    <row r="547" spans="1:27" ht="20.25" customHeight="1" x14ac:dyDescent="0.25">
      <c r="A547" s="104" t="s">
        <v>1166</v>
      </c>
      <c r="B547" s="105" t="s">
        <v>1106</v>
      </c>
      <c r="C547" s="4" t="s">
        <v>1167</v>
      </c>
      <c r="D547" s="134">
        <v>5</v>
      </c>
      <c r="E547" s="120" t="s">
        <v>79</v>
      </c>
      <c r="F547" s="42">
        <v>38814</v>
      </c>
      <c r="G547" s="42">
        <v>0</v>
      </c>
      <c r="H547" s="42">
        <v>495</v>
      </c>
      <c r="I547" s="42">
        <v>76594</v>
      </c>
      <c r="J547" s="42">
        <v>6616</v>
      </c>
      <c r="K547" s="42">
        <v>48713</v>
      </c>
      <c r="L547" s="42">
        <v>8614</v>
      </c>
      <c r="M547" s="42">
        <v>1250552</v>
      </c>
      <c r="N547" s="143">
        <v>47231</v>
      </c>
      <c r="O547" s="137">
        <v>9295</v>
      </c>
      <c r="P547" s="137">
        <v>0</v>
      </c>
      <c r="Q547" s="42">
        <v>0</v>
      </c>
      <c r="R547" s="42">
        <v>99257</v>
      </c>
      <c r="S547" s="42">
        <v>0</v>
      </c>
      <c r="T547" s="42">
        <v>0</v>
      </c>
      <c r="U547" s="42">
        <v>0</v>
      </c>
      <c r="V547" s="42">
        <v>0</v>
      </c>
      <c r="W547" s="94">
        <f t="shared" si="16"/>
        <v>1586181</v>
      </c>
      <c r="X547" s="36">
        <v>1586181</v>
      </c>
      <c r="Y547" s="36">
        <f t="shared" si="17"/>
        <v>0</v>
      </c>
      <c r="Z547" s="36"/>
      <c r="AA547" s="36"/>
    </row>
    <row r="548" spans="1:27" ht="20.25" customHeight="1" x14ac:dyDescent="0.25">
      <c r="A548" s="104" t="s">
        <v>1168</v>
      </c>
      <c r="B548" s="105" t="s">
        <v>1106</v>
      </c>
      <c r="C548" s="4" t="s">
        <v>1169</v>
      </c>
      <c r="D548" s="134">
        <v>5</v>
      </c>
      <c r="E548" s="120" t="s">
        <v>79</v>
      </c>
      <c r="F548" s="42">
        <v>966</v>
      </c>
      <c r="G548" s="42">
        <v>0</v>
      </c>
      <c r="H548" s="42">
        <v>1286</v>
      </c>
      <c r="I548" s="42">
        <v>60543</v>
      </c>
      <c r="J548" s="42">
        <v>11841</v>
      </c>
      <c r="K548" s="42">
        <v>80819</v>
      </c>
      <c r="L548" s="42">
        <v>9645</v>
      </c>
      <c r="M548" s="42">
        <v>1248490</v>
      </c>
      <c r="N548" s="143">
        <v>104895</v>
      </c>
      <c r="O548" s="137">
        <v>59519</v>
      </c>
      <c r="P548" s="137">
        <v>0</v>
      </c>
      <c r="Q548" s="42">
        <v>0</v>
      </c>
      <c r="R548" s="42">
        <v>462406</v>
      </c>
      <c r="S548" s="42">
        <v>0</v>
      </c>
      <c r="T548" s="42">
        <v>0</v>
      </c>
      <c r="U548" s="42">
        <v>0</v>
      </c>
      <c r="V548" s="42">
        <v>0</v>
      </c>
      <c r="W548" s="94">
        <f t="shared" si="16"/>
        <v>2040410</v>
      </c>
      <c r="X548" s="36">
        <v>2040410</v>
      </c>
      <c r="Y548" s="36">
        <f t="shared" si="17"/>
        <v>0</v>
      </c>
      <c r="Z548" s="36"/>
      <c r="AA548" s="36"/>
    </row>
    <row r="549" spans="1:27" ht="20.25" customHeight="1" x14ac:dyDescent="0.25">
      <c r="A549" s="104" t="s">
        <v>1170</v>
      </c>
      <c r="B549" s="105" t="s">
        <v>1106</v>
      </c>
      <c r="C549" s="4" t="s">
        <v>1171</v>
      </c>
      <c r="D549" s="134">
        <v>5</v>
      </c>
      <c r="E549" s="120" t="s">
        <v>79</v>
      </c>
      <c r="F549" s="42">
        <v>0</v>
      </c>
      <c r="G549" s="42">
        <v>0</v>
      </c>
      <c r="H549" s="42">
        <v>534</v>
      </c>
      <c r="I549" s="42">
        <v>10531</v>
      </c>
      <c r="J549" s="42">
        <v>2537</v>
      </c>
      <c r="K549" s="42">
        <v>24385</v>
      </c>
      <c r="L549" s="42">
        <v>5381</v>
      </c>
      <c r="M549" s="42">
        <v>804537</v>
      </c>
      <c r="N549" s="143">
        <v>64516</v>
      </c>
      <c r="O549" s="137">
        <v>10584</v>
      </c>
      <c r="P549" s="137">
        <v>0</v>
      </c>
      <c r="Q549" s="42">
        <v>0</v>
      </c>
      <c r="R549" s="42">
        <v>134601</v>
      </c>
      <c r="S549" s="42">
        <v>0</v>
      </c>
      <c r="T549" s="42">
        <v>0</v>
      </c>
      <c r="U549" s="42">
        <v>0</v>
      </c>
      <c r="V549" s="42">
        <v>0</v>
      </c>
      <c r="W549" s="94">
        <f t="shared" si="16"/>
        <v>1057606</v>
      </c>
      <c r="X549" s="36">
        <v>1057606</v>
      </c>
      <c r="Y549" s="36">
        <f t="shared" si="17"/>
        <v>0</v>
      </c>
      <c r="Z549" s="36"/>
      <c r="AA549" s="36"/>
    </row>
    <row r="550" spans="1:27" ht="20.25" customHeight="1" x14ac:dyDescent="0.25">
      <c r="A550" s="104" t="s">
        <v>1172</v>
      </c>
      <c r="B550" s="105" t="s">
        <v>1106</v>
      </c>
      <c r="C550" s="4" t="s">
        <v>1173</v>
      </c>
      <c r="D550" s="134">
        <v>5</v>
      </c>
      <c r="E550" s="120" t="s">
        <v>79</v>
      </c>
      <c r="F550" s="42">
        <v>330</v>
      </c>
      <c r="G550" s="42">
        <v>0</v>
      </c>
      <c r="H550" s="42">
        <v>0</v>
      </c>
      <c r="I550" s="42">
        <v>68110</v>
      </c>
      <c r="J550" s="42">
        <v>5371</v>
      </c>
      <c r="K550" s="42">
        <v>87006</v>
      </c>
      <c r="L550" s="42">
        <v>7333</v>
      </c>
      <c r="M550" s="42">
        <v>1217415</v>
      </c>
      <c r="N550" s="143">
        <v>63820</v>
      </c>
      <c r="O550" s="137">
        <v>6651</v>
      </c>
      <c r="P550" s="137">
        <v>0</v>
      </c>
      <c r="Q550" s="42">
        <v>0</v>
      </c>
      <c r="R550" s="42">
        <v>200166</v>
      </c>
      <c r="S550" s="42">
        <v>0</v>
      </c>
      <c r="T550" s="42">
        <v>0</v>
      </c>
      <c r="U550" s="42">
        <v>0</v>
      </c>
      <c r="V550" s="42">
        <v>0</v>
      </c>
      <c r="W550" s="94">
        <f t="shared" si="16"/>
        <v>1656202</v>
      </c>
      <c r="X550" s="36">
        <v>1656202</v>
      </c>
      <c r="Y550" s="36">
        <f t="shared" si="17"/>
        <v>0</v>
      </c>
      <c r="Z550" s="36"/>
      <c r="AA550" s="36"/>
    </row>
    <row r="551" spans="1:27" ht="20.25" customHeight="1" x14ac:dyDescent="0.25">
      <c r="A551" s="104" t="s">
        <v>1174</v>
      </c>
      <c r="B551" s="105" t="s">
        <v>1106</v>
      </c>
      <c r="C551" s="4" t="s">
        <v>1175</v>
      </c>
      <c r="D551" s="134">
        <v>5</v>
      </c>
      <c r="E551" s="120" t="s">
        <v>79</v>
      </c>
      <c r="F551" s="42">
        <v>0</v>
      </c>
      <c r="G551" s="42">
        <v>0</v>
      </c>
      <c r="H551" s="42">
        <v>426</v>
      </c>
      <c r="I551" s="42">
        <v>53715</v>
      </c>
      <c r="J551" s="42">
        <v>3013</v>
      </c>
      <c r="K551" s="42">
        <v>33859</v>
      </c>
      <c r="L551" s="42">
        <v>3825</v>
      </c>
      <c r="M551" s="42">
        <v>671134</v>
      </c>
      <c r="N551" s="143">
        <v>21345</v>
      </c>
      <c r="O551" s="137">
        <v>22702</v>
      </c>
      <c r="P551" s="137">
        <v>0</v>
      </c>
      <c r="Q551" s="42">
        <v>0</v>
      </c>
      <c r="R551" s="42">
        <v>78456</v>
      </c>
      <c r="S551" s="42">
        <v>0</v>
      </c>
      <c r="T551" s="42">
        <v>0</v>
      </c>
      <c r="U551" s="42">
        <v>0</v>
      </c>
      <c r="V551" s="42">
        <v>0</v>
      </c>
      <c r="W551" s="94">
        <f t="shared" si="16"/>
        <v>888475</v>
      </c>
      <c r="X551" s="36">
        <v>888475</v>
      </c>
      <c r="Y551" s="36">
        <f t="shared" si="17"/>
        <v>0</v>
      </c>
      <c r="Z551" s="36"/>
      <c r="AA551" s="36"/>
    </row>
    <row r="552" spans="1:27" ht="20.25" customHeight="1" x14ac:dyDescent="0.25">
      <c r="A552" s="104" t="s">
        <v>1176</v>
      </c>
      <c r="B552" s="105" t="s">
        <v>1106</v>
      </c>
      <c r="C552" s="4" t="s">
        <v>1177</v>
      </c>
      <c r="D552" s="134">
        <v>5</v>
      </c>
      <c r="E552" s="120" t="s">
        <v>79</v>
      </c>
      <c r="F552" s="42">
        <v>688</v>
      </c>
      <c r="G552" s="42">
        <v>0</v>
      </c>
      <c r="H552" s="42">
        <v>0</v>
      </c>
      <c r="I552" s="42">
        <v>52804</v>
      </c>
      <c r="J552" s="42">
        <v>3126</v>
      </c>
      <c r="K552" s="42">
        <v>26444</v>
      </c>
      <c r="L552" s="42">
        <v>5826</v>
      </c>
      <c r="M552" s="42">
        <v>831720</v>
      </c>
      <c r="N552" s="143">
        <v>39206</v>
      </c>
      <c r="O552" s="137">
        <v>38068</v>
      </c>
      <c r="P552" s="137">
        <v>0</v>
      </c>
      <c r="Q552" s="42">
        <v>0</v>
      </c>
      <c r="R552" s="42">
        <v>141282</v>
      </c>
      <c r="S552" s="42">
        <v>0</v>
      </c>
      <c r="T552" s="42">
        <v>0</v>
      </c>
      <c r="U552" s="42">
        <v>0</v>
      </c>
      <c r="V552" s="42">
        <v>0</v>
      </c>
      <c r="W552" s="94">
        <f t="shared" si="16"/>
        <v>1139164</v>
      </c>
      <c r="X552" s="36">
        <v>1139164</v>
      </c>
      <c r="Y552" s="36">
        <f t="shared" si="17"/>
        <v>0</v>
      </c>
      <c r="Z552" s="36"/>
      <c r="AA552" s="36"/>
    </row>
    <row r="553" spans="1:27" ht="20.25" customHeight="1" x14ac:dyDescent="0.25">
      <c r="A553" s="104" t="s">
        <v>1178</v>
      </c>
      <c r="B553" s="105" t="s">
        <v>1106</v>
      </c>
      <c r="C553" s="4" t="s">
        <v>1179</v>
      </c>
      <c r="D553" s="134">
        <v>5</v>
      </c>
      <c r="E553" s="120" t="s">
        <v>79</v>
      </c>
      <c r="F553" s="42">
        <v>25070</v>
      </c>
      <c r="G553" s="42">
        <v>0</v>
      </c>
      <c r="H553" s="42">
        <v>0</v>
      </c>
      <c r="I553" s="42">
        <v>20556</v>
      </c>
      <c r="J553" s="42">
        <v>3799</v>
      </c>
      <c r="K553" s="42">
        <v>17554</v>
      </c>
      <c r="L553" s="42">
        <v>4055</v>
      </c>
      <c r="M553" s="42">
        <v>698818</v>
      </c>
      <c r="N553" s="143">
        <v>78380</v>
      </c>
      <c r="O553" s="137">
        <v>9335</v>
      </c>
      <c r="P553" s="137">
        <v>0</v>
      </c>
      <c r="Q553" s="42">
        <v>0</v>
      </c>
      <c r="R553" s="42">
        <v>0</v>
      </c>
      <c r="S553" s="42">
        <v>0</v>
      </c>
      <c r="T553" s="42">
        <v>0</v>
      </c>
      <c r="U553" s="42">
        <v>0</v>
      </c>
      <c r="V553" s="42">
        <v>0</v>
      </c>
      <c r="W553" s="94">
        <f t="shared" si="16"/>
        <v>857567</v>
      </c>
      <c r="X553" s="36">
        <v>857567</v>
      </c>
      <c r="Y553" s="36">
        <f t="shared" si="17"/>
        <v>0</v>
      </c>
      <c r="Z553" s="36"/>
      <c r="AA553" s="36"/>
    </row>
    <row r="554" spans="1:27" ht="20.25" customHeight="1" x14ac:dyDescent="0.25">
      <c r="A554" s="104" t="s">
        <v>1180</v>
      </c>
      <c r="B554" s="105" t="s">
        <v>1106</v>
      </c>
      <c r="C554" s="4" t="s">
        <v>1181</v>
      </c>
      <c r="D554" s="134">
        <v>5</v>
      </c>
      <c r="E554" s="120" t="s">
        <v>79</v>
      </c>
      <c r="F554" s="42">
        <v>0</v>
      </c>
      <c r="G554" s="42">
        <v>0</v>
      </c>
      <c r="H554" s="42">
        <v>486</v>
      </c>
      <c r="I554" s="42">
        <v>83662</v>
      </c>
      <c r="J554" s="42">
        <v>3080</v>
      </c>
      <c r="K554" s="42">
        <v>50425</v>
      </c>
      <c r="L554" s="42">
        <v>4540</v>
      </c>
      <c r="M554" s="42">
        <v>786985</v>
      </c>
      <c r="N554" s="143">
        <v>57679</v>
      </c>
      <c r="O554" s="137">
        <v>46921</v>
      </c>
      <c r="P554" s="137">
        <v>0</v>
      </c>
      <c r="Q554" s="42">
        <v>0</v>
      </c>
      <c r="R554" s="42">
        <v>69685</v>
      </c>
      <c r="S554" s="42">
        <v>0</v>
      </c>
      <c r="T554" s="42">
        <v>0</v>
      </c>
      <c r="U554" s="42">
        <v>0</v>
      </c>
      <c r="V554" s="42">
        <v>0</v>
      </c>
      <c r="W554" s="94">
        <f t="shared" si="16"/>
        <v>1103463</v>
      </c>
      <c r="X554" s="36">
        <v>1103463</v>
      </c>
      <c r="Y554" s="36">
        <f t="shared" si="17"/>
        <v>0</v>
      </c>
      <c r="Z554" s="36"/>
      <c r="AA554" s="36"/>
    </row>
    <row r="555" spans="1:27" ht="20.25" customHeight="1" x14ac:dyDescent="0.25">
      <c r="A555" s="104" t="s">
        <v>1182</v>
      </c>
      <c r="B555" s="105" t="s">
        <v>1106</v>
      </c>
      <c r="C555" s="4" t="s">
        <v>1183</v>
      </c>
      <c r="D555" s="134">
        <v>5</v>
      </c>
      <c r="E555" s="120" t="s">
        <v>79</v>
      </c>
      <c r="F555" s="42">
        <v>3977</v>
      </c>
      <c r="G555" s="42">
        <v>0</v>
      </c>
      <c r="H555" s="42">
        <v>478</v>
      </c>
      <c r="I555" s="42">
        <v>102230</v>
      </c>
      <c r="J555" s="42">
        <v>3545</v>
      </c>
      <c r="K555" s="42">
        <v>9928</v>
      </c>
      <c r="L555" s="42">
        <v>8268</v>
      </c>
      <c r="M555" s="42">
        <v>1394498</v>
      </c>
      <c r="N555" s="143">
        <v>104120</v>
      </c>
      <c r="O555" s="137">
        <v>6138</v>
      </c>
      <c r="P555" s="137">
        <v>0</v>
      </c>
      <c r="Q555" s="42">
        <v>0</v>
      </c>
      <c r="R555" s="42">
        <v>47263</v>
      </c>
      <c r="S555" s="42">
        <v>0</v>
      </c>
      <c r="T555" s="42">
        <v>0</v>
      </c>
      <c r="U555" s="42">
        <v>1084086</v>
      </c>
      <c r="V555" s="42">
        <v>0</v>
      </c>
      <c r="W555" s="94">
        <f t="shared" si="16"/>
        <v>2764531</v>
      </c>
      <c r="X555" s="36">
        <v>2764531</v>
      </c>
      <c r="Y555" s="36">
        <f t="shared" si="17"/>
        <v>0</v>
      </c>
      <c r="Z555" s="36"/>
      <c r="AA555" s="36"/>
    </row>
    <row r="556" spans="1:27" ht="20.25" customHeight="1" x14ac:dyDescent="0.25">
      <c r="A556" s="104" t="s">
        <v>1184</v>
      </c>
      <c r="B556" s="105" t="s">
        <v>1106</v>
      </c>
      <c r="C556" s="4" t="s">
        <v>1185</v>
      </c>
      <c r="D556" s="134">
        <v>5</v>
      </c>
      <c r="E556" s="120" t="s">
        <v>79</v>
      </c>
      <c r="F556" s="42">
        <v>0</v>
      </c>
      <c r="G556" s="42">
        <v>0</v>
      </c>
      <c r="H556" s="42">
        <v>507</v>
      </c>
      <c r="I556" s="42">
        <v>15907</v>
      </c>
      <c r="J556" s="42">
        <v>1702</v>
      </c>
      <c r="K556" s="42">
        <v>21713</v>
      </c>
      <c r="L556" s="42">
        <v>3798</v>
      </c>
      <c r="M556" s="42">
        <v>625083</v>
      </c>
      <c r="N556" s="143">
        <v>38097</v>
      </c>
      <c r="O556" s="137">
        <v>4211</v>
      </c>
      <c r="P556" s="137">
        <v>0</v>
      </c>
      <c r="Q556" s="42">
        <v>0</v>
      </c>
      <c r="R556" s="42">
        <v>93312</v>
      </c>
      <c r="S556" s="42">
        <v>0</v>
      </c>
      <c r="T556" s="42">
        <v>0</v>
      </c>
      <c r="U556" s="42">
        <v>0</v>
      </c>
      <c r="V556" s="42">
        <v>0</v>
      </c>
      <c r="W556" s="94">
        <f t="shared" si="16"/>
        <v>804330</v>
      </c>
      <c r="X556" s="36">
        <v>804330</v>
      </c>
      <c r="Y556" s="36">
        <f t="shared" si="17"/>
        <v>0</v>
      </c>
      <c r="Z556" s="36"/>
      <c r="AA556" s="36"/>
    </row>
    <row r="557" spans="1:27" ht="20.25" customHeight="1" x14ac:dyDescent="0.25">
      <c r="A557" s="104" t="s">
        <v>1186</v>
      </c>
      <c r="B557" s="105" t="s">
        <v>1106</v>
      </c>
      <c r="C557" s="4" t="s">
        <v>1187</v>
      </c>
      <c r="D557" s="134">
        <v>6</v>
      </c>
      <c r="E557" s="120" t="s">
        <v>79</v>
      </c>
      <c r="F557" s="42">
        <v>0</v>
      </c>
      <c r="G557" s="42">
        <v>0</v>
      </c>
      <c r="H557" s="42">
        <v>334</v>
      </c>
      <c r="I557" s="42">
        <v>8646</v>
      </c>
      <c r="J557" s="42">
        <v>1844</v>
      </c>
      <c r="K557" s="42">
        <v>10787</v>
      </c>
      <c r="L557" s="42">
        <v>2680</v>
      </c>
      <c r="M557" s="42">
        <v>495311</v>
      </c>
      <c r="N557" s="143">
        <v>21378</v>
      </c>
      <c r="O557" s="137">
        <v>6279</v>
      </c>
      <c r="P557" s="137">
        <v>0</v>
      </c>
      <c r="Q557" s="42">
        <v>0</v>
      </c>
      <c r="R557" s="42">
        <v>93898</v>
      </c>
      <c r="S557" s="42">
        <v>0</v>
      </c>
      <c r="T557" s="42">
        <v>0</v>
      </c>
      <c r="U557" s="42">
        <v>0</v>
      </c>
      <c r="V557" s="42">
        <v>0</v>
      </c>
      <c r="W557" s="94">
        <f t="shared" si="16"/>
        <v>641157</v>
      </c>
      <c r="X557" s="36">
        <v>641157</v>
      </c>
      <c r="Y557" s="36">
        <f t="shared" si="17"/>
        <v>0</v>
      </c>
      <c r="Z557" s="36"/>
      <c r="AA557" s="36"/>
    </row>
    <row r="558" spans="1:27" ht="20.25" customHeight="1" x14ac:dyDescent="0.25">
      <c r="A558" s="104" t="s">
        <v>1188</v>
      </c>
      <c r="B558" s="105" t="s">
        <v>1106</v>
      </c>
      <c r="C558" s="4" t="s">
        <v>1189</v>
      </c>
      <c r="D558" s="134">
        <v>6</v>
      </c>
      <c r="E558" s="120" t="s">
        <v>210</v>
      </c>
      <c r="F558" s="42">
        <v>0</v>
      </c>
      <c r="G558" s="42">
        <v>0</v>
      </c>
      <c r="H558" s="42">
        <v>349</v>
      </c>
      <c r="I558" s="42">
        <v>48374</v>
      </c>
      <c r="J558" s="42">
        <v>8902</v>
      </c>
      <c r="K558" s="42">
        <v>22118</v>
      </c>
      <c r="L558" s="42">
        <v>4394</v>
      </c>
      <c r="M558" s="42">
        <v>131204</v>
      </c>
      <c r="N558" s="143">
        <v>8834</v>
      </c>
      <c r="O558" s="137">
        <v>7796</v>
      </c>
      <c r="P558" s="137">
        <v>0</v>
      </c>
      <c r="Q558" s="42">
        <v>0</v>
      </c>
      <c r="R558" s="42">
        <v>36207</v>
      </c>
      <c r="S558" s="42">
        <v>0</v>
      </c>
      <c r="T558" s="42">
        <v>0</v>
      </c>
      <c r="U558" s="42">
        <v>0</v>
      </c>
      <c r="V558" s="42">
        <v>0</v>
      </c>
      <c r="W558" s="94">
        <f t="shared" si="16"/>
        <v>268178</v>
      </c>
      <c r="X558" s="36">
        <v>268178</v>
      </c>
      <c r="Y558" s="36">
        <f t="shared" si="17"/>
        <v>0</v>
      </c>
      <c r="Z558" s="36"/>
      <c r="AA558" s="36"/>
    </row>
    <row r="559" spans="1:27" ht="20.25" customHeight="1" x14ac:dyDescent="0.25">
      <c r="A559" s="104" t="s">
        <v>1190</v>
      </c>
      <c r="B559" s="105" t="s">
        <v>1106</v>
      </c>
      <c r="C559" s="4" t="s">
        <v>1191</v>
      </c>
      <c r="D559" s="134">
        <v>6</v>
      </c>
      <c r="E559" s="120" t="s">
        <v>79</v>
      </c>
      <c r="F559" s="42">
        <v>861</v>
      </c>
      <c r="G559" s="42">
        <v>0</v>
      </c>
      <c r="H559" s="42">
        <v>0</v>
      </c>
      <c r="I559" s="42">
        <v>32278</v>
      </c>
      <c r="J559" s="42">
        <v>1707</v>
      </c>
      <c r="K559" s="42">
        <v>19325</v>
      </c>
      <c r="L559" s="42">
        <v>2048</v>
      </c>
      <c r="M559" s="42">
        <v>436735</v>
      </c>
      <c r="N559" s="143">
        <v>53847</v>
      </c>
      <c r="O559" s="137">
        <v>20482</v>
      </c>
      <c r="P559" s="137">
        <v>0</v>
      </c>
      <c r="Q559" s="42">
        <v>0</v>
      </c>
      <c r="R559" s="42">
        <v>0</v>
      </c>
      <c r="S559" s="42">
        <v>0</v>
      </c>
      <c r="T559" s="42">
        <v>0</v>
      </c>
      <c r="U559" s="42">
        <v>0</v>
      </c>
      <c r="V559" s="42">
        <v>0</v>
      </c>
      <c r="W559" s="94">
        <f t="shared" si="16"/>
        <v>567283</v>
      </c>
      <c r="X559" s="36">
        <v>567283</v>
      </c>
      <c r="Y559" s="36">
        <f t="shared" si="17"/>
        <v>0</v>
      </c>
      <c r="Z559" s="36"/>
      <c r="AA559" s="36"/>
    </row>
    <row r="560" spans="1:27" ht="20.25" customHeight="1" x14ac:dyDescent="0.25">
      <c r="A560" s="104" t="s">
        <v>1192</v>
      </c>
      <c r="B560" s="105" t="s">
        <v>1106</v>
      </c>
      <c r="C560" s="4" t="s">
        <v>1193</v>
      </c>
      <c r="D560" s="134">
        <v>6</v>
      </c>
      <c r="E560" s="120" t="s">
        <v>79</v>
      </c>
      <c r="F560" s="42">
        <v>920</v>
      </c>
      <c r="G560" s="42">
        <v>0</v>
      </c>
      <c r="H560" s="42">
        <v>0</v>
      </c>
      <c r="I560" s="42">
        <v>3556</v>
      </c>
      <c r="J560" s="42">
        <v>754</v>
      </c>
      <c r="K560" s="42">
        <v>5870</v>
      </c>
      <c r="L560" s="42">
        <v>632</v>
      </c>
      <c r="M560" s="42">
        <v>183784</v>
      </c>
      <c r="N560" s="143">
        <v>27535</v>
      </c>
      <c r="O560" s="137">
        <v>10516</v>
      </c>
      <c r="P560" s="137">
        <v>0</v>
      </c>
      <c r="Q560" s="42">
        <v>0</v>
      </c>
      <c r="R560" s="42">
        <v>0</v>
      </c>
      <c r="S560" s="42">
        <v>0</v>
      </c>
      <c r="T560" s="42">
        <v>0</v>
      </c>
      <c r="U560" s="42">
        <v>0</v>
      </c>
      <c r="V560" s="42">
        <v>0</v>
      </c>
      <c r="W560" s="94">
        <f t="shared" si="16"/>
        <v>233567</v>
      </c>
      <c r="X560" s="36">
        <v>233567</v>
      </c>
      <c r="Y560" s="36">
        <f t="shared" si="17"/>
        <v>0</v>
      </c>
      <c r="Z560" s="36"/>
      <c r="AA560" s="36"/>
    </row>
    <row r="561" spans="1:27" ht="20.25" customHeight="1" x14ac:dyDescent="0.25">
      <c r="A561" s="104" t="s">
        <v>1194</v>
      </c>
      <c r="B561" s="105" t="s">
        <v>1106</v>
      </c>
      <c r="C561" s="4" t="s">
        <v>1195</v>
      </c>
      <c r="D561" s="134">
        <v>6</v>
      </c>
      <c r="E561" s="120" t="s">
        <v>79</v>
      </c>
      <c r="F561" s="42">
        <v>0</v>
      </c>
      <c r="G561" s="42">
        <v>0</v>
      </c>
      <c r="H561" s="42">
        <v>25</v>
      </c>
      <c r="I561" s="42">
        <v>5473</v>
      </c>
      <c r="J561" s="42">
        <v>5890</v>
      </c>
      <c r="K561" s="42">
        <v>6251</v>
      </c>
      <c r="L561" s="42">
        <v>1305</v>
      </c>
      <c r="M561" s="42">
        <v>254352</v>
      </c>
      <c r="N561" s="143">
        <v>24559</v>
      </c>
      <c r="O561" s="137">
        <v>5118</v>
      </c>
      <c r="P561" s="137">
        <v>0</v>
      </c>
      <c r="Q561" s="42">
        <v>0</v>
      </c>
      <c r="R561" s="42">
        <v>0</v>
      </c>
      <c r="S561" s="42">
        <v>0</v>
      </c>
      <c r="T561" s="42">
        <v>0</v>
      </c>
      <c r="U561" s="42">
        <v>0</v>
      </c>
      <c r="V561" s="42">
        <v>0</v>
      </c>
      <c r="W561" s="94">
        <f t="shared" si="16"/>
        <v>302973</v>
      </c>
      <c r="X561" s="36">
        <v>302973</v>
      </c>
      <c r="Y561" s="36">
        <f t="shared" si="17"/>
        <v>0</v>
      </c>
      <c r="Z561" s="36"/>
      <c r="AA561" s="36"/>
    </row>
    <row r="562" spans="1:27" ht="20.25" customHeight="1" x14ac:dyDescent="0.25">
      <c r="A562" s="104" t="s">
        <v>1196</v>
      </c>
      <c r="B562" s="105" t="s">
        <v>1106</v>
      </c>
      <c r="C562" s="4" t="s">
        <v>1197</v>
      </c>
      <c r="D562" s="134">
        <v>6</v>
      </c>
      <c r="E562" s="120" t="s">
        <v>79</v>
      </c>
      <c r="F562" s="42">
        <v>4495</v>
      </c>
      <c r="G562" s="42">
        <v>0</v>
      </c>
      <c r="H562" s="42">
        <v>66</v>
      </c>
      <c r="I562" s="42">
        <v>16887</v>
      </c>
      <c r="J562" s="42">
        <v>5369</v>
      </c>
      <c r="K562" s="42">
        <v>20111</v>
      </c>
      <c r="L562" s="42">
        <v>1567</v>
      </c>
      <c r="M562" s="42">
        <v>285365</v>
      </c>
      <c r="N562" s="143">
        <v>20769</v>
      </c>
      <c r="O562" s="137">
        <v>1468</v>
      </c>
      <c r="P562" s="137">
        <v>0</v>
      </c>
      <c r="Q562" s="42">
        <v>0</v>
      </c>
      <c r="R562" s="42">
        <v>0</v>
      </c>
      <c r="S562" s="42">
        <v>0</v>
      </c>
      <c r="T562" s="42">
        <v>0</v>
      </c>
      <c r="U562" s="42">
        <v>0</v>
      </c>
      <c r="V562" s="42">
        <v>0</v>
      </c>
      <c r="W562" s="94">
        <f t="shared" si="16"/>
        <v>356097</v>
      </c>
      <c r="X562" s="36">
        <v>356097</v>
      </c>
      <c r="Y562" s="36">
        <f t="shared" si="17"/>
        <v>0</v>
      </c>
      <c r="Z562" s="36"/>
      <c r="AA562" s="36"/>
    </row>
    <row r="563" spans="1:27" ht="20.25" customHeight="1" x14ac:dyDescent="0.25">
      <c r="A563" s="104" t="s">
        <v>1198</v>
      </c>
      <c r="B563" s="105" t="s">
        <v>1106</v>
      </c>
      <c r="C563" s="4" t="s">
        <v>1199</v>
      </c>
      <c r="D563" s="134">
        <v>6</v>
      </c>
      <c r="E563" s="120" t="s">
        <v>79</v>
      </c>
      <c r="F563" s="42">
        <v>6157</v>
      </c>
      <c r="G563" s="42">
        <v>0</v>
      </c>
      <c r="H563" s="42">
        <v>231</v>
      </c>
      <c r="I563" s="42">
        <v>39332</v>
      </c>
      <c r="J563" s="42">
        <v>1650</v>
      </c>
      <c r="K563" s="42">
        <v>14004</v>
      </c>
      <c r="L563" s="42">
        <v>2105</v>
      </c>
      <c r="M563" s="42">
        <v>414168</v>
      </c>
      <c r="N563" s="143">
        <v>28498</v>
      </c>
      <c r="O563" s="137">
        <v>10673</v>
      </c>
      <c r="P563" s="137">
        <v>0</v>
      </c>
      <c r="Q563" s="42">
        <v>0</v>
      </c>
      <c r="R563" s="42">
        <v>0</v>
      </c>
      <c r="S563" s="42">
        <v>0</v>
      </c>
      <c r="T563" s="42">
        <v>0</v>
      </c>
      <c r="U563" s="42">
        <v>0</v>
      </c>
      <c r="V563" s="42">
        <v>0</v>
      </c>
      <c r="W563" s="94">
        <f t="shared" si="16"/>
        <v>516818</v>
      </c>
      <c r="X563" s="36">
        <v>516818</v>
      </c>
      <c r="Y563" s="36">
        <f t="shared" si="17"/>
        <v>0</v>
      </c>
      <c r="Z563" s="36"/>
      <c r="AA563" s="36"/>
    </row>
    <row r="564" spans="1:27" ht="20.25" customHeight="1" x14ac:dyDescent="0.25">
      <c r="A564" s="104" t="s">
        <v>1200</v>
      </c>
      <c r="B564" s="105" t="s">
        <v>1106</v>
      </c>
      <c r="C564" s="4" t="s">
        <v>1201</v>
      </c>
      <c r="D564" s="134">
        <v>6</v>
      </c>
      <c r="E564" s="120" t="s">
        <v>79</v>
      </c>
      <c r="F564" s="42">
        <v>2242</v>
      </c>
      <c r="G564" s="42">
        <v>0</v>
      </c>
      <c r="H564" s="42">
        <v>122</v>
      </c>
      <c r="I564" s="42">
        <v>2777</v>
      </c>
      <c r="J564" s="42">
        <v>1517</v>
      </c>
      <c r="K564" s="42">
        <v>2935</v>
      </c>
      <c r="L564" s="42">
        <v>1538</v>
      </c>
      <c r="M564" s="42">
        <v>324657</v>
      </c>
      <c r="N564" s="143">
        <v>32201</v>
      </c>
      <c r="O564" s="137">
        <v>0</v>
      </c>
      <c r="P564" s="137">
        <v>0</v>
      </c>
      <c r="Q564" s="42">
        <v>0</v>
      </c>
      <c r="R564" s="42">
        <v>40302</v>
      </c>
      <c r="S564" s="42">
        <v>0</v>
      </c>
      <c r="T564" s="42">
        <v>0</v>
      </c>
      <c r="U564" s="42">
        <v>0</v>
      </c>
      <c r="V564" s="42">
        <v>0</v>
      </c>
      <c r="W564" s="94">
        <f t="shared" si="16"/>
        <v>408291</v>
      </c>
      <c r="X564" s="36">
        <v>408291</v>
      </c>
      <c r="Y564" s="36">
        <f t="shared" si="17"/>
        <v>0</v>
      </c>
      <c r="Z564" s="36"/>
      <c r="AA564" s="36"/>
    </row>
    <row r="565" spans="1:27" ht="20.25" customHeight="1" x14ac:dyDescent="0.25">
      <c r="A565" s="104" t="s">
        <v>1202</v>
      </c>
      <c r="B565" s="105" t="s">
        <v>1106</v>
      </c>
      <c r="C565" s="4" t="s">
        <v>1203</v>
      </c>
      <c r="D565" s="134">
        <v>6</v>
      </c>
      <c r="E565" s="120" t="s">
        <v>79</v>
      </c>
      <c r="F565" s="42">
        <v>416</v>
      </c>
      <c r="G565" s="42">
        <v>0</v>
      </c>
      <c r="H565" s="42">
        <v>76</v>
      </c>
      <c r="I565" s="42">
        <v>11179</v>
      </c>
      <c r="J565" s="42">
        <v>828</v>
      </c>
      <c r="K565" s="42">
        <v>1639</v>
      </c>
      <c r="L565" s="42">
        <v>1538</v>
      </c>
      <c r="M565" s="42">
        <v>290916</v>
      </c>
      <c r="N565" s="143">
        <v>30162</v>
      </c>
      <c r="O565" s="137">
        <v>9922</v>
      </c>
      <c r="P565" s="137">
        <v>0</v>
      </c>
      <c r="Q565" s="42">
        <v>0</v>
      </c>
      <c r="R565" s="42">
        <v>0</v>
      </c>
      <c r="S565" s="42">
        <v>0</v>
      </c>
      <c r="T565" s="42">
        <v>0</v>
      </c>
      <c r="U565" s="42">
        <v>0</v>
      </c>
      <c r="V565" s="42">
        <v>0</v>
      </c>
      <c r="W565" s="94">
        <f t="shared" si="16"/>
        <v>346676</v>
      </c>
      <c r="X565" s="36">
        <v>346676</v>
      </c>
      <c r="Y565" s="36">
        <f t="shared" si="17"/>
        <v>0</v>
      </c>
      <c r="Z565" s="36"/>
      <c r="AA565" s="36"/>
    </row>
    <row r="566" spans="1:27" ht="20.25" customHeight="1" x14ac:dyDescent="0.25">
      <c r="A566" s="104" t="s">
        <v>1204</v>
      </c>
      <c r="B566" s="105" t="s">
        <v>1106</v>
      </c>
      <c r="C566" s="4" t="s">
        <v>1205</v>
      </c>
      <c r="D566" s="134">
        <v>6</v>
      </c>
      <c r="E566" s="120" t="s">
        <v>79</v>
      </c>
      <c r="F566" s="42">
        <v>17775</v>
      </c>
      <c r="G566" s="42">
        <v>0</v>
      </c>
      <c r="H566" s="42">
        <v>0</v>
      </c>
      <c r="I566" s="42">
        <v>24312</v>
      </c>
      <c r="J566" s="42">
        <v>558</v>
      </c>
      <c r="K566" s="42">
        <v>15145</v>
      </c>
      <c r="L566" s="42">
        <v>1244</v>
      </c>
      <c r="M566" s="42">
        <v>228161</v>
      </c>
      <c r="N566" s="143">
        <v>8696</v>
      </c>
      <c r="O566" s="137">
        <v>10305</v>
      </c>
      <c r="P566" s="137">
        <v>0</v>
      </c>
      <c r="Q566" s="42">
        <v>0</v>
      </c>
      <c r="R566" s="42">
        <v>0</v>
      </c>
      <c r="S566" s="42">
        <v>0</v>
      </c>
      <c r="T566" s="42">
        <v>0</v>
      </c>
      <c r="U566" s="42">
        <v>0</v>
      </c>
      <c r="V566" s="42">
        <v>0</v>
      </c>
      <c r="W566" s="94">
        <f t="shared" si="16"/>
        <v>306196</v>
      </c>
      <c r="X566" s="36">
        <v>306196</v>
      </c>
      <c r="Y566" s="36">
        <f t="shared" si="17"/>
        <v>0</v>
      </c>
      <c r="Z566" s="36"/>
      <c r="AA566" s="36"/>
    </row>
    <row r="567" spans="1:27" ht="20.25" customHeight="1" x14ac:dyDescent="0.25">
      <c r="A567" s="104" t="s">
        <v>1206</v>
      </c>
      <c r="B567" s="105" t="s">
        <v>1106</v>
      </c>
      <c r="C567" s="4" t="s">
        <v>1207</v>
      </c>
      <c r="D567" s="134">
        <v>6</v>
      </c>
      <c r="E567" s="120" t="s">
        <v>79</v>
      </c>
      <c r="F567" s="42">
        <v>8878</v>
      </c>
      <c r="G567" s="42">
        <v>0</v>
      </c>
      <c r="H567" s="42">
        <v>0</v>
      </c>
      <c r="I567" s="42">
        <v>2394</v>
      </c>
      <c r="J567" s="42">
        <v>670</v>
      </c>
      <c r="K567" s="42">
        <v>1186</v>
      </c>
      <c r="L567" s="42">
        <v>681</v>
      </c>
      <c r="M567" s="42">
        <v>222990</v>
      </c>
      <c r="N567" s="143">
        <v>13948</v>
      </c>
      <c r="O567" s="137">
        <v>764</v>
      </c>
      <c r="P567" s="137">
        <v>0</v>
      </c>
      <c r="Q567" s="42">
        <v>33471</v>
      </c>
      <c r="R567" s="42">
        <v>0</v>
      </c>
      <c r="S567" s="42">
        <v>0</v>
      </c>
      <c r="T567" s="42">
        <v>0</v>
      </c>
      <c r="U567" s="42">
        <v>224995</v>
      </c>
      <c r="V567" s="42">
        <v>0</v>
      </c>
      <c r="W567" s="94">
        <f t="shared" si="16"/>
        <v>509977</v>
      </c>
      <c r="X567" s="36">
        <v>509977</v>
      </c>
      <c r="Y567" s="36">
        <f t="shared" si="17"/>
        <v>0</v>
      </c>
      <c r="Z567" s="36"/>
      <c r="AA567" s="36"/>
    </row>
    <row r="568" spans="1:27" ht="20.25" customHeight="1" x14ac:dyDescent="0.25">
      <c r="A568" s="104" t="s">
        <v>1208</v>
      </c>
      <c r="B568" s="105" t="s">
        <v>1106</v>
      </c>
      <c r="C568" s="4" t="s">
        <v>1209</v>
      </c>
      <c r="D568" s="134">
        <v>6</v>
      </c>
      <c r="E568" s="120" t="s">
        <v>79</v>
      </c>
      <c r="F568" s="42">
        <v>1640</v>
      </c>
      <c r="G568" s="42">
        <v>0</v>
      </c>
      <c r="H568" s="42">
        <v>0</v>
      </c>
      <c r="I568" s="42">
        <v>4230</v>
      </c>
      <c r="J568" s="42">
        <v>625</v>
      </c>
      <c r="K568" s="42">
        <v>13050</v>
      </c>
      <c r="L568" s="42">
        <v>554</v>
      </c>
      <c r="M568" s="42">
        <v>151166</v>
      </c>
      <c r="N568" s="143">
        <v>19462</v>
      </c>
      <c r="O568" s="137">
        <v>8594</v>
      </c>
      <c r="P568" s="137">
        <v>0</v>
      </c>
      <c r="Q568" s="42">
        <v>0</v>
      </c>
      <c r="R568" s="42">
        <v>0</v>
      </c>
      <c r="S568" s="42">
        <v>0</v>
      </c>
      <c r="T568" s="42">
        <v>0</v>
      </c>
      <c r="U568" s="42">
        <v>0</v>
      </c>
      <c r="V568" s="42">
        <v>0</v>
      </c>
      <c r="W568" s="94">
        <f t="shared" si="16"/>
        <v>199321</v>
      </c>
      <c r="X568" s="36">
        <v>199321</v>
      </c>
      <c r="Y568" s="36">
        <f t="shared" si="17"/>
        <v>0</v>
      </c>
      <c r="Z568" s="36"/>
      <c r="AA568" s="36"/>
    </row>
    <row r="569" spans="1:27" ht="20.25" customHeight="1" x14ac:dyDescent="0.25">
      <c r="A569" s="104" t="s">
        <v>1210</v>
      </c>
      <c r="B569" s="105" t="s">
        <v>1106</v>
      </c>
      <c r="C569" s="4" t="s">
        <v>1211</v>
      </c>
      <c r="D569" s="134">
        <v>6</v>
      </c>
      <c r="E569" s="120" t="s">
        <v>79</v>
      </c>
      <c r="F569" s="42">
        <v>0</v>
      </c>
      <c r="G569" s="42">
        <v>0</v>
      </c>
      <c r="H569" s="42">
        <v>0</v>
      </c>
      <c r="I569" s="42">
        <v>2209</v>
      </c>
      <c r="J569" s="42">
        <v>447</v>
      </c>
      <c r="K569" s="42">
        <v>3368</v>
      </c>
      <c r="L569" s="42">
        <v>536</v>
      </c>
      <c r="M569" s="42">
        <v>159193</v>
      </c>
      <c r="N569" s="143">
        <v>16132</v>
      </c>
      <c r="O569" s="137">
        <v>0</v>
      </c>
      <c r="P569" s="137">
        <v>0</v>
      </c>
      <c r="Q569" s="42">
        <v>29956</v>
      </c>
      <c r="R569" s="42">
        <v>0</v>
      </c>
      <c r="S569" s="42">
        <v>0</v>
      </c>
      <c r="T569" s="42">
        <v>0</v>
      </c>
      <c r="U569" s="42">
        <v>0</v>
      </c>
      <c r="V569" s="42">
        <v>0</v>
      </c>
      <c r="W569" s="94">
        <f t="shared" si="16"/>
        <v>211841</v>
      </c>
      <c r="X569" s="36">
        <v>211841</v>
      </c>
      <c r="Y569" s="36">
        <f t="shared" si="17"/>
        <v>0</v>
      </c>
      <c r="Z569" s="36"/>
      <c r="AA569" s="36"/>
    </row>
    <row r="570" spans="1:27" ht="20.25" customHeight="1" x14ac:dyDescent="0.25">
      <c r="A570" s="104" t="s">
        <v>1212</v>
      </c>
      <c r="B570" s="105" t="s">
        <v>1106</v>
      </c>
      <c r="C570" s="4" t="s">
        <v>1213</v>
      </c>
      <c r="D570" s="134">
        <v>6</v>
      </c>
      <c r="E570" s="120" t="s">
        <v>79</v>
      </c>
      <c r="F570" s="42">
        <v>887</v>
      </c>
      <c r="G570" s="42">
        <v>0</v>
      </c>
      <c r="H570" s="42">
        <v>0</v>
      </c>
      <c r="I570" s="42">
        <v>5634</v>
      </c>
      <c r="J570" s="42">
        <v>464</v>
      </c>
      <c r="K570" s="42">
        <v>4899</v>
      </c>
      <c r="L570" s="42">
        <v>490</v>
      </c>
      <c r="M570" s="42">
        <v>129126</v>
      </c>
      <c r="N570" s="143">
        <v>9235</v>
      </c>
      <c r="O570" s="137">
        <v>1349</v>
      </c>
      <c r="P570" s="137">
        <v>0</v>
      </c>
      <c r="Q570" s="42">
        <v>35514</v>
      </c>
      <c r="R570" s="42">
        <v>0</v>
      </c>
      <c r="S570" s="42">
        <v>0</v>
      </c>
      <c r="T570" s="42">
        <v>0</v>
      </c>
      <c r="U570" s="42">
        <v>0</v>
      </c>
      <c r="V570" s="42">
        <v>0</v>
      </c>
      <c r="W570" s="94">
        <f t="shared" si="16"/>
        <v>187598</v>
      </c>
      <c r="X570" s="36">
        <v>187598</v>
      </c>
      <c r="Y570" s="36">
        <f t="shared" si="17"/>
        <v>0</v>
      </c>
      <c r="Z570" s="36"/>
      <c r="AA570" s="36"/>
    </row>
    <row r="571" spans="1:27" ht="20.25" customHeight="1" x14ac:dyDescent="0.25">
      <c r="A571" s="104" t="s">
        <v>1214</v>
      </c>
      <c r="B571" s="105" t="s">
        <v>1106</v>
      </c>
      <c r="C571" s="4" t="s">
        <v>1215</v>
      </c>
      <c r="D571" s="134">
        <v>6</v>
      </c>
      <c r="E571" s="120" t="s">
        <v>79</v>
      </c>
      <c r="F571" s="42">
        <v>12357</v>
      </c>
      <c r="G571" s="42">
        <v>830</v>
      </c>
      <c r="H571" s="42">
        <v>0</v>
      </c>
      <c r="I571" s="42">
        <v>204</v>
      </c>
      <c r="J571" s="42">
        <v>714</v>
      </c>
      <c r="K571" s="42">
        <v>687</v>
      </c>
      <c r="L571" s="42">
        <v>566</v>
      </c>
      <c r="M571" s="42">
        <v>219156</v>
      </c>
      <c r="N571" s="143">
        <v>28179</v>
      </c>
      <c r="O571" s="137">
        <v>2914</v>
      </c>
      <c r="P571" s="137">
        <v>0</v>
      </c>
      <c r="Q571" s="42">
        <v>61650</v>
      </c>
      <c r="R571" s="42">
        <v>0</v>
      </c>
      <c r="S571" s="42">
        <v>0</v>
      </c>
      <c r="T571" s="42">
        <v>0</v>
      </c>
      <c r="U571" s="42">
        <v>276912</v>
      </c>
      <c r="V571" s="42">
        <v>0</v>
      </c>
      <c r="W571" s="94">
        <f t="shared" si="16"/>
        <v>604169</v>
      </c>
      <c r="X571" s="36">
        <v>604169</v>
      </c>
      <c r="Y571" s="36">
        <f t="shared" si="17"/>
        <v>0</v>
      </c>
      <c r="Z571" s="36"/>
      <c r="AA571" s="36"/>
    </row>
    <row r="572" spans="1:27" ht="20.25" customHeight="1" x14ac:dyDescent="0.25">
      <c r="A572" s="104" t="s">
        <v>1216</v>
      </c>
      <c r="B572" s="105" t="s">
        <v>1106</v>
      </c>
      <c r="C572" s="4" t="s">
        <v>1217</v>
      </c>
      <c r="D572" s="134">
        <v>6</v>
      </c>
      <c r="E572" s="120" t="s">
        <v>79</v>
      </c>
      <c r="F572" s="42">
        <v>3582</v>
      </c>
      <c r="G572" s="42">
        <v>0</v>
      </c>
      <c r="H572" s="42">
        <v>0</v>
      </c>
      <c r="I572" s="42">
        <v>2959</v>
      </c>
      <c r="J572" s="42">
        <v>118</v>
      </c>
      <c r="K572" s="42">
        <v>0</v>
      </c>
      <c r="L572" s="42">
        <v>151</v>
      </c>
      <c r="M572" s="42">
        <v>67138</v>
      </c>
      <c r="N572" s="143">
        <v>2413</v>
      </c>
      <c r="O572" s="137">
        <v>0</v>
      </c>
      <c r="P572" s="137">
        <v>0</v>
      </c>
      <c r="Q572" s="42">
        <v>41321</v>
      </c>
      <c r="R572" s="42">
        <v>0</v>
      </c>
      <c r="S572" s="42">
        <v>0</v>
      </c>
      <c r="T572" s="42">
        <v>0</v>
      </c>
      <c r="U572" s="42">
        <v>0</v>
      </c>
      <c r="V572" s="42">
        <v>0</v>
      </c>
      <c r="W572" s="94">
        <f t="shared" si="16"/>
        <v>117682</v>
      </c>
      <c r="X572" s="36">
        <v>117682</v>
      </c>
      <c r="Y572" s="36">
        <f t="shared" si="17"/>
        <v>0</v>
      </c>
      <c r="Z572" s="36"/>
      <c r="AA572" s="36"/>
    </row>
    <row r="573" spans="1:27" ht="20.25" customHeight="1" x14ac:dyDescent="0.25">
      <c r="A573" s="104" t="s">
        <v>1218</v>
      </c>
      <c r="B573" s="105" t="s">
        <v>1106</v>
      </c>
      <c r="C573" s="4" t="s">
        <v>651</v>
      </c>
      <c r="D573" s="134">
        <v>6</v>
      </c>
      <c r="E573" s="120" t="s">
        <v>79</v>
      </c>
      <c r="F573" s="42">
        <v>1455</v>
      </c>
      <c r="G573" s="42">
        <v>9144</v>
      </c>
      <c r="H573" s="42">
        <v>0</v>
      </c>
      <c r="I573" s="42">
        <v>4724</v>
      </c>
      <c r="J573" s="42">
        <v>683</v>
      </c>
      <c r="K573" s="42">
        <v>4599</v>
      </c>
      <c r="L573" s="42">
        <v>1691</v>
      </c>
      <c r="M573" s="42">
        <v>232049</v>
      </c>
      <c r="N573" s="143">
        <v>34214</v>
      </c>
      <c r="O573" s="137">
        <v>4298</v>
      </c>
      <c r="P573" s="137">
        <v>0</v>
      </c>
      <c r="Q573" s="42">
        <v>0</v>
      </c>
      <c r="R573" s="42">
        <v>0</v>
      </c>
      <c r="S573" s="42">
        <v>0</v>
      </c>
      <c r="T573" s="42">
        <v>0</v>
      </c>
      <c r="U573" s="42">
        <v>0</v>
      </c>
      <c r="V573" s="42">
        <v>0</v>
      </c>
      <c r="W573" s="94">
        <f t="shared" si="16"/>
        <v>292857</v>
      </c>
      <c r="X573" s="36">
        <v>292857</v>
      </c>
      <c r="Y573" s="36">
        <f t="shared" si="17"/>
        <v>0</v>
      </c>
      <c r="Z573" s="36"/>
      <c r="AA573" s="36"/>
    </row>
    <row r="574" spans="1:27" ht="20.25" customHeight="1" x14ac:dyDescent="0.25">
      <c r="A574" s="104" t="s">
        <v>1219</v>
      </c>
      <c r="B574" s="105" t="s">
        <v>1106</v>
      </c>
      <c r="C574" s="4" t="s">
        <v>1220</v>
      </c>
      <c r="D574" s="134">
        <v>6</v>
      </c>
      <c r="E574" s="120" t="s">
        <v>79</v>
      </c>
      <c r="F574" s="42">
        <v>2831</v>
      </c>
      <c r="G574" s="42">
        <v>0</v>
      </c>
      <c r="H574" s="42">
        <v>0</v>
      </c>
      <c r="I574" s="42">
        <v>5952</v>
      </c>
      <c r="J574" s="42">
        <v>761</v>
      </c>
      <c r="K574" s="42">
        <v>3393</v>
      </c>
      <c r="L574" s="42">
        <v>1374</v>
      </c>
      <c r="M574" s="42">
        <v>239203</v>
      </c>
      <c r="N574" s="143">
        <v>35714</v>
      </c>
      <c r="O574" s="137">
        <v>7913</v>
      </c>
      <c r="P574" s="137">
        <v>0</v>
      </c>
      <c r="Q574" s="42">
        <v>61101</v>
      </c>
      <c r="R574" s="42">
        <v>0</v>
      </c>
      <c r="S574" s="42">
        <v>0</v>
      </c>
      <c r="T574" s="42">
        <v>0</v>
      </c>
      <c r="U574" s="42">
        <v>187772</v>
      </c>
      <c r="V574" s="42">
        <v>0</v>
      </c>
      <c r="W574" s="94">
        <f t="shared" si="16"/>
        <v>546014</v>
      </c>
      <c r="X574" s="36">
        <v>546014</v>
      </c>
      <c r="Y574" s="36">
        <f t="shared" si="17"/>
        <v>0</v>
      </c>
      <c r="Z574" s="36"/>
      <c r="AA574" s="36"/>
    </row>
    <row r="575" spans="1:27" ht="20.25" customHeight="1" x14ac:dyDescent="0.25">
      <c r="A575" s="104" t="s">
        <v>1221</v>
      </c>
      <c r="B575" s="105" t="s">
        <v>1106</v>
      </c>
      <c r="C575" s="4" t="s">
        <v>1222</v>
      </c>
      <c r="D575" s="134">
        <v>6</v>
      </c>
      <c r="E575" s="120" t="s">
        <v>79</v>
      </c>
      <c r="F575" s="42">
        <v>0</v>
      </c>
      <c r="G575" s="42">
        <v>0</v>
      </c>
      <c r="H575" s="42">
        <v>0</v>
      </c>
      <c r="I575" s="42">
        <v>21715</v>
      </c>
      <c r="J575" s="42">
        <v>1685</v>
      </c>
      <c r="K575" s="42">
        <v>15615</v>
      </c>
      <c r="L575" s="42">
        <v>1921</v>
      </c>
      <c r="M575" s="42">
        <v>404771</v>
      </c>
      <c r="N575" s="143">
        <v>36273</v>
      </c>
      <c r="O575" s="137">
        <v>4491</v>
      </c>
      <c r="P575" s="137">
        <v>0</v>
      </c>
      <c r="Q575" s="42">
        <v>0</v>
      </c>
      <c r="R575" s="42">
        <v>0</v>
      </c>
      <c r="S575" s="42">
        <v>0</v>
      </c>
      <c r="T575" s="42">
        <v>0</v>
      </c>
      <c r="U575" s="42">
        <v>0</v>
      </c>
      <c r="V575" s="42">
        <v>0</v>
      </c>
      <c r="W575" s="94">
        <f t="shared" si="16"/>
        <v>486471</v>
      </c>
      <c r="X575" s="36">
        <v>486471</v>
      </c>
      <c r="Y575" s="36">
        <f t="shared" si="17"/>
        <v>0</v>
      </c>
      <c r="Z575" s="36"/>
      <c r="AA575" s="36"/>
    </row>
    <row r="576" spans="1:27" ht="20.25" customHeight="1" x14ac:dyDescent="0.25">
      <c r="A576" s="104" t="s">
        <v>1223</v>
      </c>
      <c r="B576" s="105" t="s">
        <v>1106</v>
      </c>
      <c r="C576" s="4" t="s">
        <v>1224</v>
      </c>
      <c r="D576" s="134">
        <v>6</v>
      </c>
      <c r="E576" s="120" t="s">
        <v>79</v>
      </c>
      <c r="F576" s="42">
        <v>1661</v>
      </c>
      <c r="G576" s="42">
        <v>0</v>
      </c>
      <c r="H576" s="42">
        <v>0</v>
      </c>
      <c r="I576" s="42">
        <v>17932</v>
      </c>
      <c r="J576" s="42">
        <v>1697</v>
      </c>
      <c r="K576" s="42">
        <v>35775</v>
      </c>
      <c r="L576" s="42">
        <v>2069</v>
      </c>
      <c r="M576" s="42">
        <v>448384</v>
      </c>
      <c r="N576" s="143">
        <v>36705</v>
      </c>
      <c r="O576" s="137">
        <v>0</v>
      </c>
      <c r="P576" s="137">
        <v>0</v>
      </c>
      <c r="Q576" s="42">
        <v>0</v>
      </c>
      <c r="R576" s="42">
        <v>0</v>
      </c>
      <c r="S576" s="42">
        <v>0</v>
      </c>
      <c r="T576" s="42">
        <v>0</v>
      </c>
      <c r="U576" s="42">
        <v>0</v>
      </c>
      <c r="V576" s="42">
        <v>0</v>
      </c>
      <c r="W576" s="94">
        <f t="shared" si="16"/>
        <v>544223</v>
      </c>
      <c r="X576" s="36">
        <v>544223</v>
      </c>
      <c r="Y576" s="36">
        <f t="shared" si="17"/>
        <v>0</v>
      </c>
      <c r="Z576" s="36"/>
      <c r="AA576" s="36"/>
    </row>
    <row r="577" spans="1:27" ht="20.25" customHeight="1" x14ac:dyDescent="0.25">
      <c r="A577" s="104" t="s">
        <v>1225</v>
      </c>
      <c r="B577" s="105" t="s">
        <v>1106</v>
      </c>
      <c r="C577" s="4" t="s">
        <v>1226</v>
      </c>
      <c r="D577" s="134">
        <v>6</v>
      </c>
      <c r="E577" s="120" t="s">
        <v>79</v>
      </c>
      <c r="F577" s="42">
        <v>0</v>
      </c>
      <c r="G577" s="42">
        <v>0</v>
      </c>
      <c r="H577" s="42">
        <v>247</v>
      </c>
      <c r="I577" s="42">
        <v>7982</v>
      </c>
      <c r="J577" s="42">
        <v>1842</v>
      </c>
      <c r="K577" s="42">
        <v>18215</v>
      </c>
      <c r="L577" s="42">
        <v>1972</v>
      </c>
      <c r="M577" s="42">
        <v>409030</v>
      </c>
      <c r="N577" s="143">
        <v>38401</v>
      </c>
      <c r="O577" s="137">
        <v>1411</v>
      </c>
      <c r="P577" s="137">
        <v>0</v>
      </c>
      <c r="Q577" s="42">
        <v>0</v>
      </c>
      <c r="R577" s="42">
        <v>32106</v>
      </c>
      <c r="S577" s="42">
        <v>0</v>
      </c>
      <c r="T577" s="42">
        <v>0</v>
      </c>
      <c r="U577" s="42">
        <v>0</v>
      </c>
      <c r="V577" s="42">
        <v>0</v>
      </c>
      <c r="W577" s="94">
        <f t="shared" si="16"/>
        <v>511206</v>
      </c>
      <c r="X577" s="36">
        <v>511206</v>
      </c>
      <c r="Y577" s="36">
        <f t="shared" si="17"/>
        <v>0</v>
      </c>
      <c r="Z577" s="36"/>
      <c r="AA577" s="36"/>
    </row>
    <row r="578" spans="1:27" ht="20.25" customHeight="1" x14ac:dyDescent="0.25">
      <c r="A578" s="104" t="s">
        <v>1227</v>
      </c>
      <c r="B578" s="105" t="s">
        <v>1106</v>
      </c>
      <c r="C578" s="4" t="s">
        <v>1228</v>
      </c>
      <c r="D578" s="134">
        <v>6</v>
      </c>
      <c r="E578" s="120" t="s">
        <v>79</v>
      </c>
      <c r="F578" s="42">
        <v>0</v>
      </c>
      <c r="G578" s="42">
        <v>0</v>
      </c>
      <c r="H578" s="42">
        <v>412</v>
      </c>
      <c r="I578" s="42">
        <v>29977</v>
      </c>
      <c r="J578" s="42">
        <v>2404</v>
      </c>
      <c r="K578" s="42">
        <v>9241</v>
      </c>
      <c r="L578" s="42">
        <v>3329</v>
      </c>
      <c r="M578" s="42">
        <v>565416</v>
      </c>
      <c r="N578" s="143">
        <v>39894</v>
      </c>
      <c r="O578" s="137">
        <v>3004</v>
      </c>
      <c r="P578" s="137">
        <v>0</v>
      </c>
      <c r="Q578" s="42">
        <v>0</v>
      </c>
      <c r="R578" s="42">
        <v>43316</v>
      </c>
      <c r="S578" s="42">
        <v>0</v>
      </c>
      <c r="T578" s="42">
        <v>0</v>
      </c>
      <c r="U578" s="42">
        <v>0</v>
      </c>
      <c r="V578" s="42">
        <v>0</v>
      </c>
      <c r="W578" s="94">
        <f t="shared" si="16"/>
        <v>696993</v>
      </c>
      <c r="X578" s="36">
        <v>696993</v>
      </c>
      <c r="Y578" s="36">
        <f t="shared" si="17"/>
        <v>0</v>
      </c>
      <c r="Z578" s="36"/>
      <c r="AA578" s="36"/>
    </row>
    <row r="579" spans="1:27" ht="20.25" customHeight="1" x14ac:dyDescent="0.25">
      <c r="A579" s="104" t="s">
        <v>1229</v>
      </c>
      <c r="B579" s="105" t="s">
        <v>1106</v>
      </c>
      <c r="C579" s="4" t="s">
        <v>1230</v>
      </c>
      <c r="D579" s="134">
        <v>6</v>
      </c>
      <c r="E579" s="120" t="s">
        <v>79</v>
      </c>
      <c r="F579" s="42">
        <v>0</v>
      </c>
      <c r="G579" s="42">
        <v>0</v>
      </c>
      <c r="H579" s="42">
        <v>231</v>
      </c>
      <c r="I579" s="42">
        <v>35410</v>
      </c>
      <c r="J579" s="42">
        <v>912</v>
      </c>
      <c r="K579" s="42">
        <v>10748</v>
      </c>
      <c r="L579" s="42">
        <v>1749</v>
      </c>
      <c r="M579" s="42">
        <v>366530</v>
      </c>
      <c r="N579" s="143">
        <v>37109</v>
      </c>
      <c r="O579" s="137">
        <v>1263</v>
      </c>
      <c r="P579" s="137">
        <v>0</v>
      </c>
      <c r="Q579" s="42">
        <v>0</v>
      </c>
      <c r="R579" s="42">
        <v>71047</v>
      </c>
      <c r="S579" s="42">
        <v>0</v>
      </c>
      <c r="T579" s="42">
        <v>0</v>
      </c>
      <c r="U579" s="42">
        <v>0</v>
      </c>
      <c r="V579" s="42">
        <v>0</v>
      </c>
      <c r="W579" s="94">
        <f t="shared" si="16"/>
        <v>524999</v>
      </c>
      <c r="X579" s="36">
        <v>524999</v>
      </c>
      <c r="Y579" s="36">
        <f t="shared" si="17"/>
        <v>0</v>
      </c>
      <c r="Z579" s="36"/>
      <c r="AA579" s="36"/>
    </row>
    <row r="580" spans="1:27" ht="20.25" customHeight="1" x14ac:dyDescent="0.25">
      <c r="A580" s="104" t="s">
        <v>1231</v>
      </c>
      <c r="B580" s="105" t="s">
        <v>1232</v>
      </c>
      <c r="C580" s="4" t="s">
        <v>1233</v>
      </c>
      <c r="D580" s="134">
        <v>2</v>
      </c>
      <c r="E580" s="120" t="s">
        <v>79</v>
      </c>
      <c r="F580" s="42">
        <v>202115</v>
      </c>
      <c r="G580" s="42">
        <v>0</v>
      </c>
      <c r="H580" s="42">
        <v>809</v>
      </c>
      <c r="I580" s="42">
        <v>496613</v>
      </c>
      <c r="J580" s="42">
        <v>437368</v>
      </c>
      <c r="K580" s="42">
        <v>879352</v>
      </c>
      <c r="L580" s="42">
        <v>168521</v>
      </c>
      <c r="M580" s="42">
        <v>12671749</v>
      </c>
      <c r="N580" s="143">
        <v>1028502</v>
      </c>
      <c r="O580" s="137">
        <v>176980</v>
      </c>
      <c r="P580" s="137">
        <v>0</v>
      </c>
      <c r="Q580" s="42">
        <v>0</v>
      </c>
      <c r="R580" s="42">
        <v>2915547</v>
      </c>
      <c r="S580" s="42">
        <v>0</v>
      </c>
      <c r="T580" s="42">
        <v>0</v>
      </c>
      <c r="U580" s="42">
        <v>0</v>
      </c>
      <c r="V580" s="42">
        <v>0</v>
      </c>
      <c r="W580" s="94">
        <f t="shared" si="16"/>
        <v>18977556</v>
      </c>
      <c r="X580" s="36">
        <v>18977556</v>
      </c>
      <c r="Y580" s="36">
        <f t="shared" si="17"/>
        <v>0</v>
      </c>
      <c r="Z580" s="36"/>
      <c r="AA580" s="36"/>
    </row>
    <row r="581" spans="1:27" ht="20.25" customHeight="1" x14ac:dyDescent="0.25">
      <c r="A581" s="104" t="s">
        <v>1234</v>
      </c>
      <c r="B581" s="105" t="s">
        <v>1232</v>
      </c>
      <c r="C581" s="4" t="s">
        <v>1235</v>
      </c>
      <c r="D581" s="134">
        <v>5</v>
      </c>
      <c r="E581" s="120" t="s">
        <v>79</v>
      </c>
      <c r="F581" s="42">
        <v>731</v>
      </c>
      <c r="G581" s="42">
        <v>0</v>
      </c>
      <c r="H581" s="42">
        <v>0</v>
      </c>
      <c r="I581" s="42">
        <v>38646</v>
      </c>
      <c r="J581" s="42">
        <v>26490</v>
      </c>
      <c r="K581" s="42">
        <v>52080</v>
      </c>
      <c r="L581" s="42">
        <v>4466</v>
      </c>
      <c r="M581" s="42">
        <v>842463</v>
      </c>
      <c r="N581" s="143">
        <v>135432</v>
      </c>
      <c r="O581" s="137">
        <v>13118</v>
      </c>
      <c r="P581" s="137">
        <v>0</v>
      </c>
      <c r="Q581" s="42">
        <v>0</v>
      </c>
      <c r="R581" s="42">
        <v>0</v>
      </c>
      <c r="S581" s="42">
        <v>0</v>
      </c>
      <c r="T581" s="42">
        <v>0</v>
      </c>
      <c r="U581" s="42">
        <v>0</v>
      </c>
      <c r="V581" s="42">
        <v>0</v>
      </c>
      <c r="W581" s="94">
        <f t="shared" si="16"/>
        <v>1113426</v>
      </c>
      <c r="X581" s="36">
        <v>1113426</v>
      </c>
      <c r="Y581" s="36">
        <f t="shared" si="17"/>
        <v>0</v>
      </c>
      <c r="Z581" s="36"/>
      <c r="AA581" s="36"/>
    </row>
    <row r="582" spans="1:27" ht="20.25" customHeight="1" x14ac:dyDescent="0.25">
      <c r="A582" s="104" t="s">
        <v>1236</v>
      </c>
      <c r="B582" s="105" t="s">
        <v>1232</v>
      </c>
      <c r="C582" s="4" t="s">
        <v>1237</v>
      </c>
      <c r="D582" s="134">
        <v>5</v>
      </c>
      <c r="E582" s="120" t="s">
        <v>210</v>
      </c>
      <c r="F582" s="42">
        <v>0</v>
      </c>
      <c r="G582" s="42">
        <v>0</v>
      </c>
      <c r="H582" s="42">
        <v>415</v>
      </c>
      <c r="I582" s="42">
        <v>102401</v>
      </c>
      <c r="J582" s="42">
        <v>35482</v>
      </c>
      <c r="K582" s="42">
        <v>167067</v>
      </c>
      <c r="L582" s="42">
        <v>52814</v>
      </c>
      <c r="M582" s="42">
        <v>1250562</v>
      </c>
      <c r="N582" s="143">
        <v>52799</v>
      </c>
      <c r="O582" s="137">
        <v>21767</v>
      </c>
      <c r="P582" s="137">
        <v>0</v>
      </c>
      <c r="Q582" s="42">
        <v>0</v>
      </c>
      <c r="R582" s="42">
        <v>1146189</v>
      </c>
      <c r="S582" s="42">
        <v>0</v>
      </c>
      <c r="T582" s="42">
        <v>0</v>
      </c>
      <c r="U582" s="42">
        <v>0</v>
      </c>
      <c r="V582" s="42">
        <v>0</v>
      </c>
      <c r="W582" s="94">
        <f t="shared" si="16"/>
        <v>2829496</v>
      </c>
      <c r="X582" s="36">
        <v>2829496</v>
      </c>
      <c r="Y582" s="36">
        <f t="shared" si="17"/>
        <v>0</v>
      </c>
      <c r="Z582" s="36"/>
      <c r="AA582" s="36"/>
    </row>
    <row r="583" spans="1:27" ht="20.25" customHeight="1" x14ac:dyDescent="0.25">
      <c r="A583" s="104" t="s">
        <v>1238</v>
      </c>
      <c r="B583" s="105" t="s">
        <v>1232</v>
      </c>
      <c r="C583" s="4" t="s">
        <v>1239</v>
      </c>
      <c r="D583" s="134">
        <v>3</v>
      </c>
      <c r="E583" s="120" t="s">
        <v>79</v>
      </c>
      <c r="F583" s="42">
        <v>24</v>
      </c>
      <c r="G583" s="42">
        <v>0</v>
      </c>
      <c r="H583" s="42">
        <v>530</v>
      </c>
      <c r="I583" s="42">
        <v>426798</v>
      </c>
      <c r="J583" s="42">
        <v>128468</v>
      </c>
      <c r="K583" s="42">
        <v>322268</v>
      </c>
      <c r="L583" s="42">
        <v>55080</v>
      </c>
      <c r="M583" s="42">
        <v>5469088</v>
      </c>
      <c r="N583" s="143">
        <v>402235</v>
      </c>
      <c r="O583" s="137">
        <v>285338</v>
      </c>
      <c r="P583" s="137">
        <v>0</v>
      </c>
      <c r="Q583" s="42">
        <v>0</v>
      </c>
      <c r="R583" s="42">
        <v>3559427</v>
      </c>
      <c r="S583" s="42">
        <v>0</v>
      </c>
      <c r="T583" s="42">
        <v>0</v>
      </c>
      <c r="U583" s="42">
        <v>0</v>
      </c>
      <c r="V583" s="42">
        <v>0</v>
      </c>
      <c r="W583" s="94">
        <f t="shared" si="16"/>
        <v>10649256</v>
      </c>
      <c r="X583" s="36">
        <v>10649256</v>
      </c>
      <c r="Y583" s="36">
        <f t="shared" si="17"/>
        <v>0</v>
      </c>
      <c r="Z583" s="36"/>
      <c r="AA583" s="36"/>
    </row>
    <row r="584" spans="1:27" ht="20.25" customHeight="1" x14ac:dyDescent="0.25">
      <c r="A584" s="104" t="s">
        <v>1240</v>
      </c>
      <c r="B584" s="105" t="s">
        <v>1232</v>
      </c>
      <c r="C584" s="4" t="s">
        <v>1241</v>
      </c>
      <c r="D584" s="134">
        <v>5</v>
      </c>
      <c r="E584" s="120" t="s">
        <v>79</v>
      </c>
      <c r="F584" s="42">
        <v>51976</v>
      </c>
      <c r="G584" s="42">
        <v>33090</v>
      </c>
      <c r="H584" s="42">
        <v>0</v>
      </c>
      <c r="I584" s="42">
        <v>47074</v>
      </c>
      <c r="J584" s="42">
        <v>5395</v>
      </c>
      <c r="K584" s="42">
        <v>35268</v>
      </c>
      <c r="L584" s="42">
        <v>3036</v>
      </c>
      <c r="M584" s="42">
        <v>626301</v>
      </c>
      <c r="N584" s="143">
        <v>70470</v>
      </c>
      <c r="O584" s="137">
        <v>21892</v>
      </c>
      <c r="P584" s="137">
        <v>0</v>
      </c>
      <c r="Q584" s="42">
        <v>0</v>
      </c>
      <c r="R584" s="42">
        <v>0</v>
      </c>
      <c r="S584" s="42">
        <v>0</v>
      </c>
      <c r="T584" s="42">
        <v>0</v>
      </c>
      <c r="U584" s="42">
        <v>0</v>
      </c>
      <c r="V584" s="42">
        <v>0</v>
      </c>
      <c r="W584" s="94">
        <f t="shared" ref="W584:W647" si="18">SUM(F584:V584)</f>
        <v>894502</v>
      </c>
      <c r="X584" s="36">
        <v>894502</v>
      </c>
      <c r="Y584" s="36">
        <f t="shared" ref="Y584:Y647" si="19">W584-X584</f>
        <v>0</v>
      </c>
      <c r="Z584" s="36"/>
      <c r="AA584" s="36"/>
    </row>
    <row r="585" spans="1:27" ht="20.25" customHeight="1" x14ac:dyDescent="0.25">
      <c r="A585" s="104" t="s">
        <v>1242</v>
      </c>
      <c r="B585" s="105" t="s">
        <v>1232</v>
      </c>
      <c r="C585" s="4" t="s">
        <v>1243</v>
      </c>
      <c r="D585" s="134">
        <v>5</v>
      </c>
      <c r="E585" s="120" t="s">
        <v>79</v>
      </c>
      <c r="F585" s="42">
        <v>14058</v>
      </c>
      <c r="G585" s="42">
        <v>0</v>
      </c>
      <c r="H585" s="42">
        <v>0</v>
      </c>
      <c r="I585" s="42">
        <v>71964</v>
      </c>
      <c r="J585" s="42">
        <v>22436</v>
      </c>
      <c r="K585" s="42">
        <v>55663</v>
      </c>
      <c r="L585" s="42">
        <v>9054</v>
      </c>
      <c r="M585" s="42">
        <v>1510243</v>
      </c>
      <c r="N585" s="143">
        <v>138434</v>
      </c>
      <c r="O585" s="137">
        <v>1114</v>
      </c>
      <c r="P585" s="137">
        <v>0</v>
      </c>
      <c r="Q585" s="42">
        <v>0</v>
      </c>
      <c r="R585" s="42">
        <v>295343</v>
      </c>
      <c r="S585" s="42">
        <v>0</v>
      </c>
      <c r="T585" s="42">
        <v>0</v>
      </c>
      <c r="U585" s="42">
        <v>0</v>
      </c>
      <c r="V585" s="42">
        <v>0</v>
      </c>
      <c r="W585" s="94">
        <f t="shared" si="18"/>
        <v>2118309</v>
      </c>
      <c r="X585" s="36">
        <v>2118309</v>
      </c>
      <c r="Y585" s="36">
        <f t="shared" si="19"/>
        <v>0</v>
      </c>
      <c r="Z585" s="36"/>
      <c r="AA585" s="36"/>
    </row>
    <row r="586" spans="1:27" ht="20.25" customHeight="1" x14ac:dyDescent="0.25">
      <c r="A586" s="104" t="s">
        <v>1244</v>
      </c>
      <c r="B586" s="105" t="s">
        <v>1232</v>
      </c>
      <c r="C586" s="4" t="s">
        <v>1245</v>
      </c>
      <c r="D586" s="134">
        <v>5</v>
      </c>
      <c r="E586" s="120" t="s">
        <v>79</v>
      </c>
      <c r="F586" s="42">
        <v>0</v>
      </c>
      <c r="G586" s="42">
        <v>0</v>
      </c>
      <c r="H586" s="42">
        <v>658</v>
      </c>
      <c r="I586" s="42">
        <v>211061</v>
      </c>
      <c r="J586" s="42">
        <v>28488</v>
      </c>
      <c r="K586" s="42">
        <v>177496</v>
      </c>
      <c r="L586" s="42">
        <v>45774</v>
      </c>
      <c r="M586" s="42">
        <v>5025126</v>
      </c>
      <c r="N586" s="143">
        <v>309536</v>
      </c>
      <c r="O586" s="137">
        <v>12592</v>
      </c>
      <c r="P586" s="137">
        <v>0</v>
      </c>
      <c r="Q586" s="42">
        <v>0</v>
      </c>
      <c r="R586" s="42">
        <v>1585690</v>
      </c>
      <c r="S586" s="42">
        <v>0</v>
      </c>
      <c r="T586" s="42">
        <v>0</v>
      </c>
      <c r="U586" s="42">
        <v>0</v>
      </c>
      <c r="V586" s="42">
        <v>0</v>
      </c>
      <c r="W586" s="94">
        <f t="shared" si="18"/>
        <v>7396421</v>
      </c>
      <c r="X586" s="36">
        <v>7396421</v>
      </c>
      <c r="Y586" s="36">
        <f t="shared" si="19"/>
        <v>0</v>
      </c>
      <c r="Z586" s="36"/>
      <c r="AA586" s="36"/>
    </row>
    <row r="587" spans="1:27" ht="20.25" customHeight="1" x14ac:dyDescent="0.25">
      <c r="A587" s="104" t="s">
        <v>1246</v>
      </c>
      <c r="B587" s="105" t="s">
        <v>1232</v>
      </c>
      <c r="C587" s="4" t="s">
        <v>1247</v>
      </c>
      <c r="D587" s="134">
        <v>5</v>
      </c>
      <c r="E587" s="120" t="s">
        <v>79</v>
      </c>
      <c r="F587" s="42">
        <v>0</v>
      </c>
      <c r="G587" s="42">
        <v>0</v>
      </c>
      <c r="H587" s="42">
        <v>119</v>
      </c>
      <c r="I587" s="42">
        <v>87844</v>
      </c>
      <c r="J587" s="42">
        <v>0</v>
      </c>
      <c r="K587" s="42">
        <v>49801</v>
      </c>
      <c r="L587" s="42">
        <v>11548</v>
      </c>
      <c r="M587" s="42">
        <v>1727175</v>
      </c>
      <c r="N587" s="143">
        <v>155647</v>
      </c>
      <c r="O587" s="137">
        <v>28054</v>
      </c>
      <c r="P587" s="137">
        <v>0</v>
      </c>
      <c r="Q587" s="42">
        <v>0</v>
      </c>
      <c r="R587" s="42">
        <v>436221</v>
      </c>
      <c r="S587" s="42">
        <v>0</v>
      </c>
      <c r="T587" s="42">
        <v>0</v>
      </c>
      <c r="U587" s="42">
        <v>529061</v>
      </c>
      <c r="V587" s="42">
        <v>0</v>
      </c>
      <c r="W587" s="94">
        <f t="shared" si="18"/>
        <v>3025470</v>
      </c>
      <c r="X587" s="36">
        <v>3025470</v>
      </c>
      <c r="Y587" s="36">
        <f t="shared" si="19"/>
        <v>0</v>
      </c>
      <c r="Z587" s="36"/>
      <c r="AA587" s="36"/>
    </row>
    <row r="588" spans="1:27" ht="20.25" customHeight="1" x14ac:dyDescent="0.25">
      <c r="A588" s="104" t="s">
        <v>1248</v>
      </c>
      <c r="B588" s="105" t="s">
        <v>1232</v>
      </c>
      <c r="C588" s="4" t="s">
        <v>1249</v>
      </c>
      <c r="D588" s="134">
        <v>5</v>
      </c>
      <c r="E588" s="120" t="s">
        <v>79</v>
      </c>
      <c r="F588" s="42">
        <v>22528</v>
      </c>
      <c r="G588" s="42">
        <v>0</v>
      </c>
      <c r="H588" s="42">
        <v>0</v>
      </c>
      <c r="I588" s="42">
        <v>68132</v>
      </c>
      <c r="J588" s="42">
        <v>27524</v>
      </c>
      <c r="K588" s="42">
        <v>81359</v>
      </c>
      <c r="L588" s="42">
        <v>6880</v>
      </c>
      <c r="M588" s="42">
        <v>1215017</v>
      </c>
      <c r="N588" s="143">
        <v>194567</v>
      </c>
      <c r="O588" s="137">
        <v>44195</v>
      </c>
      <c r="P588" s="137">
        <v>0</v>
      </c>
      <c r="Q588" s="42">
        <v>0</v>
      </c>
      <c r="R588" s="42">
        <v>0</v>
      </c>
      <c r="S588" s="42">
        <v>0</v>
      </c>
      <c r="T588" s="42">
        <v>0</v>
      </c>
      <c r="U588" s="42">
        <v>0</v>
      </c>
      <c r="V588" s="42">
        <v>0</v>
      </c>
      <c r="W588" s="94">
        <f t="shared" si="18"/>
        <v>1660202</v>
      </c>
      <c r="X588" s="36">
        <v>1660202</v>
      </c>
      <c r="Y588" s="36">
        <f t="shared" si="19"/>
        <v>0</v>
      </c>
      <c r="Z588" s="36"/>
      <c r="AA588" s="36"/>
    </row>
    <row r="589" spans="1:27" ht="20.25" customHeight="1" x14ac:dyDescent="0.25">
      <c r="A589" s="104" t="s">
        <v>1250</v>
      </c>
      <c r="B589" s="105" t="s">
        <v>1232</v>
      </c>
      <c r="C589" s="4" t="s">
        <v>1251</v>
      </c>
      <c r="D589" s="134">
        <v>5</v>
      </c>
      <c r="E589" s="120" t="s">
        <v>210</v>
      </c>
      <c r="F589" s="42">
        <v>0</v>
      </c>
      <c r="G589" s="42">
        <v>0</v>
      </c>
      <c r="H589" s="42">
        <v>354</v>
      </c>
      <c r="I589" s="42">
        <v>90299</v>
      </c>
      <c r="J589" s="42">
        <v>65308</v>
      </c>
      <c r="K589" s="42">
        <v>112405</v>
      </c>
      <c r="L589" s="42">
        <v>17602</v>
      </c>
      <c r="M589" s="42">
        <v>664655</v>
      </c>
      <c r="N589" s="143">
        <v>34782</v>
      </c>
      <c r="O589" s="137">
        <v>5146</v>
      </c>
      <c r="P589" s="137">
        <v>0</v>
      </c>
      <c r="Q589" s="42">
        <v>0</v>
      </c>
      <c r="R589" s="42">
        <v>146396</v>
      </c>
      <c r="S589" s="42">
        <v>0</v>
      </c>
      <c r="T589" s="42">
        <v>0</v>
      </c>
      <c r="U589" s="42">
        <v>43978</v>
      </c>
      <c r="V589" s="42">
        <v>0</v>
      </c>
      <c r="W589" s="94">
        <f t="shared" si="18"/>
        <v>1180925</v>
      </c>
      <c r="X589" s="36">
        <v>1180925</v>
      </c>
      <c r="Y589" s="36">
        <f t="shared" si="19"/>
        <v>0</v>
      </c>
      <c r="Z589" s="36"/>
      <c r="AA589" s="36"/>
    </row>
    <row r="590" spans="1:27" ht="20.25" customHeight="1" x14ac:dyDescent="0.25">
      <c r="A590" s="104" t="s">
        <v>1252</v>
      </c>
      <c r="B590" s="105" t="s">
        <v>1232</v>
      </c>
      <c r="C590" s="4" t="s">
        <v>1253</v>
      </c>
      <c r="D590" s="134">
        <v>5</v>
      </c>
      <c r="E590" s="120" t="s">
        <v>79</v>
      </c>
      <c r="F590" s="42">
        <v>19943</v>
      </c>
      <c r="G590" s="42">
        <v>0</v>
      </c>
      <c r="H590" s="42">
        <v>519</v>
      </c>
      <c r="I590" s="42">
        <v>82262</v>
      </c>
      <c r="J590" s="42">
        <v>3643</v>
      </c>
      <c r="K590" s="42">
        <v>55781</v>
      </c>
      <c r="L590" s="42">
        <v>16809</v>
      </c>
      <c r="M590" s="42">
        <v>1727058</v>
      </c>
      <c r="N590" s="143">
        <v>102266</v>
      </c>
      <c r="O590" s="137">
        <v>9098</v>
      </c>
      <c r="P590" s="137">
        <v>0</v>
      </c>
      <c r="Q590" s="42">
        <v>0</v>
      </c>
      <c r="R590" s="42">
        <v>87673</v>
      </c>
      <c r="S590" s="42">
        <v>0</v>
      </c>
      <c r="T590" s="42">
        <v>0</v>
      </c>
      <c r="U590" s="42">
        <v>0</v>
      </c>
      <c r="V590" s="42">
        <v>0</v>
      </c>
      <c r="W590" s="94">
        <f t="shared" si="18"/>
        <v>2105052</v>
      </c>
      <c r="X590" s="36">
        <v>2105052</v>
      </c>
      <c r="Y590" s="36">
        <f t="shared" si="19"/>
        <v>0</v>
      </c>
      <c r="Z590" s="36"/>
      <c r="AA590" s="36"/>
    </row>
    <row r="591" spans="1:27" ht="20.25" customHeight="1" x14ac:dyDescent="0.25">
      <c r="A591" s="104" t="s">
        <v>1254</v>
      </c>
      <c r="B591" s="105" t="s">
        <v>1232</v>
      </c>
      <c r="C591" s="4" t="s">
        <v>1255</v>
      </c>
      <c r="D591" s="134">
        <v>5</v>
      </c>
      <c r="E591" s="120" t="s">
        <v>79</v>
      </c>
      <c r="F591" s="42">
        <v>7588</v>
      </c>
      <c r="G591" s="42">
        <v>0</v>
      </c>
      <c r="H591" s="42">
        <v>0</v>
      </c>
      <c r="I591" s="42">
        <v>20460</v>
      </c>
      <c r="J591" s="42">
        <v>2487</v>
      </c>
      <c r="K591" s="42">
        <v>30439</v>
      </c>
      <c r="L591" s="42">
        <v>4218</v>
      </c>
      <c r="M591" s="42">
        <v>766175</v>
      </c>
      <c r="N591" s="143">
        <v>118825</v>
      </c>
      <c r="O591" s="137">
        <v>465</v>
      </c>
      <c r="P591" s="137">
        <v>0</v>
      </c>
      <c r="Q591" s="42">
        <v>0</v>
      </c>
      <c r="R591" s="42">
        <v>0</v>
      </c>
      <c r="S591" s="42">
        <v>0</v>
      </c>
      <c r="T591" s="42">
        <v>0</v>
      </c>
      <c r="U591" s="42">
        <v>0</v>
      </c>
      <c r="V591" s="42">
        <v>0</v>
      </c>
      <c r="W591" s="94">
        <f t="shared" si="18"/>
        <v>950657</v>
      </c>
      <c r="X591" s="36">
        <v>950657</v>
      </c>
      <c r="Y591" s="36">
        <f t="shared" si="19"/>
        <v>0</v>
      </c>
      <c r="Z591" s="36"/>
      <c r="AA591" s="36"/>
    </row>
    <row r="592" spans="1:27" ht="20.25" customHeight="1" x14ac:dyDescent="0.25">
      <c r="A592" s="104" t="s">
        <v>1256</v>
      </c>
      <c r="B592" s="105" t="s">
        <v>1232</v>
      </c>
      <c r="C592" s="4" t="s">
        <v>1257</v>
      </c>
      <c r="D592" s="134">
        <v>5</v>
      </c>
      <c r="E592" s="120" t="s">
        <v>79</v>
      </c>
      <c r="F592" s="42">
        <v>1183</v>
      </c>
      <c r="G592" s="42">
        <v>0</v>
      </c>
      <c r="H592" s="42">
        <v>0</v>
      </c>
      <c r="I592" s="42">
        <v>44030</v>
      </c>
      <c r="J592" s="42">
        <v>4147</v>
      </c>
      <c r="K592" s="42">
        <v>24564</v>
      </c>
      <c r="L592" s="42">
        <v>3667</v>
      </c>
      <c r="M592" s="42">
        <v>929530</v>
      </c>
      <c r="N592" s="143">
        <v>80880</v>
      </c>
      <c r="O592" s="137">
        <v>13461</v>
      </c>
      <c r="P592" s="137">
        <v>0</v>
      </c>
      <c r="Q592" s="42">
        <v>108522</v>
      </c>
      <c r="R592" s="42">
        <v>0</v>
      </c>
      <c r="S592" s="42">
        <v>0</v>
      </c>
      <c r="T592" s="42">
        <v>0</v>
      </c>
      <c r="U592" s="42">
        <v>1026197</v>
      </c>
      <c r="V592" s="42">
        <v>0</v>
      </c>
      <c r="W592" s="94">
        <f t="shared" si="18"/>
        <v>2236181</v>
      </c>
      <c r="X592" s="36">
        <v>2236181</v>
      </c>
      <c r="Y592" s="36">
        <f t="shared" si="19"/>
        <v>0</v>
      </c>
      <c r="Z592" s="36"/>
      <c r="AA592" s="36"/>
    </row>
    <row r="593" spans="1:27" ht="20.25" customHeight="1" x14ac:dyDescent="0.25">
      <c r="A593" s="104" t="s">
        <v>1258</v>
      </c>
      <c r="B593" s="105" t="s">
        <v>1232</v>
      </c>
      <c r="C593" s="4" t="s">
        <v>1259</v>
      </c>
      <c r="D593" s="134">
        <v>5</v>
      </c>
      <c r="E593" s="120" t="s">
        <v>79</v>
      </c>
      <c r="F593" s="42">
        <v>0</v>
      </c>
      <c r="G593" s="42">
        <v>0</v>
      </c>
      <c r="H593" s="42">
        <v>196</v>
      </c>
      <c r="I593" s="42">
        <v>79158</v>
      </c>
      <c r="J593" s="42">
        <v>13090</v>
      </c>
      <c r="K593" s="42">
        <v>86844</v>
      </c>
      <c r="L593" s="42">
        <v>15684</v>
      </c>
      <c r="M593" s="42">
        <v>1663697</v>
      </c>
      <c r="N593" s="143">
        <v>168797</v>
      </c>
      <c r="O593" s="137">
        <v>6128</v>
      </c>
      <c r="P593" s="137">
        <v>0</v>
      </c>
      <c r="Q593" s="42">
        <v>0</v>
      </c>
      <c r="R593" s="42">
        <v>751111</v>
      </c>
      <c r="S593" s="42">
        <v>0</v>
      </c>
      <c r="T593" s="42">
        <v>0</v>
      </c>
      <c r="U593" s="42">
        <v>0</v>
      </c>
      <c r="V593" s="42">
        <v>0</v>
      </c>
      <c r="W593" s="94">
        <f t="shared" si="18"/>
        <v>2784705</v>
      </c>
      <c r="X593" s="36">
        <v>2784705</v>
      </c>
      <c r="Y593" s="36">
        <f t="shared" si="19"/>
        <v>0</v>
      </c>
      <c r="Z593" s="36"/>
      <c r="AA593" s="36"/>
    </row>
    <row r="594" spans="1:27" ht="20.25" customHeight="1" x14ac:dyDescent="0.25">
      <c r="A594" s="104" t="s">
        <v>1260</v>
      </c>
      <c r="B594" s="105" t="s">
        <v>1232</v>
      </c>
      <c r="C594" s="4" t="s">
        <v>1261</v>
      </c>
      <c r="D594" s="134">
        <v>3</v>
      </c>
      <c r="E594" s="120" t="s">
        <v>79</v>
      </c>
      <c r="F594" s="42">
        <v>2347</v>
      </c>
      <c r="G594" s="42">
        <v>0</v>
      </c>
      <c r="H594" s="42">
        <v>2310</v>
      </c>
      <c r="I594" s="42">
        <v>186446</v>
      </c>
      <c r="J594" s="42">
        <v>21622</v>
      </c>
      <c r="K594" s="42">
        <v>207834</v>
      </c>
      <c r="L594" s="42">
        <v>38368</v>
      </c>
      <c r="M594" s="42">
        <v>3924374</v>
      </c>
      <c r="N594" s="143">
        <v>144432</v>
      </c>
      <c r="O594" s="137">
        <v>30523</v>
      </c>
      <c r="P594" s="137">
        <v>0</v>
      </c>
      <c r="Q594" s="42">
        <v>0</v>
      </c>
      <c r="R594" s="42">
        <v>1100795</v>
      </c>
      <c r="S594" s="42">
        <v>0</v>
      </c>
      <c r="T594" s="42">
        <v>0</v>
      </c>
      <c r="U594" s="42">
        <v>732136</v>
      </c>
      <c r="V594" s="42">
        <v>0</v>
      </c>
      <c r="W594" s="94">
        <f t="shared" si="18"/>
        <v>6391187</v>
      </c>
      <c r="X594" s="36">
        <v>6391187</v>
      </c>
      <c r="Y594" s="36">
        <f t="shared" si="19"/>
        <v>0</v>
      </c>
      <c r="Z594" s="36"/>
      <c r="AA594" s="36"/>
    </row>
    <row r="595" spans="1:27" ht="20.25" customHeight="1" x14ac:dyDescent="0.25">
      <c r="A595" s="104" t="s">
        <v>1262</v>
      </c>
      <c r="B595" s="105" t="s">
        <v>1232</v>
      </c>
      <c r="C595" s="4" t="s">
        <v>1263</v>
      </c>
      <c r="D595" s="134">
        <v>5</v>
      </c>
      <c r="E595" s="120" t="s">
        <v>79</v>
      </c>
      <c r="F595" s="42">
        <v>9914</v>
      </c>
      <c r="G595" s="42">
        <v>0</v>
      </c>
      <c r="H595" s="42">
        <v>0</v>
      </c>
      <c r="I595" s="42">
        <v>34177</v>
      </c>
      <c r="J595" s="42">
        <v>1238</v>
      </c>
      <c r="K595" s="42">
        <v>21322</v>
      </c>
      <c r="L595" s="42">
        <v>1030</v>
      </c>
      <c r="M595" s="42">
        <v>269747</v>
      </c>
      <c r="N595" s="143">
        <v>24888</v>
      </c>
      <c r="O595" s="137">
        <v>6046</v>
      </c>
      <c r="P595" s="137">
        <v>0</v>
      </c>
      <c r="Q595" s="42">
        <v>203456</v>
      </c>
      <c r="R595" s="42">
        <v>0</v>
      </c>
      <c r="S595" s="42">
        <v>0</v>
      </c>
      <c r="T595" s="42">
        <v>0</v>
      </c>
      <c r="U595" s="42">
        <v>0</v>
      </c>
      <c r="V595" s="42">
        <v>0</v>
      </c>
      <c r="W595" s="94">
        <f t="shared" si="18"/>
        <v>571818</v>
      </c>
      <c r="X595" s="36">
        <v>571818</v>
      </c>
      <c r="Y595" s="36">
        <f t="shared" si="19"/>
        <v>0</v>
      </c>
      <c r="Z595" s="36"/>
      <c r="AA595" s="36"/>
    </row>
    <row r="596" spans="1:27" ht="20.25" customHeight="1" x14ac:dyDescent="0.25">
      <c r="A596" s="104" t="s">
        <v>1264</v>
      </c>
      <c r="B596" s="105" t="s">
        <v>1232</v>
      </c>
      <c r="C596" s="4" t="s">
        <v>1265</v>
      </c>
      <c r="D596" s="134">
        <v>5</v>
      </c>
      <c r="E596" s="120" t="s">
        <v>210</v>
      </c>
      <c r="F596" s="42">
        <v>67594</v>
      </c>
      <c r="G596" s="42">
        <v>0</v>
      </c>
      <c r="H596" s="42">
        <v>0</v>
      </c>
      <c r="I596" s="42">
        <v>163863</v>
      </c>
      <c r="J596" s="42">
        <v>62675</v>
      </c>
      <c r="K596" s="42">
        <v>171524</v>
      </c>
      <c r="L596" s="42">
        <v>27102</v>
      </c>
      <c r="M596" s="42">
        <v>848650</v>
      </c>
      <c r="N596" s="143">
        <v>303797</v>
      </c>
      <c r="O596" s="137">
        <v>26204</v>
      </c>
      <c r="P596" s="137">
        <v>0</v>
      </c>
      <c r="Q596" s="42">
        <v>0</v>
      </c>
      <c r="R596" s="42">
        <v>506903</v>
      </c>
      <c r="S596" s="42">
        <v>0</v>
      </c>
      <c r="T596" s="42">
        <v>0</v>
      </c>
      <c r="U596" s="42">
        <v>0</v>
      </c>
      <c r="V596" s="42">
        <v>0</v>
      </c>
      <c r="W596" s="94">
        <f t="shared" si="18"/>
        <v>2178312</v>
      </c>
      <c r="X596" s="36">
        <v>2178312</v>
      </c>
      <c r="Y596" s="36">
        <f t="shared" si="19"/>
        <v>0</v>
      </c>
      <c r="Z596" s="36"/>
      <c r="AA596" s="36"/>
    </row>
    <row r="597" spans="1:27" ht="20.25" customHeight="1" x14ac:dyDescent="0.25">
      <c r="A597" s="104" t="s">
        <v>1266</v>
      </c>
      <c r="B597" s="105" t="s">
        <v>1232</v>
      </c>
      <c r="C597" s="4" t="s">
        <v>1267</v>
      </c>
      <c r="D597" s="134">
        <v>5</v>
      </c>
      <c r="E597" s="120" t="s">
        <v>79</v>
      </c>
      <c r="F597" s="42">
        <v>0</v>
      </c>
      <c r="G597" s="42">
        <v>0</v>
      </c>
      <c r="H597" s="42">
        <v>388</v>
      </c>
      <c r="I597" s="42">
        <v>136047</v>
      </c>
      <c r="J597" s="42">
        <v>255</v>
      </c>
      <c r="K597" s="42">
        <v>200134</v>
      </c>
      <c r="L597" s="42">
        <v>13447</v>
      </c>
      <c r="M597" s="42">
        <v>1521937</v>
      </c>
      <c r="N597" s="143">
        <v>92962</v>
      </c>
      <c r="O597" s="137">
        <v>3183</v>
      </c>
      <c r="P597" s="137">
        <v>0</v>
      </c>
      <c r="Q597" s="42">
        <v>0</v>
      </c>
      <c r="R597" s="42">
        <v>484535</v>
      </c>
      <c r="S597" s="42">
        <v>0</v>
      </c>
      <c r="T597" s="42">
        <v>41</v>
      </c>
      <c r="U597" s="42">
        <v>0</v>
      </c>
      <c r="V597" s="42">
        <v>0</v>
      </c>
      <c r="W597" s="94">
        <f t="shared" si="18"/>
        <v>2452929</v>
      </c>
      <c r="X597" s="36">
        <v>2452929</v>
      </c>
      <c r="Y597" s="36">
        <f t="shared" si="19"/>
        <v>0</v>
      </c>
      <c r="Z597" s="36"/>
      <c r="AA597" s="36"/>
    </row>
    <row r="598" spans="1:27" ht="20.25" customHeight="1" x14ac:dyDescent="0.25">
      <c r="A598" s="104" t="s">
        <v>1268</v>
      </c>
      <c r="B598" s="105" t="s">
        <v>1232</v>
      </c>
      <c r="C598" s="4" t="s">
        <v>1269</v>
      </c>
      <c r="D598" s="134">
        <v>5</v>
      </c>
      <c r="E598" s="120" t="s">
        <v>79</v>
      </c>
      <c r="F598" s="42">
        <v>0</v>
      </c>
      <c r="G598" s="42">
        <v>0</v>
      </c>
      <c r="H598" s="42">
        <v>121</v>
      </c>
      <c r="I598" s="42">
        <v>124172</v>
      </c>
      <c r="J598" s="42">
        <v>10556</v>
      </c>
      <c r="K598" s="42">
        <v>119565</v>
      </c>
      <c r="L598" s="42">
        <v>15723</v>
      </c>
      <c r="M598" s="42">
        <v>1653492</v>
      </c>
      <c r="N598" s="143">
        <v>163886</v>
      </c>
      <c r="O598" s="137">
        <v>8751</v>
      </c>
      <c r="P598" s="137">
        <v>0</v>
      </c>
      <c r="Q598" s="42">
        <v>0</v>
      </c>
      <c r="R598" s="42">
        <v>241029</v>
      </c>
      <c r="S598" s="42">
        <v>0</v>
      </c>
      <c r="T598" s="42">
        <v>0</v>
      </c>
      <c r="U598" s="42">
        <v>0</v>
      </c>
      <c r="V598" s="42">
        <v>0</v>
      </c>
      <c r="W598" s="94">
        <f t="shared" si="18"/>
        <v>2337295</v>
      </c>
      <c r="X598" s="36">
        <v>2337295</v>
      </c>
      <c r="Y598" s="36">
        <f t="shared" si="19"/>
        <v>0</v>
      </c>
      <c r="Z598" s="36"/>
      <c r="AA598" s="36"/>
    </row>
    <row r="599" spans="1:27" ht="20.25" customHeight="1" x14ac:dyDescent="0.25">
      <c r="A599" s="104" t="s">
        <v>1270</v>
      </c>
      <c r="B599" s="105" t="s">
        <v>1232</v>
      </c>
      <c r="C599" s="4" t="s">
        <v>1271</v>
      </c>
      <c r="D599" s="134">
        <v>5</v>
      </c>
      <c r="E599" s="120" t="s">
        <v>79</v>
      </c>
      <c r="F599" s="42">
        <v>4350</v>
      </c>
      <c r="G599" s="42">
        <v>0</v>
      </c>
      <c r="H599" s="42">
        <v>972</v>
      </c>
      <c r="I599" s="42">
        <v>23442</v>
      </c>
      <c r="J599" s="42">
        <v>4047</v>
      </c>
      <c r="K599" s="42">
        <v>35479</v>
      </c>
      <c r="L599" s="42">
        <v>11860</v>
      </c>
      <c r="M599" s="42">
        <v>1616728</v>
      </c>
      <c r="N599" s="143">
        <v>30421</v>
      </c>
      <c r="O599" s="137">
        <v>20928</v>
      </c>
      <c r="P599" s="137">
        <v>0</v>
      </c>
      <c r="Q599" s="42">
        <v>0</v>
      </c>
      <c r="R599" s="42">
        <v>233282</v>
      </c>
      <c r="S599" s="42">
        <v>0</v>
      </c>
      <c r="T599" s="42">
        <v>0</v>
      </c>
      <c r="U599" s="42">
        <v>0</v>
      </c>
      <c r="V599" s="42">
        <v>0</v>
      </c>
      <c r="W599" s="94">
        <f t="shared" si="18"/>
        <v>1981509</v>
      </c>
      <c r="X599" s="36">
        <v>1981509</v>
      </c>
      <c r="Y599" s="36">
        <f t="shared" si="19"/>
        <v>0</v>
      </c>
      <c r="Z599" s="36"/>
      <c r="AA599" s="36"/>
    </row>
    <row r="600" spans="1:27" ht="20.25" customHeight="1" x14ac:dyDescent="0.25">
      <c r="A600" s="104" t="s">
        <v>1272</v>
      </c>
      <c r="B600" s="105" t="s">
        <v>1232</v>
      </c>
      <c r="C600" s="4" t="s">
        <v>1273</v>
      </c>
      <c r="D600" s="134">
        <v>5</v>
      </c>
      <c r="E600" s="120" t="s">
        <v>79</v>
      </c>
      <c r="F600" s="42">
        <v>15256</v>
      </c>
      <c r="G600" s="42">
        <v>0</v>
      </c>
      <c r="H600" s="42">
        <v>0</v>
      </c>
      <c r="I600" s="42">
        <v>15160</v>
      </c>
      <c r="J600" s="42">
        <v>1126</v>
      </c>
      <c r="K600" s="42">
        <v>20384</v>
      </c>
      <c r="L600" s="42">
        <v>2084</v>
      </c>
      <c r="M600" s="42">
        <v>513300</v>
      </c>
      <c r="N600" s="143">
        <v>112890</v>
      </c>
      <c r="O600" s="137">
        <v>2470</v>
      </c>
      <c r="P600" s="137">
        <v>0</v>
      </c>
      <c r="Q600" s="42">
        <v>117440</v>
      </c>
      <c r="R600" s="42">
        <v>0</v>
      </c>
      <c r="S600" s="42">
        <v>0</v>
      </c>
      <c r="T600" s="42">
        <v>0</v>
      </c>
      <c r="U600" s="42">
        <v>236580</v>
      </c>
      <c r="V600" s="42">
        <v>0</v>
      </c>
      <c r="W600" s="94">
        <f t="shared" si="18"/>
        <v>1036690</v>
      </c>
      <c r="X600" s="36">
        <v>1036690</v>
      </c>
      <c r="Y600" s="36">
        <f t="shared" si="19"/>
        <v>0</v>
      </c>
      <c r="Z600" s="36"/>
      <c r="AA600" s="36"/>
    </row>
    <row r="601" spans="1:27" ht="20.25" customHeight="1" x14ac:dyDescent="0.25">
      <c r="A601" s="104" t="s">
        <v>1274</v>
      </c>
      <c r="B601" s="105" t="s">
        <v>1232</v>
      </c>
      <c r="C601" s="4" t="s">
        <v>1275</v>
      </c>
      <c r="D601" s="134">
        <v>5</v>
      </c>
      <c r="E601" s="120" t="s">
        <v>79</v>
      </c>
      <c r="F601" s="42">
        <v>0</v>
      </c>
      <c r="G601" s="42">
        <v>0</v>
      </c>
      <c r="H601" s="42">
        <v>161</v>
      </c>
      <c r="I601" s="42">
        <v>104247</v>
      </c>
      <c r="J601" s="42">
        <v>3848</v>
      </c>
      <c r="K601" s="42">
        <v>111274</v>
      </c>
      <c r="L601" s="42">
        <v>7264</v>
      </c>
      <c r="M601" s="42">
        <v>1265054</v>
      </c>
      <c r="N601" s="143">
        <v>236628</v>
      </c>
      <c r="O601" s="137">
        <v>30320</v>
      </c>
      <c r="P601" s="137">
        <v>0</v>
      </c>
      <c r="Q601" s="42">
        <v>0</v>
      </c>
      <c r="R601" s="42">
        <v>100643</v>
      </c>
      <c r="S601" s="42">
        <v>0</v>
      </c>
      <c r="T601" s="42">
        <v>0</v>
      </c>
      <c r="U601" s="42">
        <v>0</v>
      </c>
      <c r="V601" s="42">
        <v>0</v>
      </c>
      <c r="W601" s="94">
        <f t="shared" si="18"/>
        <v>1859439</v>
      </c>
      <c r="X601" s="36">
        <v>1859439</v>
      </c>
      <c r="Y601" s="36">
        <f t="shared" si="19"/>
        <v>0</v>
      </c>
      <c r="Z601" s="36"/>
      <c r="AA601" s="36"/>
    </row>
    <row r="602" spans="1:27" ht="20.25" customHeight="1" x14ac:dyDescent="0.25">
      <c r="A602" s="104" t="s">
        <v>1276</v>
      </c>
      <c r="B602" s="105" t="s">
        <v>1232</v>
      </c>
      <c r="C602" s="4" t="s">
        <v>1277</v>
      </c>
      <c r="D602" s="134">
        <v>5</v>
      </c>
      <c r="E602" s="120" t="s">
        <v>210</v>
      </c>
      <c r="F602" s="42">
        <v>18388</v>
      </c>
      <c r="G602" s="42">
        <v>0</v>
      </c>
      <c r="H602" s="42">
        <v>0</v>
      </c>
      <c r="I602" s="42">
        <v>64980</v>
      </c>
      <c r="J602" s="42">
        <v>76446</v>
      </c>
      <c r="K602" s="42">
        <v>54306</v>
      </c>
      <c r="L602" s="42">
        <v>11448</v>
      </c>
      <c r="M602" s="42">
        <v>339901</v>
      </c>
      <c r="N602" s="143">
        <v>70522</v>
      </c>
      <c r="O602" s="137">
        <v>9842</v>
      </c>
      <c r="P602" s="137">
        <v>0</v>
      </c>
      <c r="Q602" s="42">
        <v>0</v>
      </c>
      <c r="R602" s="42">
        <v>207429</v>
      </c>
      <c r="S602" s="42">
        <v>0</v>
      </c>
      <c r="T602" s="42">
        <v>0</v>
      </c>
      <c r="U602" s="42">
        <v>0</v>
      </c>
      <c r="V602" s="42">
        <v>0</v>
      </c>
      <c r="W602" s="94">
        <f t="shared" si="18"/>
        <v>853262</v>
      </c>
      <c r="X602" s="36">
        <v>853262</v>
      </c>
      <c r="Y602" s="36">
        <f t="shared" si="19"/>
        <v>0</v>
      </c>
      <c r="Z602" s="36"/>
      <c r="AA602" s="36"/>
    </row>
    <row r="603" spans="1:27" ht="20.25" customHeight="1" x14ac:dyDescent="0.25">
      <c r="A603" s="104" t="s">
        <v>1278</v>
      </c>
      <c r="B603" s="105" t="s">
        <v>1232</v>
      </c>
      <c r="C603" s="4" t="s">
        <v>1279</v>
      </c>
      <c r="D603" s="134">
        <v>5</v>
      </c>
      <c r="E603" s="120" t="s">
        <v>79</v>
      </c>
      <c r="F603" s="42">
        <v>15802</v>
      </c>
      <c r="G603" s="42">
        <v>0</v>
      </c>
      <c r="H603" s="42">
        <v>0</v>
      </c>
      <c r="I603" s="42">
        <v>18186</v>
      </c>
      <c r="J603" s="42">
        <v>31975</v>
      </c>
      <c r="K603" s="42">
        <v>27950</v>
      </c>
      <c r="L603" s="42">
        <v>4066</v>
      </c>
      <c r="M603" s="42">
        <v>600854</v>
      </c>
      <c r="N603" s="143">
        <v>46460</v>
      </c>
      <c r="O603" s="137">
        <v>6814</v>
      </c>
      <c r="P603" s="137">
        <v>0</v>
      </c>
      <c r="Q603" s="42">
        <v>0</v>
      </c>
      <c r="R603" s="42">
        <v>57521</v>
      </c>
      <c r="S603" s="42">
        <v>0</v>
      </c>
      <c r="T603" s="42">
        <v>0</v>
      </c>
      <c r="U603" s="42">
        <v>0</v>
      </c>
      <c r="V603" s="42">
        <v>0</v>
      </c>
      <c r="W603" s="94">
        <f t="shared" si="18"/>
        <v>809628</v>
      </c>
      <c r="X603" s="36">
        <v>809628</v>
      </c>
      <c r="Y603" s="36">
        <f t="shared" si="19"/>
        <v>0</v>
      </c>
      <c r="Z603" s="36"/>
      <c r="AA603" s="36"/>
    </row>
    <row r="604" spans="1:27" ht="20.25" customHeight="1" x14ac:dyDescent="0.25">
      <c r="A604" s="104" t="s">
        <v>1280</v>
      </c>
      <c r="B604" s="105" t="s">
        <v>1232</v>
      </c>
      <c r="C604" s="4" t="s">
        <v>1281</v>
      </c>
      <c r="D604" s="134">
        <v>5</v>
      </c>
      <c r="E604" s="120" t="s">
        <v>210</v>
      </c>
      <c r="F604" s="42">
        <v>0</v>
      </c>
      <c r="G604" s="42">
        <v>0</v>
      </c>
      <c r="H604" s="42">
        <v>209</v>
      </c>
      <c r="I604" s="42">
        <v>14256</v>
      </c>
      <c r="J604" s="42">
        <v>88357</v>
      </c>
      <c r="K604" s="42">
        <v>56514</v>
      </c>
      <c r="L604" s="42">
        <v>28446</v>
      </c>
      <c r="M604" s="42">
        <v>467562</v>
      </c>
      <c r="N604" s="143">
        <v>0</v>
      </c>
      <c r="O604" s="137">
        <v>7146</v>
      </c>
      <c r="P604" s="137">
        <v>0</v>
      </c>
      <c r="Q604" s="42">
        <v>0</v>
      </c>
      <c r="R604" s="42">
        <v>130587</v>
      </c>
      <c r="S604" s="42">
        <v>0</v>
      </c>
      <c r="T604" s="42">
        <v>0</v>
      </c>
      <c r="U604" s="42">
        <v>0</v>
      </c>
      <c r="V604" s="42">
        <v>0</v>
      </c>
      <c r="W604" s="94">
        <f t="shared" si="18"/>
        <v>793077</v>
      </c>
      <c r="X604" s="36">
        <v>793077</v>
      </c>
      <c r="Y604" s="36">
        <f t="shared" si="19"/>
        <v>0</v>
      </c>
      <c r="Z604" s="36"/>
      <c r="AA604" s="36"/>
    </row>
    <row r="605" spans="1:27" ht="20.25" customHeight="1" x14ac:dyDescent="0.25">
      <c r="A605" s="104" t="s">
        <v>1282</v>
      </c>
      <c r="B605" s="105" t="s">
        <v>1232</v>
      </c>
      <c r="C605" s="4" t="s">
        <v>1283</v>
      </c>
      <c r="D605" s="134">
        <v>5</v>
      </c>
      <c r="E605" s="120" t="s">
        <v>79</v>
      </c>
      <c r="F605" s="42">
        <v>2395</v>
      </c>
      <c r="G605" s="42">
        <v>0</v>
      </c>
      <c r="H605" s="42">
        <v>406</v>
      </c>
      <c r="I605" s="42">
        <v>26740</v>
      </c>
      <c r="J605" s="42">
        <v>4077</v>
      </c>
      <c r="K605" s="42">
        <v>34786</v>
      </c>
      <c r="L605" s="42">
        <v>6937</v>
      </c>
      <c r="M605" s="42">
        <v>1065794</v>
      </c>
      <c r="N605" s="143">
        <v>39074</v>
      </c>
      <c r="O605" s="137">
        <v>6655</v>
      </c>
      <c r="P605" s="137">
        <v>0</v>
      </c>
      <c r="Q605" s="42">
        <v>0</v>
      </c>
      <c r="R605" s="42">
        <v>127129</v>
      </c>
      <c r="S605" s="42">
        <v>0</v>
      </c>
      <c r="T605" s="42">
        <v>0</v>
      </c>
      <c r="U605" s="42">
        <v>0</v>
      </c>
      <c r="V605" s="42">
        <v>0</v>
      </c>
      <c r="W605" s="94">
        <f t="shared" si="18"/>
        <v>1313993</v>
      </c>
      <c r="X605" s="36">
        <v>1313993</v>
      </c>
      <c r="Y605" s="36">
        <f t="shared" si="19"/>
        <v>0</v>
      </c>
      <c r="Z605" s="36"/>
      <c r="AA605" s="36"/>
    </row>
    <row r="606" spans="1:27" ht="20.25" customHeight="1" x14ac:dyDescent="0.25">
      <c r="A606" s="104" t="s">
        <v>1284</v>
      </c>
      <c r="B606" s="105" t="s">
        <v>1232</v>
      </c>
      <c r="C606" s="4" t="s">
        <v>1285</v>
      </c>
      <c r="D606" s="134">
        <v>5</v>
      </c>
      <c r="E606" s="120" t="s">
        <v>210</v>
      </c>
      <c r="F606" s="42">
        <v>1949</v>
      </c>
      <c r="G606" s="42">
        <v>0</v>
      </c>
      <c r="H606" s="42">
        <v>0</v>
      </c>
      <c r="I606" s="42">
        <v>36217</v>
      </c>
      <c r="J606" s="42">
        <v>4098</v>
      </c>
      <c r="K606" s="42">
        <v>65212</v>
      </c>
      <c r="L606" s="42">
        <v>8210</v>
      </c>
      <c r="M606" s="42">
        <v>188814</v>
      </c>
      <c r="N606" s="143">
        <v>90463</v>
      </c>
      <c r="O606" s="137">
        <v>2768</v>
      </c>
      <c r="P606" s="137">
        <v>0</v>
      </c>
      <c r="Q606" s="42">
        <v>0</v>
      </c>
      <c r="R606" s="42">
        <v>108150</v>
      </c>
      <c r="S606" s="42">
        <v>0</v>
      </c>
      <c r="T606" s="42">
        <v>0</v>
      </c>
      <c r="U606" s="42">
        <v>0</v>
      </c>
      <c r="V606" s="42">
        <v>0</v>
      </c>
      <c r="W606" s="94">
        <f t="shared" si="18"/>
        <v>505881</v>
      </c>
      <c r="X606" s="36">
        <v>505881</v>
      </c>
      <c r="Y606" s="36">
        <f t="shared" si="19"/>
        <v>0</v>
      </c>
      <c r="Z606" s="36"/>
      <c r="AA606" s="36"/>
    </row>
    <row r="607" spans="1:27" ht="20.25" customHeight="1" x14ac:dyDescent="0.25">
      <c r="A607" s="104" t="s">
        <v>1286</v>
      </c>
      <c r="B607" s="105" t="s">
        <v>1232</v>
      </c>
      <c r="C607" s="4" t="s">
        <v>1287</v>
      </c>
      <c r="D607" s="134">
        <v>5</v>
      </c>
      <c r="E607" s="120" t="s">
        <v>79</v>
      </c>
      <c r="F607" s="42">
        <v>9312</v>
      </c>
      <c r="G607" s="42">
        <v>0</v>
      </c>
      <c r="H607" s="42">
        <v>74</v>
      </c>
      <c r="I607" s="42">
        <v>59442</v>
      </c>
      <c r="J607" s="42">
        <v>6254</v>
      </c>
      <c r="K607" s="42">
        <v>35621</v>
      </c>
      <c r="L607" s="42">
        <v>3978</v>
      </c>
      <c r="M607" s="42">
        <v>812853</v>
      </c>
      <c r="N607" s="143">
        <v>45778</v>
      </c>
      <c r="O607" s="137">
        <v>10235</v>
      </c>
      <c r="P607" s="137">
        <v>0</v>
      </c>
      <c r="Q607" s="42">
        <v>0</v>
      </c>
      <c r="R607" s="42">
        <v>0</v>
      </c>
      <c r="S607" s="42">
        <v>0</v>
      </c>
      <c r="T607" s="42">
        <v>0</v>
      </c>
      <c r="U607" s="42">
        <v>0</v>
      </c>
      <c r="V607" s="42">
        <v>0</v>
      </c>
      <c r="W607" s="94">
        <f t="shared" si="18"/>
        <v>983547</v>
      </c>
      <c r="X607" s="36">
        <v>983547</v>
      </c>
      <c r="Y607" s="36">
        <f t="shared" si="19"/>
        <v>0</v>
      </c>
      <c r="Z607" s="36"/>
      <c r="AA607" s="36"/>
    </row>
    <row r="608" spans="1:27" ht="20.25" customHeight="1" x14ac:dyDescent="0.25">
      <c r="A608" s="104" t="s">
        <v>1288</v>
      </c>
      <c r="B608" s="105" t="s">
        <v>1232</v>
      </c>
      <c r="C608" s="4" t="s">
        <v>1289</v>
      </c>
      <c r="D608" s="134">
        <v>5</v>
      </c>
      <c r="E608" s="120" t="s">
        <v>210</v>
      </c>
      <c r="F608" s="42">
        <v>0</v>
      </c>
      <c r="G608" s="42">
        <v>0</v>
      </c>
      <c r="H608" s="42">
        <v>265</v>
      </c>
      <c r="I608" s="42">
        <v>14753</v>
      </c>
      <c r="J608" s="42">
        <v>0</v>
      </c>
      <c r="K608" s="42">
        <v>59518</v>
      </c>
      <c r="L608" s="42">
        <v>6966</v>
      </c>
      <c r="M608" s="42">
        <v>494876</v>
      </c>
      <c r="N608" s="143">
        <v>12418</v>
      </c>
      <c r="O608" s="137">
        <v>0</v>
      </c>
      <c r="P608" s="137">
        <v>0</v>
      </c>
      <c r="Q608" s="42">
        <v>0</v>
      </c>
      <c r="R608" s="42">
        <v>68965</v>
      </c>
      <c r="S608" s="42">
        <v>0</v>
      </c>
      <c r="T608" s="42">
        <v>0</v>
      </c>
      <c r="U608" s="42">
        <v>0</v>
      </c>
      <c r="V608" s="42">
        <v>0</v>
      </c>
      <c r="W608" s="94">
        <f t="shared" si="18"/>
        <v>657761</v>
      </c>
      <c r="X608" s="36">
        <v>657761</v>
      </c>
      <c r="Y608" s="36">
        <f t="shared" si="19"/>
        <v>0</v>
      </c>
      <c r="Z608" s="36"/>
      <c r="AA608" s="36"/>
    </row>
    <row r="609" spans="1:27" ht="20.25" customHeight="1" x14ac:dyDescent="0.25">
      <c r="A609" s="104" t="s">
        <v>1290</v>
      </c>
      <c r="B609" s="105" t="s">
        <v>1232</v>
      </c>
      <c r="C609" s="4" t="s">
        <v>1291</v>
      </c>
      <c r="D609" s="134">
        <v>5</v>
      </c>
      <c r="E609" s="120" t="s">
        <v>79</v>
      </c>
      <c r="F609" s="42">
        <v>361</v>
      </c>
      <c r="G609" s="42">
        <v>0</v>
      </c>
      <c r="H609" s="42">
        <v>71</v>
      </c>
      <c r="I609" s="42">
        <v>28894</v>
      </c>
      <c r="J609" s="42">
        <v>2211</v>
      </c>
      <c r="K609" s="42">
        <v>31912</v>
      </c>
      <c r="L609" s="42">
        <v>5155</v>
      </c>
      <c r="M609" s="42">
        <v>692043</v>
      </c>
      <c r="N609" s="143">
        <v>124042</v>
      </c>
      <c r="O609" s="137">
        <v>2028</v>
      </c>
      <c r="P609" s="137">
        <v>0</v>
      </c>
      <c r="Q609" s="42">
        <v>0</v>
      </c>
      <c r="R609" s="42">
        <v>51755</v>
      </c>
      <c r="S609" s="42">
        <v>0</v>
      </c>
      <c r="T609" s="42">
        <v>0</v>
      </c>
      <c r="U609" s="42">
        <v>0</v>
      </c>
      <c r="V609" s="42">
        <v>0</v>
      </c>
      <c r="W609" s="94">
        <f t="shared" si="18"/>
        <v>938472</v>
      </c>
      <c r="X609" s="36">
        <v>938472</v>
      </c>
      <c r="Y609" s="36">
        <f t="shared" si="19"/>
        <v>0</v>
      </c>
      <c r="Z609" s="36"/>
      <c r="AA609" s="36"/>
    </row>
    <row r="610" spans="1:27" ht="20.25" customHeight="1" x14ac:dyDescent="0.25">
      <c r="A610" s="104" t="s">
        <v>1292</v>
      </c>
      <c r="B610" s="105" t="s">
        <v>1232</v>
      </c>
      <c r="C610" s="4" t="s">
        <v>1293</v>
      </c>
      <c r="D610" s="134">
        <v>5</v>
      </c>
      <c r="E610" s="120" t="s">
        <v>79</v>
      </c>
      <c r="F610" s="42">
        <v>487</v>
      </c>
      <c r="G610" s="42">
        <v>0</v>
      </c>
      <c r="H610" s="42">
        <v>126</v>
      </c>
      <c r="I610" s="42">
        <v>8279</v>
      </c>
      <c r="J610" s="42">
        <v>1124</v>
      </c>
      <c r="K610" s="42">
        <v>31250</v>
      </c>
      <c r="L610" s="42">
        <v>3807</v>
      </c>
      <c r="M610" s="42">
        <v>602963</v>
      </c>
      <c r="N610" s="143">
        <v>71073</v>
      </c>
      <c r="O610" s="137">
        <v>0</v>
      </c>
      <c r="P610" s="137">
        <v>0</v>
      </c>
      <c r="Q610" s="42">
        <v>0</v>
      </c>
      <c r="R610" s="42">
        <v>0</v>
      </c>
      <c r="S610" s="42">
        <v>0</v>
      </c>
      <c r="T610" s="42">
        <v>0</v>
      </c>
      <c r="U610" s="42">
        <v>0</v>
      </c>
      <c r="V610" s="42">
        <v>0</v>
      </c>
      <c r="W610" s="94">
        <f t="shared" si="18"/>
        <v>719109</v>
      </c>
      <c r="X610" s="36">
        <v>719109</v>
      </c>
      <c r="Y610" s="36">
        <f t="shared" si="19"/>
        <v>0</v>
      </c>
      <c r="Z610" s="36"/>
      <c r="AA610" s="36"/>
    </row>
    <row r="611" spans="1:27" ht="20.25" customHeight="1" x14ac:dyDescent="0.25">
      <c r="A611" s="104" t="s">
        <v>1294</v>
      </c>
      <c r="B611" s="105" t="s">
        <v>1232</v>
      </c>
      <c r="C611" s="4" t="s">
        <v>1295</v>
      </c>
      <c r="D611" s="134">
        <v>5</v>
      </c>
      <c r="E611" s="120" t="s">
        <v>79</v>
      </c>
      <c r="F611" s="42">
        <v>22943</v>
      </c>
      <c r="G611" s="42">
        <v>0</v>
      </c>
      <c r="H611" s="42">
        <v>0</v>
      </c>
      <c r="I611" s="42">
        <v>35756</v>
      </c>
      <c r="J611" s="42">
        <v>1785</v>
      </c>
      <c r="K611" s="42">
        <v>13354</v>
      </c>
      <c r="L611" s="42">
        <v>1732</v>
      </c>
      <c r="M611" s="42">
        <v>721047</v>
      </c>
      <c r="N611" s="143">
        <v>105708</v>
      </c>
      <c r="O611" s="137">
        <v>15468</v>
      </c>
      <c r="P611" s="137">
        <v>0</v>
      </c>
      <c r="Q611" s="42">
        <v>503608</v>
      </c>
      <c r="R611" s="42">
        <v>0</v>
      </c>
      <c r="S611" s="42">
        <v>0</v>
      </c>
      <c r="T611" s="42">
        <v>0</v>
      </c>
      <c r="U611" s="42">
        <v>1300545</v>
      </c>
      <c r="V611" s="42">
        <v>0</v>
      </c>
      <c r="W611" s="94">
        <f t="shared" si="18"/>
        <v>2721946</v>
      </c>
      <c r="X611" s="36">
        <v>2721946</v>
      </c>
      <c r="Y611" s="36">
        <f t="shared" si="19"/>
        <v>0</v>
      </c>
      <c r="Z611" s="36"/>
      <c r="AA611" s="36"/>
    </row>
    <row r="612" spans="1:27" ht="20.25" customHeight="1" x14ac:dyDescent="0.25">
      <c r="A612" s="104" t="s">
        <v>1296</v>
      </c>
      <c r="B612" s="105" t="s">
        <v>1232</v>
      </c>
      <c r="C612" s="4" t="s">
        <v>1297</v>
      </c>
      <c r="D612" s="134">
        <v>5</v>
      </c>
      <c r="E612" s="120" t="s">
        <v>79</v>
      </c>
      <c r="F612" s="42">
        <v>775</v>
      </c>
      <c r="G612" s="42">
        <v>0</v>
      </c>
      <c r="H612" s="42">
        <v>0</v>
      </c>
      <c r="I612" s="42">
        <v>25520</v>
      </c>
      <c r="J612" s="42">
        <v>2512</v>
      </c>
      <c r="K612" s="42">
        <v>29618</v>
      </c>
      <c r="L612" s="42">
        <v>2230</v>
      </c>
      <c r="M612" s="42">
        <v>510881</v>
      </c>
      <c r="N612" s="143">
        <v>26403</v>
      </c>
      <c r="O612" s="137">
        <v>1128</v>
      </c>
      <c r="P612" s="137">
        <v>0</v>
      </c>
      <c r="Q612" s="42">
        <v>14261</v>
      </c>
      <c r="R612" s="42">
        <v>0</v>
      </c>
      <c r="S612" s="42">
        <v>0</v>
      </c>
      <c r="T612" s="42">
        <v>0</v>
      </c>
      <c r="U612" s="42">
        <v>368950</v>
      </c>
      <c r="V612" s="42">
        <v>0</v>
      </c>
      <c r="W612" s="94">
        <f t="shared" si="18"/>
        <v>982278</v>
      </c>
      <c r="X612" s="36">
        <v>982278</v>
      </c>
      <c r="Y612" s="36">
        <f t="shared" si="19"/>
        <v>0</v>
      </c>
      <c r="Z612" s="36"/>
      <c r="AA612" s="36"/>
    </row>
    <row r="613" spans="1:27" ht="20.25" customHeight="1" x14ac:dyDescent="0.25">
      <c r="A613" s="104" t="s">
        <v>1298</v>
      </c>
      <c r="B613" s="105" t="s">
        <v>1232</v>
      </c>
      <c r="C613" s="4" t="s">
        <v>1299</v>
      </c>
      <c r="D613" s="134">
        <v>5</v>
      </c>
      <c r="E613" s="120" t="s">
        <v>79</v>
      </c>
      <c r="F613" s="42">
        <v>9391</v>
      </c>
      <c r="G613" s="42">
        <v>0</v>
      </c>
      <c r="H613" s="42">
        <v>0</v>
      </c>
      <c r="I613" s="42">
        <v>12858</v>
      </c>
      <c r="J613" s="42">
        <v>5691</v>
      </c>
      <c r="K613" s="42">
        <v>34965</v>
      </c>
      <c r="L613" s="42">
        <v>4535</v>
      </c>
      <c r="M613" s="42">
        <v>1086388</v>
      </c>
      <c r="N613" s="143">
        <v>70026</v>
      </c>
      <c r="O613" s="137">
        <v>6301</v>
      </c>
      <c r="P613" s="137">
        <v>0</v>
      </c>
      <c r="Q613" s="42">
        <v>306863</v>
      </c>
      <c r="R613" s="42">
        <v>0</v>
      </c>
      <c r="S613" s="42">
        <v>0</v>
      </c>
      <c r="T613" s="42">
        <v>0</v>
      </c>
      <c r="U613" s="42">
        <v>1471995</v>
      </c>
      <c r="V613" s="42">
        <v>0</v>
      </c>
      <c r="W613" s="94">
        <f t="shared" si="18"/>
        <v>3009013</v>
      </c>
      <c r="X613" s="36">
        <v>3009013</v>
      </c>
      <c r="Y613" s="36">
        <f t="shared" si="19"/>
        <v>0</v>
      </c>
      <c r="Z613" s="36"/>
      <c r="AA613" s="36"/>
    </row>
    <row r="614" spans="1:27" ht="20.25" customHeight="1" x14ac:dyDescent="0.25">
      <c r="A614" s="104" t="s">
        <v>1300</v>
      </c>
      <c r="B614" s="105" t="s">
        <v>1232</v>
      </c>
      <c r="C614" s="4" t="s">
        <v>1301</v>
      </c>
      <c r="D614" s="134">
        <v>5</v>
      </c>
      <c r="E614" s="120" t="s">
        <v>79</v>
      </c>
      <c r="F614" s="42">
        <v>10000</v>
      </c>
      <c r="G614" s="42">
        <v>0</v>
      </c>
      <c r="H614" s="42">
        <v>0</v>
      </c>
      <c r="I614" s="42">
        <v>25131</v>
      </c>
      <c r="J614" s="42">
        <v>3274</v>
      </c>
      <c r="K614" s="42">
        <v>30916</v>
      </c>
      <c r="L614" s="42">
        <v>3422</v>
      </c>
      <c r="M614" s="42">
        <v>775261</v>
      </c>
      <c r="N614" s="143">
        <v>75277</v>
      </c>
      <c r="O614" s="137">
        <v>482</v>
      </c>
      <c r="P614" s="137">
        <v>0</v>
      </c>
      <c r="Q614" s="42">
        <v>113012</v>
      </c>
      <c r="R614" s="42">
        <v>0</v>
      </c>
      <c r="S614" s="42">
        <v>0</v>
      </c>
      <c r="T614" s="42">
        <v>0</v>
      </c>
      <c r="U614" s="42">
        <v>803554</v>
      </c>
      <c r="V614" s="42">
        <v>0</v>
      </c>
      <c r="W614" s="94">
        <f t="shared" si="18"/>
        <v>1840329</v>
      </c>
      <c r="X614" s="36">
        <v>1840329</v>
      </c>
      <c r="Y614" s="36">
        <f t="shared" si="19"/>
        <v>0</v>
      </c>
      <c r="Z614" s="36"/>
      <c r="AA614" s="36"/>
    </row>
    <row r="615" spans="1:27" ht="20.25" customHeight="1" x14ac:dyDescent="0.25">
      <c r="A615" s="104" t="s">
        <v>1302</v>
      </c>
      <c r="B615" s="105" t="s">
        <v>1232</v>
      </c>
      <c r="C615" s="4" t="s">
        <v>1303</v>
      </c>
      <c r="D615" s="134">
        <v>5</v>
      </c>
      <c r="E615" s="120" t="s">
        <v>79</v>
      </c>
      <c r="F615" s="42">
        <v>6961</v>
      </c>
      <c r="G615" s="42">
        <v>0</v>
      </c>
      <c r="H615" s="42">
        <v>0</v>
      </c>
      <c r="I615" s="42">
        <v>21429</v>
      </c>
      <c r="J615" s="42">
        <v>1703</v>
      </c>
      <c r="K615" s="42">
        <v>17666</v>
      </c>
      <c r="L615" s="42">
        <v>1952</v>
      </c>
      <c r="M615" s="42">
        <v>574193</v>
      </c>
      <c r="N615" s="143">
        <v>48587</v>
      </c>
      <c r="O615" s="137">
        <v>50</v>
      </c>
      <c r="P615" s="137">
        <v>0</v>
      </c>
      <c r="Q615" s="42">
        <v>9727</v>
      </c>
      <c r="R615" s="42">
        <v>0</v>
      </c>
      <c r="S615" s="42">
        <v>0</v>
      </c>
      <c r="T615" s="42">
        <v>0</v>
      </c>
      <c r="U615" s="42">
        <v>559842</v>
      </c>
      <c r="V615" s="42">
        <v>0</v>
      </c>
      <c r="W615" s="94">
        <f t="shared" si="18"/>
        <v>1242110</v>
      </c>
      <c r="X615" s="36">
        <v>1242110</v>
      </c>
      <c r="Y615" s="36">
        <f t="shared" si="19"/>
        <v>0</v>
      </c>
      <c r="Z615" s="36"/>
      <c r="AA615" s="36"/>
    </row>
    <row r="616" spans="1:27" ht="20.25" customHeight="1" x14ac:dyDescent="0.25">
      <c r="A616" s="104" t="s">
        <v>1304</v>
      </c>
      <c r="B616" s="105" t="s">
        <v>1232</v>
      </c>
      <c r="C616" s="4" t="s">
        <v>1305</v>
      </c>
      <c r="D616" s="134">
        <v>5</v>
      </c>
      <c r="E616" s="120" t="s">
        <v>79</v>
      </c>
      <c r="F616" s="42">
        <v>7094</v>
      </c>
      <c r="G616" s="42">
        <v>0</v>
      </c>
      <c r="H616" s="42">
        <v>0</v>
      </c>
      <c r="I616" s="42">
        <v>13797</v>
      </c>
      <c r="J616" s="42">
        <v>2127</v>
      </c>
      <c r="K616" s="42">
        <v>30606</v>
      </c>
      <c r="L616" s="42">
        <v>2871</v>
      </c>
      <c r="M616" s="42">
        <v>584980</v>
      </c>
      <c r="N616" s="143">
        <v>72870</v>
      </c>
      <c r="O616" s="137">
        <v>3062</v>
      </c>
      <c r="P616" s="137">
        <v>0</v>
      </c>
      <c r="Q616" s="42">
        <v>0</v>
      </c>
      <c r="R616" s="42">
        <v>0</v>
      </c>
      <c r="S616" s="42">
        <v>0</v>
      </c>
      <c r="T616" s="42">
        <v>0</v>
      </c>
      <c r="U616" s="42">
        <v>0</v>
      </c>
      <c r="V616" s="42">
        <v>0</v>
      </c>
      <c r="W616" s="94">
        <f t="shared" si="18"/>
        <v>717407</v>
      </c>
      <c r="X616" s="36">
        <v>717407</v>
      </c>
      <c r="Y616" s="36">
        <f t="shared" si="19"/>
        <v>0</v>
      </c>
      <c r="Z616" s="36"/>
      <c r="AA616" s="36"/>
    </row>
    <row r="617" spans="1:27" ht="20.25" customHeight="1" x14ac:dyDescent="0.25">
      <c r="A617" s="104" t="s">
        <v>1306</v>
      </c>
      <c r="B617" s="105" t="s">
        <v>1232</v>
      </c>
      <c r="C617" s="4" t="s">
        <v>1307</v>
      </c>
      <c r="D617" s="134">
        <v>6</v>
      </c>
      <c r="E617" s="120" t="s">
        <v>79</v>
      </c>
      <c r="F617" s="42">
        <v>660</v>
      </c>
      <c r="G617" s="42">
        <v>0</v>
      </c>
      <c r="H617" s="42">
        <v>94</v>
      </c>
      <c r="I617" s="42">
        <v>9670</v>
      </c>
      <c r="J617" s="42">
        <v>3223</v>
      </c>
      <c r="K617" s="42">
        <v>16646</v>
      </c>
      <c r="L617" s="42">
        <v>1462</v>
      </c>
      <c r="M617" s="42">
        <v>278619</v>
      </c>
      <c r="N617" s="143">
        <v>14910</v>
      </c>
      <c r="O617" s="137">
        <v>7569</v>
      </c>
      <c r="P617" s="137">
        <v>0</v>
      </c>
      <c r="Q617" s="42">
        <v>0</v>
      </c>
      <c r="R617" s="42">
        <v>6341</v>
      </c>
      <c r="S617" s="42">
        <v>0</v>
      </c>
      <c r="T617" s="42">
        <v>0</v>
      </c>
      <c r="U617" s="42">
        <v>0</v>
      </c>
      <c r="V617" s="42">
        <v>0</v>
      </c>
      <c r="W617" s="94">
        <f t="shared" si="18"/>
        <v>339194</v>
      </c>
      <c r="X617" s="36">
        <v>339194</v>
      </c>
      <c r="Y617" s="36">
        <f t="shared" si="19"/>
        <v>0</v>
      </c>
      <c r="Z617" s="36"/>
      <c r="AA617" s="36"/>
    </row>
    <row r="618" spans="1:27" ht="20.25" customHeight="1" x14ac:dyDescent="0.25">
      <c r="A618" s="104" t="s">
        <v>1308</v>
      </c>
      <c r="B618" s="105" t="s">
        <v>1232</v>
      </c>
      <c r="C618" s="4" t="s">
        <v>1309</v>
      </c>
      <c r="D618" s="134">
        <v>6</v>
      </c>
      <c r="E618" s="120" t="s">
        <v>79</v>
      </c>
      <c r="F618" s="42">
        <v>3606</v>
      </c>
      <c r="G618" s="42">
        <v>0</v>
      </c>
      <c r="H618" s="42">
        <v>0</v>
      </c>
      <c r="I618" s="42">
        <v>33505</v>
      </c>
      <c r="J618" s="42">
        <v>875</v>
      </c>
      <c r="K618" s="42">
        <v>16196</v>
      </c>
      <c r="L618" s="42">
        <v>1970</v>
      </c>
      <c r="M618" s="42">
        <v>293593</v>
      </c>
      <c r="N618" s="143">
        <v>45610</v>
      </c>
      <c r="O618" s="137">
        <v>225</v>
      </c>
      <c r="P618" s="137">
        <v>0</v>
      </c>
      <c r="Q618" s="42">
        <v>0</v>
      </c>
      <c r="R618" s="42">
        <v>0</v>
      </c>
      <c r="S618" s="42">
        <v>0</v>
      </c>
      <c r="T618" s="42">
        <v>0</v>
      </c>
      <c r="U618" s="42">
        <v>0</v>
      </c>
      <c r="V618" s="42">
        <v>0</v>
      </c>
      <c r="W618" s="94">
        <f t="shared" si="18"/>
        <v>395580</v>
      </c>
      <c r="X618" s="36">
        <v>395580</v>
      </c>
      <c r="Y618" s="36">
        <f t="shared" si="19"/>
        <v>0</v>
      </c>
      <c r="Z618" s="36"/>
      <c r="AA618" s="36"/>
    </row>
    <row r="619" spans="1:27" ht="20.25" customHeight="1" x14ac:dyDescent="0.25">
      <c r="A619" s="104" t="s">
        <v>1310</v>
      </c>
      <c r="B619" s="105" t="s">
        <v>1232</v>
      </c>
      <c r="C619" s="4" t="s">
        <v>1311</v>
      </c>
      <c r="D619" s="134">
        <v>6</v>
      </c>
      <c r="E619" s="120" t="s">
        <v>79</v>
      </c>
      <c r="F619" s="42">
        <v>0</v>
      </c>
      <c r="G619" s="42">
        <v>0</v>
      </c>
      <c r="H619" s="42">
        <v>0</v>
      </c>
      <c r="I619" s="42">
        <v>12632</v>
      </c>
      <c r="J619" s="42">
        <v>171</v>
      </c>
      <c r="K619" s="42">
        <v>1784</v>
      </c>
      <c r="L619" s="42">
        <v>561</v>
      </c>
      <c r="M619" s="42">
        <v>110569</v>
      </c>
      <c r="N619" s="143">
        <v>13327</v>
      </c>
      <c r="O619" s="137">
        <v>1679</v>
      </c>
      <c r="P619" s="137">
        <v>0</v>
      </c>
      <c r="Q619" s="42">
        <v>0</v>
      </c>
      <c r="R619" s="42">
        <v>0</v>
      </c>
      <c r="S619" s="42">
        <v>0</v>
      </c>
      <c r="T619" s="42">
        <v>0</v>
      </c>
      <c r="U619" s="42">
        <v>0</v>
      </c>
      <c r="V619" s="42">
        <v>0</v>
      </c>
      <c r="W619" s="94">
        <f t="shared" si="18"/>
        <v>140723</v>
      </c>
      <c r="X619" s="36">
        <v>140723</v>
      </c>
      <c r="Y619" s="36">
        <f t="shared" si="19"/>
        <v>0</v>
      </c>
      <c r="Z619" s="36"/>
      <c r="AA619" s="36"/>
    </row>
    <row r="620" spans="1:27" ht="20.25" customHeight="1" x14ac:dyDescent="0.25">
      <c r="A620" s="104" t="s">
        <v>1312</v>
      </c>
      <c r="B620" s="105" t="s">
        <v>1232</v>
      </c>
      <c r="C620" s="4" t="s">
        <v>1313</v>
      </c>
      <c r="D620" s="134">
        <v>6</v>
      </c>
      <c r="E620" s="120" t="s">
        <v>79</v>
      </c>
      <c r="F620" s="42">
        <v>0</v>
      </c>
      <c r="G620" s="42">
        <v>0</v>
      </c>
      <c r="H620" s="42">
        <v>0</v>
      </c>
      <c r="I620" s="42">
        <v>7690</v>
      </c>
      <c r="J620" s="42">
        <v>3969</v>
      </c>
      <c r="K620" s="42">
        <v>8983</v>
      </c>
      <c r="L620" s="42">
        <v>1404</v>
      </c>
      <c r="M620" s="42">
        <v>244911</v>
      </c>
      <c r="N620" s="143">
        <v>10133</v>
      </c>
      <c r="O620" s="137">
        <v>0</v>
      </c>
      <c r="P620" s="137">
        <v>0</v>
      </c>
      <c r="Q620" s="42">
        <v>0</v>
      </c>
      <c r="R620" s="42">
        <v>0</v>
      </c>
      <c r="S620" s="42">
        <v>0</v>
      </c>
      <c r="T620" s="42">
        <v>0</v>
      </c>
      <c r="U620" s="42">
        <v>0</v>
      </c>
      <c r="V620" s="42">
        <v>0</v>
      </c>
      <c r="W620" s="94">
        <f t="shared" si="18"/>
        <v>277090</v>
      </c>
      <c r="X620" s="36">
        <v>277090</v>
      </c>
      <c r="Y620" s="36">
        <f t="shared" si="19"/>
        <v>0</v>
      </c>
      <c r="Z620" s="36"/>
      <c r="AA620" s="36"/>
    </row>
    <row r="621" spans="1:27" ht="20.25" customHeight="1" x14ac:dyDescent="0.25">
      <c r="A621" s="104" t="s">
        <v>1314</v>
      </c>
      <c r="B621" s="105" t="s">
        <v>1232</v>
      </c>
      <c r="C621" s="4" t="s">
        <v>1315</v>
      </c>
      <c r="D621" s="134">
        <v>6</v>
      </c>
      <c r="E621" s="120" t="s">
        <v>79</v>
      </c>
      <c r="F621" s="42">
        <v>0</v>
      </c>
      <c r="G621" s="42">
        <v>0</v>
      </c>
      <c r="H621" s="42">
        <v>0</v>
      </c>
      <c r="I621" s="42">
        <v>3304</v>
      </c>
      <c r="J621" s="42">
        <v>915</v>
      </c>
      <c r="K621" s="42">
        <v>6323</v>
      </c>
      <c r="L621" s="42">
        <v>728</v>
      </c>
      <c r="M621" s="42">
        <v>198306</v>
      </c>
      <c r="N621" s="143">
        <v>9128</v>
      </c>
      <c r="O621" s="137">
        <v>71</v>
      </c>
      <c r="P621" s="137">
        <v>0</v>
      </c>
      <c r="Q621" s="42">
        <v>230198</v>
      </c>
      <c r="R621" s="42">
        <v>0</v>
      </c>
      <c r="S621" s="42">
        <v>0</v>
      </c>
      <c r="T621" s="42">
        <v>0</v>
      </c>
      <c r="U621" s="42">
        <v>0</v>
      </c>
      <c r="V621" s="42">
        <v>0</v>
      </c>
      <c r="W621" s="94">
        <f t="shared" si="18"/>
        <v>448973</v>
      </c>
      <c r="X621" s="36">
        <v>448973</v>
      </c>
      <c r="Y621" s="36">
        <f t="shared" si="19"/>
        <v>0</v>
      </c>
      <c r="Z621" s="36"/>
      <c r="AA621" s="36"/>
    </row>
    <row r="622" spans="1:27" ht="20.25" customHeight="1" x14ac:dyDescent="0.25">
      <c r="A622" s="104" t="s">
        <v>1316</v>
      </c>
      <c r="B622" s="105" t="s">
        <v>1232</v>
      </c>
      <c r="C622" s="4" t="s">
        <v>1317</v>
      </c>
      <c r="D622" s="134">
        <v>6</v>
      </c>
      <c r="E622" s="120" t="s">
        <v>79</v>
      </c>
      <c r="F622" s="42">
        <v>540</v>
      </c>
      <c r="G622" s="42">
        <v>0</v>
      </c>
      <c r="H622" s="42">
        <v>0</v>
      </c>
      <c r="I622" s="42">
        <v>3926</v>
      </c>
      <c r="J622" s="42">
        <v>1846</v>
      </c>
      <c r="K622" s="42">
        <v>8952</v>
      </c>
      <c r="L622" s="42">
        <v>870</v>
      </c>
      <c r="M622" s="42">
        <v>212750</v>
      </c>
      <c r="N622" s="143">
        <v>49960</v>
      </c>
      <c r="O622" s="137">
        <v>0</v>
      </c>
      <c r="P622" s="137">
        <v>0</v>
      </c>
      <c r="Q622" s="42">
        <v>19636</v>
      </c>
      <c r="R622" s="42">
        <v>0</v>
      </c>
      <c r="S622" s="42">
        <v>0</v>
      </c>
      <c r="T622" s="42">
        <v>0</v>
      </c>
      <c r="U622" s="42">
        <v>0</v>
      </c>
      <c r="V622" s="42">
        <v>0</v>
      </c>
      <c r="W622" s="94">
        <f t="shared" si="18"/>
        <v>298480</v>
      </c>
      <c r="X622" s="36">
        <v>298480</v>
      </c>
      <c r="Y622" s="36">
        <f t="shared" si="19"/>
        <v>0</v>
      </c>
      <c r="Z622" s="36"/>
      <c r="AA622" s="36"/>
    </row>
    <row r="623" spans="1:27" ht="20.25" customHeight="1" x14ac:dyDescent="0.25">
      <c r="A623" s="104" t="s">
        <v>1318</v>
      </c>
      <c r="B623" s="105" t="s">
        <v>1232</v>
      </c>
      <c r="C623" s="4" t="s">
        <v>1319</v>
      </c>
      <c r="D623" s="134">
        <v>6</v>
      </c>
      <c r="E623" s="120" t="s">
        <v>210</v>
      </c>
      <c r="F623" s="42">
        <v>4053</v>
      </c>
      <c r="G623" s="42">
        <v>0</v>
      </c>
      <c r="H623" s="42">
        <v>0</v>
      </c>
      <c r="I623" s="42">
        <v>270</v>
      </c>
      <c r="J623" s="42">
        <v>2231</v>
      </c>
      <c r="K623" s="42">
        <v>2156</v>
      </c>
      <c r="L623" s="42">
        <v>1175</v>
      </c>
      <c r="M623" s="42">
        <v>106252</v>
      </c>
      <c r="N623" s="143">
        <v>6976</v>
      </c>
      <c r="O623" s="137">
        <v>0</v>
      </c>
      <c r="P623" s="137">
        <v>0</v>
      </c>
      <c r="Q623" s="42">
        <v>0</v>
      </c>
      <c r="R623" s="42">
        <v>0</v>
      </c>
      <c r="S623" s="42">
        <v>0</v>
      </c>
      <c r="T623" s="42">
        <v>0</v>
      </c>
      <c r="U623" s="42">
        <v>0</v>
      </c>
      <c r="V623" s="42">
        <v>0</v>
      </c>
      <c r="W623" s="94">
        <f t="shared" si="18"/>
        <v>123113</v>
      </c>
      <c r="X623" s="36">
        <v>123113</v>
      </c>
      <c r="Y623" s="36">
        <f t="shared" si="19"/>
        <v>0</v>
      </c>
      <c r="Z623" s="36"/>
      <c r="AA623" s="36"/>
    </row>
    <row r="624" spans="1:27" ht="20.25" customHeight="1" x14ac:dyDescent="0.25">
      <c r="A624" s="104" t="s">
        <v>1320</v>
      </c>
      <c r="B624" s="105" t="s">
        <v>1232</v>
      </c>
      <c r="C624" s="4" t="s">
        <v>1321</v>
      </c>
      <c r="D624" s="134">
        <v>6</v>
      </c>
      <c r="E624" s="120" t="s">
        <v>79</v>
      </c>
      <c r="F624" s="42">
        <v>0</v>
      </c>
      <c r="G624" s="42">
        <v>0</v>
      </c>
      <c r="H624" s="42">
        <v>0</v>
      </c>
      <c r="I624" s="42">
        <v>9813</v>
      </c>
      <c r="J624" s="42">
        <v>1323</v>
      </c>
      <c r="K624" s="42">
        <v>30935</v>
      </c>
      <c r="L624" s="42">
        <v>1263</v>
      </c>
      <c r="M624" s="42">
        <v>355125</v>
      </c>
      <c r="N624" s="143">
        <v>28176</v>
      </c>
      <c r="O624" s="137">
        <v>296</v>
      </c>
      <c r="P624" s="137">
        <v>0</v>
      </c>
      <c r="Q624" s="42">
        <v>0</v>
      </c>
      <c r="R624" s="42">
        <v>0</v>
      </c>
      <c r="S624" s="42">
        <v>0</v>
      </c>
      <c r="T624" s="42">
        <v>0</v>
      </c>
      <c r="U624" s="42">
        <v>307825</v>
      </c>
      <c r="V624" s="42">
        <v>0</v>
      </c>
      <c r="W624" s="94">
        <f t="shared" si="18"/>
        <v>734756</v>
      </c>
      <c r="X624" s="36">
        <v>734756</v>
      </c>
      <c r="Y624" s="36">
        <f t="shared" si="19"/>
        <v>0</v>
      </c>
      <c r="Z624" s="36"/>
      <c r="AA624" s="36"/>
    </row>
    <row r="625" spans="1:27" ht="20.25" customHeight="1" x14ac:dyDescent="0.25">
      <c r="A625" s="104" t="s">
        <v>1322</v>
      </c>
      <c r="B625" s="105" t="s">
        <v>1232</v>
      </c>
      <c r="C625" s="4" t="s">
        <v>1323</v>
      </c>
      <c r="D625" s="134">
        <v>6</v>
      </c>
      <c r="E625" s="120" t="s">
        <v>79</v>
      </c>
      <c r="F625" s="42">
        <v>67</v>
      </c>
      <c r="G625" s="42">
        <v>0</v>
      </c>
      <c r="H625" s="42">
        <v>0</v>
      </c>
      <c r="I625" s="42">
        <v>9326</v>
      </c>
      <c r="J625" s="42">
        <v>588</v>
      </c>
      <c r="K625" s="42">
        <v>9938</v>
      </c>
      <c r="L625" s="42">
        <v>678</v>
      </c>
      <c r="M625" s="42">
        <v>175375</v>
      </c>
      <c r="N625" s="143">
        <v>19149</v>
      </c>
      <c r="O625" s="137">
        <v>2471</v>
      </c>
      <c r="P625" s="137">
        <v>0</v>
      </c>
      <c r="Q625" s="42">
        <v>0</v>
      </c>
      <c r="R625" s="42">
        <v>0</v>
      </c>
      <c r="S625" s="42">
        <v>0</v>
      </c>
      <c r="T625" s="42">
        <v>0</v>
      </c>
      <c r="U625" s="42">
        <v>0</v>
      </c>
      <c r="V625" s="42">
        <v>0</v>
      </c>
      <c r="W625" s="94">
        <f t="shared" si="18"/>
        <v>217592</v>
      </c>
      <c r="X625" s="36">
        <v>217592</v>
      </c>
      <c r="Y625" s="36">
        <f t="shared" si="19"/>
        <v>0</v>
      </c>
      <c r="Z625" s="36"/>
      <c r="AA625" s="36"/>
    </row>
    <row r="626" spans="1:27" ht="20.25" customHeight="1" x14ac:dyDescent="0.25">
      <c r="A626" s="104" t="s">
        <v>1324</v>
      </c>
      <c r="B626" s="105" t="s">
        <v>1232</v>
      </c>
      <c r="C626" s="4" t="s">
        <v>1325</v>
      </c>
      <c r="D626" s="134">
        <v>6</v>
      </c>
      <c r="E626" s="120" t="s">
        <v>79</v>
      </c>
      <c r="F626" s="42">
        <v>1459</v>
      </c>
      <c r="G626" s="42">
        <v>0</v>
      </c>
      <c r="H626" s="42">
        <v>0</v>
      </c>
      <c r="I626" s="42">
        <v>4787</v>
      </c>
      <c r="J626" s="42">
        <v>359</v>
      </c>
      <c r="K626" s="42">
        <v>13078</v>
      </c>
      <c r="L626" s="42">
        <v>334</v>
      </c>
      <c r="M626" s="42">
        <v>126489</v>
      </c>
      <c r="N626" s="143">
        <v>7192</v>
      </c>
      <c r="O626" s="137">
        <v>381</v>
      </c>
      <c r="P626" s="137">
        <v>0</v>
      </c>
      <c r="Q626" s="42">
        <v>0</v>
      </c>
      <c r="R626" s="42">
        <v>0</v>
      </c>
      <c r="S626" s="42">
        <v>0</v>
      </c>
      <c r="T626" s="42">
        <v>0</v>
      </c>
      <c r="U626" s="42">
        <v>0</v>
      </c>
      <c r="V626" s="42">
        <v>0</v>
      </c>
      <c r="W626" s="94">
        <f t="shared" si="18"/>
        <v>154079</v>
      </c>
      <c r="X626" s="36">
        <v>154079</v>
      </c>
      <c r="Y626" s="36">
        <f t="shared" si="19"/>
        <v>0</v>
      </c>
      <c r="Z626" s="36"/>
      <c r="AA626" s="36"/>
    </row>
    <row r="627" spans="1:27" ht="20.25" customHeight="1" x14ac:dyDescent="0.25">
      <c r="A627" s="104" t="s">
        <v>1326</v>
      </c>
      <c r="B627" s="105" t="s">
        <v>1232</v>
      </c>
      <c r="C627" s="4" t="s">
        <v>1327</v>
      </c>
      <c r="D627" s="134">
        <v>6</v>
      </c>
      <c r="E627" s="120" t="s">
        <v>79</v>
      </c>
      <c r="F627" s="42">
        <v>1701</v>
      </c>
      <c r="G627" s="42">
        <v>0</v>
      </c>
      <c r="H627" s="42">
        <v>0</v>
      </c>
      <c r="I627" s="42">
        <v>8478</v>
      </c>
      <c r="J627" s="42">
        <v>247</v>
      </c>
      <c r="K627" s="42">
        <v>27759</v>
      </c>
      <c r="L627" s="42">
        <v>699</v>
      </c>
      <c r="M627" s="42">
        <v>205477</v>
      </c>
      <c r="N627" s="143">
        <v>35619</v>
      </c>
      <c r="O627" s="137">
        <v>1274</v>
      </c>
      <c r="P627" s="137">
        <v>0</v>
      </c>
      <c r="Q627" s="42">
        <v>0</v>
      </c>
      <c r="R627" s="42">
        <v>0</v>
      </c>
      <c r="S627" s="42">
        <v>0</v>
      </c>
      <c r="T627" s="42">
        <v>0</v>
      </c>
      <c r="U627" s="42">
        <v>0</v>
      </c>
      <c r="V627" s="42">
        <v>0</v>
      </c>
      <c r="W627" s="94">
        <f t="shared" si="18"/>
        <v>281254</v>
      </c>
      <c r="X627" s="36">
        <v>281254</v>
      </c>
      <c r="Y627" s="36">
        <f t="shared" si="19"/>
        <v>0</v>
      </c>
      <c r="Z627" s="36"/>
      <c r="AA627" s="36"/>
    </row>
    <row r="628" spans="1:27" ht="20.25" customHeight="1" x14ac:dyDescent="0.25">
      <c r="A628" s="104" t="s">
        <v>1328</v>
      </c>
      <c r="B628" s="105" t="s">
        <v>1232</v>
      </c>
      <c r="C628" s="4" t="s">
        <v>1329</v>
      </c>
      <c r="D628" s="134">
        <v>6</v>
      </c>
      <c r="E628" s="120" t="s">
        <v>79</v>
      </c>
      <c r="F628" s="42">
        <v>1105</v>
      </c>
      <c r="G628" s="42">
        <v>0</v>
      </c>
      <c r="H628" s="42">
        <v>0</v>
      </c>
      <c r="I628" s="42">
        <v>10388</v>
      </c>
      <c r="J628" s="42">
        <v>0</v>
      </c>
      <c r="K628" s="42">
        <v>16220</v>
      </c>
      <c r="L628" s="42">
        <v>604</v>
      </c>
      <c r="M628" s="42">
        <v>177777</v>
      </c>
      <c r="N628" s="143">
        <v>33232</v>
      </c>
      <c r="O628" s="137">
        <v>2383</v>
      </c>
      <c r="P628" s="137">
        <v>0</v>
      </c>
      <c r="Q628" s="42">
        <v>0</v>
      </c>
      <c r="R628" s="42">
        <v>0</v>
      </c>
      <c r="S628" s="42">
        <v>0</v>
      </c>
      <c r="T628" s="42">
        <v>0</v>
      </c>
      <c r="U628" s="42">
        <v>0</v>
      </c>
      <c r="V628" s="42">
        <v>0</v>
      </c>
      <c r="W628" s="94">
        <f t="shared" si="18"/>
        <v>241709</v>
      </c>
      <c r="X628" s="36">
        <v>241709</v>
      </c>
      <c r="Y628" s="36">
        <f t="shared" si="19"/>
        <v>0</v>
      </c>
      <c r="Z628" s="36"/>
      <c r="AA628" s="36"/>
    </row>
    <row r="629" spans="1:27" ht="20.25" customHeight="1" x14ac:dyDescent="0.25">
      <c r="A629" s="104" t="s">
        <v>1330</v>
      </c>
      <c r="B629" s="105" t="s">
        <v>1232</v>
      </c>
      <c r="C629" s="4" t="s">
        <v>1331</v>
      </c>
      <c r="D629" s="134">
        <v>6</v>
      </c>
      <c r="E629" s="120" t="s">
        <v>79</v>
      </c>
      <c r="F629" s="42">
        <v>21145</v>
      </c>
      <c r="G629" s="42">
        <v>0</v>
      </c>
      <c r="H629" s="42">
        <v>0</v>
      </c>
      <c r="I629" s="42">
        <v>2887</v>
      </c>
      <c r="J629" s="42">
        <v>867</v>
      </c>
      <c r="K629" s="42">
        <v>10305</v>
      </c>
      <c r="L629" s="42">
        <v>494</v>
      </c>
      <c r="M629" s="42">
        <v>156956</v>
      </c>
      <c r="N629" s="143">
        <v>18975</v>
      </c>
      <c r="O629" s="137">
        <v>2654</v>
      </c>
      <c r="P629" s="137">
        <v>0</v>
      </c>
      <c r="Q629" s="42">
        <v>0</v>
      </c>
      <c r="R629" s="42">
        <v>0</v>
      </c>
      <c r="S629" s="42">
        <v>0</v>
      </c>
      <c r="T629" s="42">
        <v>0</v>
      </c>
      <c r="U629" s="42">
        <v>0</v>
      </c>
      <c r="V629" s="42">
        <v>0</v>
      </c>
      <c r="W629" s="94">
        <f t="shared" si="18"/>
        <v>214283</v>
      </c>
      <c r="X629" s="36">
        <v>214283</v>
      </c>
      <c r="Y629" s="36">
        <f t="shared" si="19"/>
        <v>0</v>
      </c>
      <c r="Z629" s="36"/>
      <c r="AA629" s="36"/>
    </row>
    <row r="630" spans="1:27" ht="20.25" customHeight="1" x14ac:dyDescent="0.25">
      <c r="A630" s="104" t="s">
        <v>1332</v>
      </c>
      <c r="B630" s="105" t="s">
        <v>1232</v>
      </c>
      <c r="C630" s="4" t="s">
        <v>1333</v>
      </c>
      <c r="D630" s="134">
        <v>6</v>
      </c>
      <c r="E630" s="120" t="s">
        <v>79</v>
      </c>
      <c r="F630" s="42">
        <v>18157</v>
      </c>
      <c r="G630" s="42">
        <v>0</v>
      </c>
      <c r="H630" s="42">
        <v>0</v>
      </c>
      <c r="I630" s="42">
        <v>3992</v>
      </c>
      <c r="J630" s="42">
        <v>846</v>
      </c>
      <c r="K630" s="42">
        <v>5589</v>
      </c>
      <c r="L630" s="42">
        <v>495</v>
      </c>
      <c r="M630" s="42">
        <v>172340</v>
      </c>
      <c r="N630" s="143">
        <v>18203</v>
      </c>
      <c r="O630" s="137">
        <v>167</v>
      </c>
      <c r="P630" s="137">
        <v>0</v>
      </c>
      <c r="Q630" s="42">
        <v>58122</v>
      </c>
      <c r="R630" s="42">
        <v>0</v>
      </c>
      <c r="S630" s="42">
        <v>0</v>
      </c>
      <c r="T630" s="42">
        <v>0</v>
      </c>
      <c r="U630" s="42">
        <v>0</v>
      </c>
      <c r="V630" s="42">
        <v>0</v>
      </c>
      <c r="W630" s="94">
        <f t="shared" si="18"/>
        <v>277911</v>
      </c>
      <c r="X630" s="36">
        <v>277911</v>
      </c>
      <c r="Y630" s="36">
        <f t="shared" si="19"/>
        <v>0</v>
      </c>
      <c r="Z630" s="36"/>
      <c r="AA630" s="36"/>
    </row>
    <row r="631" spans="1:27" ht="20.25" customHeight="1" x14ac:dyDescent="0.25">
      <c r="A631" s="104" t="s">
        <v>1334</v>
      </c>
      <c r="B631" s="105" t="s">
        <v>1232</v>
      </c>
      <c r="C631" s="4" t="s">
        <v>1335</v>
      </c>
      <c r="D631" s="134">
        <v>6</v>
      </c>
      <c r="E631" s="120" t="s">
        <v>79</v>
      </c>
      <c r="F631" s="42">
        <v>32726</v>
      </c>
      <c r="G631" s="42">
        <v>13565</v>
      </c>
      <c r="H631" s="42">
        <v>0</v>
      </c>
      <c r="I631" s="42">
        <v>7289</v>
      </c>
      <c r="J631" s="42">
        <v>638</v>
      </c>
      <c r="K631" s="42">
        <v>2503</v>
      </c>
      <c r="L631" s="42">
        <v>472</v>
      </c>
      <c r="M631" s="42">
        <v>173708</v>
      </c>
      <c r="N631" s="143">
        <v>6354</v>
      </c>
      <c r="O631" s="137">
        <v>3720</v>
      </c>
      <c r="P631" s="137">
        <v>0</v>
      </c>
      <c r="Q631" s="42">
        <v>97484</v>
      </c>
      <c r="R631" s="42">
        <v>0</v>
      </c>
      <c r="S631" s="42">
        <v>0</v>
      </c>
      <c r="T631" s="42">
        <v>0</v>
      </c>
      <c r="U631" s="42">
        <v>0</v>
      </c>
      <c r="V631" s="42">
        <v>0</v>
      </c>
      <c r="W631" s="94">
        <f t="shared" si="18"/>
        <v>338459</v>
      </c>
      <c r="X631" s="36">
        <v>338459</v>
      </c>
      <c r="Y631" s="36">
        <f t="shared" si="19"/>
        <v>0</v>
      </c>
      <c r="Z631" s="36"/>
      <c r="AA631" s="36"/>
    </row>
    <row r="632" spans="1:27" ht="20.25" customHeight="1" x14ac:dyDescent="0.25">
      <c r="A632" s="104" t="s">
        <v>1336</v>
      </c>
      <c r="B632" s="105" t="s">
        <v>1232</v>
      </c>
      <c r="C632" s="4" t="s">
        <v>1337</v>
      </c>
      <c r="D632" s="134">
        <v>6</v>
      </c>
      <c r="E632" s="120" t="s">
        <v>79</v>
      </c>
      <c r="F632" s="42">
        <v>1331</v>
      </c>
      <c r="G632" s="42">
        <v>0</v>
      </c>
      <c r="H632" s="42">
        <v>0</v>
      </c>
      <c r="I632" s="42">
        <v>5505</v>
      </c>
      <c r="J632" s="42">
        <v>472</v>
      </c>
      <c r="K632" s="42">
        <v>5122</v>
      </c>
      <c r="L632" s="42">
        <v>358</v>
      </c>
      <c r="M632" s="42">
        <v>134934</v>
      </c>
      <c r="N632" s="143">
        <v>39484</v>
      </c>
      <c r="O632" s="137">
        <v>607</v>
      </c>
      <c r="P632" s="137">
        <v>0</v>
      </c>
      <c r="Q632" s="42">
        <v>0</v>
      </c>
      <c r="R632" s="42">
        <v>0</v>
      </c>
      <c r="S632" s="42">
        <v>0</v>
      </c>
      <c r="T632" s="42">
        <v>0</v>
      </c>
      <c r="U632" s="42">
        <v>0</v>
      </c>
      <c r="V632" s="42">
        <v>0</v>
      </c>
      <c r="W632" s="94">
        <f t="shared" si="18"/>
        <v>187813</v>
      </c>
      <c r="X632" s="36">
        <v>187813</v>
      </c>
      <c r="Y632" s="36">
        <f t="shared" si="19"/>
        <v>0</v>
      </c>
      <c r="Z632" s="36"/>
      <c r="AA632" s="36"/>
    </row>
    <row r="633" spans="1:27" ht="20.25" customHeight="1" x14ac:dyDescent="0.25">
      <c r="A633" s="104" t="s">
        <v>1338</v>
      </c>
      <c r="B633" s="105" t="s">
        <v>1232</v>
      </c>
      <c r="C633" s="4" t="s">
        <v>1339</v>
      </c>
      <c r="D633" s="134">
        <v>6</v>
      </c>
      <c r="E633" s="120" t="s">
        <v>79</v>
      </c>
      <c r="F633" s="42">
        <v>21729</v>
      </c>
      <c r="G633" s="42">
        <v>0</v>
      </c>
      <c r="H633" s="42">
        <v>0</v>
      </c>
      <c r="I633" s="42">
        <v>3320</v>
      </c>
      <c r="J633" s="42">
        <v>299</v>
      </c>
      <c r="K633" s="42">
        <v>4048</v>
      </c>
      <c r="L633" s="42">
        <v>349</v>
      </c>
      <c r="M633" s="42">
        <v>135418</v>
      </c>
      <c r="N633" s="143">
        <v>12469</v>
      </c>
      <c r="O633" s="137">
        <v>0</v>
      </c>
      <c r="P633" s="137">
        <v>0</v>
      </c>
      <c r="Q633" s="42">
        <v>200456</v>
      </c>
      <c r="R633" s="42">
        <v>0</v>
      </c>
      <c r="S633" s="42">
        <v>0</v>
      </c>
      <c r="T633" s="42">
        <v>0</v>
      </c>
      <c r="U633" s="42">
        <v>0</v>
      </c>
      <c r="V633" s="42">
        <v>0</v>
      </c>
      <c r="W633" s="94">
        <f t="shared" si="18"/>
        <v>378088</v>
      </c>
      <c r="X633" s="36">
        <v>378088</v>
      </c>
      <c r="Y633" s="36">
        <f t="shared" si="19"/>
        <v>0</v>
      </c>
      <c r="Z633" s="36"/>
      <c r="AA633" s="36"/>
    </row>
    <row r="634" spans="1:27" ht="20.25" customHeight="1" x14ac:dyDescent="0.25">
      <c r="A634" s="104" t="s">
        <v>1340</v>
      </c>
      <c r="B634" s="105" t="s">
        <v>1341</v>
      </c>
      <c r="C634" s="4" t="s">
        <v>1342</v>
      </c>
      <c r="D634" s="134">
        <v>1</v>
      </c>
      <c r="E634" s="120" t="s">
        <v>210</v>
      </c>
      <c r="F634" s="42">
        <v>0</v>
      </c>
      <c r="G634" s="42">
        <v>0</v>
      </c>
      <c r="H634" s="42">
        <v>0</v>
      </c>
      <c r="I634" s="42">
        <v>156345</v>
      </c>
      <c r="J634" s="42">
        <v>2277838</v>
      </c>
      <c r="K634" s="42">
        <v>1629509</v>
      </c>
      <c r="L634" s="42">
        <v>4019847</v>
      </c>
      <c r="M634" s="42">
        <v>45661464</v>
      </c>
      <c r="N634" s="143">
        <v>37622</v>
      </c>
      <c r="O634" s="137">
        <v>333763</v>
      </c>
      <c r="P634" s="137">
        <v>0</v>
      </c>
      <c r="Q634" s="42">
        <v>0</v>
      </c>
      <c r="R634" s="42">
        <v>22023583</v>
      </c>
      <c r="S634" s="42">
        <v>0</v>
      </c>
      <c r="T634" s="42">
        <v>0</v>
      </c>
      <c r="U634" s="42">
        <v>0</v>
      </c>
      <c r="V634" s="42">
        <v>0</v>
      </c>
      <c r="W634" s="94">
        <f t="shared" si="18"/>
        <v>76139971</v>
      </c>
      <c r="X634" s="36">
        <v>76139971</v>
      </c>
      <c r="Y634" s="36">
        <f t="shared" si="19"/>
        <v>0</v>
      </c>
      <c r="Z634" s="36"/>
      <c r="AA634" s="36"/>
    </row>
    <row r="635" spans="1:27" ht="20.25" customHeight="1" x14ac:dyDescent="0.25">
      <c r="A635" s="104" t="s">
        <v>1343</v>
      </c>
      <c r="B635" s="105" t="s">
        <v>1341</v>
      </c>
      <c r="C635" s="4" t="s">
        <v>1344</v>
      </c>
      <c r="D635" s="134">
        <v>3</v>
      </c>
      <c r="E635" s="120" t="s">
        <v>79</v>
      </c>
      <c r="F635" s="42">
        <v>96777</v>
      </c>
      <c r="G635" s="42">
        <v>0</v>
      </c>
      <c r="H635" s="42">
        <v>138</v>
      </c>
      <c r="I635" s="42">
        <v>182089</v>
      </c>
      <c r="J635" s="42">
        <v>101235</v>
      </c>
      <c r="K635" s="42">
        <v>200378</v>
      </c>
      <c r="L635" s="42">
        <v>56720</v>
      </c>
      <c r="M635" s="42">
        <v>5855964</v>
      </c>
      <c r="N635" s="143">
        <v>123237</v>
      </c>
      <c r="O635" s="137">
        <v>43533</v>
      </c>
      <c r="P635" s="137">
        <v>0</v>
      </c>
      <c r="Q635" s="42">
        <v>0</v>
      </c>
      <c r="R635" s="42">
        <v>2048434</v>
      </c>
      <c r="S635" s="42">
        <v>0</v>
      </c>
      <c r="T635" s="42">
        <v>0</v>
      </c>
      <c r="U635" s="42">
        <v>0</v>
      </c>
      <c r="V635" s="42">
        <v>0</v>
      </c>
      <c r="W635" s="94">
        <f t="shared" si="18"/>
        <v>8708505</v>
      </c>
      <c r="X635" s="36">
        <v>8708505</v>
      </c>
      <c r="Y635" s="36">
        <f t="shared" si="19"/>
        <v>0</v>
      </c>
      <c r="Z635" s="36"/>
      <c r="AA635" s="36"/>
    </row>
    <row r="636" spans="1:27" ht="20.25" customHeight="1" x14ac:dyDescent="0.25">
      <c r="A636" s="104" t="s">
        <v>1345</v>
      </c>
      <c r="B636" s="105" t="s">
        <v>1341</v>
      </c>
      <c r="C636" s="4" t="s">
        <v>1346</v>
      </c>
      <c r="D636" s="134">
        <v>5</v>
      </c>
      <c r="E636" s="120" t="s">
        <v>210</v>
      </c>
      <c r="F636" s="42">
        <v>12208</v>
      </c>
      <c r="G636" s="42">
        <v>0</v>
      </c>
      <c r="H636" s="42">
        <v>366</v>
      </c>
      <c r="I636" s="42">
        <v>3929</v>
      </c>
      <c r="J636" s="42">
        <v>22265</v>
      </c>
      <c r="K636" s="42">
        <v>19734</v>
      </c>
      <c r="L636" s="42">
        <v>21330</v>
      </c>
      <c r="M636" s="42">
        <v>513274</v>
      </c>
      <c r="N636" s="143">
        <v>1112</v>
      </c>
      <c r="O636" s="137">
        <v>78271</v>
      </c>
      <c r="P636" s="137">
        <v>0</v>
      </c>
      <c r="Q636" s="42">
        <v>0</v>
      </c>
      <c r="R636" s="42">
        <v>217937</v>
      </c>
      <c r="S636" s="42">
        <v>0</v>
      </c>
      <c r="T636" s="42">
        <v>0</v>
      </c>
      <c r="U636" s="42">
        <v>0</v>
      </c>
      <c r="V636" s="42">
        <v>0</v>
      </c>
      <c r="W636" s="94">
        <f t="shared" si="18"/>
        <v>890426</v>
      </c>
      <c r="X636" s="36">
        <v>890426</v>
      </c>
      <c r="Y636" s="36">
        <f t="shared" si="19"/>
        <v>0</v>
      </c>
      <c r="Z636" s="36"/>
      <c r="AA636" s="36"/>
    </row>
    <row r="637" spans="1:27" ht="20.25" customHeight="1" x14ac:dyDescent="0.25">
      <c r="A637" s="104" t="s">
        <v>1347</v>
      </c>
      <c r="B637" s="105" t="s">
        <v>1341</v>
      </c>
      <c r="C637" s="4" t="s">
        <v>1348</v>
      </c>
      <c r="D637" s="134">
        <v>5</v>
      </c>
      <c r="E637" s="120" t="s">
        <v>210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82422</v>
      </c>
      <c r="L637" s="42">
        <v>31187</v>
      </c>
      <c r="M637" s="42">
        <v>432863</v>
      </c>
      <c r="N637" s="143">
        <v>6538</v>
      </c>
      <c r="O637" s="137">
        <v>0</v>
      </c>
      <c r="P637" s="137">
        <v>0</v>
      </c>
      <c r="Q637" s="42">
        <v>0</v>
      </c>
      <c r="R637" s="42">
        <v>27153</v>
      </c>
      <c r="S637" s="42">
        <v>0</v>
      </c>
      <c r="T637" s="42">
        <v>0</v>
      </c>
      <c r="U637" s="42">
        <v>0</v>
      </c>
      <c r="V637" s="42">
        <v>0</v>
      </c>
      <c r="W637" s="94">
        <f t="shared" si="18"/>
        <v>580163</v>
      </c>
      <c r="X637" s="36">
        <v>580163</v>
      </c>
      <c r="Y637" s="36">
        <f t="shared" si="19"/>
        <v>0</v>
      </c>
      <c r="Z637" s="36"/>
      <c r="AA637" s="36"/>
    </row>
    <row r="638" spans="1:27" ht="20.25" customHeight="1" x14ac:dyDescent="0.25">
      <c r="A638" s="104" t="s">
        <v>1349</v>
      </c>
      <c r="B638" s="105" t="s">
        <v>1341</v>
      </c>
      <c r="C638" s="4" t="s">
        <v>1350</v>
      </c>
      <c r="D638" s="134">
        <v>5</v>
      </c>
      <c r="E638" s="120" t="s">
        <v>210</v>
      </c>
      <c r="F638" s="42">
        <v>2592</v>
      </c>
      <c r="G638" s="42">
        <v>0</v>
      </c>
      <c r="H638" s="42">
        <v>0</v>
      </c>
      <c r="I638" s="42">
        <v>21860</v>
      </c>
      <c r="J638" s="42">
        <v>28969</v>
      </c>
      <c r="K638" s="42">
        <v>109009</v>
      </c>
      <c r="L638" s="42">
        <v>24704</v>
      </c>
      <c r="M638" s="42">
        <v>530901</v>
      </c>
      <c r="N638" s="143">
        <v>2091</v>
      </c>
      <c r="O638" s="137">
        <v>0</v>
      </c>
      <c r="P638" s="137">
        <v>0</v>
      </c>
      <c r="Q638" s="42">
        <v>0</v>
      </c>
      <c r="R638" s="42">
        <v>91684</v>
      </c>
      <c r="S638" s="42">
        <v>0</v>
      </c>
      <c r="T638" s="42">
        <v>0</v>
      </c>
      <c r="U638" s="42">
        <v>0</v>
      </c>
      <c r="V638" s="42">
        <v>0</v>
      </c>
      <c r="W638" s="94">
        <f t="shared" si="18"/>
        <v>811810</v>
      </c>
      <c r="X638" s="36">
        <v>811810</v>
      </c>
      <c r="Y638" s="36">
        <f t="shared" si="19"/>
        <v>0</v>
      </c>
      <c r="Z638" s="36"/>
      <c r="AA638" s="36"/>
    </row>
    <row r="639" spans="1:27" ht="20.25" customHeight="1" x14ac:dyDescent="0.25">
      <c r="A639" s="104" t="s">
        <v>1351</v>
      </c>
      <c r="B639" s="105" t="s">
        <v>1341</v>
      </c>
      <c r="C639" s="4" t="s">
        <v>1352</v>
      </c>
      <c r="D639" s="134">
        <v>5</v>
      </c>
      <c r="E639" s="120" t="s">
        <v>79</v>
      </c>
      <c r="F639" s="42">
        <v>17168</v>
      </c>
      <c r="G639" s="42">
        <v>0</v>
      </c>
      <c r="H639" s="42">
        <v>4768</v>
      </c>
      <c r="I639" s="42">
        <v>44097</v>
      </c>
      <c r="J639" s="42">
        <v>89027</v>
      </c>
      <c r="K639" s="42">
        <v>21140</v>
      </c>
      <c r="L639" s="42">
        <v>11648</v>
      </c>
      <c r="M639" s="42">
        <v>1768119</v>
      </c>
      <c r="N639" s="143">
        <v>10232</v>
      </c>
      <c r="O639" s="137">
        <v>19746</v>
      </c>
      <c r="P639" s="137">
        <v>0</v>
      </c>
      <c r="Q639" s="42">
        <v>0</v>
      </c>
      <c r="R639" s="42">
        <v>25978</v>
      </c>
      <c r="S639" s="42">
        <v>0</v>
      </c>
      <c r="T639" s="42">
        <v>0</v>
      </c>
      <c r="U639" s="42">
        <v>0</v>
      </c>
      <c r="V639" s="42">
        <v>0</v>
      </c>
      <c r="W639" s="94">
        <f t="shared" si="18"/>
        <v>2011923</v>
      </c>
      <c r="X639" s="36">
        <v>2011923</v>
      </c>
      <c r="Y639" s="36">
        <f t="shared" si="19"/>
        <v>0</v>
      </c>
      <c r="Z639" s="36"/>
      <c r="AA639" s="36"/>
    </row>
    <row r="640" spans="1:27" ht="20.25" customHeight="1" x14ac:dyDescent="0.25">
      <c r="A640" s="104" t="s">
        <v>1353</v>
      </c>
      <c r="B640" s="105" t="s">
        <v>1341</v>
      </c>
      <c r="C640" s="4" t="s">
        <v>1354</v>
      </c>
      <c r="D640" s="134">
        <v>5</v>
      </c>
      <c r="E640" s="120" t="s">
        <v>210</v>
      </c>
      <c r="F640" s="42">
        <v>0</v>
      </c>
      <c r="G640" s="42">
        <v>0</v>
      </c>
      <c r="H640" s="42">
        <v>0</v>
      </c>
      <c r="I640" s="42">
        <v>0</v>
      </c>
      <c r="J640" s="42">
        <v>0</v>
      </c>
      <c r="K640" s="42">
        <v>1242</v>
      </c>
      <c r="L640" s="42">
        <v>30954</v>
      </c>
      <c r="M640" s="42">
        <v>698137</v>
      </c>
      <c r="N640" s="143">
        <v>0</v>
      </c>
      <c r="O640" s="137">
        <v>0</v>
      </c>
      <c r="P640" s="137">
        <v>0</v>
      </c>
      <c r="Q640" s="42">
        <v>0</v>
      </c>
      <c r="R640" s="42">
        <v>65813</v>
      </c>
      <c r="S640" s="42">
        <v>0</v>
      </c>
      <c r="T640" s="42">
        <v>0</v>
      </c>
      <c r="U640" s="42">
        <v>0</v>
      </c>
      <c r="V640" s="42">
        <v>0</v>
      </c>
      <c r="W640" s="94">
        <f t="shared" si="18"/>
        <v>796146</v>
      </c>
      <c r="X640" s="36">
        <v>796146</v>
      </c>
      <c r="Y640" s="36">
        <f t="shared" si="19"/>
        <v>0</v>
      </c>
      <c r="Z640" s="36"/>
      <c r="AA640" s="36"/>
    </row>
    <row r="641" spans="1:27" ht="20.25" customHeight="1" x14ac:dyDescent="0.25">
      <c r="A641" s="104" t="s">
        <v>1355</v>
      </c>
      <c r="B641" s="105" t="s">
        <v>1341</v>
      </c>
      <c r="C641" s="4" t="s">
        <v>1356</v>
      </c>
      <c r="D641" s="134">
        <v>5</v>
      </c>
      <c r="E641" s="120" t="s">
        <v>79</v>
      </c>
      <c r="F641" s="42">
        <v>4073</v>
      </c>
      <c r="G641" s="42">
        <v>0</v>
      </c>
      <c r="H641" s="42">
        <v>0</v>
      </c>
      <c r="I641" s="42">
        <v>6011</v>
      </c>
      <c r="J641" s="42">
        <v>38082</v>
      </c>
      <c r="K641" s="42">
        <v>4707</v>
      </c>
      <c r="L641" s="42">
        <v>10058</v>
      </c>
      <c r="M641" s="42">
        <v>845986</v>
      </c>
      <c r="N641" s="143">
        <v>9327</v>
      </c>
      <c r="O641" s="137">
        <v>4320</v>
      </c>
      <c r="P641" s="137">
        <v>0</v>
      </c>
      <c r="Q641" s="42">
        <v>0</v>
      </c>
      <c r="R641" s="42">
        <v>54123</v>
      </c>
      <c r="S641" s="42">
        <v>0</v>
      </c>
      <c r="T641" s="42">
        <v>0</v>
      </c>
      <c r="U641" s="42">
        <v>0</v>
      </c>
      <c r="V641" s="42">
        <v>0</v>
      </c>
      <c r="W641" s="94">
        <f t="shared" si="18"/>
        <v>976687</v>
      </c>
      <c r="X641" s="36">
        <v>976687</v>
      </c>
      <c r="Y641" s="36">
        <f t="shared" si="19"/>
        <v>0</v>
      </c>
      <c r="Z641" s="36"/>
      <c r="AA641" s="36"/>
    </row>
    <row r="642" spans="1:27" ht="20.25" customHeight="1" x14ac:dyDescent="0.25">
      <c r="A642" s="104" t="s">
        <v>1357</v>
      </c>
      <c r="B642" s="105" t="s">
        <v>1341</v>
      </c>
      <c r="C642" s="4" t="s">
        <v>1358</v>
      </c>
      <c r="D642" s="134">
        <v>5</v>
      </c>
      <c r="E642" s="120" t="s">
        <v>210</v>
      </c>
      <c r="F642" s="42">
        <v>0</v>
      </c>
      <c r="G642" s="42">
        <v>0</v>
      </c>
      <c r="H642" s="42">
        <v>0</v>
      </c>
      <c r="I642" s="42">
        <v>3809</v>
      </c>
      <c r="J642" s="42">
        <v>22391</v>
      </c>
      <c r="K642" s="42">
        <v>20040</v>
      </c>
      <c r="L642" s="42">
        <v>31673</v>
      </c>
      <c r="M642" s="42">
        <v>627589</v>
      </c>
      <c r="N642" s="143">
        <v>10449</v>
      </c>
      <c r="O642" s="137">
        <v>0</v>
      </c>
      <c r="P642" s="137">
        <v>0</v>
      </c>
      <c r="Q642" s="42">
        <v>0</v>
      </c>
      <c r="R642" s="42">
        <v>23348</v>
      </c>
      <c r="S642" s="42">
        <v>0</v>
      </c>
      <c r="T642" s="42">
        <v>0</v>
      </c>
      <c r="U642" s="42">
        <v>0</v>
      </c>
      <c r="V642" s="42">
        <v>0</v>
      </c>
      <c r="W642" s="94">
        <f t="shared" si="18"/>
        <v>739299</v>
      </c>
      <c r="X642" s="36">
        <v>739299</v>
      </c>
      <c r="Y642" s="36">
        <f t="shared" si="19"/>
        <v>0</v>
      </c>
      <c r="Z642" s="36"/>
      <c r="AA642" s="36"/>
    </row>
    <row r="643" spans="1:27" ht="20.25" customHeight="1" x14ac:dyDescent="0.25">
      <c r="A643" s="104" t="s">
        <v>1359</v>
      </c>
      <c r="B643" s="105" t="s">
        <v>1341</v>
      </c>
      <c r="C643" s="4" t="s">
        <v>1360</v>
      </c>
      <c r="D643" s="134">
        <v>5</v>
      </c>
      <c r="E643" s="120" t="s">
        <v>79</v>
      </c>
      <c r="F643" s="42">
        <v>4818</v>
      </c>
      <c r="G643" s="42">
        <v>0</v>
      </c>
      <c r="H643" s="42">
        <v>0</v>
      </c>
      <c r="I643" s="42">
        <v>145268</v>
      </c>
      <c r="J643" s="42">
        <v>17410</v>
      </c>
      <c r="K643" s="42">
        <v>131502</v>
      </c>
      <c r="L643" s="42">
        <v>45989</v>
      </c>
      <c r="M643" s="42">
        <v>3007230</v>
      </c>
      <c r="N643" s="143">
        <v>161833</v>
      </c>
      <c r="O643" s="137">
        <v>24004</v>
      </c>
      <c r="P643" s="137">
        <v>0</v>
      </c>
      <c r="Q643" s="42">
        <v>0</v>
      </c>
      <c r="R643" s="42">
        <v>1345807</v>
      </c>
      <c r="S643" s="42">
        <v>0</v>
      </c>
      <c r="T643" s="42">
        <v>0</v>
      </c>
      <c r="U643" s="42">
        <v>0</v>
      </c>
      <c r="V643" s="42">
        <v>0</v>
      </c>
      <c r="W643" s="94">
        <f t="shared" si="18"/>
        <v>4883861</v>
      </c>
      <c r="X643" s="36">
        <v>4883861</v>
      </c>
      <c r="Y643" s="36">
        <f t="shared" si="19"/>
        <v>0</v>
      </c>
      <c r="Z643" s="36"/>
      <c r="AA643" s="36"/>
    </row>
    <row r="644" spans="1:27" ht="20.25" customHeight="1" x14ac:dyDescent="0.25">
      <c r="A644" s="104" t="s">
        <v>1361</v>
      </c>
      <c r="B644" s="105" t="s">
        <v>1341</v>
      </c>
      <c r="C644" s="4" t="s">
        <v>1362</v>
      </c>
      <c r="D644" s="134">
        <v>5</v>
      </c>
      <c r="E644" s="120" t="s">
        <v>210</v>
      </c>
      <c r="F644" s="42">
        <v>0</v>
      </c>
      <c r="G644" s="42">
        <v>0</v>
      </c>
      <c r="H644" s="42">
        <v>16</v>
      </c>
      <c r="I644" s="42">
        <v>0</v>
      </c>
      <c r="J644" s="42">
        <v>0</v>
      </c>
      <c r="K644" s="42">
        <v>31065</v>
      </c>
      <c r="L644" s="42">
        <v>14300</v>
      </c>
      <c r="M644" s="42">
        <v>469292</v>
      </c>
      <c r="N644" s="143">
        <v>18696</v>
      </c>
      <c r="O644" s="137">
        <v>0</v>
      </c>
      <c r="P644" s="137">
        <v>0</v>
      </c>
      <c r="Q644" s="42">
        <v>0</v>
      </c>
      <c r="R644" s="42">
        <v>18325</v>
      </c>
      <c r="S644" s="42">
        <v>0</v>
      </c>
      <c r="T644" s="42">
        <v>0</v>
      </c>
      <c r="U644" s="42">
        <v>0</v>
      </c>
      <c r="V644" s="42">
        <v>0</v>
      </c>
      <c r="W644" s="94">
        <f t="shared" si="18"/>
        <v>551694</v>
      </c>
      <c r="X644" s="36">
        <v>551694</v>
      </c>
      <c r="Y644" s="36">
        <f t="shared" si="19"/>
        <v>0</v>
      </c>
      <c r="Z644" s="36"/>
      <c r="AA644" s="36"/>
    </row>
    <row r="645" spans="1:27" ht="20.25" customHeight="1" x14ac:dyDescent="0.25">
      <c r="A645" s="104" t="s">
        <v>1363</v>
      </c>
      <c r="B645" s="105" t="s">
        <v>1341</v>
      </c>
      <c r="C645" s="4" t="s">
        <v>1364</v>
      </c>
      <c r="D645" s="134">
        <v>5</v>
      </c>
      <c r="E645" s="120" t="s">
        <v>79</v>
      </c>
      <c r="F645" s="42">
        <v>0</v>
      </c>
      <c r="G645" s="42">
        <v>0</v>
      </c>
      <c r="H645" s="42">
        <v>282</v>
      </c>
      <c r="I645" s="42">
        <v>79205</v>
      </c>
      <c r="J645" s="42">
        <v>15416</v>
      </c>
      <c r="K645" s="42">
        <v>32860</v>
      </c>
      <c r="L645" s="42">
        <v>18748</v>
      </c>
      <c r="M645" s="42">
        <v>1487008</v>
      </c>
      <c r="N645" s="143">
        <v>103940</v>
      </c>
      <c r="O645" s="137">
        <v>36422</v>
      </c>
      <c r="P645" s="137">
        <v>0</v>
      </c>
      <c r="Q645" s="42">
        <v>0</v>
      </c>
      <c r="R645" s="42">
        <v>93889</v>
      </c>
      <c r="S645" s="42">
        <v>0</v>
      </c>
      <c r="T645" s="42">
        <v>0</v>
      </c>
      <c r="U645" s="42">
        <v>0</v>
      </c>
      <c r="V645" s="42">
        <v>0</v>
      </c>
      <c r="W645" s="94">
        <f t="shared" si="18"/>
        <v>1867770</v>
      </c>
      <c r="X645" s="36">
        <v>1867770</v>
      </c>
      <c r="Y645" s="36">
        <f t="shared" si="19"/>
        <v>0</v>
      </c>
      <c r="Z645" s="36"/>
      <c r="AA645" s="36"/>
    </row>
    <row r="646" spans="1:27" ht="20.25" customHeight="1" x14ac:dyDescent="0.25">
      <c r="A646" s="104" t="s">
        <v>1365</v>
      </c>
      <c r="B646" s="105" t="s">
        <v>1341</v>
      </c>
      <c r="C646" s="4" t="s">
        <v>1366</v>
      </c>
      <c r="D646" s="134">
        <v>5</v>
      </c>
      <c r="E646" s="120" t="s">
        <v>79</v>
      </c>
      <c r="F646" s="42">
        <v>0</v>
      </c>
      <c r="G646" s="42">
        <v>0</v>
      </c>
      <c r="H646" s="42">
        <v>122</v>
      </c>
      <c r="I646" s="42">
        <v>25442</v>
      </c>
      <c r="J646" s="42">
        <v>4952</v>
      </c>
      <c r="K646" s="42">
        <v>23530</v>
      </c>
      <c r="L646" s="42">
        <v>19167</v>
      </c>
      <c r="M646" s="42">
        <v>1509014</v>
      </c>
      <c r="N646" s="143">
        <v>93883</v>
      </c>
      <c r="O646" s="137">
        <v>15320</v>
      </c>
      <c r="P646" s="137">
        <v>0</v>
      </c>
      <c r="Q646" s="42">
        <v>0</v>
      </c>
      <c r="R646" s="42">
        <v>438355</v>
      </c>
      <c r="S646" s="42">
        <v>0</v>
      </c>
      <c r="T646" s="42">
        <v>0</v>
      </c>
      <c r="U646" s="42">
        <v>0</v>
      </c>
      <c r="V646" s="42">
        <v>0</v>
      </c>
      <c r="W646" s="94">
        <f t="shared" si="18"/>
        <v>2129785</v>
      </c>
      <c r="X646" s="36">
        <v>2129785</v>
      </c>
      <c r="Y646" s="36">
        <f t="shared" si="19"/>
        <v>0</v>
      </c>
      <c r="Z646" s="36"/>
      <c r="AA646" s="36"/>
    </row>
    <row r="647" spans="1:27" ht="20.25" customHeight="1" x14ac:dyDescent="0.25">
      <c r="A647" s="104" t="s">
        <v>1367</v>
      </c>
      <c r="B647" s="105" t="s">
        <v>1341</v>
      </c>
      <c r="C647" s="4" t="s">
        <v>1368</v>
      </c>
      <c r="D647" s="134">
        <v>5</v>
      </c>
      <c r="E647" s="120" t="s">
        <v>79</v>
      </c>
      <c r="F647" s="42">
        <v>0</v>
      </c>
      <c r="G647" s="42">
        <v>0</v>
      </c>
      <c r="H647" s="42">
        <v>162</v>
      </c>
      <c r="I647" s="42">
        <v>32191</v>
      </c>
      <c r="J647" s="42">
        <v>39129</v>
      </c>
      <c r="K647" s="42">
        <v>94689</v>
      </c>
      <c r="L647" s="42">
        <v>11776</v>
      </c>
      <c r="M647" s="42">
        <v>1875910</v>
      </c>
      <c r="N647" s="143">
        <v>41392</v>
      </c>
      <c r="O647" s="137">
        <v>14788</v>
      </c>
      <c r="P647" s="137">
        <v>0</v>
      </c>
      <c r="Q647" s="42">
        <v>0</v>
      </c>
      <c r="R647" s="42">
        <v>57331</v>
      </c>
      <c r="S647" s="42">
        <v>0</v>
      </c>
      <c r="T647" s="42">
        <v>0</v>
      </c>
      <c r="U647" s="42">
        <v>0</v>
      </c>
      <c r="V647" s="42">
        <v>0</v>
      </c>
      <c r="W647" s="94">
        <f t="shared" si="18"/>
        <v>2167368</v>
      </c>
      <c r="X647" s="36">
        <v>2167368</v>
      </c>
      <c r="Y647" s="36">
        <f t="shared" si="19"/>
        <v>0</v>
      </c>
      <c r="Z647" s="36"/>
      <c r="AA647" s="36"/>
    </row>
    <row r="648" spans="1:27" ht="20.25" customHeight="1" x14ac:dyDescent="0.25">
      <c r="A648" s="104" t="s">
        <v>1369</v>
      </c>
      <c r="B648" s="105" t="s">
        <v>1341</v>
      </c>
      <c r="C648" s="4" t="s">
        <v>1370</v>
      </c>
      <c r="D648" s="134">
        <v>5</v>
      </c>
      <c r="E648" s="120" t="s">
        <v>210</v>
      </c>
      <c r="F648" s="42">
        <v>0</v>
      </c>
      <c r="G648" s="42">
        <v>0</v>
      </c>
      <c r="H648" s="42">
        <v>198</v>
      </c>
      <c r="I648" s="42">
        <v>9907</v>
      </c>
      <c r="J648" s="42">
        <v>0</v>
      </c>
      <c r="K648" s="42">
        <v>67669</v>
      </c>
      <c r="L648" s="42">
        <v>14692</v>
      </c>
      <c r="M648" s="42">
        <v>528183</v>
      </c>
      <c r="N648" s="143">
        <v>7775</v>
      </c>
      <c r="O648" s="137">
        <v>8483</v>
      </c>
      <c r="P648" s="137">
        <v>0</v>
      </c>
      <c r="Q648" s="42">
        <v>0</v>
      </c>
      <c r="R648" s="42">
        <v>44016</v>
      </c>
      <c r="S648" s="42">
        <v>0</v>
      </c>
      <c r="T648" s="42">
        <v>0</v>
      </c>
      <c r="U648" s="42">
        <v>0</v>
      </c>
      <c r="V648" s="42">
        <v>0</v>
      </c>
      <c r="W648" s="94">
        <f t="shared" ref="W648:W711" si="20">SUM(F648:V648)</f>
        <v>680923</v>
      </c>
      <c r="X648" s="36">
        <v>680923</v>
      </c>
      <c r="Y648" s="36">
        <f t="shared" ref="Y648:Y711" si="21">W648-X648</f>
        <v>0</v>
      </c>
      <c r="Z648" s="36"/>
      <c r="AA648" s="36"/>
    </row>
    <row r="649" spans="1:27" ht="20.25" customHeight="1" x14ac:dyDescent="0.25">
      <c r="A649" s="104" t="s">
        <v>1371</v>
      </c>
      <c r="B649" s="105" t="s">
        <v>1341</v>
      </c>
      <c r="C649" s="4" t="s">
        <v>1372</v>
      </c>
      <c r="D649" s="134">
        <v>5</v>
      </c>
      <c r="E649" s="120" t="s">
        <v>210</v>
      </c>
      <c r="F649" s="42">
        <v>1698</v>
      </c>
      <c r="G649" s="42">
        <v>0</v>
      </c>
      <c r="H649" s="42">
        <v>362</v>
      </c>
      <c r="I649" s="42">
        <v>11924</v>
      </c>
      <c r="J649" s="42">
        <v>0</v>
      </c>
      <c r="K649" s="42">
        <v>9062</v>
      </c>
      <c r="L649" s="42">
        <v>10160</v>
      </c>
      <c r="M649" s="42">
        <v>384056</v>
      </c>
      <c r="N649" s="143">
        <v>37553</v>
      </c>
      <c r="O649" s="137">
        <v>2442</v>
      </c>
      <c r="P649" s="137">
        <v>0</v>
      </c>
      <c r="Q649" s="42">
        <v>0</v>
      </c>
      <c r="R649" s="42">
        <v>48919</v>
      </c>
      <c r="S649" s="42">
        <v>0</v>
      </c>
      <c r="T649" s="42">
        <v>0</v>
      </c>
      <c r="U649" s="42">
        <v>0</v>
      </c>
      <c r="V649" s="42">
        <v>0</v>
      </c>
      <c r="W649" s="94">
        <f t="shared" si="20"/>
        <v>506176</v>
      </c>
      <c r="X649" s="36">
        <v>506176</v>
      </c>
      <c r="Y649" s="36">
        <f t="shared" si="21"/>
        <v>0</v>
      </c>
      <c r="Z649" s="36"/>
      <c r="AA649" s="36"/>
    </row>
    <row r="650" spans="1:27" ht="20.25" customHeight="1" x14ac:dyDescent="0.25">
      <c r="A650" s="104" t="s">
        <v>1373</v>
      </c>
      <c r="B650" s="105" t="s">
        <v>1341</v>
      </c>
      <c r="C650" s="4" t="s">
        <v>1374</v>
      </c>
      <c r="D650" s="134">
        <v>5</v>
      </c>
      <c r="E650" s="120" t="s">
        <v>79</v>
      </c>
      <c r="F650" s="42">
        <v>4698</v>
      </c>
      <c r="G650" s="42">
        <v>0</v>
      </c>
      <c r="H650" s="42">
        <v>518</v>
      </c>
      <c r="I650" s="42">
        <v>141</v>
      </c>
      <c r="J650" s="42">
        <v>1917</v>
      </c>
      <c r="K650" s="42">
        <v>6194</v>
      </c>
      <c r="L650" s="42">
        <v>4891</v>
      </c>
      <c r="M650" s="42">
        <v>762878</v>
      </c>
      <c r="N650" s="143">
        <v>5277</v>
      </c>
      <c r="O650" s="137">
        <v>1833</v>
      </c>
      <c r="P650" s="137">
        <v>0</v>
      </c>
      <c r="Q650" s="42">
        <v>0</v>
      </c>
      <c r="R650" s="42">
        <v>99071</v>
      </c>
      <c r="S650" s="42">
        <v>0</v>
      </c>
      <c r="T650" s="42">
        <v>0</v>
      </c>
      <c r="U650" s="42">
        <v>0</v>
      </c>
      <c r="V650" s="42">
        <v>0</v>
      </c>
      <c r="W650" s="94">
        <f t="shared" si="20"/>
        <v>887418</v>
      </c>
      <c r="X650" s="36">
        <v>887418</v>
      </c>
      <c r="Y650" s="36">
        <f t="shared" si="21"/>
        <v>0</v>
      </c>
      <c r="Z650" s="36"/>
      <c r="AA650" s="36"/>
    </row>
    <row r="651" spans="1:27" ht="20.25" customHeight="1" x14ac:dyDescent="0.25">
      <c r="A651" s="104" t="s">
        <v>1375</v>
      </c>
      <c r="B651" s="105" t="s">
        <v>1341</v>
      </c>
      <c r="C651" s="4" t="s">
        <v>1376</v>
      </c>
      <c r="D651" s="134">
        <v>5</v>
      </c>
      <c r="E651" s="120" t="s">
        <v>79</v>
      </c>
      <c r="F651" s="42">
        <v>5461</v>
      </c>
      <c r="G651" s="42">
        <v>0</v>
      </c>
      <c r="H651" s="42">
        <v>0</v>
      </c>
      <c r="I651" s="42">
        <v>14018</v>
      </c>
      <c r="J651" s="42">
        <v>1711</v>
      </c>
      <c r="K651" s="42">
        <v>6720</v>
      </c>
      <c r="L651" s="42">
        <v>8207</v>
      </c>
      <c r="M651" s="42">
        <v>968881</v>
      </c>
      <c r="N651" s="143">
        <v>87607</v>
      </c>
      <c r="O651" s="137">
        <v>0</v>
      </c>
      <c r="P651" s="137">
        <v>0</v>
      </c>
      <c r="Q651" s="42">
        <v>0</v>
      </c>
      <c r="R651" s="42">
        <v>43182</v>
      </c>
      <c r="S651" s="42">
        <v>0</v>
      </c>
      <c r="T651" s="42">
        <v>0</v>
      </c>
      <c r="U651" s="42">
        <v>0</v>
      </c>
      <c r="V651" s="42">
        <v>0</v>
      </c>
      <c r="W651" s="94">
        <f t="shared" si="20"/>
        <v>1135787</v>
      </c>
      <c r="X651" s="36">
        <v>1135787</v>
      </c>
      <c r="Y651" s="36">
        <f t="shared" si="21"/>
        <v>0</v>
      </c>
      <c r="Z651" s="36"/>
      <c r="AA651" s="36"/>
    </row>
    <row r="652" spans="1:27" ht="20.25" customHeight="1" x14ac:dyDescent="0.25">
      <c r="A652" s="104" t="s">
        <v>1377</v>
      </c>
      <c r="B652" s="105" t="s">
        <v>1341</v>
      </c>
      <c r="C652" s="4" t="s">
        <v>1378</v>
      </c>
      <c r="D652" s="134">
        <v>5</v>
      </c>
      <c r="E652" s="120" t="s">
        <v>79</v>
      </c>
      <c r="F652" s="42">
        <v>846</v>
      </c>
      <c r="G652" s="42">
        <v>0</v>
      </c>
      <c r="H652" s="42">
        <v>10</v>
      </c>
      <c r="I652" s="42">
        <v>47635</v>
      </c>
      <c r="J652" s="42">
        <v>15286</v>
      </c>
      <c r="K652" s="42">
        <v>9624</v>
      </c>
      <c r="L652" s="42">
        <v>7716</v>
      </c>
      <c r="M652" s="42">
        <v>1089784</v>
      </c>
      <c r="N652" s="143">
        <v>32160</v>
      </c>
      <c r="O652" s="137">
        <v>16902</v>
      </c>
      <c r="P652" s="137">
        <v>0</v>
      </c>
      <c r="Q652" s="42">
        <v>0</v>
      </c>
      <c r="R652" s="42">
        <v>64581</v>
      </c>
      <c r="S652" s="42">
        <v>0</v>
      </c>
      <c r="T652" s="42">
        <v>0</v>
      </c>
      <c r="U652" s="42">
        <v>0</v>
      </c>
      <c r="V652" s="42">
        <v>0</v>
      </c>
      <c r="W652" s="94">
        <f t="shared" si="20"/>
        <v>1284544</v>
      </c>
      <c r="X652" s="36">
        <v>1284544</v>
      </c>
      <c r="Y652" s="36">
        <f t="shared" si="21"/>
        <v>0</v>
      </c>
      <c r="Z652" s="36"/>
      <c r="AA652" s="36"/>
    </row>
    <row r="653" spans="1:27" ht="20.25" customHeight="1" x14ac:dyDescent="0.25">
      <c r="A653" s="104" t="s">
        <v>1379</v>
      </c>
      <c r="B653" s="105" t="s">
        <v>1341</v>
      </c>
      <c r="C653" s="4" t="s">
        <v>1380</v>
      </c>
      <c r="D653" s="134">
        <v>5</v>
      </c>
      <c r="E653" s="120" t="s">
        <v>79</v>
      </c>
      <c r="F653" s="42">
        <v>0</v>
      </c>
      <c r="G653" s="42">
        <v>0</v>
      </c>
      <c r="H653" s="42">
        <v>9</v>
      </c>
      <c r="I653" s="42">
        <v>64170</v>
      </c>
      <c r="J653" s="42">
        <v>2241</v>
      </c>
      <c r="K653" s="42">
        <v>6505</v>
      </c>
      <c r="L653" s="42">
        <v>5396</v>
      </c>
      <c r="M653" s="42">
        <v>938891</v>
      </c>
      <c r="N653" s="143">
        <v>95386</v>
      </c>
      <c r="O653" s="137">
        <v>383</v>
      </c>
      <c r="P653" s="137">
        <v>0</v>
      </c>
      <c r="Q653" s="42">
        <v>0</v>
      </c>
      <c r="R653" s="42">
        <v>11157</v>
      </c>
      <c r="S653" s="42">
        <v>0</v>
      </c>
      <c r="T653" s="42">
        <v>0</v>
      </c>
      <c r="U653" s="42">
        <v>0</v>
      </c>
      <c r="V653" s="42">
        <v>0</v>
      </c>
      <c r="W653" s="94">
        <f t="shared" si="20"/>
        <v>1124138</v>
      </c>
      <c r="X653" s="36">
        <v>1124138</v>
      </c>
      <c r="Y653" s="36">
        <f t="shared" si="21"/>
        <v>0</v>
      </c>
      <c r="Z653" s="36"/>
      <c r="AA653" s="36"/>
    </row>
    <row r="654" spans="1:27" ht="20.25" customHeight="1" x14ac:dyDescent="0.25">
      <c r="A654" s="104" t="s">
        <v>1381</v>
      </c>
      <c r="B654" s="105" t="s">
        <v>1341</v>
      </c>
      <c r="C654" s="4" t="s">
        <v>1382</v>
      </c>
      <c r="D654" s="134">
        <v>5</v>
      </c>
      <c r="E654" s="120" t="s">
        <v>79</v>
      </c>
      <c r="F654" s="42">
        <v>0</v>
      </c>
      <c r="G654" s="42">
        <v>0</v>
      </c>
      <c r="H654" s="42">
        <v>110</v>
      </c>
      <c r="I654" s="42">
        <v>55547</v>
      </c>
      <c r="J654" s="42">
        <v>7572</v>
      </c>
      <c r="K654" s="42">
        <v>3323</v>
      </c>
      <c r="L654" s="42">
        <v>9891</v>
      </c>
      <c r="M654" s="42">
        <v>1446430</v>
      </c>
      <c r="N654" s="143">
        <v>15137</v>
      </c>
      <c r="O654" s="137">
        <v>865</v>
      </c>
      <c r="P654" s="137">
        <v>0</v>
      </c>
      <c r="Q654" s="42">
        <v>0</v>
      </c>
      <c r="R654" s="42">
        <v>100132</v>
      </c>
      <c r="S654" s="42">
        <v>0</v>
      </c>
      <c r="T654" s="42">
        <v>0</v>
      </c>
      <c r="U654" s="42">
        <v>0</v>
      </c>
      <c r="V654" s="42">
        <v>0</v>
      </c>
      <c r="W654" s="94">
        <f t="shared" si="20"/>
        <v>1639007</v>
      </c>
      <c r="X654" s="36">
        <v>1639007</v>
      </c>
      <c r="Y654" s="36">
        <f t="shared" si="21"/>
        <v>0</v>
      </c>
      <c r="Z654" s="36"/>
      <c r="AA654" s="36"/>
    </row>
    <row r="655" spans="1:27" ht="20.25" customHeight="1" x14ac:dyDescent="0.25">
      <c r="A655" s="104" t="s">
        <v>1383</v>
      </c>
      <c r="B655" s="105" t="s">
        <v>1341</v>
      </c>
      <c r="C655" s="4" t="s">
        <v>1384</v>
      </c>
      <c r="D655" s="134">
        <v>5</v>
      </c>
      <c r="E655" s="120" t="s">
        <v>79</v>
      </c>
      <c r="F655" s="42">
        <v>0</v>
      </c>
      <c r="G655" s="42">
        <v>0</v>
      </c>
      <c r="H655" s="42">
        <v>76</v>
      </c>
      <c r="I655" s="42">
        <v>33530</v>
      </c>
      <c r="J655" s="42">
        <v>8664</v>
      </c>
      <c r="K655" s="42">
        <v>7256</v>
      </c>
      <c r="L655" s="42">
        <v>4540</v>
      </c>
      <c r="M655" s="42">
        <v>907866</v>
      </c>
      <c r="N655" s="143">
        <v>32962</v>
      </c>
      <c r="O655" s="137">
        <v>16291</v>
      </c>
      <c r="P655" s="137">
        <v>0</v>
      </c>
      <c r="Q655" s="42">
        <v>0</v>
      </c>
      <c r="R655" s="42">
        <v>16374</v>
      </c>
      <c r="S655" s="42">
        <v>0</v>
      </c>
      <c r="T655" s="42">
        <v>0</v>
      </c>
      <c r="U655" s="42">
        <v>0</v>
      </c>
      <c r="V655" s="42">
        <v>0</v>
      </c>
      <c r="W655" s="94">
        <f t="shared" si="20"/>
        <v>1027559</v>
      </c>
      <c r="X655" s="36">
        <v>1027559</v>
      </c>
      <c r="Y655" s="36">
        <f t="shared" si="21"/>
        <v>0</v>
      </c>
      <c r="Z655" s="36"/>
      <c r="AA655" s="36"/>
    </row>
    <row r="656" spans="1:27" ht="20.25" customHeight="1" x14ac:dyDescent="0.25">
      <c r="A656" s="104" t="s">
        <v>1385</v>
      </c>
      <c r="B656" s="105" t="s">
        <v>1341</v>
      </c>
      <c r="C656" s="4" t="s">
        <v>1386</v>
      </c>
      <c r="D656" s="134">
        <v>5</v>
      </c>
      <c r="E656" s="120" t="s">
        <v>210</v>
      </c>
      <c r="F656" s="42">
        <v>0</v>
      </c>
      <c r="G656" s="42">
        <v>0</v>
      </c>
      <c r="H656" s="42">
        <v>0</v>
      </c>
      <c r="I656" s="42">
        <v>21993</v>
      </c>
      <c r="J656" s="42">
        <v>0</v>
      </c>
      <c r="K656" s="42">
        <v>8820</v>
      </c>
      <c r="L656" s="42">
        <v>18897</v>
      </c>
      <c r="M656" s="42">
        <v>451283</v>
      </c>
      <c r="N656" s="143">
        <v>45872</v>
      </c>
      <c r="O656" s="137">
        <v>0</v>
      </c>
      <c r="P656" s="137">
        <v>0</v>
      </c>
      <c r="Q656" s="42">
        <v>0</v>
      </c>
      <c r="R656" s="42">
        <v>20683</v>
      </c>
      <c r="S656" s="42">
        <v>0</v>
      </c>
      <c r="T656" s="42">
        <v>0</v>
      </c>
      <c r="U656" s="42">
        <v>0</v>
      </c>
      <c r="V656" s="42">
        <v>0</v>
      </c>
      <c r="W656" s="94">
        <f t="shared" si="20"/>
        <v>567548</v>
      </c>
      <c r="X656" s="36">
        <v>567548</v>
      </c>
      <c r="Y656" s="36">
        <f t="shared" si="21"/>
        <v>0</v>
      </c>
      <c r="Z656" s="36"/>
      <c r="AA656" s="36"/>
    </row>
    <row r="657" spans="1:27" ht="20.25" customHeight="1" x14ac:dyDescent="0.25">
      <c r="A657" s="104" t="s">
        <v>1387</v>
      </c>
      <c r="B657" s="105" t="s">
        <v>1341</v>
      </c>
      <c r="C657" s="4" t="s">
        <v>1388</v>
      </c>
      <c r="D657" s="134">
        <v>5</v>
      </c>
      <c r="E657" s="120" t="s">
        <v>79</v>
      </c>
      <c r="F657" s="42">
        <v>0</v>
      </c>
      <c r="G657" s="42">
        <v>0</v>
      </c>
      <c r="H657" s="42">
        <v>0</v>
      </c>
      <c r="I657" s="42">
        <v>4026</v>
      </c>
      <c r="J657" s="42">
        <v>2745</v>
      </c>
      <c r="K657" s="42">
        <v>18752</v>
      </c>
      <c r="L657" s="42">
        <v>7220</v>
      </c>
      <c r="M657" s="42">
        <v>828485</v>
      </c>
      <c r="N657" s="143">
        <v>43060</v>
      </c>
      <c r="O657" s="137">
        <v>2479</v>
      </c>
      <c r="P657" s="137">
        <v>0</v>
      </c>
      <c r="Q657" s="42">
        <v>0</v>
      </c>
      <c r="R657" s="42">
        <v>81449</v>
      </c>
      <c r="S657" s="42">
        <v>0</v>
      </c>
      <c r="T657" s="42">
        <v>0</v>
      </c>
      <c r="U657" s="42">
        <v>0</v>
      </c>
      <c r="V657" s="42">
        <v>0</v>
      </c>
      <c r="W657" s="94">
        <f t="shared" si="20"/>
        <v>988216</v>
      </c>
      <c r="X657" s="36">
        <v>988216</v>
      </c>
      <c r="Y657" s="36">
        <f t="shared" si="21"/>
        <v>0</v>
      </c>
      <c r="Z657" s="36"/>
      <c r="AA657" s="36"/>
    </row>
    <row r="658" spans="1:27" ht="20.25" customHeight="1" x14ac:dyDescent="0.25">
      <c r="A658" s="104" t="s">
        <v>1389</v>
      </c>
      <c r="B658" s="105" t="s">
        <v>1341</v>
      </c>
      <c r="C658" s="4" t="s">
        <v>1390</v>
      </c>
      <c r="D658" s="134">
        <v>5</v>
      </c>
      <c r="E658" s="120" t="s">
        <v>79</v>
      </c>
      <c r="F658" s="42">
        <v>2332</v>
      </c>
      <c r="G658" s="42">
        <v>0</v>
      </c>
      <c r="H658" s="42">
        <v>3379</v>
      </c>
      <c r="I658" s="42">
        <v>7893</v>
      </c>
      <c r="J658" s="42">
        <v>2683</v>
      </c>
      <c r="K658" s="42">
        <v>6093</v>
      </c>
      <c r="L658" s="42">
        <v>6652</v>
      </c>
      <c r="M658" s="42">
        <v>448353</v>
      </c>
      <c r="N658" s="143">
        <v>6316</v>
      </c>
      <c r="O658" s="137">
        <v>1743</v>
      </c>
      <c r="P658" s="137">
        <v>0</v>
      </c>
      <c r="Q658" s="42">
        <v>0</v>
      </c>
      <c r="R658" s="42">
        <v>107996</v>
      </c>
      <c r="S658" s="42">
        <v>0</v>
      </c>
      <c r="T658" s="42">
        <v>0</v>
      </c>
      <c r="U658" s="42">
        <v>0</v>
      </c>
      <c r="V658" s="42">
        <v>0</v>
      </c>
      <c r="W658" s="94">
        <f t="shared" si="20"/>
        <v>593440</v>
      </c>
      <c r="X658" s="36">
        <v>593440</v>
      </c>
      <c r="Y658" s="36">
        <f t="shared" si="21"/>
        <v>0</v>
      </c>
      <c r="Z658" s="36"/>
      <c r="AA658" s="36"/>
    </row>
    <row r="659" spans="1:27" ht="20.25" customHeight="1" x14ac:dyDescent="0.25">
      <c r="A659" s="104" t="s">
        <v>1391</v>
      </c>
      <c r="B659" s="105" t="s">
        <v>1341</v>
      </c>
      <c r="C659" s="4" t="s">
        <v>1392</v>
      </c>
      <c r="D659" s="134">
        <v>5</v>
      </c>
      <c r="E659" s="120" t="s">
        <v>79</v>
      </c>
      <c r="F659" s="42">
        <v>36157</v>
      </c>
      <c r="G659" s="42">
        <v>0</v>
      </c>
      <c r="H659" s="42">
        <v>24</v>
      </c>
      <c r="I659" s="42">
        <v>9056</v>
      </c>
      <c r="J659" s="42">
        <v>18537</v>
      </c>
      <c r="K659" s="42">
        <v>20547</v>
      </c>
      <c r="L659" s="42">
        <v>5930</v>
      </c>
      <c r="M659" s="42">
        <v>1073367</v>
      </c>
      <c r="N659" s="143">
        <v>88835</v>
      </c>
      <c r="O659" s="137">
        <v>0</v>
      </c>
      <c r="P659" s="137">
        <v>0</v>
      </c>
      <c r="Q659" s="42">
        <v>0</v>
      </c>
      <c r="R659" s="42">
        <v>28144</v>
      </c>
      <c r="S659" s="42">
        <v>0</v>
      </c>
      <c r="T659" s="42">
        <v>0</v>
      </c>
      <c r="U659" s="42">
        <v>0</v>
      </c>
      <c r="V659" s="42">
        <v>0</v>
      </c>
      <c r="W659" s="94">
        <f t="shared" si="20"/>
        <v>1280597</v>
      </c>
      <c r="X659" s="36">
        <v>1280597</v>
      </c>
      <c r="Y659" s="36">
        <f t="shared" si="21"/>
        <v>0</v>
      </c>
      <c r="Z659" s="36"/>
      <c r="AA659" s="36"/>
    </row>
    <row r="660" spans="1:27" ht="20.25" customHeight="1" x14ac:dyDescent="0.25">
      <c r="A660" s="104" t="s">
        <v>1393</v>
      </c>
      <c r="B660" s="105" t="s">
        <v>1341</v>
      </c>
      <c r="C660" s="4" t="s">
        <v>1394</v>
      </c>
      <c r="D660" s="134">
        <v>5</v>
      </c>
      <c r="E660" s="120" t="s">
        <v>79</v>
      </c>
      <c r="F660" s="42">
        <v>0</v>
      </c>
      <c r="G660" s="42">
        <v>0</v>
      </c>
      <c r="H660" s="42">
        <v>17</v>
      </c>
      <c r="I660" s="42">
        <v>41935</v>
      </c>
      <c r="J660" s="42">
        <v>62709</v>
      </c>
      <c r="K660" s="42">
        <v>36851</v>
      </c>
      <c r="L660" s="42">
        <v>19077</v>
      </c>
      <c r="M660" s="42">
        <v>2368299</v>
      </c>
      <c r="N660" s="143">
        <v>28451</v>
      </c>
      <c r="O660" s="137">
        <v>7135</v>
      </c>
      <c r="P660" s="137">
        <v>0</v>
      </c>
      <c r="Q660" s="42">
        <v>0</v>
      </c>
      <c r="R660" s="42">
        <v>40373</v>
      </c>
      <c r="S660" s="42">
        <v>0</v>
      </c>
      <c r="T660" s="42">
        <v>0</v>
      </c>
      <c r="U660" s="42">
        <v>0</v>
      </c>
      <c r="V660" s="42">
        <v>0</v>
      </c>
      <c r="W660" s="94">
        <f t="shared" si="20"/>
        <v>2604847</v>
      </c>
      <c r="X660" s="36">
        <v>2604847</v>
      </c>
      <c r="Y660" s="36">
        <f t="shared" si="21"/>
        <v>0</v>
      </c>
      <c r="Z660" s="36"/>
      <c r="AA660" s="36"/>
    </row>
    <row r="661" spans="1:27" ht="20.25" customHeight="1" x14ac:dyDescent="0.25">
      <c r="A661" s="104" t="s">
        <v>1395</v>
      </c>
      <c r="B661" s="105" t="s">
        <v>1341</v>
      </c>
      <c r="C661" s="4" t="s">
        <v>1396</v>
      </c>
      <c r="D661" s="134">
        <v>6</v>
      </c>
      <c r="E661" s="120" t="s">
        <v>210</v>
      </c>
      <c r="F661" s="42">
        <v>0</v>
      </c>
      <c r="G661" s="42">
        <v>0</v>
      </c>
      <c r="H661" s="42">
        <v>63</v>
      </c>
      <c r="I661" s="42">
        <v>0</v>
      </c>
      <c r="J661" s="42">
        <v>0</v>
      </c>
      <c r="K661" s="42">
        <v>753</v>
      </c>
      <c r="L661" s="42">
        <v>3016</v>
      </c>
      <c r="M661" s="42">
        <v>161381</v>
      </c>
      <c r="N661" s="143">
        <v>0</v>
      </c>
      <c r="O661" s="137">
        <v>1033</v>
      </c>
      <c r="P661" s="137">
        <v>0</v>
      </c>
      <c r="Q661" s="42">
        <v>0</v>
      </c>
      <c r="R661" s="42">
        <v>29194</v>
      </c>
      <c r="S661" s="42">
        <v>0</v>
      </c>
      <c r="T661" s="42">
        <v>0</v>
      </c>
      <c r="U661" s="42">
        <v>0</v>
      </c>
      <c r="V661" s="42">
        <v>0</v>
      </c>
      <c r="W661" s="94">
        <f t="shared" si="20"/>
        <v>195440</v>
      </c>
      <c r="X661" s="36">
        <v>195440</v>
      </c>
      <c r="Y661" s="36">
        <f t="shared" si="21"/>
        <v>0</v>
      </c>
      <c r="Z661" s="36"/>
      <c r="AA661" s="36"/>
    </row>
    <row r="662" spans="1:27" ht="20.25" customHeight="1" x14ac:dyDescent="0.25">
      <c r="A662" s="104" t="s">
        <v>1397</v>
      </c>
      <c r="B662" s="105" t="s">
        <v>1341</v>
      </c>
      <c r="C662" s="4" t="s">
        <v>1398</v>
      </c>
      <c r="D662" s="134">
        <v>6</v>
      </c>
      <c r="E662" s="120" t="s">
        <v>79</v>
      </c>
      <c r="F662" s="42">
        <v>3358</v>
      </c>
      <c r="G662" s="42">
        <v>0</v>
      </c>
      <c r="H662" s="42">
        <v>9</v>
      </c>
      <c r="I662" s="42">
        <v>30</v>
      </c>
      <c r="J662" s="42">
        <v>6513</v>
      </c>
      <c r="K662" s="42">
        <v>3019</v>
      </c>
      <c r="L662" s="42">
        <v>1593</v>
      </c>
      <c r="M662" s="42">
        <v>282325</v>
      </c>
      <c r="N662" s="143">
        <v>13418</v>
      </c>
      <c r="O662" s="137">
        <v>0</v>
      </c>
      <c r="P662" s="137">
        <v>0</v>
      </c>
      <c r="Q662" s="42">
        <v>0</v>
      </c>
      <c r="R662" s="42">
        <v>0</v>
      </c>
      <c r="S662" s="42">
        <v>0</v>
      </c>
      <c r="T662" s="42">
        <v>0</v>
      </c>
      <c r="U662" s="42">
        <v>0</v>
      </c>
      <c r="V662" s="42">
        <v>0</v>
      </c>
      <c r="W662" s="94">
        <f t="shared" si="20"/>
        <v>310265</v>
      </c>
      <c r="X662" s="36">
        <v>310265</v>
      </c>
      <c r="Y662" s="36">
        <f t="shared" si="21"/>
        <v>0</v>
      </c>
      <c r="Z662" s="36"/>
      <c r="AA662" s="36"/>
    </row>
    <row r="663" spans="1:27" ht="20.25" customHeight="1" x14ac:dyDescent="0.25">
      <c r="A663" s="104" t="s">
        <v>1399</v>
      </c>
      <c r="B663" s="105" t="s">
        <v>1341</v>
      </c>
      <c r="C663" s="4" t="s">
        <v>1400</v>
      </c>
      <c r="D663" s="134">
        <v>6</v>
      </c>
      <c r="E663" s="120" t="s">
        <v>79</v>
      </c>
      <c r="F663" s="42">
        <v>0</v>
      </c>
      <c r="G663" s="42">
        <v>16006</v>
      </c>
      <c r="H663" s="42">
        <v>0</v>
      </c>
      <c r="I663" s="42">
        <v>0</v>
      </c>
      <c r="J663" s="42">
        <v>115</v>
      </c>
      <c r="K663" s="42">
        <v>973</v>
      </c>
      <c r="L663" s="42">
        <v>99</v>
      </c>
      <c r="M663" s="42">
        <v>63897</v>
      </c>
      <c r="N663" s="143">
        <v>0</v>
      </c>
      <c r="O663" s="137">
        <v>0</v>
      </c>
      <c r="P663" s="137">
        <v>0</v>
      </c>
      <c r="Q663" s="42">
        <v>789</v>
      </c>
      <c r="R663" s="42">
        <v>0</v>
      </c>
      <c r="S663" s="42">
        <v>0</v>
      </c>
      <c r="T663" s="42">
        <v>0</v>
      </c>
      <c r="U663" s="42">
        <v>0</v>
      </c>
      <c r="V663" s="42">
        <v>0</v>
      </c>
      <c r="W663" s="94">
        <f t="shared" si="20"/>
        <v>81879</v>
      </c>
      <c r="X663" s="36">
        <v>81879</v>
      </c>
      <c r="Y663" s="36">
        <f t="shared" si="21"/>
        <v>0</v>
      </c>
      <c r="Z663" s="36"/>
      <c r="AA663" s="36"/>
    </row>
    <row r="664" spans="1:27" ht="20.25" customHeight="1" x14ac:dyDescent="0.25">
      <c r="A664" s="104" t="s">
        <v>1401</v>
      </c>
      <c r="B664" s="105" t="s">
        <v>1341</v>
      </c>
      <c r="C664" s="4" t="s">
        <v>1402</v>
      </c>
      <c r="D664" s="134">
        <v>6</v>
      </c>
      <c r="E664" s="120" t="s">
        <v>79</v>
      </c>
      <c r="F664" s="42">
        <v>0</v>
      </c>
      <c r="G664" s="42">
        <v>0</v>
      </c>
      <c r="H664" s="42">
        <v>0</v>
      </c>
      <c r="I664" s="42">
        <v>0</v>
      </c>
      <c r="J664" s="42">
        <v>193</v>
      </c>
      <c r="K664" s="42">
        <v>1657</v>
      </c>
      <c r="L664" s="42">
        <v>317</v>
      </c>
      <c r="M664" s="42">
        <v>132067</v>
      </c>
      <c r="N664" s="143">
        <v>0</v>
      </c>
      <c r="O664" s="137">
        <v>0</v>
      </c>
      <c r="P664" s="137">
        <v>0</v>
      </c>
      <c r="Q664" s="42">
        <v>38992</v>
      </c>
      <c r="R664" s="42">
        <v>0</v>
      </c>
      <c r="S664" s="42">
        <v>0</v>
      </c>
      <c r="T664" s="42">
        <v>0</v>
      </c>
      <c r="U664" s="42">
        <v>0</v>
      </c>
      <c r="V664" s="42">
        <v>0</v>
      </c>
      <c r="W664" s="94">
        <f t="shared" si="20"/>
        <v>173226</v>
      </c>
      <c r="X664" s="36">
        <v>173226</v>
      </c>
      <c r="Y664" s="36">
        <f t="shared" si="21"/>
        <v>0</v>
      </c>
      <c r="Z664" s="36"/>
      <c r="AA664" s="36"/>
    </row>
    <row r="665" spans="1:27" ht="20.25" customHeight="1" x14ac:dyDescent="0.25">
      <c r="A665" s="104" t="s">
        <v>1403</v>
      </c>
      <c r="B665" s="105" t="s">
        <v>1341</v>
      </c>
      <c r="C665" s="4" t="s">
        <v>1404</v>
      </c>
      <c r="D665" s="134">
        <v>6</v>
      </c>
      <c r="E665" s="120" t="s">
        <v>79</v>
      </c>
      <c r="F665" s="42">
        <v>0</v>
      </c>
      <c r="G665" s="42">
        <v>240451</v>
      </c>
      <c r="H665" s="42">
        <v>0</v>
      </c>
      <c r="I665" s="42">
        <v>344</v>
      </c>
      <c r="J665" s="42">
        <v>397</v>
      </c>
      <c r="K665" s="42">
        <v>13095</v>
      </c>
      <c r="L665" s="42">
        <v>469</v>
      </c>
      <c r="M665" s="42">
        <v>154208</v>
      </c>
      <c r="N665" s="143">
        <v>28380</v>
      </c>
      <c r="O665" s="137">
        <v>0</v>
      </c>
      <c r="P665" s="137">
        <v>0</v>
      </c>
      <c r="Q665" s="42">
        <v>211921</v>
      </c>
      <c r="R665" s="42">
        <v>0</v>
      </c>
      <c r="S665" s="42">
        <v>0</v>
      </c>
      <c r="T665" s="42">
        <v>0</v>
      </c>
      <c r="U665" s="42">
        <v>0</v>
      </c>
      <c r="V665" s="42">
        <v>0</v>
      </c>
      <c r="W665" s="94">
        <f t="shared" si="20"/>
        <v>649265</v>
      </c>
      <c r="X665" s="36">
        <v>649265</v>
      </c>
      <c r="Y665" s="36">
        <f t="shared" si="21"/>
        <v>0</v>
      </c>
      <c r="Z665" s="36"/>
      <c r="AA665" s="36"/>
    </row>
    <row r="666" spans="1:27" ht="20.25" customHeight="1" x14ac:dyDescent="0.25">
      <c r="A666" s="104" t="s">
        <v>1405</v>
      </c>
      <c r="B666" s="105" t="s">
        <v>1341</v>
      </c>
      <c r="C666" s="4" t="s">
        <v>1406</v>
      </c>
      <c r="D666" s="134">
        <v>6</v>
      </c>
      <c r="E666" s="120" t="s">
        <v>79</v>
      </c>
      <c r="F666" s="42">
        <v>0</v>
      </c>
      <c r="G666" s="42">
        <v>13341</v>
      </c>
      <c r="H666" s="42">
        <v>0</v>
      </c>
      <c r="I666" s="42">
        <v>0</v>
      </c>
      <c r="J666" s="42">
        <v>25</v>
      </c>
      <c r="K666" s="42">
        <v>251</v>
      </c>
      <c r="L666" s="42">
        <v>21</v>
      </c>
      <c r="M666" s="42">
        <v>15499</v>
      </c>
      <c r="N666" s="143">
        <v>4021</v>
      </c>
      <c r="O666" s="137">
        <v>0</v>
      </c>
      <c r="P666" s="137">
        <v>0</v>
      </c>
      <c r="Q666" s="42">
        <v>0</v>
      </c>
      <c r="R666" s="42">
        <v>0</v>
      </c>
      <c r="S666" s="42">
        <v>0</v>
      </c>
      <c r="T666" s="42">
        <v>0</v>
      </c>
      <c r="U666" s="42">
        <v>0</v>
      </c>
      <c r="V666" s="42">
        <v>0</v>
      </c>
      <c r="W666" s="94">
        <f t="shared" si="20"/>
        <v>33158</v>
      </c>
      <c r="X666" s="36">
        <v>33158</v>
      </c>
      <c r="Y666" s="36">
        <f t="shared" si="21"/>
        <v>0</v>
      </c>
      <c r="Z666" s="36"/>
      <c r="AA666" s="36"/>
    </row>
    <row r="667" spans="1:27" ht="20.25" customHeight="1" x14ac:dyDescent="0.25">
      <c r="A667" s="104" t="s">
        <v>1407</v>
      </c>
      <c r="B667" s="105" t="s">
        <v>1341</v>
      </c>
      <c r="C667" s="4" t="s">
        <v>1408</v>
      </c>
      <c r="D667" s="134">
        <v>6</v>
      </c>
      <c r="E667" s="120" t="s">
        <v>79</v>
      </c>
      <c r="F667" s="42">
        <v>19106</v>
      </c>
      <c r="G667" s="42">
        <v>161294</v>
      </c>
      <c r="H667" s="42">
        <v>0</v>
      </c>
      <c r="I667" s="42">
        <v>0</v>
      </c>
      <c r="J667" s="42">
        <v>196</v>
      </c>
      <c r="K667" s="42">
        <v>787</v>
      </c>
      <c r="L667" s="42">
        <v>232</v>
      </c>
      <c r="M667" s="42">
        <v>71435</v>
      </c>
      <c r="N667" s="143">
        <v>0</v>
      </c>
      <c r="O667" s="137">
        <v>0</v>
      </c>
      <c r="P667" s="137">
        <v>0</v>
      </c>
      <c r="Q667" s="42">
        <v>74516</v>
      </c>
      <c r="R667" s="42">
        <v>0</v>
      </c>
      <c r="S667" s="42">
        <v>0</v>
      </c>
      <c r="T667" s="42">
        <v>0</v>
      </c>
      <c r="U667" s="42">
        <v>0</v>
      </c>
      <c r="V667" s="42">
        <v>0</v>
      </c>
      <c r="W667" s="94">
        <f t="shared" si="20"/>
        <v>327566</v>
      </c>
      <c r="X667" s="36">
        <v>327566</v>
      </c>
      <c r="Y667" s="36">
        <f t="shared" si="21"/>
        <v>0</v>
      </c>
      <c r="Z667" s="36"/>
      <c r="AA667" s="36"/>
    </row>
    <row r="668" spans="1:27" ht="20.25" customHeight="1" x14ac:dyDescent="0.25">
      <c r="A668" s="104" t="s">
        <v>1409</v>
      </c>
      <c r="B668" s="105" t="s">
        <v>1341</v>
      </c>
      <c r="C668" s="4" t="s">
        <v>1410</v>
      </c>
      <c r="D668" s="134">
        <v>6</v>
      </c>
      <c r="E668" s="120" t="s">
        <v>79</v>
      </c>
      <c r="F668" s="42">
        <v>1680</v>
      </c>
      <c r="G668" s="42">
        <v>50537</v>
      </c>
      <c r="H668" s="42">
        <v>0</v>
      </c>
      <c r="I668" s="42">
        <v>0</v>
      </c>
      <c r="J668" s="42">
        <v>53</v>
      </c>
      <c r="K668" s="42">
        <v>823</v>
      </c>
      <c r="L668" s="42">
        <v>112</v>
      </c>
      <c r="M668" s="42">
        <v>46445</v>
      </c>
      <c r="N668" s="143">
        <v>1454</v>
      </c>
      <c r="O668" s="137">
        <v>0</v>
      </c>
      <c r="P668" s="137">
        <v>0</v>
      </c>
      <c r="Q668" s="42">
        <v>0</v>
      </c>
      <c r="R668" s="42">
        <v>0</v>
      </c>
      <c r="S668" s="42">
        <v>0</v>
      </c>
      <c r="T668" s="42">
        <v>0</v>
      </c>
      <c r="U668" s="42">
        <v>0</v>
      </c>
      <c r="V668" s="42">
        <v>0</v>
      </c>
      <c r="W668" s="94">
        <f t="shared" si="20"/>
        <v>101104</v>
      </c>
      <c r="X668" s="36">
        <v>101104</v>
      </c>
      <c r="Y668" s="36">
        <f t="shared" si="21"/>
        <v>0</v>
      </c>
      <c r="Z668" s="36"/>
      <c r="AA668" s="36"/>
    </row>
    <row r="669" spans="1:27" ht="20.25" customHeight="1" x14ac:dyDescent="0.25">
      <c r="A669" s="104" t="s">
        <v>1411</v>
      </c>
      <c r="B669" s="105" t="s">
        <v>1341</v>
      </c>
      <c r="C669" s="4" t="s">
        <v>1412</v>
      </c>
      <c r="D669" s="134">
        <v>6</v>
      </c>
      <c r="E669" s="120" t="s">
        <v>79</v>
      </c>
      <c r="F669" s="42">
        <v>0</v>
      </c>
      <c r="G669" s="42">
        <v>20430</v>
      </c>
      <c r="H669" s="42">
        <v>0</v>
      </c>
      <c r="I669" s="42">
        <v>0</v>
      </c>
      <c r="J669" s="42">
        <v>198</v>
      </c>
      <c r="K669" s="42">
        <v>929</v>
      </c>
      <c r="L669" s="42">
        <v>151</v>
      </c>
      <c r="M669" s="42">
        <v>67679</v>
      </c>
      <c r="N669" s="143">
        <v>45087</v>
      </c>
      <c r="O669" s="137">
        <v>0</v>
      </c>
      <c r="P669" s="137">
        <v>0</v>
      </c>
      <c r="Q669" s="42">
        <v>100418</v>
      </c>
      <c r="R669" s="42">
        <v>0</v>
      </c>
      <c r="S669" s="42">
        <v>0</v>
      </c>
      <c r="T669" s="42">
        <v>0</v>
      </c>
      <c r="U669" s="42">
        <v>0</v>
      </c>
      <c r="V669" s="42">
        <v>0</v>
      </c>
      <c r="W669" s="94">
        <f t="shared" si="20"/>
        <v>234892</v>
      </c>
      <c r="X669" s="36">
        <v>234892</v>
      </c>
      <c r="Y669" s="36">
        <f t="shared" si="21"/>
        <v>0</v>
      </c>
      <c r="Z669" s="36"/>
      <c r="AA669" s="36"/>
    </row>
    <row r="670" spans="1:27" ht="20.25" customHeight="1" x14ac:dyDescent="0.25">
      <c r="A670" s="104" t="s">
        <v>1413</v>
      </c>
      <c r="B670" s="105" t="s">
        <v>1341</v>
      </c>
      <c r="C670" s="4" t="s">
        <v>1414</v>
      </c>
      <c r="D670" s="134">
        <v>6</v>
      </c>
      <c r="E670" s="120" t="s">
        <v>79</v>
      </c>
      <c r="F670" s="42">
        <v>0</v>
      </c>
      <c r="G670" s="42">
        <v>0</v>
      </c>
      <c r="H670" s="42">
        <v>0</v>
      </c>
      <c r="I670" s="42">
        <v>0</v>
      </c>
      <c r="J670" s="42">
        <v>52</v>
      </c>
      <c r="K670" s="42">
        <v>251</v>
      </c>
      <c r="L670" s="42">
        <v>19</v>
      </c>
      <c r="M670" s="42">
        <v>18826</v>
      </c>
      <c r="N670" s="143">
        <v>14752</v>
      </c>
      <c r="O670" s="137">
        <v>0</v>
      </c>
      <c r="P670" s="137">
        <v>0</v>
      </c>
      <c r="Q670" s="42">
        <v>0</v>
      </c>
      <c r="R670" s="42">
        <v>0</v>
      </c>
      <c r="S670" s="42">
        <v>0</v>
      </c>
      <c r="T670" s="42">
        <v>0</v>
      </c>
      <c r="U670" s="42">
        <v>0</v>
      </c>
      <c r="V670" s="42">
        <v>0</v>
      </c>
      <c r="W670" s="94">
        <f t="shared" si="20"/>
        <v>33900</v>
      </c>
      <c r="X670" s="36">
        <v>33900</v>
      </c>
      <c r="Y670" s="36">
        <f t="shared" si="21"/>
        <v>0</v>
      </c>
      <c r="Z670" s="36"/>
      <c r="AA670" s="36"/>
    </row>
    <row r="671" spans="1:27" ht="20.25" customHeight="1" x14ac:dyDescent="0.25">
      <c r="A671" s="104" t="s">
        <v>1415</v>
      </c>
      <c r="B671" s="105" t="s">
        <v>1341</v>
      </c>
      <c r="C671" s="4" t="s">
        <v>1416</v>
      </c>
      <c r="D671" s="134">
        <v>6</v>
      </c>
      <c r="E671" s="120" t="s">
        <v>79</v>
      </c>
      <c r="F671" s="42">
        <v>1435</v>
      </c>
      <c r="G671" s="42">
        <v>71298</v>
      </c>
      <c r="H671" s="42">
        <v>0</v>
      </c>
      <c r="I671" s="42">
        <v>0</v>
      </c>
      <c r="J671" s="42">
        <v>965</v>
      </c>
      <c r="K671" s="42">
        <v>6227</v>
      </c>
      <c r="L671" s="42">
        <v>465</v>
      </c>
      <c r="M671" s="42">
        <v>156026</v>
      </c>
      <c r="N671" s="143">
        <v>37377</v>
      </c>
      <c r="O671" s="137">
        <v>0</v>
      </c>
      <c r="P671" s="137">
        <v>0</v>
      </c>
      <c r="Q671" s="42">
        <v>7815</v>
      </c>
      <c r="R671" s="42">
        <v>0</v>
      </c>
      <c r="S671" s="42">
        <v>0</v>
      </c>
      <c r="T671" s="42">
        <v>0</v>
      </c>
      <c r="U671" s="42">
        <v>0</v>
      </c>
      <c r="V671" s="42">
        <v>0</v>
      </c>
      <c r="W671" s="94">
        <f t="shared" si="20"/>
        <v>281608</v>
      </c>
      <c r="X671" s="36">
        <v>281608</v>
      </c>
      <c r="Y671" s="36">
        <f t="shared" si="21"/>
        <v>0</v>
      </c>
      <c r="Z671" s="36"/>
      <c r="AA671" s="36"/>
    </row>
    <row r="672" spans="1:27" ht="20.25" customHeight="1" x14ac:dyDescent="0.25">
      <c r="A672" s="104" t="s">
        <v>1417</v>
      </c>
      <c r="B672" s="105" t="s">
        <v>1341</v>
      </c>
      <c r="C672" s="4" t="s">
        <v>1418</v>
      </c>
      <c r="D672" s="134">
        <v>6</v>
      </c>
      <c r="E672" s="120" t="s">
        <v>79</v>
      </c>
      <c r="F672" s="42">
        <v>0</v>
      </c>
      <c r="G672" s="42">
        <v>0</v>
      </c>
      <c r="H672" s="42">
        <v>0</v>
      </c>
      <c r="I672" s="42">
        <v>0</v>
      </c>
      <c r="J672" s="42">
        <v>11</v>
      </c>
      <c r="K672" s="42">
        <v>390</v>
      </c>
      <c r="L672" s="42">
        <v>18</v>
      </c>
      <c r="M672" s="42">
        <v>13887</v>
      </c>
      <c r="N672" s="143">
        <v>0</v>
      </c>
      <c r="O672" s="137">
        <v>0</v>
      </c>
      <c r="P672" s="137">
        <v>0</v>
      </c>
      <c r="Q672" s="42">
        <v>0</v>
      </c>
      <c r="R672" s="42">
        <v>0</v>
      </c>
      <c r="S672" s="42">
        <v>0</v>
      </c>
      <c r="T672" s="42">
        <v>0</v>
      </c>
      <c r="U672" s="42">
        <v>0</v>
      </c>
      <c r="V672" s="42">
        <v>0</v>
      </c>
      <c r="W672" s="94">
        <f t="shared" si="20"/>
        <v>14306</v>
      </c>
      <c r="X672" s="36">
        <v>14306</v>
      </c>
      <c r="Y672" s="36">
        <f t="shared" si="21"/>
        <v>0</v>
      </c>
      <c r="Z672" s="36"/>
      <c r="AA672" s="36"/>
    </row>
    <row r="673" spans="1:27" ht="20.25" customHeight="1" x14ac:dyDescent="0.25">
      <c r="A673" s="104" t="s">
        <v>1419</v>
      </c>
      <c r="B673" s="105" t="s">
        <v>1341</v>
      </c>
      <c r="C673" s="4" t="s">
        <v>1420</v>
      </c>
      <c r="D673" s="134">
        <v>6</v>
      </c>
      <c r="E673" s="120" t="s">
        <v>79</v>
      </c>
      <c r="F673" s="42">
        <v>4653</v>
      </c>
      <c r="G673" s="42">
        <v>99256</v>
      </c>
      <c r="H673" s="42">
        <v>0</v>
      </c>
      <c r="I673" s="42">
        <v>38968</v>
      </c>
      <c r="J673" s="42">
        <v>210</v>
      </c>
      <c r="K673" s="42">
        <v>27985</v>
      </c>
      <c r="L673" s="42">
        <v>229</v>
      </c>
      <c r="M673" s="42">
        <v>79215</v>
      </c>
      <c r="N673" s="143">
        <v>0</v>
      </c>
      <c r="O673" s="137">
        <v>0</v>
      </c>
      <c r="P673" s="137">
        <v>0</v>
      </c>
      <c r="Q673" s="42">
        <v>0</v>
      </c>
      <c r="R673" s="42">
        <v>0</v>
      </c>
      <c r="S673" s="42">
        <v>0</v>
      </c>
      <c r="T673" s="42">
        <v>0</v>
      </c>
      <c r="U673" s="42">
        <v>0</v>
      </c>
      <c r="V673" s="42">
        <v>0</v>
      </c>
      <c r="W673" s="94">
        <f t="shared" si="20"/>
        <v>250516</v>
      </c>
      <c r="X673" s="36">
        <v>250516</v>
      </c>
      <c r="Y673" s="36">
        <f t="shared" si="21"/>
        <v>0</v>
      </c>
      <c r="Z673" s="36"/>
      <c r="AA673" s="36"/>
    </row>
    <row r="674" spans="1:27" ht="20.25" customHeight="1" x14ac:dyDescent="0.25">
      <c r="A674" s="104" t="s">
        <v>1421</v>
      </c>
      <c r="B674" s="105" t="s">
        <v>1422</v>
      </c>
      <c r="C674" s="4" t="s">
        <v>1423</v>
      </c>
      <c r="D674" s="134">
        <v>2</v>
      </c>
      <c r="E674" s="120" t="s">
        <v>79</v>
      </c>
      <c r="F674" s="42">
        <v>487531</v>
      </c>
      <c r="G674" s="42">
        <v>0</v>
      </c>
      <c r="H674" s="42">
        <v>186685</v>
      </c>
      <c r="I674" s="42">
        <v>2017033</v>
      </c>
      <c r="J674" s="42">
        <v>740739</v>
      </c>
      <c r="K674" s="42">
        <v>6489555</v>
      </c>
      <c r="L674" s="42">
        <v>731272</v>
      </c>
      <c r="M674" s="42">
        <v>39744350</v>
      </c>
      <c r="N674" s="143">
        <v>1188374</v>
      </c>
      <c r="O674" s="137">
        <v>85111</v>
      </c>
      <c r="P674" s="137">
        <v>0</v>
      </c>
      <c r="Q674" s="42">
        <v>0</v>
      </c>
      <c r="R674" s="42">
        <v>12511723</v>
      </c>
      <c r="S674" s="42">
        <v>0</v>
      </c>
      <c r="T674" s="42">
        <v>0</v>
      </c>
      <c r="U674" s="42">
        <v>0</v>
      </c>
      <c r="V674" s="42">
        <v>0</v>
      </c>
      <c r="W674" s="94">
        <f t="shared" si="20"/>
        <v>64182373</v>
      </c>
      <c r="X674" s="36">
        <v>64182373</v>
      </c>
      <c r="Y674" s="36">
        <f t="shared" si="21"/>
        <v>0</v>
      </c>
      <c r="Z674" s="36"/>
      <c r="AA674" s="36"/>
    </row>
    <row r="675" spans="1:27" ht="20.25" customHeight="1" x14ac:dyDescent="0.25">
      <c r="A675" s="104" t="s">
        <v>1424</v>
      </c>
      <c r="B675" s="105" t="s">
        <v>1422</v>
      </c>
      <c r="C675" s="4" t="s">
        <v>1425</v>
      </c>
      <c r="D675" s="134">
        <v>2</v>
      </c>
      <c r="E675" s="120" t="s">
        <v>210</v>
      </c>
      <c r="F675" s="42">
        <v>167347</v>
      </c>
      <c r="G675" s="42">
        <v>0</v>
      </c>
      <c r="H675" s="42">
        <v>146682</v>
      </c>
      <c r="I675" s="42">
        <v>1193741</v>
      </c>
      <c r="J675" s="42">
        <v>434574</v>
      </c>
      <c r="K675" s="42">
        <v>2293732</v>
      </c>
      <c r="L675" s="42">
        <v>270242</v>
      </c>
      <c r="M675" s="42">
        <v>6383589</v>
      </c>
      <c r="N675" s="143">
        <v>710399</v>
      </c>
      <c r="O675" s="137">
        <v>493092</v>
      </c>
      <c r="P675" s="137">
        <v>0</v>
      </c>
      <c r="Q675" s="42">
        <v>0</v>
      </c>
      <c r="R675" s="42">
        <v>4607425</v>
      </c>
      <c r="S675" s="42">
        <v>0</v>
      </c>
      <c r="T675" s="42">
        <v>0</v>
      </c>
      <c r="U675" s="42">
        <v>0</v>
      </c>
      <c r="V675" s="42">
        <v>0</v>
      </c>
      <c r="W675" s="94">
        <f t="shared" si="20"/>
        <v>16700823</v>
      </c>
      <c r="X675" s="36">
        <v>16700823</v>
      </c>
      <c r="Y675" s="36">
        <f t="shared" si="21"/>
        <v>0</v>
      </c>
      <c r="Z675" s="36"/>
      <c r="AA675" s="36"/>
    </row>
    <row r="676" spans="1:27" ht="20.25" customHeight="1" x14ac:dyDescent="0.25">
      <c r="A676" s="104" t="s">
        <v>1426</v>
      </c>
      <c r="B676" s="105" t="s">
        <v>1422</v>
      </c>
      <c r="C676" s="4" t="s">
        <v>1427</v>
      </c>
      <c r="D676" s="134">
        <v>2</v>
      </c>
      <c r="E676" s="120" t="s">
        <v>79</v>
      </c>
      <c r="F676" s="42">
        <v>286985</v>
      </c>
      <c r="G676" s="42">
        <v>0</v>
      </c>
      <c r="H676" s="42">
        <v>2549</v>
      </c>
      <c r="I676" s="42">
        <v>608944</v>
      </c>
      <c r="J676" s="42">
        <v>81085</v>
      </c>
      <c r="K676" s="42">
        <v>610029</v>
      </c>
      <c r="L676" s="42">
        <v>63203</v>
      </c>
      <c r="M676" s="42">
        <v>9160553</v>
      </c>
      <c r="N676" s="143">
        <v>748699</v>
      </c>
      <c r="O676" s="137">
        <v>75006</v>
      </c>
      <c r="P676" s="137">
        <v>0</v>
      </c>
      <c r="Q676" s="42">
        <v>0</v>
      </c>
      <c r="R676" s="42">
        <v>1312770</v>
      </c>
      <c r="S676" s="42">
        <v>0</v>
      </c>
      <c r="T676" s="42">
        <v>0</v>
      </c>
      <c r="U676" s="42">
        <v>349368</v>
      </c>
      <c r="V676" s="42">
        <v>0</v>
      </c>
      <c r="W676" s="94">
        <f t="shared" si="20"/>
        <v>13299191</v>
      </c>
      <c r="X676" s="36">
        <v>13299191</v>
      </c>
      <c r="Y676" s="36">
        <f t="shared" si="21"/>
        <v>0</v>
      </c>
      <c r="Z676" s="36"/>
      <c r="AA676" s="36"/>
    </row>
    <row r="677" spans="1:27" ht="20.25" customHeight="1" x14ac:dyDescent="0.25">
      <c r="A677" s="104" t="s">
        <v>1428</v>
      </c>
      <c r="B677" s="105" t="s">
        <v>1422</v>
      </c>
      <c r="C677" s="4" t="s">
        <v>1429</v>
      </c>
      <c r="D677" s="134">
        <v>3</v>
      </c>
      <c r="E677" s="120" t="s">
        <v>79</v>
      </c>
      <c r="F677" s="42">
        <v>72576</v>
      </c>
      <c r="G677" s="42">
        <v>0</v>
      </c>
      <c r="H677" s="42">
        <v>0</v>
      </c>
      <c r="I677" s="42">
        <v>170692</v>
      </c>
      <c r="J677" s="42">
        <v>162697</v>
      </c>
      <c r="K677" s="42">
        <v>307643</v>
      </c>
      <c r="L677" s="42">
        <v>34582</v>
      </c>
      <c r="M677" s="42">
        <v>5812008</v>
      </c>
      <c r="N677" s="143">
        <v>280050</v>
      </c>
      <c r="O677" s="137">
        <v>137439</v>
      </c>
      <c r="P677" s="137">
        <v>0</v>
      </c>
      <c r="Q677" s="42">
        <v>0</v>
      </c>
      <c r="R677" s="42">
        <v>1094036</v>
      </c>
      <c r="S677" s="42">
        <v>0</v>
      </c>
      <c r="T677" s="42">
        <v>0</v>
      </c>
      <c r="U677" s="42">
        <v>0</v>
      </c>
      <c r="V677" s="42">
        <v>0</v>
      </c>
      <c r="W677" s="94">
        <f t="shared" si="20"/>
        <v>8071723</v>
      </c>
      <c r="X677" s="36">
        <v>8071723</v>
      </c>
      <c r="Y677" s="36">
        <f t="shared" si="21"/>
        <v>0</v>
      </c>
      <c r="Z677" s="36"/>
      <c r="AA677" s="36"/>
    </row>
    <row r="678" spans="1:27" ht="20.25" customHeight="1" x14ac:dyDescent="0.25">
      <c r="A678" s="104" t="s">
        <v>1430</v>
      </c>
      <c r="B678" s="105" t="s">
        <v>1422</v>
      </c>
      <c r="C678" s="4" t="s">
        <v>1431</v>
      </c>
      <c r="D678" s="134">
        <v>4</v>
      </c>
      <c r="E678" s="120" t="s">
        <v>210</v>
      </c>
      <c r="F678" s="42">
        <v>14260</v>
      </c>
      <c r="G678" s="42">
        <v>0</v>
      </c>
      <c r="H678" s="42">
        <v>2669</v>
      </c>
      <c r="I678" s="42">
        <v>85880</v>
      </c>
      <c r="J678" s="42">
        <v>13812</v>
      </c>
      <c r="K678" s="42">
        <v>121081</v>
      </c>
      <c r="L678" s="42">
        <v>24829</v>
      </c>
      <c r="M678" s="42">
        <v>2146654</v>
      </c>
      <c r="N678" s="143">
        <v>128455</v>
      </c>
      <c r="O678" s="137">
        <v>0</v>
      </c>
      <c r="P678" s="137">
        <v>0</v>
      </c>
      <c r="Q678" s="42">
        <v>0</v>
      </c>
      <c r="R678" s="42">
        <v>746664</v>
      </c>
      <c r="S678" s="42">
        <v>0</v>
      </c>
      <c r="T678" s="42">
        <v>5264</v>
      </c>
      <c r="U678" s="42">
        <v>0</v>
      </c>
      <c r="V678" s="42">
        <v>0</v>
      </c>
      <c r="W678" s="94">
        <f t="shared" si="20"/>
        <v>3289568</v>
      </c>
      <c r="X678" s="36">
        <v>3289568</v>
      </c>
      <c r="Y678" s="36">
        <f t="shared" si="21"/>
        <v>0</v>
      </c>
      <c r="Z678" s="36"/>
      <c r="AA678" s="36"/>
    </row>
    <row r="679" spans="1:27" ht="20.25" customHeight="1" x14ac:dyDescent="0.25">
      <c r="A679" s="104" t="s">
        <v>1432</v>
      </c>
      <c r="B679" s="105" t="s">
        <v>1422</v>
      </c>
      <c r="C679" s="4" t="s">
        <v>1433</v>
      </c>
      <c r="D679" s="134">
        <v>5</v>
      </c>
      <c r="E679" s="120" t="s">
        <v>210</v>
      </c>
      <c r="F679" s="42">
        <v>8535</v>
      </c>
      <c r="G679" s="42">
        <v>0</v>
      </c>
      <c r="H679" s="42">
        <v>0</v>
      </c>
      <c r="I679" s="42">
        <v>28873</v>
      </c>
      <c r="J679" s="42">
        <v>0</v>
      </c>
      <c r="K679" s="42">
        <v>180464</v>
      </c>
      <c r="L679" s="42">
        <v>26515</v>
      </c>
      <c r="M679" s="42">
        <v>511641</v>
      </c>
      <c r="N679" s="143">
        <v>174249</v>
      </c>
      <c r="O679" s="137">
        <v>1148</v>
      </c>
      <c r="P679" s="137">
        <v>0</v>
      </c>
      <c r="Q679" s="42">
        <v>0</v>
      </c>
      <c r="R679" s="42">
        <v>88916</v>
      </c>
      <c r="S679" s="42">
        <v>0</v>
      </c>
      <c r="T679" s="42">
        <v>0</v>
      </c>
      <c r="U679" s="42">
        <v>0</v>
      </c>
      <c r="V679" s="42">
        <v>0</v>
      </c>
      <c r="W679" s="94">
        <f t="shared" si="20"/>
        <v>1020341</v>
      </c>
      <c r="X679" s="36">
        <v>1020341</v>
      </c>
      <c r="Y679" s="36">
        <f t="shared" si="21"/>
        <v>0</v>
      </c>
      <c r="Z679" s="36"/>
      <c r="AA679" s="36"/>
    </row>
    <row r="680" spans="1:27" ht="20.25" customHeight="1" x14ac:dyDescent="0.25">
      <c r="A680" s="104" t="s">
        <v>1434</v>
      </c>
      <c r="B680" s="105" t="s">
        <v>1422</v>
      </c>
      <c r="C680" s="4" t="s">
        <v>1435</v>
      </c>
      <c r="D680" s="134">
        <v>5</v>
      </c>
      <c r="E680" s="120" t="s">
        <v>210</v>
      </c>
      <c r="F680" s="42">
        <v>8158</v>
      </c>
      <c r="G680" s="42">
        <v>0</v>
      </c>
      <c r="H680" s="42">
        <v>134</v>
      </c>
      <c r="I680" s="42">
        <v>140954</v>
      </c>
      <c r="J680" s="42">
        <v>55773</v>
      </c>
      <c r="K680" s="42">
        <v>249284</v>
      </c>
      <c r="L680" s="42">
        <v>46257</v>
      </c>
      <c r="M680" s="42">
        <v>1151771</v>
      </c>
      <c r="N680" s="143">
        <v>180795</v>
      </c>
      <c r="O680" s="137">
        <v>47335</v>
      </c>
      <c r="P680" s="137">
        <v>0</v>
      </c>
      <c r="Q680" s="42">
        <v>0</v>
      </c>
      <c r="R680" s="42">
        <v>623491</v>
      </c>
      <c r="S680" s="42">
        <v>0</v>
      </c>
      <c r="T680" s="42">
        <v>0</v>
      </c>
      <c r="U680" s="42">
        <v>0</v>
      </c>
      <c r="V680" s="42">
        <v>0</v>
      </c>
      <c r="W680" s="94">
        <f t="shared" si="20"/>
        <v>2503952</v>
      </c>
      <c r="X680" s="36">
        <v>2503952</v>
      </c>
      <c r="Y680" s="36">
        <f t="shared" si="21"/>
        <v>0</v>
      </c>
      <c r="Z680" s="36"/>
      <c r="AA680" s="36"/>
    </row>
    <row r="681" spans="1:27" ht="20.25" customHeight="1" x14ac:dyDescent="0.25">
      <c r="A681" s="104" t="s">
        <v>1436</v>
      </c>
      <c r="B681" s="105" t="s">
        <v>1422</v>
      </c>
      <c r="C681" s="4" t="s">
        <v>1437</v>
      </c>
      <c r="D681" s="134">
        <v>4</v>
      </c>
      <c r="E681" s="120" t="s">
        <v>79</v>
      </c>
      <c r="F681" s="42">
        <v>23788</v>
      </c>
      <c r="G681" s="42">
        <v>0</v>
      </c>
      <c r="H681" s="42">
        <v>666</v>
      </c>
      <c r="I681" s="42">
        <v>158922</v>
      </c>
      <c r="J681" s="42">
        <v>45605</v>
      </c>
      <c r="K681" s="42">
        <v>178313</v>
      </c>
      <c r="L681" s="42">
        <v>17324</v>
      </c>
      <c r="M681" s="42">
        <v>1793968</v>
      </c>
      <c r="N681" s="143">
        <v>114613</v>
      </c>
      <c r="O681" s="137">
        <v>8296</v>
      </c>
      <c r="P681" s="137">
        <v>0</v>
      </c>
      <c r="Q681" s="42">
        <v>0</v>
      </c>
      <c r="R681" s="42">
        <v>0</v>
      </c>
      <c r="S681" s="42">
        <v>0</v>
      </c>
      <c r="T681" s="42">
        <v>158</v>
      </c>
      <c r="U681" s="42">
        <v>0</v>
      </c>
      <c r="V681" s="42">
        <v>0</v>
      </c>
      <c r="W681" s="94">
        <f t="shared" si="20"/>
        <v>2341653</v>
      </c>
      <c r="X681" s="36">
        <v>2341653</v>
      </c>
      <c r="Y681" s="36">
        <f t="shared" si="21"/>
        <v>0</v>
      </c>
      <c r="Z681" s="36"/>
      <c r="AA681" s="36"/>
    </row>
    <row r="682" spans="1:27" ht="20.25" customHeight="1" x14ac:dyDescent="0.25">
      <c r="A682" s="104" t="s">
        <v>1438</v>
      </c>
      <c r="B682" s="105" t="s">
        <v>1422</v>
      </c>
      <c r="C682" s="4" t="s">
        <v>1439</v>
      </c>
      <c r="D682" s="134">
        <v>4</v>
      </c>
      <c r="E682" s="120" t="s">
        <v>79</v>
      </c>
      <c r="F682" s="42">
        <v>2062</v>
      </c>
      <c r="G682" s="42">
        <v>0</v>
      </c>
      <c r="H682" s="42">
        <v>831</v>
      </c>
      <c r="I682" s="42">
        <v>101075</v>
      </c>
      <c r="J682" s="42">
        <v>7669</v>
      </c>
      <c r="K682" s="42">
        <v>95323</v>
      </c>
      <c r="L682" s="42">
        <v>22504</v>
      </c>
      <c r="M682" s="42">
        <v>2220492</v>
      </c>
      <c r="N682" s="143">
        <v>228953</v>
      </c>
      <c r="O682" s="137">
        <v>71894</v>
      </c>
      <c r="P682" s="137">
        <v>0</v>
      </c>
      <c r="Q682" s="42">
        <v>0</v>
      </c>
      <c r="R682" s="42">
        <v>411234</v>
      </c>
      <c r="S682" s="42">
        <v>0</v>
      </c>
      <c r="T682" s="42">
        <v>14511</v>
      </c>
      <c r="U682" s="42">
        <v>0</v>
      </c>
      <c r="V682" s="42">
        <v>0</v>
      </c>
      <c r="W682" s="94">
        <f t="shared" si="20"/>
        <v>3176548</v>
      </c>
      <c r="X682" s="36">
        <v>3176548</v>
      </c>
      <c r="Y682" s="36">
        <f t="shared" si="21"/>
        <v>0</v>
      </c>
      <c r="Z682" s="36"/>
      <c r="AA682" s="36"/>
    </row>
    <row r="683" spans="1:27" ht="20.25" customHeight="1" x14ac:dyDescent="0.25">
      <c r="A683" s="104" t="s">
        <v>1440</v>
      </c>
      <c r="B683" s="105" t="s">
        <v>1422</v>
      </c>
      <c r="C683" s="4" t="s">
        <v>1441</v>
      </c>
      <c r="D683" s="134">
        <v>5</v>
      </c>
      <c r="E683" s="120" t="s">
        <v>79</v>
      </c>
      <c r="F683" s="42">
        <v>7051</v>
      </c>
      <c r="G683" s="42">
        <v>0</v>
      </c>
      <c r="H683" s="42">
        <v>0</v>
      </c>
      <c r="I683" s="42">
        <v>15396</v>
      </c>
      <c r="J683" s="42">
        <v>1848</v>
      </c>
      <c r="K683" s="42">
        <v>34915</v>
      </c>
      <c r="L683" s="42">
        <v>7838</v>
      </c>
      <c r="M683" s="42">
        <v>772626</v>
      </c>
      <c r="N683" s="143">
        <v>26317</v>
      </c>
      <c r="O683" s="137">
        <v>23661</v>
      </c>
      <c r="P683" s="137">
        <v>0</v>
      </c>
      <c r="Q683" s="42">
        <v>0</v>
      </c>
      <c r="R683" s="42">
        <v>0</v>
      </c>
      <c r="S683" s="42">
        <v>0</v>
      </c>
      <c r="T683" s="42">
        <v>0</v>
      </c>
      <c r="U683" s="42">
        <v>0</v>
      </c>
      <c r="V683" s="42">
        <v>0</v>
      </c>
      <c r="W683" s="94">
        <f t="shared" si="20"/>
        <v>889652</v>
      </c>
      <c r="X683" s="36">
        <v>889652</v>
      </c>
      <c r="Y683" s="36">
        <f t="shared" si="21"/>
        <v>0</v>
      </c>
      <c r="Z683" s="36"/>
      <c r="AA683" s="36"/>
    </row>
    <row r="684" spans="1:27" ht="20.25" customHeight="1" x14ac:dyDescent="0.25">
      <c r="A684" s="104" t="s">
        <v>1442</v>
      </c>
      <c r="B684" s="105" t="s">
        <v>1422</v>
      </c>
      <c r="C684" s="4" t="s">
        <v>1443</v>
      </c>
      <c r="D684" s="134">
        <v>5</v>
      </c>
      <c r="E684" s="120" t="s">
        <v>79</v>
      </c>
      <c r="F684" s="42">
        <v>3303</v>
      </c>
      <c r="G684" s="42">
        <v>0</v>
      </c>
      <c r="H684" s="42">
        <v>0</v>
      </c>
      <c r="I684" s="42">
        <v>11347</v>
      </c>
      <c r="J684" s="42">
        <v>4677</v>
      </c>
      <c r="K684" s="42">
        <v>43830</v>
      </c>
      <c r="L684" s="42">
        <v>3084</v>
      </c>
      <c r="M684" s="42">
        <v>645606</v>
      </c>
      <c r="N684" s="143">
        <v>87114</v>
      </c>
      <c r="O684" s="137">
        <v>3895</v>
      </c>
      <c r="P684" s="137">
        <v>0</v>
      </c>
      <c r="Q684" s="42">
        <v>0</v>
      </c>
      <c r="R684" s="42">
        <v>70957</v>
      </c>
      <c r="S684" s="42">
        <v>0</v>
      </c>
      <c r="T684" s="42">
        <v>0</v>
      </c>
      <c r="U684" s="42">
        <v>0</v>
      </c>
      <c r="V684" s="42">
        <v>0</v>
      </c>
      <c r="W684" s="94">
        <f t="shared" si="20"/>
        <v>873813</v>
      </c>
      <c r="X684" s="36">
        <v>873813</v>
      </c>
      <c r="Y684" s="36">
        <f t="shared" si="21"/>
        <v>0</v>
      </c>
      <c r="Z684" s="36"/>
      <c r="AA684" s="36"/>
    </row>
    <row r="685" spans="1:27" ht="20.25" customHeight="1" x14ac:dyDescent="0.25">
      <c r="A685" s="104" t="s">
        <v>1444</v>
      </c>
      <c r="B685" s="105" t="s">
        <v>1422</v>
      </c>
      <c r="C685" s="4" t="s">
        <v>1445</v>
      </c>
      <c r="D685" s="134">
        <v>5</v>
      </c>
      <c r="E685" s="120" t="s">
        <v>79</v>
      </c>
      <c r="F685" s="42">
        <v>4229</v>
      </c>
      <c r="G685" s="42">
        <v>0</v>
      </c>
      <c r="H685" s="42">
        <v>16</v>
      </c>
      <c r="I685" s="42">
        <v>70869</v>
      </c>
      <c r="J685" s="42">
        <v>17666</v>
      </c>
      <c r="K685" s="42">
        <v>77911</v>
      </c>
      <c r="L685" s="42">
        <v>13650</v>
      </c>
      <c r="M685" s="42">
        <v>1893478</v>
      </c>
      <c r="N685" s="143">
        <v>82549</v>
      </c>
      <c r="O685" s="137">
        <v>53277</v>
      </c>
      <c r="P685" s="137">
        <v>0</v>
      </c>
      <c r="Q685" s="42">
        <v>0</v>
      </c>
      <c r="R685" s="42">
        <v>577025</v>
      </c>
      <c r="S685" s="42">
        <v>0</v>
      </c>
      <c r="T685" s="42">
        <v>2286</v>
      </c>
      <c r="U685" s="42">
        <v>0</v>
      </c>
      <c r="V685" s="42">
        <v>0</v>
      </c>
      <c r="W685" s="94">
        <f t="shared" si="20"/>
        <v>2792956</v>
      </c>
      <c r="X685" s="36">
        <v>2792956</v>
      </c>
      <c r="Y685" s="36">
        <f t="shared" si="21"/>
        <v>0</v>
      </c>
      <c r="Z685" s="36"/>
      <c r="AA685" s="36"/>
    </row>
    <row r="686" spans="1:27" ht="20.25" customHeight="1" x14ac:dyDescent="0.25">
      <c r="A686" s="104" t="s">
        <v>1446</v>
      </c>
      <c r="B686" s="105" t="s">
        <v>1422</v>
      </c>
      <c r="C686" s="4" t="s">
        <v>1447</v>
      </c>
      <c r="D686" s="134">
        <v>4</v>
      </c>
      <c r="E686" s="120" t="s">
        <v>210</v>
      </c>
      <c r="F686" s="42">
        <v>0</v>
      </c>
      <c r="G686" s="42">
        <v>0</v>
      </c>
      <c r="H686" s="42">
        <v>40</v>
      </c>
      <c r="I686" s="42">
        <v>99855</v>
      </c>
      <c r="J686" s="42">
        <v>88704</v>
      </c>
      <c r="K686" s="42">
        <v>86450</v>
      </c>
      <c r="L686" s="42">
        <v>33033</v>
      </c>
      <c r="M686" s="42">
        <v>641165</v>
      </c>
      <c r="N686" s="143">
        <v>19074</v>
      </c>
      <c r="O686" s="137">
        <v>73593</v>
      </c>
      <c r="P686" s="137">
        <v>0</v>
      </c>
      <c r="Q686" s="42">
        <v>0</v>
      </c>
      <c r="R686" s="42">
        <v>289839</v>
      </c>
      <c r="S686" s="42">
        <v>0</v>
      </c>
      <c r="T686" s="42">
        <v>7778</v>
      </c>
      <c r="U686" s="42">
        <v>0</v>
      </c>
      <c r="V686" s="42">
        <v>0</v>
      </c>
      <c r="W686" s="94">
        <f t="shared" si="20"/>
        <v>1339531</v>
      </c>
      <c r="X686" s="36">
        <v>1339531</v>
      </c>
      <c r="Y686" s="36">
        <f t="shared" si="21"/>
        <v>0</v>
      </c>
      <c r="Z686" s="36"/>
      <c r="AA686" s="36"/>
    </row>
    <row r="687" spans="1:27" ht="20.25" customHeight="1" x14ac:dyDescent="0.25">
      <c r="A687" s="104" t="s">
        <v>1448</v>
      </c>
      <c r="B687" s="105" t="s">
        <v>1422</v>
      </c>
      <c r="C687" s="4" t="s">
        <v>1449</v>
      </c>
      <c r="D687" s="134">
        <v>4</v>
      </c>
      <c r="E687" s="120" t="s">
        <v>79</v>
      </c>
      <c r="F687" s="42">
        <v>0</v>
      </c>
      <c r="G687" s="42">
        <v>0</v>
      </c>
      <c r="H687" s="42">
        <v>0</v>
      </c>
      <c r="I687" s="42">
        <v>79956</v>
      </c>
      <c r="J687" s="42">
        <v>14075</v>
      </c>
      <c r="K687" s="42">
        <v>161458</v>
      </c>
      <c r="L687" s="42">
        <v>22640</v>
      </c>
      <c r="M687" s="42">
        <v>1883153</v>
      </c>
      <c r="N687" s="143">
        <v>87419</v>
      </c>
      <c r="O687" s="137">
        <v>15663</v>
      </c>
      <c r="P687" s="137">
        <v>0</v>
      </c>
      <c r="Q687" s="42">
        <v>0</v>
      </c>
      <c r="R687" s="42">
        <v>379408</v>
      </c>
      <c r="S687" s="42">
        <v>0</v>
      </c>
      <c r="T687" s="42">
        <v>0</v>
      </c>
      <c r="U687" s="42">
        <v>0</v>
      </c>
      <c r="V687" s="42">
        <v>0</v>
      </c>
      <c r="W687" s="94">
        <f t="shared" si="20"/>
        <v>2643772</v>
      </c>
      <c r="X687" s="36">
        <v>2643772</v>
      </c>
      <c r="Y687" s="36">
        <f t="shared" si="21"/>
        <v>0</v>
      </c>
      <c r="Z687" s="36"/>
      <c r="AA687" s="36"/>
    </row>
    <row r="688" spans="1:27" ht="20.25" customHeight="1" x14ac:dyDescent="0.25">
      <c r="A688" s="104" t="s">
        <v>1450</v>
      </c>
      <c r="B688" s="105" t="s">
        <v>1422</v>
      </c>
      <c r="C688" s="4" t="s">
        <v>1451</v>
      </c>
      <c r="D688" s="134">
        <v>5</v>
      </c>
      <c r="E688" s="120" t="s">
        <v>79</v>
      </c>
      <c r="F688" s="42">
        <v>836</v>
      </c>
      <c r="G688" s="42">
        <v>0</v>
      </c>
      <c r="H688" s="42">
        <v>110</v>
      </c>
      <c r="I688" s="42">
        <v>69469</v>
      </c>
      <c r="J688" s="42">
        <v>39238</v>
      </c>
      <c r="K688" s="42">
        <v>64208</v>
      </c>
      <c r="L688" s="42">
        <v>9163</v>
      </c>
      <c r="M688" s="42">
        <v>849232</v>
      </c>
      <c r="N688" s="143">
        <v>45296</v>
      </c>
      <c r="O688" s="137">
        <v>2303</v>
      </c>
      <c r="P688" s="137">
        <v>0</v>
      </c>
      <c r="Q688" s="42">
        <v>0</v>
      </c>
      <c r="R688" s="42">
        <v>303007</v>
      </c>
      <c r="S688" s="42">
        <v>0</v>
      </c>
      <c r="T688" s="42">
        <v>9382</v>
      </c>
      <c r="U688" s="42">
        <v>0</v>
      </c>
      <c r="V688" s="42">
        <v>0</v>
      </c>
      <c r="W688" s="94">
        <f t="shared" si="20"/>
        <v>1392244</v>
      </c>
      <c r="X688" s="36">
        <v>1392244</v>
      </c>
      <c r="Y688" s="36">
        <f t="shared" si="21"/>
        <v>0</v>
      </c>
      <c r="Z688" s="36"/>
      <c r="AA688" s="36"/>
    </row>
    <row r="689" spans="1:27" ht="20.25" customHeight="1" x14ac:dyDescent="0.25">
      <c r="A689" s="104" t="s">
        <v>1452</v>
      </c>
      <c r="B689" s="105" t="s">
        <v>1422</v>
      </c>
      <c r="C689" s="4" t="s">
        <v>1453</v>
      </c>
      <c r="D689" s="134">
        <v>5</v>
      </c>
      <c r="E689" s="120" t="s">
        <v>210</v>
      </c>
      <c r="F689" s="42">
        <v>0</v>
      </c>
      <c r="G689" s="42">
        <v>0</v>
      </c>
      <c r="H689" s="42">
        <v>743</v>
      </c>
      <c r="I689" s="42">
        <v>67843</v>
      </c>
      <c r="J689" s="42">
        <v>11433</v>
      </c>
      <c r="K689" s="42">
        <v>169975</v>
      </c>
      <c r="L689" s="42">
        <v>12373</v>
      </c>
      <c r="M689" s="42">
        <v>517623</v>
      </c>
      <c r="N689" s="143">
        <v>34379</v>
      </c>
      <c r="O689" s="137">
        <v>18611</v>
      </c>
      <c r="P689" s="137">
        <v>0</v>
      </c>
      <c r="Q689" s="42">
        <v>0</v>
      </c>
      <c r="R689" s="42">
        <v>166887</v>
      </c>
      <c r="S689" s="42">
        <v>0</v>
      </c>
      <c r="T689" s="42">
        <v>4076</v>
      </c>
      <c r="U689" s="42">
        <v>0</v>
      </c>
      <c r="V689" s="42">
        <v>0</v>
      </c>
      <c r="W689" s="94">
        <f t="shared" si="20"/>
        <v>1003943</v>
      </c>
      <c r="X689" s="36">
        <v>1003943</v>
      </c>
      <c r="Y689" s="36">
        <f t="shared" si="21"/>
        <v>0</v>
      </c>
      <c r="Z689" s="36"/>
      <c r="AA689" s="36"/>
    </row>
    <row r="690" spans="1:27" ht="20.25" customHeight="1" x14ac:dyDescent="0.25">
      <c r="A690" s="104" t="s">
        <v>1454</v>
      </c>
      <c r="B690" s="105" t="s">
        <v>1422</v>
      </c>
      <c r="C690" s="4" t="s">
        <v>1455</v>
      </c>
      <c r="D690" s="134">
        <v>5</v>
      </c>
      <c r="E690" s="120" t="s">
        <v>79</v>
      </c>
      <c r="F690" s="42">
        <v>1209</v>
      </c>
      <c r="G690" s="42">
        <v>0</v>
      </c>
      <c r="H690" s="42">
        <v>484</v>
      </c>
      <c r="I690" s="42">
        <v>39050</v>
      </c>
      <c r="J690" s="42">
        <v>28189</v>
      </c>
      <c r="K690" s="42">
        <v>50540</v>
      </c>
      <c r="L690" s="42">
        <v>10982</v>
      </c>
      <c r="M690" s="42">
        <v>1464939</v>
      </c>
      <c r="N690" s="143">
        <v>97839</v>
      </c>
      <c r="O690" s="137">
        <v>7672</v>
      </c>
      <c r="P690" s="137">
        <v>0</v>
      </c>
      <c r="Q690" s="42">
        <v>0</v>
      </c>
      <c r="R690" s="42">
        <v>292713</v>
      </c>
      <c r="S690" s="42">
        <v>0</v>
      </c>
      <c r="T690" s="42">
        <v>0</v>
      </c>
      <c r="U690" s="42">
        <v>0</v>
      </c>
      <c r="V690" s="42">
        <v>0</v>
      </c>
      <c r="W690" s="94">
        <f t="shared" si="20"/>
        <v>1993617</v>
      </c>
      <c r="X690" s="36">
        <v>1993617</v>
      </c>
      <c r="Y690" s="36">
        <f t="shared" si="21"/>
        <v>0</v>
      </c>
      <c r="Z690" s="36"/>
      <c r="AA690" s="36"/>
    </row>
    <row r="691" spans="1:27" ht="20.25" customHeight="1" x14ac:dyDescent="0.25">
      <c r="A691" s="104" t="s">
        <v>1456</v>
      </c>
      <c r="B691" s="105" t="s">
        <v>1422</v>
      </c>
      <c r="C691" s="4" t="s">
        <v>1457</v>
      </c>
      <c r="D691" s="134">
        <v>5</v>
      </c>
      <c r="E691" s="120" t="s">
        <v>79</v>
      </c>
      <c r="F691" s="42">
        <v>0</v>
      </c>
      <c r="G691" s="42">
        <v>0</v>
      </c>
      <c r="H691" s="42">
        <v>361</v>
      </c>
      <c r="I691" s="42">
        <v>12653</v>
      </c>
      <c r="J691" s="42">
        <v>39384</v>
      </c>
      <c r="K691" s="42">
        <v>11701</v>
      </c>
      <c r="L691" s="42">
        <v>4556</v>
      </c>
      <c r="M691" s="42">
        <v>555891</v>
      </c>
      <c r="N691" s="143">
        <v>14886</v>
      </c>
      <c r="O691" s="137">
        <v>2545</v>
      </c>
      <c r="P691" s="137">
        <v>0</v>
      </c>
      <c r="Q691" s="42">
        <v>0</v>
      </c>
      <c r="R691" s="42">
        <v>0</v>
      </c>
      <c r="S691" s="42">
        <v>0</v>
      </c>
      <c r="T691" s="42">
        <v>4609</v>
      </c>
      <c r="U691" s="42">
        <v>0</v>
      </c>
      <c r="V691" s="42">
        <v>0</v>
      </c>
      <c r="W691" s="94">
        <f t="shared" si="20"/>
        <v>646586</v>
      </c>
      <c r="X691" s="36">
        <v>646586</v>
      </c>
      <c r="Y691" s="36">
        <f t="shared" si="21"/>
        <v>0</v>
      </c>
      <c r="Z691" s="36"/>
      <c r="AA691" s="36"/>
    </row>
    <row r="692" spans="1:27" ht="20.25" customHeight="1" x14ac:dyDescent="0.25">
      <c r="A692" s="104" t="s">
        <v>1458</v>
      </c>
      <c r="B692" s="105" t="s">
        <v>1422</v>
      </c>
      <c r="C692" s="4" t="s">
        <v>1459</v>
      </c>
      <c r="D692" s="134">
        <v>5</v>
      </c>
      <c r="E692" s="120" t="s">
        <v>79</v>
      </c>
      <c r="F692" s="42">
        <v>734</v>
      </c>
      <c r="G692" s="42">
        <v>0</v>
      </c>
      <c r="H692" s="42">
        <v>160</v>
      </c>
      <c r="I692" s="42">
        <v>47596</v>
      </c>
      <c r="J692" s="42">
        <v>4234</v>
      </c>
      <c r="K692" s="42">
        <v>71784</v>
      </c>
      <c r="L692" s="42">
        <v>7844</v>
      </c>
      <c r="M692" s="42">
        <v>950917</v>
      </c>
      <c r="N692" s="143">
        <v>57294</v>
      </c>
      <c r="O692" s="137">
        <v>962</v>
      </c>
      <c r="P692" s="137">
        <v>0</v>
      </c>
      <c r="Q692" s="42">
        <v>0</v>
      </c>
      <c r="R692" s="42">
        <v>254750</v>
      </c>
      <c r="S692" s="42">
        <v>0</v>
      </c>
      <c r="T692" s="42">
        <v>0</v>
      </c>
      <c r="U692" s="42">
        <v>0</v>
      </c>
      <c r="V692" s="42">
        <v>0</v>
      </c>
      <c r="W692" s="94">
        <f t="shared" si="20"/>
        <v>1396275</v>
      </c>
      <c r="X692" s="36">
        <v>1396275</v>
      </c>
      <c r="Y692" s="36">
        <f t="shared" si="21"/>
        <v>0</v>
      </c>
      <c r="Z692" s="36"/>
      <c r="AA692" s="36"/>
    </row>
    <row r="693" spans="1:27" ht="20.25" customHeight="1" x14ac:dyDescent="0.25">
      <c r="A693" s="104" t="s">
        <v>1460</v>
      </c>
      <c r="B693" s="105" t="s">
        <v>1422</v>
      </c>
      <c r="C693" s="4" t="s">
        <v>1461</v>
      </c>
      <c r="D693" s="134">
        <v>6</v>
      </c>
      <c r="E693" s="120" t="s">
        <v>79</v>
      </c>
      <c r="F693" s="42">
        <v>0</v>
      </c>
      <c r="G693" s="42">
        <v>0</v>
      </c>
      <c r="H693" s="42">
        <v>0</v>
      </c>
      <c r="I693" s="42">
        <v>3692</v>
      </c>
      <c r="J693" s="42">
        <v>889</v>
      </c>
      <c r="K693" s="42">
        <v>2671</v>
      </c>
      <c r="L693" s="42">
        <v>4386</v>
      </c>
      <c r="M693" s="42">
        <v>430501</v>
      </c>
      <c r="N693" s="143">
        <v>20676</v>
      </c>
      <c r="O693" s="137">
        <v>0</v>
      </c>
      <c r="P693" s="137">
        <v>0</v>
      </c>
      <c r="Q693" s="42">
        <v>0</v>
      </c>
      <c r="R693" s="42">
        <v>0</v>
      </c>
      <c r="S693" s="42">
        <v>0</v>
      </c>
      <c r="T693" s="42">
        <v>0</v>
      </c>
      <c r="U693" s="42">
        <v>0</v>
      </c>
      <c r="V693" s="42">
        <v>0</v>
      </c>
      <c r="W693" s="94">
        <f t="shared" si="20"/>
        <v>462815</v>
      </c>
      <c r="X693" s="36">
        <v>462815</v>
      </c>
      <c r="Y693" s="36">
        <f t="shared" si="21"/>
        <v>0</v>
      </c>
      <c r="Z693" s="36"/>
      <c r="AA693" s="36"/>
    </row>
    <row r="694" spans="1:27" ht="20.25" customHeight="1" x14ac:dyDescent="0.25">
      <c r="A694" s="104" t="s">
        <v>1462</v>
      </c>
      <c r="B694" s="105" t="s">
        <v>1422</v>
      </c>
      <c r="C694" s="4" t="s">
        <v>1463</v>
      </c>
      <c r="D694" s="134">
        <v>6</v>
      </c>
      <c r="E694" s="120" t="s">
        <v>210</v>
      </c>
      <c r="F694" s="42">
        <v>0</v>
      </c>
      <c r="G694" s="42">
        <v>0</v>
      </c>
      <c r="H694" s="42">
        <v>206</v>
      </c>
      <c r="I694" s="42">
        <v>14960</v>
      </c>
      <c r="J694" s="42">
        <v>0</v>
      </c>
      <c r="K694" s="42">
        <v>9919</v>
      </c>
      <c r="L694" s="42">
        <v>5114</v>
      </c>
      <c r="M694" s="42">
        <v>175898</v>
      </c>
      <c r="N694" s="143">
        <v>36214</v>
      </c>
      <c r="O694" s="137">
        <v>1016</v>
      </c>
      <c r="P694" s="137">
        <v>0</v>
      </c>
      <c r="Q694" s="42">
        <v>0</v>
      </c>
      <c r="R694" s="42">
        <v>110805</v>
      </c>
      <c r="S694" s="42">
        <v>0</v>
      </c>
      <c r="T694" s="42">
        <v>2197</v>
      </c>
      <c r="U694" s="42">
        <v>0</v>
      </c>
      <c r="V694" s="42">
        <v>0</v>
      </c>
      <c r="W694" s="94">
        <f t="shared" si="20"/>
        <v>356329</v>
      </c>
      <c r="X694" s="36">
        <v>356329</v>
      </c>
      <c r="Y694" s="36">
        <f t="shared" si="21"/>
        <v>0</v>
      </c>
      <c r="Z694" s="36"/>
      <c r="AA694" s="36"/>
    </row>
    <row r="695" spans="1:27" ht="20.25" customHeight="1" x14ac:dyDescent="0.25">
      <c r="A695" s="104" t="s">
        <v>1464</v>
      </c>
      <c r="B695" s="105" t="s">
        <v>1422</v>
      </c>
      <c r="C695" s="4" t="s">
        <v>1465</v>
      </c>
      <c r="D695" s="134">
        <v>6</v>
      </c>
      <c r="E695" s="120" t="s">
        <v>79</v>
      </c>
      <c r="F695" s="42">
        <v>152</v>
      </c>
      <c r="G695" s="42">
        <v>0</v>
      </c>
      <c r="H695" s="42">
        <v>1568</v>
      </c>
      <c r="I695" s="42">
        <v>1914</v>
      </c>
      <c r="J695" s="42">
        <v>0</v>
      </c>
      <c r="K695" s="42">
        <v>24842</v>
      </c>
      <c r="L695" s="42">
        <v>3479</v>
      </c>
      <c r="M695" s="42">
        <v>451565</v>
      </c>
      <c r="N695" s="143">
        <v>17588</v>
      </c>
      <c r="O695" s="137">
        <v>8574</v>
      </c>
      <c r="P695" s="137">
        <v>0</v>
      </c>
      <c r="Q695" s="42">
        <v>0</v>
      </c>
      <c r="R695" s="42">
        <v>0</v>
      </c>
      <c r="S695" s="42">
        <v>0</v>
      </c>
      <c r="T695" s="42">
        <v>198</v>
      </c>
      <c r="U695" s="42">
        <v>0</v>
      </c>
      <c r="V695" s="42">
        <v>0</v>
      </c>
      <c r="W695" s="94">
        <f t="shared" si="20"/>
        <v>509880</v>
      </c>
      <c r="X695" s="36">
        <v>509880</v>
      </c>
      <c r="Y695" s="36">
        <f t="shared" si="21"/>
        <v>0</v>
      </c>
      <c r="Z695" s="36"/>
      <c r="AA695" s="36"/>
    </row>
    <row r="696" spans="1:27" ht="20.25" customHeight="1" x14ac:dyDescent="0.25">
      <c r="A696" s="104" t="s">
        <v>1466</v>
      </c>
      <c r="B696" s="105" t="s">
        <v>1422</v>
      </c>
      <c r="C696" s="4" t="s">
        <v>1467</v>
      </c>
      <c r="D696" s="134">
        <v>6</v>
      </c>
      <c r="E696" s="120" t="s">
        <v>79</v>
      </c>
      <c r="F696" s="42">
        <v>0</v>
      </c>
      <c r="G696" s="42">
        <v>0</v>
      </c>
      <c r="H696" s="42">
        <v>57</v>
      </c>
      <c r="I696" s="42">
        <v>11171</v>
      </c>
      <c r="J696" s="42">
        <v>1240</v>
      </c>
      <c r="K696" s="42">
        <v>29579</v>
      </c>
      <c r="L696" s="42">
        <v>2596</v>
      </c>
      <c r="M696" s="42">
        <v>395343</v>
      </c>
      <c r="N696" s="143">
        <v>17267</v>
      </c>
      <c r="O696" s="137">
        <v>717</v>
      </c>
      <c r="P696" s="137">
        <v>0</v>
      </c>
      <c r="Q696" s="42">
        <v>0</v>
      </c>
      <c r="R696" s="42">
        <v>0</v>
      </c>
      <c r="S696" s="42">
        <v>0</v>
      </c>
      <c r="T696" s="42">
        <v>3175</v>
      </c>
      <c r="U696" s="42">
        <v>0</v>
      </c>
      <c r="V696" s="42">
        <v>0</v>
      </c>
      <c r="W696" s="94">
        <f t="shared" si="20"/>
        <v>461145</v>
      </c>
      <c r="X696" s="36">
        <v>461145</v>
      </c>
      <c r="Y696" s="36">
        <f t="shared" si="21"/>
        <v>0</v>
      </c>
      <c r="Z696" s="36"/>
      <c r="AA696" s="36"/>
    </row>
    <row r="697" spans="1:27" ht="20.25" customHeight="1" x14ac:dyDescent="0.25">
      <c r="A697" s="104" t="s">
        <v>1468</v>
      </c>
      <c r="B697" s="105" t="s">
        <v>1422</v>
      </c>
      <c r="C697" s="4" t="s">
        <v>1469</v>
      </c>
      <c r="D697" s="134">
        <v>6</v>
      </c>
      <c r="E697" s="120" t="s">
        <v>79</v>
      </c>
      <c r="F697" s="42">
        <v>0</v>
      </c>
      <c r="G697" s="42">
        <v>0</v>
      </c>
      <c r="H697" s="42">
        <v>957</v>
      </c>
      <c r="I697" s="42">
        <v>467</v>
      </c>
      <c r="J697" s="42">
        <v>1246</v>
      </c>
      <c r="K697" s="42">
        <v>91</v>
      </c>
      <c r="L697" s="42">
        <v>1379</v>
      </c>
      <c r="M697" s="42">
        <v>97695</v>
      </c>
      <c r="N697" s="143">
        <v>14581</v>
      </c>
      <c r="O697" s="137">
        <v>0</v>
      </c>
      <c r="P697" s="137">
        <v>0</v>
      </c>
      <c r="Q697" s="42">
        <v>0</v>
      </c>
      <c r="R697" s="42">
        <v>0</v>
      </c>
      <c r="S697" s="42">
        <v>0</v>
      </c>
      <c r="T697" s="42">
        <v>0</v>
      </c>
      <c r="U697" s="42">
        <v>0</v>
      </c>
      <c r="V697" s="42">
        <v>0</v>
      </c>
      <c r="W697" s="94">
        <f t="shared" si="20"/>
        <v>116416</v>
      </c>
      <c r="X697" s="36">
        <v>116416</v>
      </c>
      <c r="Y697" s="36">
        <f t="shared" si="21"/>
        <v>0</v>
      </c>
      <c r="Z697" s="36"/>
      <c r="AA697" s="36"/>
    </row>
    <row r="698" spans="1:27" ht="20.25" customHeight="1" x14ac:dyDescent="0.25">
      <c r="A698" s="104" t="s">
        <v>1470</v>
      </c>
      <c r="B698" s="105" t="s">
        <v>1422</v>
      </c>
      <c r="C698" s="4" t="s">
        <v>1471</v>
      </c>
      <c r="D698" s="134">
        <v>6</v>
      </c>
      <c r="E698" s="120" t="s">
        <v>79</v>
      </c>
      <c r="F698" s="42">
        <v>0</v>
      </c>
      <c r="G698" s="42">
        <v>0</v>
      </c>
      <c r="H698" s="42">
        <v>62</v>
      </c>
      <c r="I698" s="42">
        <v>17029</v>
      </c>
      <c r="J698" s="42">
        <v>7311</v>
      </c>
      <c r="K698" s="42">
        <v>3249</v>
      </c>
      <c r="L698" s="42">
        <v>3162</v>
      </c>
      <c r="M698" s="42">
        <v>302131</v>
      </c>
      <c r="N698" s="143">
        <v>11799</v>
      </c>
      <c r="O698" s="137">
        <v>4464</v>
      </c>
      <c r="P698" s="137">
        <v>0</v>
      </c>
      <c r="Q698" s="42">
        <v>0</v>
      </c>
      <c r="R698" s="42">
        <v>0</v>
      </c>
      <c r="S698" s="42">
        <v>0</v>
      </c>
      <c r="T698" s="42">
        <v>0</v>
      </c>
      <c r="U698" s="42">
        <v>0</v>
      </c>
      <c r="V698" s="42">
        <v>0</v>
      </c>
      <c r="W698" s="94">
        <f t="shared" si="20"/>
        <v>349207</v>
      </c>
      <c r="X698" s="36">
        <v>349207</v>
      </c>
      <c r="Y698" s="36">
        <f t="shared" si="21"/>
        <v>0</v>
      </c>
      <c r="Z698" s="36"/>
      <c r="AA698" s="36"/>
    </row>
    <row r="699" spans="1:27" ht="20.25" customHeight="1" x14ac:dyDescent="0.25">
      <c r="A699" s="104" t="s">
        <v>1472</v>
      </c>
      <c r="B699" s="105" t="s">
        <v>1422</v>
      </c>
      <c r="C699" s="4" t="s">
        <v>1473</v>
      </c>
      <c r="D699" s="134">
        <v>6</v>
      </c>
      <c r="E699" s="120" t="s">
        <v>79</v>
      </c>
      <c r="F699" s="42">
        <v>1071</v>
      </c>
      <c r="G699" s="42">
        <v>0</v>
      </c>
      <c r="H699" s="42">
        <v>42</v>
      </c>
      <c r="I699" s="42">
        <v>12375</v>
      </c>
      <c r="J699" s="42">
        <v>5188</v>
      </c>
      <c r="K699" s="42">
        <v>5503</v>
      </c>
      <c r="L699" s="42">
        <v>1018</v>
      </c>
      <c r="M699" s="42">
        <v>197164</v>
      </c>
      <c r="N699" s="143">
        <v>9709</v>
      </c>
      <c r="O699" s="137">
        <v>37876</v>
      </c>
      <c r="P699" s="137">
        <v>0</v>
      </c>
      <c r="Q699" s="42">
        <v>0</v>
      </c>
      <c r="R699" s="42">
        <v>0</v>
      </c>
      <c r="S699" s="42">
        <v>0</v>
      </c>
      <c r="T699" s="42">
        <v>0</v>
      </c>
      <c r="U699" s="42">
        <v>0</v>
      </c>
      <c r="V699" s="42">
        <v>0</v>
      </c>
      <c r="W699" s="94">
        <f t="shared" si="20"/>
        <v>269946</v>
      </c>
      <c r="X699" s="36">
        <v>269946</v>
      </c>
      <c r="Y699" s="36">
        <f t="shared" si="21"/>
        <v>0</v>
      </c>
      <c r="Z699" s="36"/>
      <c r="AA699" s="36"/>
    </row>
    <row r="700" spans="1:27" ht="20.25" customHeight="1" x14ac:dyDescent="0.25">
      <c r="A700" s="104" t="s">
        <v>1474</v>
      </c>
      <c r="B700" s="105" t="s">
        <v>1422</v>
      </c>
      <c r="C700" s="4" t="s">
        <v>1475</v>
      </c>
      <c r="D700" s="134">
        <v>6</v>
      </c>
      <c r="E700" s="120" t="s">
        <v>79</v>
      </c>
      <c r="F700" s="42">
        <v>0</v>
      </c>
      <c r="G700" s="42">
        <v>0</v>
      </c>
      <c r="H700" s="42">
        <v>71</v>
      </c>
      <c r="I700" s="42">
        <v>8518</v>
      </c>
      <c r="J700" s="42">
        <v>385</v>
      </c>
      <c r="K700" s="42">
        <v>3505</v>
      </c>
      <c r="L700" s="42">
        <v>988</v>
      </c>
      <c r="M700" s="42">
        <v>224888</v>
      </c>
      <c r="N700" s="143">
        <v>10714</v>
      </c>
      <c r="O700" s="137">
        <v>1963</v>
      </c>
      <c r="P700" s="137">
        <v>1389</v>
      </c>
      <c r="Q700" s="42">
        <v>0</v>
      </c>
      <c r="R700" s="42">
        <v>0</v>
      </c>
      <c r="S700" s="42">
        <v>0</v>
      </c>
      <c r="T700" s="42">
        <v>0</v>
      </c>
      <c r="U700" s="42">
        <v>0</v>
      </c>
      <c r="V700" s="42">
        <v>0</v>
      </c>
      <c r="W700" s="94">
        <f t="shared" si="20"/>
        <v>252421</v>
      </c>
      <c r="X700" s="36">
        <v>252421</v>
      </c>
      <c r="Y700" s="36">
        <f t="shared" si="21"/>
        <v>0</v>
      </c>
      <c r="Z700" s="36"/>
      <c r="AA700" s="36"/>
    </row>
    <row r="701" spans="1:27" ht="20.25" customHeight="1" x14ac:dyDescent="0.25">
      <c r="A701" s="104" t="s">
        <v>1476</v>
      </c>
      <c r="B701" s="105" t="s">
        <v>1422</v>
      </c>
      <c r="C701" s="4" t="s">
        <v>1477</v>
      </c>
      <c r="D701" s="134">
        <v>6</v>
      </c>
      <c r="E701" s="120" t="s">
        <v>79</v>
      </c>
      <c r="F701" s="42">
        <v>0</v>
      </c>
      <c r="G701" s="42">
        <v>0</v>
      </c>
      <c r="H701" s="42">
        <v>119</v>
      </c>
      <c r="I701" s="42">
        <v>12426</v>
      </c>
      <c r="J701" s="42">
        <v>14337</v>
      </c>
      <c r="K701" s="42">
        <v>10294</v>
      </c>
      <c r="L701" s="42">
        <v>1599</v>
      </c>
      <c r="M701" s="42">
        <v>241144</v>
      </c>
      <c r="N701" s="143">
        <v>6467</v>
      </c>
      <c r="O701" s="137">
        <v>2740</v>
      </c>
      <c r="P701" s="137">
        <v>0</v>
      </c>
      <c r="Q701" s="42">
        <v>0</v>
      </c>
      <c r="R701" s="42">
        <v>0</v>
      </c>
      <c r="S701" s="42">
        <v>0</v>
      </c>
      <c r="T701" s="42">
        <v>0</v>
      </c>
      <c r="U701" s="42">
        <v>0</v>
      </c>
      <c r="V701" s="42">
        <v>0</v>
      </c>
      <c r="W701" s="94">
        <f t="shared" si="20"/>
        <v>289126</v>
      </c>
      <c r="X701" s="36">
        <v>289126</v>
      </c>
      <c r="Y701" s="36">
        <f t="shared" si="21"/>
        <v>0</v>
      </c>
      <c r="Z701" s="36"/>
      <c r="AA701" s="36"/>
    </row>
    <row r="702" spans="1:27" ht="20.25" customHeight="1" x14ac:dyDescent="0.25">
      <c r="A702" s="104" t="s">
        <v>1478</v>
      </c>
      <c r="B702" s="105" t="s">
        <v>1422</v>
      </c>
      <c r="C702" s="4" t="s">
        <v>1479</v>
      </c>
      <c r="D702" s="134">
        <v>6</v>
      </c>
      <c r="E702" s="120" t="s">
        <v>210</v>
      </c>
      <c r="F702" s="42">
        <v>2834</v>
      </c>
      <c r="G702" s="42">
        <v>0</v>
      </c>
      <c r="H702" s="42">
        <v>0</v>
      </c>
      <c r="I702" s="42">
        <v>3880</v>
      </c>
      <c r="J702" s="42">
        <v>6145</v>
      </c>
      <c r="K702" s="42">
        <v>3065</v>
      </c>
      <c r="L702" s="42">
        <v>1328</v>
      </c>
      <c r="M702" s="42">
        <v>63443</v>
      </c>
      <c r="N702" s="143">
        <v>58511</v>
      </c>
      <c r="O702" s="137">
        <v>10979</v>
      </c>
      <c r="P702" s="137">
        <v>0</v>
      </c>
      <c r="Q702" s="42">
        <v>0</v>
      </c>
      <c r="R702" s="42">
        <v>0</v>
      </c>
      <c r="S702" s="42">
        <v>0</v>
      </c>
      <c r="T702" s="42">
        <v>0</v>
      </c>
      <c r="U702" s="42">
        <v>0</v>
      </c>
      <c r="V702" s="42">
        <v>0</v>
      </c>
      <c r="W702" s="94">
        <f t="shared" si="20"/>
        <v>150185</v>
      </c>
      <c r="X702" s="36">
        <v>150185</v>
      </c>
      <c r="Y702" s="36">
        <f t="shared" si="21"/>
        <v>0</v>
      </c>
      <c r="Z702" s="36"/>
      <c r="AA702" s="36"/>
    </row>
    <row r="703" spans="1:27" ht="20.25" customHeight="1" x14ac:dyDescent="0.25">
      <c r="A703" s="104" t="s">
        <v>1480</v>
      </c>
      <c r="B703" s="105" t="s">
        <v>1422</v>
      </c>
      <c r="C703" s="4" t="s">
        <v>1481</v>
      </c>
      <c r="D703" s="134">
        <v>6</v>
      </c>
      <c r="E703" s="120" t="s">
        <v>79</v>
      </c>
      <c r="F703" s="42">
        <v>553</v>
      </c>
      <c r="G703" s="42">
        <v>0</v>
      </c>
      <c r="H703" s="42">
        <v>0</v>
      </c>
      <c r="I703" s="42">
        <v>3809</v>
      </c>
      <c r="J703" s="42">
        <v>191</v>
      </c>
      <c r="K703" s="42">
        <v>5186</v>
      </c>
      <c r="L703" s="42">
        <v>552</v>
      </c>
      <c r="M703" s="42">
        <v>137081</v>
      </c>
      <c r="N703" s="143">
        <v>6288</v>
      </c>
      <c r="O703" s="137">
        <v>685</v>
      </c>
      <c r="P703" s="137">
        <v>0</v>
      </c>
      <c r="Q703" s="42">
        <v>120331</v>
      </c>
      <c r="R703" s="42">
        <v>0</v>
      </c>
      <c r="S703" s="42">
        <v>0</v>
      </c>
      <c r="T703" s="42">
        <v>0</v>
      </c>
      <c r="U703" s="42">
        <v>0</v>
      </c>
      <c r="V703" s="42">
        <v>0</v>
      </c>
      <c r="W703" s="94">
        <f t="shared" si="20"/>
        <v>274676</v>
      </c>
      <c r="X703" s="36">
        <v>274676</v>
      </c>
      <c r="Y703" s="36">
        <f t="shared" si="21"/>
        <v>0</v>
      </c>
      <c r="Z703" s="36"/>
      <c r="AA703" s="36"/>
    </row>
    <row r="704" spans="1:27" ht="20.25" customHeight="1" x14ac:dyDescent="0.25">
      <c r="A704" s="104" t="s">
        <v>1482</v>
      </c>
      <c r="B704" s="105" t="s">
        <v>1422</v>
      </c>
      <c r="C704" s="4" t="s">
        <v>1483</v>
      </c>
      <c r="D704" s="134">
        <v>6</v>
      </c>
      <c r="E704" s="120" t="s">
        <v>79</v>
      </c>
      <c r="F704" s="42">
        <v>14433</v>
      </c>
      <c r="G704" s="42">
        <v>0</v>
      </c>
      <c r="H704" s="42">
        <v>0</v>
      </c>
      <c r="I704" s="42">
        <v>12553</v>
      </c>
      <c r="J704" s="42">
        <v>2575</v>
      </c>
      <c r="K704" s="42">
        <v>30400</v>
      </c>
      <c r="L704" s="42">
        <v>1816</v>
      </c>
      <c r="M704" s="42">
        <v>370516</v>
      </c>
      <c r="N704" s="143">
        <v>22891</v>
      </c>
      <c r="O704" s="137">
        <v>1506</v>
      </c>
      <c r="P704" s="137">
        <v>0</v>
      </c>
      <c r="Q704" s="42">
        <v>0</v>
      </c>
      <c r="R704" s="42">
        <v>0</v>
      </c>
      <c r="S704" s="42">
        <v>0</v>
      </c>
      <c r="T704" s="42">
        <v>2849</v>
      </c>
      <c r="U704" s="42">
        <v>0</v>
      </c>
      <c r="V704" s="42">
        <v>0</v>
      </c>
      <c r="W704" s="94">
        <f t="shared" si="20"/>
        <v>459539</v>
      </c>
      <c r="X704" s="36">
        <v>459539</v>
      </c>
      <c r="Y704" s="36">
        <f t="shared" si="21"/>
        <v>0</v>
      </c>
      <c r="Z704" s="36"/>
      <c r="AA704" s="36"/>
    </row>
    <row r="705" spans="1:27" ht="20.25" customHeight="1" x14ac:dyDescent="0.25">
      <c r="A705" s="104" t="s">
        <v>1484</v>
      </c>
      <c r="B705" s="105" t="s">
        <v>1422</v>
      </c>
      <c r="C705" s="4" t="s">
        <v>1485</v>
      </c>
      <c r="D705" s="134">
        <v>6</v>
      </c>
      <c r="E705" s="120" t="s">
        <v>210</v>
      </c>
      <c r="F705" s="42">
        <v>925</v>
      </c>
      <c r="G705" s="42">
        <v>0</v>
      </c>
      <c r="H705" s="42">
        <v>291</v>
      </c>
      <c r="I705" s="42">
        <v>1716</v>
      </c>
      <c r="J705" s="42">
        <v>47617</v>
      </c>
      <c r="K705" s="42">
        <v>7000</v>
      </c>
      <c r="L705" s="42">
        <v>4772</v>
      </c>
      <c r="M705" s="42">
        <v>213500</v>
      </c>
      <c r="N705" s="143">
        <v>33562</v>
      </c>
      <c r="O705" s="137">
        <v>13627</v>
      </c>
      <c r="P705" s="137">
        <v>0</v>
      </c>
      <c r="Q705" s="42">
        <v>0</v>
      </c>
      <c r="R705" s="42">
        <v>131594</v>
      </c>
      <c r="S705" s="42">
        <v>0</v>
      </c>
      <c r="T705" s="42">
        <v>0</v>
      </c>
      <c r="U705" s="42">
        <v>0</v>
      </c>
      <c r="V705" s="42">
        <v>0</v>
      </c>
      <c r="W705" s="94">
        <f t="shared" si="20"/>
        <v>454604</v>
      </c>
      <c r="X705" s="36">
        <v>454604</v>
      </c>
      <c r="Y705" s="36">
        <f t="shared" si="21"/>
        <v>0</v>
      </c>
      <c r="Z705" s="36"/>
      <c r="AA705" s="36"/>
    </row>
    <row r="706" spans="1:27" ht="20.25" customHeight="1" x14ac:dyDescent="0.25">
      <c r="A706" s="104" t="s">
        <v>1486</v>
      </c>
      <c r="B706" s="105" t="s">
        <v>1422</v>
      </c>
      <c r="C706" s="4" t="s">
        <v>1487</v>
      </c>
      <c r="D706" s="134">
        <v>6</v>
      </c>
      <c r="E706" s="120" t="s">
        <v>79</v>
      </c>
      <c r="F706" s="42">
        <v>0</v>
      </c>
      <c r="G706" s="42">
        <v>0</v>
      </c>
      <c r="H706" s="42">
        <v>0</v>
      </c>
      <c r="I706" s="42">
        <v>480</v>
      </c>
      <c r="J706" s="42">
        <v>434</v>
      </c>
      <c r="K706" s="42">
        <v>812</v>
      </c>
      <c r="L706" s="42">
        <v>214</v>
      </c>
      <c r="M706" s="42">
        <v>78345</v>
      </c>
      <c r="N706" s="143">
        <v>11912</v>
      </c>
      <c r="O706" s="137">
        <v>904</v>
      </c>
      <c r="P706" s="137">
        <v>0</v>
      </c>
      <c r="Q706" s="42">
        <v>0</v>
      </c>
      <c r="R706" s="42">
        <v>0</v>
      </c>
      <c r="S706" s="42">
        <v>0</v>
      </c>
      <c r="T706" s="42">
        <v>0</v>
      </c>
      <c r="U706" s="42">
        <v>0</v>
      </c>
      <c r="V706" s="42">
        <v>0</v>
      </c>
      <c r="W706" s="94">
        <f t="shared" si="20"/>
        <v>93101</v>
      </c>
      <c r="X706" s="36">
        <v>93101</v>
      </c>
      <c r="Y706" s="36">
        <f t="shared" si="21"/>
        <v>0</v>
      </c>
      <c r="Z706" s="36"/>
      <c r="AA706" s="36"/>
    </row>
    <row r="707" spans="1:27" ht="20.25" customHeight="1" x14ac:dyDescent="0.25">
      <c r="A707" s="104" t="s">
        <v>1488</v>
      </c>
      <c r="B707" s="105" t="s">
        <v>1489</v>
      </c>
      <c r="C707" s="4" t="s">
        <v>1490</v>
      </c>
      <c r="D707" s="134">
        <v>2</v>
      </c>
      <c r="E707" s="120" t="s">
        <v>79</v>
      </c>
      <c r="F707" s="42">
        <v>49843</v>
      </c>
      <c r="G707" s="42">
        <v>0</v>
      </c>
      <c r="H707" s="42">
        <v>4583</v>
      </c>
      <c r="I707" s="42">
        <v>1150173</v>
      </c>
      <c r="J707" s="42">
        <v>116340</v>
      </c>
      <c r="K707" s="42">
        <v>1490063</v>
      </c>
      <c r="L707" s="42">
        <v>62918</v>
      </c>
      <c r="M707" s="42">
        <v>13301509</v>
      </c>
      <c r="N707" s="143">
        <v>883273</v>
      </c>
      <c r="O707" s="137">
        <v>233449</v>
      </c>
      <c r="P707" s="137">
        <v>0</v>
      </c>
      <c r="Q707" s="42">
        <v>0</v>
      </c>
      <c r="R707" s="42">
        <v>7476416</v>
      </c>
      <c r="S707" s="42">
        <v>0</v>
      </c>
      <c r="T707" s="42">
        <v>0</v>
      </c>
      <c r="U707" s="42">
        <v>3520815</v>
      </c>
      <c r="V707" s="42">
        <v>0</v>
      </c>
      <c r="W707" s="94">
        <f t="shared" si="20"/>
        <v>28289382</v>
      </c>
      <c r="X707" s="36">
        <v>28289382</v>
      </c>
      <c r="Y707" s="36">
        <f t="shared" si="21"/>
        <v>0</v>
      </c>
      <c r="Z707" s="36"/>
      <c r="AA707" s="36"/>
    </row>
    <row r="708" spans="1:27" ht="20.25" customHeight="1" x14ac:dyDescent="0.25">
      <c r="A708" s="104" t="s">
        <v>1491</v>
      </c>
      <c r="B708" s="105" t="s">
        <v>1489</v>
      </c>
      <c r="C708" s="4" t="s">
        <v>1492</v>
      </c>
      <c r="D708" s="134">
        <v>4</v>
      </c>
      <c r="E708" s="120" t="s">
        <v>79</v>
      </c>
      <c r="F708" s="42">
        <v>55346</v>
      </c>
      <c r="G708" s="42">
        <v>0</v>
      </c>
      <c r="H708" s="42">
        <v>1906</v>
      </c>
      <c r="I708" s="42">
        <v>484378</v>
      </c>
      <c r="J708" s="42">
        <v>80306</v>
      </c>
      <c r="K708" s="42">
        <v>377530</v>
      </c>
      <c r="L708" s="42">
        <v>19720</v>
      </c>
      <c r="M708" s="42">
        <v>4249563</v>
      </c>
      <c r="N708" s="143">
        <v>280330</v>
      </c>
      <c r="O708" s="137">
        <v>64023</v>
      </c>
      <c r="P708" s="137">
        <v>0</v>
      </c>
      <c r="Q708" s="42">
        <v>630611</v>
      </c>
      <c r="R708" s="42">
        <v>0</v>
      </c>
      <c r="S708" s="42">
        <v>0</v>
      </c>
      <c r="T708" s="42">
        <v>0</v>
      </c>
      <c r="U708" s="42">
        <v>1698728</v>
      </c>
      <c r="V708" s="42">
        <v>18346</v>
      </c>
      <c r="W708" s="94">
        <f t="shared" si="20"/>
        <v>7960787</v>
      </c>
      <c r="X708" s="36">
        <v>7960787</v>
      </c>
      <c r="Y708" s="36">
        <f t="shared" si="21"/>
        <v>0</v>
      </c>
      <c r="Z708" s="36"/>
      <c r="AA708" s="36"/>
    </row>
    <row r="709" spans="1:27" ht="20.25" customHeight="1" x14ac:dyDescent="0.25">
      <c r="A709" s="104" t="s">
        <v>1493</v>
      </c>
      <c r="B709" s="105" t="s">
        <v>1489</v>
      </c>
      <c r="C709" s="4" t="s">
        <v>1494</v>
      </c>
      <c r="D709" s="134">
        <v>5</v>
      </c>
      <c r="E709" s="120" t="s">
        <v>79</v>
      </c>
      <c r="F709" s="42">
        <v>7836</v>
      </c>
      <c r="G709" s="42">
        <v>67023</v>
      </c>
      <c r="H709" s="42">
        <v>0</v>
      </c>
      <c r="I709" s="42">
        <v>131859</v>
      </c>
      <c r="J709" s="42">
        <v>7960</v>
      </c>
      <c r="K709" s="42">
        <v>174521</v>
      </c>
      <c r="L709" s="42">
        <v>6907</v>
      </c>
      <c r="M709" s="42">
        <v>1442102</v>
      </c>
      <c r="N709" s="143">
        <v>204408</v>
      </c>
      <c r="O709" s="137">
        <v>37077</v>
      </c>
      <c r="P709" s="137">
        <v>0</v>
      </c>
      <c r="Q709" s="42">
        <v>67437</v>
      </c>
      <c r="R709" s="42">
        <v>79242</v>
      </c>
      <c r="S709" s="42">
        <v>0</v>
      </c>
      <c r="T709" s="42">
        <v>0</v>
      </c>
      <c r="U709" s="42">
        <v>1051880</v>
      </c>
      <c r="V709" s="42">
        <v>0</v>
      </c>
      <c r="W709" s="94">
        <f t="shared" si="20"/>
        <v>3278252</v>
      </c>
      <c r="X709" s="36">
        <v>3278252</v>
      </c>
      <c r="Y709" s="36">
        <f t="shared" si="21"/>
        <v>0</v>
      </c>
      <c r="Z709" s="36"/>
      <c r="AA709" s="36"/>
    </row>
    <row r="710" spans="1:27" ht="20.25" customHeight="1" x14ac:dyDescent="0.25">
      <c r="A710" s="104" t="s">
        <v>1495</v>
      </c>
      <c r="B710" s="105" t="s">
        <v>1489</v>
      </c>
      <c r="C710" s="4" t="s">
        <v>1496</v>
      </c>
      <c r="D710" s="134">
        <v>5</v>
      </c>
      <c r="E710" s="120" t="s">
        <v>79</v>
      </c>
      <c r="F710" s="42">
        <v>13415</v>
      </c>
      <c r="G710" s="42">
        <v>0</v>
      </c>
      <c r="H710" s="42">
        <v>118</v>
      </c>
      <c r="I710" s="42">
        <v>77377</v>
      </c>
      <c r="J710" s="42">
        <v>4904</v>
      </c>
      <c r="K710" s="42">
        <v>68794</v>
      </c>
      <c r="L710" s="42">
        <v>6932</v>
      </c>
      <c r="M710" s="42">
        <v>1476976</v>
      </c>
      <c r="N710" s="143">
        <v>114044</v>
      </c>
      <c r="O710" s="137">
        <v>39468</v>
      </c>
      <c r="P710" s="137">
        <v>0</v>
      </c>
      <c r="Q710" s="42">
        <v>234011</v>
      </c>
      <c r="R710" s="42">
        <v>0</v>
      </c>
      <c r="S710" s="42">
        <v>0</v>
      </c>
      <c r="T710" s="42">
        <v>0</v>
      </c>
      <c r="U710" s="42">
        <v>909184</v>
      </c>
      <c r="V710" s="42">
        <v>23620</v>
      </c>
      <c r="W710" s="94">
        <f t="shared" si="20"/>
        <v>2968843</v>
      </c>
      <c r="X710" s="36">
        <v>2968843</v>
      </c>
      <c r="Y710" s="36">
        <f t="shared" si="21"/>
        <v>0</v>
      </c>
      <c r="Z710" s="36"/>
      <c r="AA710" s="36"/>
    </row>
    <row r="711" spans="1:27" ht="20.25" customHeight="1" x14ac:dyDescent="0.25">
      <c r="A711" s="104" t="s">
        <v>1497</v>
      </c>
      <c r="B711" s="105" t="s">
        <v>1489</v>
      </c>
      <c r="C711" s="4" t="s">
        <v>1498</v>
      </c>
      <c r="D711" s="134">
        <v>5</v>
      </c>
      <c r="E711" s="120" t="s">
        <v>79</v>
      </c>
      <c r="F711" s="42">
        <v>5692</v>
      </c>
      <c r="G711" s="42">
        <v>0</v>
      </c>
      <c r="H711" s="42">
        <v>1142</v>
      </c>
      <c r="I711" s="42">
        <v>157795</v>
      </c>
      <c r="J711" s="42">
        <v>6377</v>
      </c>
      <c r="K711" s="42">
        <v>85476</v>
      </c>
      <c r="L711" s="42">
        <v>5514</v>
      </c>
      <c r="M711" s="42">
        <v>1340812</v>
      </c>
      <c r="N711" s="143">
        <v>173842</v>
      </c>
      <c r="O711" s="137">
        <v>929</v>
      </c>
      <c r="P711" s="137">
        <v>0</v>
      </c>
      <c r="Q711" s="42">
        <v>33991</v>
      </c>
      <c r="R711" s="42">
        <v>0</v>
      </c>
      <c r="S711" s="42">
        <v>0</v>
      </c>
      <c r="T711" s="42">
        <v>0</v>
      </c>
      <c r="U711" s="42">
        <v>852682</v>
      </c>
      <c r="V711" s="42">
        <v>0</v>
      </c>
      <c r="W711" s="94">
        <f t="shared" si="20"/>
        <v>2664252</v>
      </c>
      <c r="X711" s="36">
        <v>2664252</v>
      </c>
      <c r="Y711" s="36">
        <f t="shared" si="21"/>
        <v>0</v>
      </c>
      <c r="Z711" s="36"/>
      <c r="AA711" s="36"/>
    </row>
    <row r="712" spans="1:27" ht="20.25" customHeight="1" x14ac:dyDescent="0.25">
      <c r="A712" s="104" t="s">
        <v>1499</v>
      </c>
      <c r="B712" s="105" t="s">
        <v>1489</v>
      </c>
      <c r="C712" s="4" t="s">
        <v>1500</v>
      </c>
      <c r="D712" s="134">
        <v>5</v>
      </c>
      <c r="E712" s="120" t="s">
        <v>79</v>
      </c>
      <c r="F712" s="42">
        <v>5957</v>
      </c>
      <c r="G712" s="42">
        <v>0</v>
      </c>
      <c r="H712" s="42">
        <v>529</v>
      </c>
      <c r="I712" s="42">
        <v>83694</v>
      </c>
      <c r="J712" s="42">
        <v>2475</v>
      </c>
      <c r="K712" s="42">
        <v>54096</v>
      </c>
      <c r="L712" s="42">
        <v>2008</v>
      </c>
      <c r="M712" s="42">
        <v>536520</v>
      </c>
      <c r="N712" s="143">
        <v>169903</v>
      </c>
      <c r="O712" s="137">
        <v>14179</v>
      </c>
      <c r="P712" s="137">
        <v>0</v>
      </c>
      <c r="Q712" s="42">
        <v>0</v>
      </c>
      <c r="R712" s="42">
        <v>0</v>
      </c>
      <c r="S712" s="42">
        <v>0</v>
      </c>
      <c r="T712" s="42">
        <v>0</v>
      </c>
      <c r="U712" s="42">
        <v>0</v>
      </c>
      <c r="V712" s="42">
        <v>0</v>
      </c>
      <c r="W712" s="94">
        <f t="shared" ref="W712:W775" si="22">SUM(F712:V712)</f>
        <v>869361</v>
      </c>
      <c r="X712" s="36">
        <v>869361</v>
      </c>
      <c r="Y712" s="36">
        <f t="shared" ref="Y712:Y775" si="23">W712-X712</f>
        <v>0</v>
      </c>
      <c r="Z712" s="36"/>
      <c r="AA712" s="36"/>
    </row>
    <row r="713" spans="1:27" ht="20.25" customHeight="1" x14ac:dyDescent="0.25">
      <c r="A713" s="104" t="s">
        <v>1501</v>
      </c>
      <c r="B713" s="105" t="s">
        <v>1489</v>
      </c>
      <c r="C713" s="4" t="s">
        <v>1502</v>
      </c>
      <c r="D713" s="134">
        <v>5</v>
      </c>
      <c r="E713" s="120" t="s">
        <v>79</v>
      </c>
      <c r="F713" s="42">
        <v>5310</v>
      </c>
      <c r="G713" s="42">
        <v>0</v>
      </c>
      <c r="H713" s="42">
        <v>0</v>
      </c>
      <c r="I713" s="42">
        <v>32312</v>
      </c>
      <c r="J713" s="42">
        <v>11685</v>
      </c>
      <c r="K713" s="42">
        <v>17982</v>
      </c>
      <c r="L713" s="42">
        <v>1366</v>
      </c>
      <c r="M713" s="42">
        <v>344251</v>
      </c>
      <c r="N713" s="143">
        <v>61041</v>
      </c>
      <c r="O713" s="137">
        <v>14010</v>
      </c>
      <c r="P713" s="137">
        <v>0</v>
      </c>
      <c r="Q713" s="42">
        <v>18304</v>
      </c>
      <c r="R713" s="42">
        <v>0</v>
      </c>
      <c r="S713" s="42">
        <v>0</v>
      </c>
      <c r="T713" s="42">
        <v>0</v>
      </c>
      <c r="U713" s="42">
        <v>0</v>
      </c>
      <c r="V713" s="42">
        <v>0</v>
      </c>
      <c r="W713" s="94">
        <f t="shared" si="22"/>
        <v>506261</v>
      </c>
      <c r="X713" s="36">
        <v>506261</v>
      </c>
      <c r="Y713" s="36">
        <f t="shared" si="23"/>
        <v>0</v>
      </c>
      <c r="Z713" s="36"/>
      <c r="AA713" s="36"/>
    </row>
    <row r="714" spans="1:27" ht="20.25" customHeight="1" x14ac:dyDescent="0.25">
      <c r="A714" s="104" t="s">
        <v>1503</v>
      </c>
      <c r="B714" s="105" t="s">
        <v>1489</v>
      </c>
      <c r="C714" s="4" t="s">
        <v>1504</v>
      </c>
      <c r="D714" s="134">
        <v>5</v>
      </c>
      <c r="E714" s="120" t="s">
        <v>79</v>
      </c>
      <c r="F714" s="42">
        <v>22069</v>
      </c>
      <c r="G714" s="42">
        <v>104889</v>
      </c>
      <c r="H714" s="42">
        <v>446</v>
      </c>
      <c r="I714" s="42">
        <v>67404</v>
      </c>
      <c r="J714" s="42">
        <v>3456</v>
      </c>
      <c r="K714" s="42">
        <v>37799</v>
      </c>
      <c r="L714" s="42">
        <v>2591</v>
      </c>
      <c r="M714" s="42">
        <v>938948</v>
      </c>
      <c r="N714" s="143">
        <v>217446</v>
      </c>
      <c r="O714" s="137">
        <v>32540</v>
      </c>
      <c r="P714" s="137">
        <v>0</v>
      </c>
      <c r="Q714" s="42">
        <v>940937</v>
      </c>
      <c r="R714" s="42">
        <v>0</v>
      </c>
      <c r="S714" s="42">
        <v>0</v>
      </c>
      <c r="T714" s="42">
        <v>0</v>
      </c>
      <c r="U714" s="42">
        <v>904044</v>
      </c>
      <c r="V714" s="42">
        <v>0</v>
      </c>
      <c r="W714" s="94">
        <f t="shared" si="22"/>
        <v>3272569</v>
      </c>
      <c r="X714" s="36">
        <v>3272569</v>
      </c>
      <c r="Y714" s="36">
        <f t="shared" si="23"/>
        <v>0</v>
      </c>
      <c r="Z714" s="36"/>
      <c r="AA714" s="36"/>
    </row>
    <row r="715" spans="1:27" ht="20.25" customHeight="1" x14ac:dyDescent="0.25">
      <c r="A715" s="104" t="s">
        <v>1505</v>
      </c>
      <c r="B715" s="105" t="s">
        <v>1489</v>
      </c>
      <c r="C715" s="4" t="s">
        <v>1506</v>
      </c>
      <c r="D715" s="134">
        <v>5</v>
      </c>
      <c r="E715" s="120" t="s">
        <v>79</v>
      </c>
      <c r="F715" s="42">
        <v>5373</v>
      </c>
      <c r="G715" s="42">
        <v>0</v>
      </c>
      <c r="H715" s="42">
        <v>0</v>
      </c>
      <c r="I715" s="42">
        <v>49806</v>
      </c>
      <c r="J715" s="42">
        <v>3691</v>
      </c>
      <c r="K715" s="42">
        <v>70245</v>
      </c>
      <c r="L715" s="42">
        <v>1913</v>
      </c>
      <c r="M715" s="42">
        <v>511721</v>
      </c>
      <c r="N715" s="143">
        <v>36879</v>
      </c>
      <c r="O715" s="137">
        <v>3038</v>
      </c>
      <c r="P715" s="137">
        <v>0</v>
      </c>
      <c r="Q715" s="42">
        <v>0</v>
      </c>
      <c r="R715" s="42">
        <v>0</v>
      </c>
      <c r="S715" s="42">
        <v>0</v>
      </c>
      <c r="T715" s="42">
        <v>0</v>
      </c>
      <c r="U715" s="42">
        <v>0</v>
      </c>
      <c r="V715" s="42">
        <v>0</v>
      </c>
      <c r="W715" s="94">
        <f t="shared" si="22"/>
        <v>682666</v>
      </c>
      <c r="X715" s="36">
        <v>682666</v>
      </c>
      <c r="Y715" s="36">
        <f t="shared" si="23"/>
        <v>0</v>
      </c>
      <c r="Z715" s="36"/>
      <c r="AA715" s="36"/>
    </row>
    <row r="716" spans="1:27" ht="20.25" customHeight="1" x14ac:dyDescent="0.25">
      <c r="A716" s="104" t="s">
        <v>1507</v>
      </c>
      <c r="B716" s="105" t="s">
        <v>1489</v>
      </c>
      <c r="C716" s="4" t="s">
        <v>1508</v>
      </c>
      <c r="D716" s="134">
        <v>5</v>
      </c>
      <c r="E716" s="120" t="s">
        <v>79</v>
      </c>
      <c r="F716" s="42">
        <v>254544</v>
      </c>
      <c r="G716" s="42">
        <v>1246</v>
      </c>
      <c r="H716" s="42">
        <v>0</v>
      </c>
      <c r="I716" s="42">
        <v>57574</v>
      </c>
      <c r="J716" s="42">
        <v>3418</v>
      </c>
      <c r="K716" s="42">
        <v>36079</v>
      </c>
      <c r="L716" s="42">
        <v>2974</v>
      </c>
      <c r="M716" s="42">
        <v>1025894</v>
      </c>
      <c r="N716" s="143">
        <v>149221</v>
      </c>
      <c r="O716" s="137">
        <v>62530</v>
      </c>
      <c r="P716" s="137">
        <v>0</v>
      </c>
      <c r="Q716" s="42">
        <v>1173329</v>
      </c>
      <c r="R716" s="42">
        <v>0</v>
      </c>
      <c r="S716" s="42">
        <v>0</v>
      </c>
      <c r="T716" s="42">
        <v>0</v>
      </c>
      <c r="U716" s="42">
        <v>0</v>
      </c>
      <c r="V716" s="42">
        <v>0</v>
      </c>
      <c r="W716" s="94">
        <f t="shared" si="22"/>
        <v>2766809</v>
      </c>
      <c r="X716" s="36">
        <v>2766809</v>
      </c>
      <c r="Y716" s="36">
        <f t="shared" si="23"/>
        <v>0</v>
      </c>
      <c r="Z716" s="36"/>
      <c r="AA716" s="36"/>
    </row>
    <row r="717" spans="1:27" ht="20.25" customHeight="1" x14ac:dyDescent="0.25">
      <c r="A717" s="104" t="s">
        <v>1509</v>
      </c>
      <c r="B717" s="105" t="s">
        <v>1489</v>
      </c>
      <c r="C717" s="4" t="s">
        <v>1510</v>
      </c>
      <c r="D717" s="134">
        <v>5</v>
      </c>
      <c r="E717" s="120" t="s">
        <v>79</v>
      </c>
      <c r="F717" s="42">
        <v>4255</v>
      </c>
      <c r="G717" s="42">
        <v>0</v>
      </c>
      <c r="H717" s="42">
        <v>174</v>
      </c>
      <c r="I717" s="42">
        <v>91699</v>
      </c>
      <c r="J717" s="42">
        <v>5426</v>
      </c>
      <c r="K717" s="42">
        <v>39487</v>
      </c>
      <c r="L717" s="42">
        <v>6110</v>
      </c>
      <c r="M717" s="42">
        <v>1188560</v>
      </c>
      <c r="N717" s="143">
        <v>128162</v>
      </c>
      <c r="O717" s="137">
        <v>41270</v>
      </c>
      <c r="P717" s="137">
        <v>0</v>
      </c>
      <c r="Q717" s="42">
        <v>0</v>
      </c>
      <c r="R717" s="42">
        <v>188203</v>
      </c>
      <c r="S717" s="42">
        <v>0</v>
      </c>
      <c r="T717" s="42">
        <v>0</v>
      </c>
      <c r="U717" s="42">
        <v>1133990</v>
      </c>
      <c r="V717" s="42">
        <v>0</v>
      </c>
      <c r="W717" s="94">
        <f t="shared" si="22"/>
        <v>2827336</v>
      </c>
      <c r="X717" s="36">
        <v>2827336</v>
      </c>
      <c r="Y717" s="36">
        <f t="shared" si="23"/>
        <v>0</v>
      </c>
      <c r="Z717" s="36"/>
      <c r="AA717" s="36"/>
    </row>
    <row r="718" spans="1:27" ht="20.25" customHeight="1" x14ac:dyDescent="0.25">
      <c r="A718" s="104" t="s">
        <v>1511</v>
      </c>
      <c r="B718" s="105" t="s">
        <v>1489</v>
      </c>
      <c r="C718" s="4" t="s">
        <v>1512</v>
      </c>
      <c r="D718" s="134">
        <v>5</v>
      </c>
      <c r="E718" s="120" t="s">
        <v>79</v>
      </c>
      <c r="F718" s="42">
        <v>87095</v>
      </c>
      <c r="G718" s="42">
        <v>72214</v>
      </c>
      <c r="H718" s="42">
        <v>0</v>
      </c>
      <c r="I718" s="42">
        <v>67392</v>
      </c>
      <c r="J718" s="42">
        <v>3600</v>
      </c>
      <c r="K718" s="42">
        <v>45203</v>
      </c>
      <c r="L718" s="42">
        <v>2836</v>
      </c>
      <c r="M718" s="42">
        <v>776305</v>
      </c>
      <c r="N718" s="143">
        <v>120484</v>
      </c>
      <c r="O718" s="137">
        <v>25907</v>
      </c>
      <c r="P718" s="137">
        <v>0</v>
      </c>
      <c r="Q718" s="42">
        <v>1008057</v>
      </c>
      <c r="R718" s="42">
        <v>0</v>
      </c>
      <c r="S718" s="42">
        <v>0</v>
      </c>
      <c r="T718" s="42">
        <v>0</v>
      </c>
      <c r="U718" s="42">
        <v>549681</v>
      </c>
      <c r="V718" s="42">
        <v>0</v>
      </c>
      <c r="W718" s="94">
        <f t="shared" si="22"/>
        <v>2758774</v>
      </c>
      <c r="X718" s="36">
        <v>2758774</v>
      </c>
      <c r="Y718" s="36">
        <f t="shared" si="23"/>
        <v>0</v>
      </c>
      <c r="Z718" s="36"/>
      <c r="AA718" s="36"/>
    </row>
    <row r="719" spans="1:27" ht="20.25" customHeight="1" x14ac:dyDescent="0.25">
      <c r="A719" s="104" t="s">
        <v>1513</v>
      </c>
      <c r="B719" s="105" t="s">
        <v>1489</v>
      </c>
      <c r="C719" s="4" t="s">
        <v>1514</v>
      </c>
      <c r="D719" s="134">
        <v>5</v>
      </c>
      <c r="E719" s="120" t="s">
        <v>79</v>
      </c>
      <c r="F719" s="42">
        <v>7758</v>
      </c>
      <c r="G719" s="42">
        <v>0</v>
      </c>
      <c r="H719" s="42">
        <v>12</v>
      </c>
      <c r="I719" s="42">
        <v>10879</v>
      </c>
      <c r="J719" s="42">
        <v>1863</v>
      </c>
      <c r="K719" s="42">
        <v>9484</v>
      </c>
      <c r="L719" s="42">
        <v>2418</v>
      </c>
      <c r="M719" s="42">
        <v>613191</v>
      </c>
      <c r="N719" s="143">
        <v>68653</v>
      </c>
      <c r="O719" s="137">
        <v>4620</v>
      </c>
      <c r="P719" s="137">
        <v>0</v>
      </c>
      <c r="Q719" s="42">
        <v>53966</v>
      </c>
      <c r="R719" s="42">
        <v>0</v>
      </c>
      <c r="S719" s="42">
        <v>0</v>
      </c>
      <c r="T719" s="42">
        <v>0</v>
      </c>
      <c r="U719" s="42">
        <v>489096</v>
      </c>
      <c r="V719" s="42">
        <v>0</v>
      </c>
      <c r="W719" s="94">
        <f t="shared" si="22"/>
        <v>1261940</v>
      </c>
      <c r="X719" s="36">
        <v>1261940</v>
      </c>
      <c r="Y719" s="36">
        <f t="shared" si="23"/>
        <v>0</v>
      </c>
      <c r="Z719" s="36"/>
      <c r="AA719" s="36"/>
    </row>
    <row r="720" spans="1:27" ht="20.25" customHeight="1" x14ac:dyDescent="0.25">
      <c r="A720" s="104" t="s">
        <v>1515</v>
      </c>
      <c r="B720" s="105" t="s">
        <v>1489</v>
      </c>
      <c r="C720" s="4" t="s">
        <v>1516</v>
      </c>
      <c r="D720" s="134">
        <v>5</v>
      </c>
      <c r="E720" s="120" t="s">
        <v>79</v>
      </c>
      <c r="F720" s="42">
        <v>1148</v>
      </c>
      <c r="G720" s="42">
        <v>27520</v>
      </c>
      <c r="H720" s="42">
        <v>1406</v>
      </c>
      <c r="I720" s="42">
        <v>33696</v>
      </c>
      <c r="J720" s="42">
        <v>2473</v>
      </c>
      <c r="K720" s="42">
        <v>17346</v>
      </c>
      <c r="L720" s="42">
        <v>2223</v>
      </c>
      <c r="M720" s="42">
        <v>665751</v>
      </c>
      <c r="N720" s="143">
        <v>94680</v>
      </c>
      <c r="O720" s="137">
        <v>45579</v>
      </c>
      <c r="P720" s="137">
        <v>0</v>
      </c>
      <c r="Q720" s="42">
        <v>65787</v>
      </c>
      <c r="R720" s="42">
        <v>0</v>
      </c>
      <c r="S720" s="42">
        <v>0</v>
      </c>
      <c r="T720" s="42">
        <v>0</v>
      </c>
      <c r="U720" s="42">
        <v>501957</v>
      </c>
      <c r="V720" s="42">
        <v>0</v>
      </c>
      <c r="W720" s="94">
        <f t="shared" si="22"/>
        <v>1459566</v>
      </c>
      <c r="X720" s="36">
        <v>1459566</v>
      </c>
      <c r="Y720" s="36">
        <f t="shared" si="23"/>
        <v>0</v>
      </c>
      <c r="Z720" s="36"/>
      <c r="AA720" s="36"/>
    </row>
    <row r="721" spans="1:27" ht="20.25" customHeight="1" x14ac:dyDescent="0.25">
      <c r="A721" s="104" t="s">
        <v>1517</v>
      </c>
      <c r="B721" s="105" t="s">
        <v>1489</v>
      </c>
      <c r="C721" s="4" t="s">
        <v>1518</v>
      </c>
      <c r="D721" s="134">
        <v>4</v>
      </c>
      <c r="E721" s="120" t="s">
        <v>79</v>
      </c>
      <c r="F721" s="42">
        <v>61896</v>
      </c>
      <c r="G721" s="42">
        <v>0</v>
      </c>
      <c r="H721" s="42">
        <v>1985</v>
      </c>
      <c r="I721" s="42">
        <v>249190</v>
      </c>
      <c r="J721" s="42">
        <v>12306</v>
      </c>
      <c r="K721" s="42">
        <v>137789</v>
      </c>
      <c r="L721" s="42">
        <v>15925</v>
      </c>
      <c r="M721" s="42">
        <v>3291034</v>
      </c>
      <c r="N721" s="143">
        <v>220374</v>
      </c>
      <c r="O721" s="137">
        <v>67786</v>
      </c>
      <c r="P721" s="137">
        <v>0</v>
      </c>
      <c r="Q721" s="42">
        <v>605421</v>
      </c>
      <c r="R721" s="42">
        <v>0</v>
      </c>
      <c r="S721" s="42">
        <v>0</v>
      </c>
      <c r="T721" s="42">
        <v>0</v>
      </c>
      <c r="U721" s="42">
        <v>1894302</v>
      </c>
      <c r="V721" s="42">
        <v>0</v>
      </c>
      <c r="W721" s="94">
        <f t="shared" si="22"/>
        <v>6558008</v>
      </c>
      <c r="X721" s="36">
        <v>6558008</v>
      </c>
      <c r="Y721" s="36">
        <f t="shared" si="23"/>
        <v>0</v>
      </c>
      <c r="Z721" s="36"/>
      <c r="AA721" s="36"/>
    </row>
    <row r="722" spans="1:27" ht="20.25" customHeight="1" x14ac:dyDescent="0.25">
      <c r="A722" s="104" t="s">
        <v>1519</v>
      </c>
      <c r="B722" s="105" t="s">
        <v>1489</v>
      </c>
      <c r="C722" s="4" t="s">
        <v>1520</v>
      </c>
      <c r="D722" s="134">
        <v>5</v>
      </c>
      <c r="E722" s="120" t="s">
        <v>79</v>
      </c>
      <c r="F722" s="42">
        <v>374</v>
      </c>
      <c r="G722" s="42">
        <v>0</v>
      </c>
      <c r="H722" s="42">
        <v>523</v>
      </c>
      <c r="I722" s="42">
        <v>51831</v>
      </c>
      <c r="J722" s="42">
        <v>2373</v>
      </c>
      <c r="K722" s="42">
        <v>2361</v>
      </c>
      <c r="L722" s="42">
        <v>2093</v>
      </c>
      <c r="M722" s="42">
        <v>648615</v>
      </c>
      <c r="N722" s="143">
        <v>36452</v>
      </c>
      <c r="O722" s="137">
        <v>11522</v>
      </c>
      <c r="P722" s="137">
        <v>0</v>
      </c>
      <c r="Q722" s="42">
        <v>76404</v>
      </c>
      <c r="R722" s="42">
        <v>0</v>
      </c>
      <c r="S722" s="42">
        <v>0</v>
      </c>
      <c r="T722" s="42">
        <v>0</v>
      </c>
      <c r="U722" s="42">
        <v>743240</v>
      </c>
      <c r="V722" s="42">
        <v>0</v>
      </c>
      <c r="W722" s="94">
        <f t="shared" si="22"/>
        <v>1575788</v>
      </c>
      <c r="X722" s="36">
        <v>1575788</v>
      </c>
      <c r="Y722" s="36">
        <f t="shared" si="23"/>
        <v>0</v>
      </c>
      <c r="Z722" s="36"/>
      <c r="AA722" s="36"/>
    </row>
    <row r="723" spans="1:27" ht="20.25" customHeight="1" x14ac:dyDescent="0.25">
      <c r="A723" s="104" t="s">
        <v>1521</v>
      </c>
      <c r="B723" s="105" t="s">
        <v>1489</v>
      </c>
      <c r="C723" s="4" t="s">
        <v>1522</v>
      </c>
      <c r="D723" s="134">
        <v>5</v>
      </c>
      <c r="E723" s="120" t="s">
        <v>79</v>
      </c>
      <c r="F723" s="42">
        <v>86836</v>
      </c>
      <c r="G723" s="42">
        <v>852710</v>
      </c>
      <c r="H723" s="42">
        <v>2280</v>
      </c>
      <c r="I723" s="42">
        <v>26778</v>
      </c>
      <c r="J723" s="42">
        <v>6575</v>
      </c>
      <c r="K723" s="42">
        <v>35394</v>
      </c>
      <c r="L723" s="42">
        <v>2918</v>
      </c>
      <c r="M723" s="42">
        <v>1162161</v>
      </c>
      <c r="N723" s="143">
        <v>21334</v>
      </c>
      <c r="O723" s="137">
        <v>39554</v>
      </c>
      <c r="P723" s="137">
        <v>0</v>
      </c>
      <c r="Q723" s="42">
        <v>607536</v>
      </c>
      <c r="R723" s="42">
        <v>0</v>
      </c>
      <c r="S723" s="42">
        <v>0</v>
      </c>
      <c r="T723" s="42">
        <v>0</v>
      </c>
      <c r="U723" s="42">
        <v>1395558</v>
      </c>
      <c r="V723" s="42">
        <v>0</v>
      </c>
      <c r="W723" s="94">
        <f t="shared" si="22"/>
        <v>4239634</v>
      </c>
      <c r="X723" s="36">
        <v>4239634</v>
      </c>
      <c r="Y723" s="36">
        <f t="shared" si="23"/>
        <v>0</v>
      </c>
      <c r="Z723" s="36"/>
      <c r="AA723" s="36"/>
    </row>
    <row r="724" spans="1:27" ht="20.25" customHeight="1" x14ac:dyDescent="0.25">
      <c r="A724" s="104" t="s">
        <v>1523</v>
      </c>
      <c r="B724" s="105" t="s">
        <v>1489</v>
      </c>
      <c r="C724" s="4" t="s">
        <v>1524</v>
      </c>
      <c r="D724" s="134">
        <v>5</v>
      </c>
      <c r="E724" s="120" t="s">
        <v>79</v>
      </c>
      <c r="F724" s="42">
        <v>10298</v>
      </c>
      <c r="G724" s="42">
        <v>0</v>
      </c>
      <c r="H724" s="42">
        <v>1566</v>
      </c>
      <c r="I724" s="42">
        <v>78815</v>
      </c>
      <c r="J724" s="42">
        <v>2470</v>
      </c>
      <c r="K724" s="42">
        <v>6493</v>
      </c>
      <c r="L724" s="42">
        <v>1818</v>
      </c>
      <c r="M724" s="42">
        <v>755473</v>
      </c>
      <c r="N724" s="143">
        <v>21058</v>
      </c>
      <c r="O724" s="137">
        <v>21476</v>
      </c>
      <c r="P724" s="137">
        <v>0</v>
      </c>
      <c r="Q724" s="42">
        <v>901156</v>
      </c>
      <c r="R724" s="42">
        <v>0</v>
      </c>
      <c r="S724" s="42">
        <v>0</v>
      </c>
      <c r="T724" s="42">
        <v>0</v>
      </c>
      <c r="U724" s="42">
        <v>763039</v>
      </c>
      <c r="V724" s="42">
        <v>0</v>
      </c>
      <c r="W724" s="94">
        <f t="shared" si="22"/>
        <v>2563662</v>
      </c>
      <c r="X724" s="36">
        <v>2563662</v>
      </c>
      <c r="Y724" s="36">
        <f t="shared" si="23"/>
        <v>0</v>
      </c>
      <c r="Z724" s="36"/>
      <c r="AA724" s="36"/>
    </row>
    <row r="725" spans="1:27" ht="20.25" customHeight="1" x14ac:dyDescent="0.25">
      <c r="A725" s="104" t="s">
        <v>1525</v>
      </c>
      <c r="B725" s="105" t="s">
        <v>1489</v>
      </c>
      <c r="C725" s="4" t="s">
        <v>1526</v>
      </c>
      <c r="D725" s="134">
        <v>5</v>
      </c>
      <c r="E725" s="120" t="s">
        <v>79</v>
      </c>
      <c r="F725" s="42">
        <v>6637</v>
      </c>
      <c r="G725" s="42">
        <v>3716</v>
      </c>
      <c r="H725" s="42">
        <v>374</v>
      </c>
      <c r="I725" s="42">
        <v>64532</v>
      </c>
      <c r="J725" s="42">
        <v>3004</v>
      </c>
      <c r="K725" s="42">
        <v>46786</v>
      </c>
      <c r="L725" s="42">
        <v>3117</v>
      </c>
      <c r="M725" s="42">
        <v>920490</v>
      </c>
      <c r="N725" s="143">
        <v>56602</v>
      </c>
      <c r="O725" s="137">
        <v>38342</v>
      </c>
      <c r="P725" s="137">
        <v>0</v>
      </c>
      <c r="Q725" s="42">
        <v>0</v>
      </c>
      <c r="R725" s="42">
        <v>0</v>
      </c>
      <c r="S725" s="42">
        <v>0</v>
      </c>
      <c r="T725" s="42">
        <v>0</v>
      </c>
      <c r="U725" s="42">
        <v>864491</v>
      </c>
      <c r="V725" s="42">
        <v>0</v>
      </c>
      <c r="W725" s="94">
        <f t="shared" si="22"/>
        <v>2008091</v>
      </c>
      <c r="X725" s="36">
        <v>2008091</v>
      </c>
      <c r="Y725" s="36">
        <f t="shared" si="23"/>
        <v>0</v>
      </c>
      <c r="Z725" s="36"/>
      <c r="AA725" s="36"/>
    </row>
    <row r="726" spans="1:27" ht="20.25" customHeight="1" x14ac:dyDescent="0.25">
      <c r="A726" s="104" t="s">
        <v>1527</v>
      </c>
      <c r="B726" s="105" t="s">
        <v>1489</v>
      </c>
      <c r="C726" s="4" t="s">
        <v>1528</v>
      </c>
      <c r="D726" s="134">
        <v>5</v>
      </c>
      <c r="E726" s="120" t="s">
        <v>79</v>
      </c>
      <c r="F726" s="42">
        <v>21970</v>
      </c>
      <c r="G726" s="42">
        <v>391230</v>
      </c>
      <c r="H726" s="42">
        <v>129</v>
      </c>
      <c r="I726" s="42">
        <v>32170</v>
      </c>
      <c r="J726" s="42">
        <v>15846</v>
      </c>
      <c r="K726" s="42">
        <v>26749</v>
      </c>
      <c r="L726" s="42">
        <v>1986</v>
      </c>
      <c r="M726" s="42">
        <v>472350</v>
      </c>
      <c r="N726" s="143">
        <v>58627</v>
      </c>
      <c r="O726" s="137">
        <v>7591</v>
      </c>
      <c r="P726" s="137">
        <v>0</v>
      </c>
      <c r="Q726" s="42">
        <v>14658</v>
      </c>
      <c r="R726" s="42">
        <v>0</v>
      </c>
      <c r="S726" s="42">
        <v>0</v>
      </c>
      <c r="T726" s="42">
        <v>0</v>
      </c>
      <c r="U726" s="42">
        <v>356462</v>
      </c>
      <c r="V726" s="42">
        <v>0</v>
      </c>
      <c r="W726" s="94">
        <f t="shared" si="22"/>
        <v>1399768</v>
      </c>
      <c r="X726" s="36">
        <v>1399768</v>
      </c>
      <c r="Y726" s="36">
        <f t="shared" si="23"/>
        <v>0</v>
      </c>
      <c r="Z726" s="36"/>
      <c r="AA726" s="36"/>
    </row>
    <row r="727" spans="1:27" ht="20.25" customHeight="1" x14ac:dyDescent="0.25">
      <c r="A727" s="104" t="s">
        <v>1529</v>
      </c>
      <c r="B727" s="105" t="s">
        <v>1489</v>
      </c>
      <c r="C727" s="4" t="s">
        <v>1530</v>
      </c>
      <c r="D727" s="134">
        <v>6</v>
      </c>
      <c r="E727" s="120" t="s">
        <v>210</v>
      </c>
      <c r="F727" s="42">
        <v>0</v>
      </c>
      <c r="G727" s="42">
        <v>0</v>
      </c>
      <c r="H727" s="42">
        <v>584</v>
      </c>
      <c r="I727" s="42">
        <v>7331</v>
      </c>
      <c r="J727" s="42">
        <v>0</v>
      </c>
      <c r="K727" s="42">
        <v>8476</v>
      </c>
      <c r="L727" s="42">
        <v>1222</v>
      </c>
      <c r="M727" s="42">
        <v>62548</v>
      </c>
      <c r="N727" s="143">
        <v>26318</v>
      </c>
      <c r="O727" s="137">
        <v>239</v>
      </c>
      <c r="P727" s="137">
        <v>0</v>
      </c>
      <c r="Q727" s="42">
        <v>0</v>
      </c>
      <c r="R727" s="42">
        <v>0</v>
      </c>
      <c r="S727" s="42">
        <v>0</v>
      </c>
      <c r="T727" s="42">
        <v>0</v>
      </c>
      <c r="U727" s="42">
        <v>0</v>
      </c>
      <c r="V727" s="42">
        <v>0</v>
      </c>
      <c r="W727" s="94">
        <f t="shared" si="22"/>
        <v>106718</v>
      </c>
      <c r="X727" s="36">
        <v>106718</v>
      </c>
      <c r="Y727" s="36">
        <f t="shared" si="23"/>
        <v>0</v>
      </c>
      <c r="Z727" s="36"/>
      <c r="AA727" s="36"/>
    </row>
    <row r="728" spans="1:27" ht="20.25" customHeight="1" x14ac:dyDescent="0.25">
      <c r="A728" s="104" t="s">
        <v>1531</v>
      </c>
      <c r="B728" s="105" t="s">
        <v>1489</v>
      </c>
      <c r="C728" s="4" t="s">
        <v>1532</v>
      </c>
      <c r="D728" s="134">
        <v>6</v>
      </c>
      <c r="E728" s="120" t="s">
        <v>79</v>
      </c>
      <c r="F728" s="42">
        <v>172</v>
      </c>
      <c r="G728" s="42">
        <v>0</v>
      </c>
      <c r="H728" s="42">
        <v>0</v>
      </c>
      <c r="I728" s="42">
        <v>19903</v>
      </c>
      <c r="J728" s="42">
        <v>303</v>
      </c>
      <c r="K728" s="42">
        <v>14714</v>
      </c>
      <c r="L728" s="42">
        <v>425</v>
      </c>
      <c r="M728" s="42">
        <v>137741</v>
      </c>
      <c r="N728" s="143">
        <v>6644</v>
      </c>
      <c r="O728" s="137">
        <v>8348</v>
      </c>
      <c r="P728" s="137">
        <v>0</v>
      </c>
      <c r="Q728" s="42">
        <v>0</v>
      </c>
      <c r="R728" s="42">
        <v>0</v>
      </c>
      <c r="S728" s="42">
        <v>0</v>
      </c>
      <c r="T728" s="42">
        <v>0</v>
      </c>
      <c r="U728" s="42">
        <v>0</v>
      </c>
      <c r="V728" s="42">
        <v>0</v>
      </c>
      <c r="W728" s="94">
        <f t="shared" si="22"/>
        <v>188250</v>
      </c>
      <c r="X728" s="36">
        <v>188250</v>
      </c>
      <c r="Y728" s="36">
        <f t="shared" si="23"/>
        <v>0</v>
      </c>
      <c r="Z728" s="36"/>
      <c r="AA728" s="36"/>
    </row>
    <row r="729" spans="1:27" ht="20.25" customHeight="1" x14ac:dyDescent="0.25">
      <c r="A729" s="104" t="s">
        <v>1533</v>
      </c>
      <c r="B729" s="105" t="s">
        <v>1489</v>
      </c>
      <c r="C729" s="4" t="s">
        <v>1534</v>
      </c>
      <c r="D729" s="134">
        <v>6</v>
      </c>
      <c r="E729" s="120" t="s">
        <v>79</v>
      </c>
      <c r="F729" s="42">
        <v>430</v>
      </c>
      <c r="G729" s="42">
        <v>0</v>
      </c>
      <c r="H729" s="42">
        <v>0</v>
      </c>
      <c r="I729" s="42">
        <v>13485</v>
      </c>
      <c r="J729" s="42">
        <v>430</v>
      </c>
      <c r="K729" s="42">
        <v>13443</v>
      </c>
      <c r="L729" s="42">
        <v>527</v>
      </c>
      <c r="M729" s="42">
        <v>168691</v>
      </c>
      <c r="N729" s="143">
        <v>7082</v>
      </c>
      <c r="O729" s="137">
        <v>4401</v>
      </c>
      <c r="P729" s="137">
        <v>0</v>
      </c>
      <c r="Q729" s="42">
        <v>0</v>
      </c>
      <c r="R729" s="42">
        <v>0</v>
      </c>
      <c r="S729" s="42">
        <v>0</v>
      </c>
      <c r="T729" s="42">
        <v>0</v>
      </c>
      <c r="U729" s="42">
        <v>0</v>
      </c>
      <c r="V729" s="42">
        <v>0</v>
      </c>
      <c r="W729" s="94">
        <f t="shared" si="22"/>
        <v>208489</v>
      </c>
      <c r="X729" s="36">
        <v>208489</v>
      </c>
      <c r="Y729" s="36">
        <f t="shared" si="23"/>
        <v>0</v>
      </c>
      <c r="Z729" s="36"/>
      <c r="AA729" s="36"/>
    </row>
    <row r="730" spans="1:27" ht="20.25" customHeight="1" x14ac:dyDescent="0.25">
      <c r="A730" s="104" t="s">
        <v>1535</v>
      </c>
      <c r="B730" s="105" t="s">
        <v>1489</v>
      </c>
      <c r="C730" s="4" t="s">
        <v>1536</v>
      </c>
      <c r="D730" s="134">
        <v>6</v>
      </c>
      <c r="E730" s="120" t="s">
        <v>79</v>
      </c>
      <c r="F730" s="42">
        <v>34815</v>
      </c>
      <c r="G730" s="42">
        <v>67042</v>
      </c>
      <c r="H730" s="42">
        <v>153</v>
      </c>
      <c r="I730" s="42">
        <v>5178</v>
      </c>
      <c r="J730" s="42">
        <v>584</v>
      </c>
      <c r="K730" s="42">
        <v>4330</v>
      </c>
      <c r="L730" s="42">
        <v>403</v>
      </c>
      <c r="M730" s="42">
        <v>366058</v>
      </c>
      <c r="N730" s="143">
        <v>2064</v>
      </c>
      <c r="O730" s="137">
        <v>12962</v>
      </c>
      <c r="P730" s="137">
        <v>0</v>
      </c>
      <c r="Q730" s="42">
        <v>461614</v>
      </c>
      <c r="R730" s="42">
        <v>0</v>
      </c>
      <c r="S730" s="42">
        <v>0</v>
      </c>
      <c r="T730" s="42">
        <v>0</v>
      </c>
      <c r="U730" s="42">
        <v>294103</v>
      </c>
      <c r="V730" s="42">
        <v>0</v>
      </c>
      <c r="W730" s="94">
        <f t="shared" si="22"/>
        <v>1249306</v>
      </c>
      <c r="X730" s="36">
        <v>1249306</v>
      </c>
      <c r="Y730" s="36">
        <f t="shared" si="23"/>
        <v>0</v>
      </c>
      <c r="Z730" s="36"/>
      <c r="AA730" s="36"/>
    </row>
    <row r="731" spans="1:27" ht="20.25" customHeight="1" x14ac:dyDescent="0.25">
      <c r="A731" s="104" t="s">
        <v>1537</v>
      </c>
      <c r="B731" s="105" t="s">
        <v>1489</v>
      </c>
      <c r="C731" s="4" t="s">
        <v>1538</v>
      </c>
      <c r="D731" s="134">
        <v>6</v>
      </c>
      <c r="E731" s="120" t="s">
        <v>79</v>
      </c>
      <c r="F731" s="42">
        <v>0</v>
      </c>
      <c r="G731" s="42">
        <v>0</v>
      </c>
      <c r="H731" s="42">
        <v>0</v>
      </c>
      <c r="I731" s="42">
        <v>5275</v>
      </c>
      <c r="J731" s="42">
        <v>219</v>
      </c>
      <c r="K731" s="42">
        <v>2879</v>
      </c>
      <c r="L731" s="42">
        <v>182</v>
      </c>
      <c r="M731" s="42">
        <v>93083</v>
      </c>
      <c r="N731" s="143">
        <v>16053</v>
      </c>
      <c r="O731" s="137">
        <v>3385</v>
      </c>
      <c r="P731" s="137">
        <v>0</v>
      </c>
      <c r="Q731" s="42">
        <v>113809</v>
      </c>
      <c r="R731" s="42">
        <v>0</v>
      </c>
      <c r="S731" s="42">
        <v>0</v>
      </c>
      <c r="T731" s="42">
        <v>0</v>
      </c>
      <c r="U731" s="42">
        <v>0</v>
      </c>
      <c r="V731" s="42">
        <v>0</v>
      </c>
      <c r="W731" s="94">
        <f t="shared" si="22"/>
        <v>234885</v>
      </c>
      <c r="X731" s="36">
        <v>234885</v>
      </c>
      <c r="Y731" s="36">
        <f t="shared" si="23"/>
        <v>0</v>
      </c>
      <c r="Z731" s="36"/>
      <c r="AA731" s="36"/>
    </row>
    <row r="732" spans="1:27" ht="20.25" customHeight="1" x14ac:dyDescent="0.25">
      <c r="A732" s="104" t="s">
        <v>1539</v>
      </c>
      <c r="B732" s="105" t="s">
        <v>1489</v>
      </c>
      <c r="C732" s="4" t="s">
        <v>1540</v>
      </c>
      <c r="D732" s="134">
        <v>6</v>
      </c>
      <c r="E732" s="120" t="s">
        <v>79</v>
      </c>
      <c r="F732" s="42">
        <v>13272</v>
      </c>
      <c r="G732" s="42">
        <v>0</v>
      </c>
      <c r="H732" s="42">
        <v>0</v>
      </c>
      <c r="I732" s="42">
        <v>21259</v>
      </c>
      <c r="J732" s="42">
        <v>2004</v>
      </c>
      <c r="K732" s="42">
        <v>35156</v>
      </c>
      <c r="L732" s="42">
        <v>490</v>
      </c>
      <c r="M732" s="42">
        <v>132230</v>
      </c>
      <c r="N732" s="143">
        <v>41524</v>
      </c>
      <c r="O732" s="137">
        <v>15253</v>
      </c>
      <c r="P732" s="137">
        <v>0</v>
      </c>
      <c r="Q732" s="42">
        <v>0</v>
      </c>
      <c r="R732" s="42">
        <v>0</v>
      </c>
      <c r="S732" s="42">
        <v>0</v>
      </c>
      <c r="T732" s="42">
        <v>0</v>
      </c>
      <c r="U732" s="42">
        <v>0</v>
      </c>
      <c r="V732" s="42">
        <v>0</v>
      </c>
      <c r="W732" s="94">
        <f t="shared" si="22"/>
        <v>261188</v>
      </c>
      <c r="X732" s="36">
        <v>261188</v>
      </c>
      <c r="Y732" s="36">
        <f t="shared" si="23"/>
        <v>0</v>
      </c>
      <c r="Z732" s="36"/>
      <c r="AA732" s="36"/>
    </row>
    <row r="733" spans="1:27" ht="20.25" customHeight="1" x14ac:dyDescent="0.25">
      <c r="A733" s="104" t="s">
        <v>1541</v>
      </c>
      <c r="B733" s="105" t="s">
        <v>1489</v>
      </c>
      <c r="C733" s="4" t="s">
        <v>1542</v>
      </c>
      <c r="D733" s="134">
        <v>6</v>
      </c>
      <c r="E733" s="120" t="s">
        <v>79</v>
      </c>
      <c r="F733" s="42">
        <v>7605</v>
      </c>
      <c r="G733" s="42">
        <v>0</v>
      </c>
      <c r="H733" s="42">
        <v>0</v>
      </c>
      <c r="I733" s="42">
        <v>6257</v>
      </c>
      <c r="J733" s="42">
        <v>486</v>
      </c>
      <c r="K733" s="42">
        <v>5416</v>
      </c>
      <c r="L733" s="42">
        <v>463</v>
      </c>
      <c r="M733" s="42">
        <v>186066</v>
      </c>
      <c r="N733" s="143">
        <v>35308</v>
      </c>
      <c r="O733" s="137">
        <v>5654</v>
      </c>
      <c r="P733" s="137">
        <v>0</v>
      </c>
      <c r="Q733" s="42">
        <v>219048</v>
      </c>
      <c r="R733" s="42">
        <v>0</v>
      </c>
      <c r="S733" s="42">
        <v>0</v>
      </c>
      <c r="T733" s="42">
        <v>0</v>
      </c>
      <c r="U733" s="42">
        <v>0</v>
      </c>
      <c r="V733" s="42">
        <v>0</v>
      </c>
      <c r="W733" s="94">
        <f t="shared" si="22"/>
        <v>466303</v>
      </c>
      <c r="X733" s="36">
        <v>466303</v>
      </c>
      <c r="Y733" s="36">
        <f t="shared" si="23"/>
        <v>0</v>
      </c>
      <c r="Z733" s="36"/>
      <c r="AA733" s="36"/>
    </row>
    <row r="734" spans="1:27" ht="20.25" customHeight="1" x14ac:dyDescent="0.25">
      <c r="A734" s="104" t="s">
        <v>1543</v>
      </c>
      <c r="B734" s="105" t="s">
        <v>1489</v>
      </c>
      <c r="C734" s="4" t="s">
        <v>1544</v>
      </c>
      <c r="D734" s="134">
        <v>6</v>
      </c>
      <c r="E734" s="120" t="s">
        <v>210</v>
      </c>
      <c r="F734" s="42">
        <v>0</v>
      </c>
      <c r="G734" s="42">
        <v>0</v>
      </c>
      <c r="H734" s="42">
        <v>0</v>
      </c>
      <c r="I734" s="42">
        <v>0</v>
      </c>
      <c r="J734" s="42">
        <v>0</v>
      </c>
      <c r="K734" s="42">
        <v>0</v>
      </c>
      <c r="L734" s="42">
        <v>460</v>
      </c>
      <c r="M734" s="42">
        <v>35534</v>
      </c>
      <c r="N734" s="143">
        <v>0</v>
      </c>
      <c r="O734" s="137">
        <v>0</v>
      </c>
      <c r="P734" s="137">
        <v>0</v>
      </c>
      <c r="Q734" s="42">
        <v>0</v>
      </c>
      <c r="R734" s="42">
        <v>0</v>
      </c>
      <c r="S734" s="42">
        <v>0</v>
      </c>
      <c r="T734" s="42">
        <v>0</v>
      </c>
      <c r="U734" s="42">
        <v>0</v>
      </c>
      <c r="V734" s="42">
        <v>0</v>
      </c>
      <c r="W734" s="94">
        <f t="shared" si="22"/>
        <v>35994</v>
      </c>
      <c r="X734" s="36">
        <v>35994</v>
      </c>
      <c r="Y734" s="36">
        <f t="shared" si="23"/>
        <v>0</v>
      </c>
      <c r="Z734" s="36"/>
      <c r="AA734" s="36"/>
    </row>
    <row r="735" spans="1:27" ht="20.25" customHeight="1" x14ac:dyDescent="0.25">
      <c r="A735" s="104" t="s">
        <v>1545</v>
      </c>
      <c r="B735" s="105" t="s">
        <v>1489</v>
      </c>
      <c r="C735" s="4" t="s">
        <v>1546</v>
      </c>
      <c r="D735" s="134">
        <v>6</v>
      </c>
      <c r="E735" s="120" t="s">
        <v>79</v>
      </c>
      <c r="F735" s="42">
        <v>74912</v>
      </c>
      <c r="G735" s="42">
        <v>28938</v>
      </c>
      <c r="H735" s="42">
        <v>0</v>
      </c>
      <c r="I735" s="42">
        <v>20182</v>
      </c>
      <c r="J735" s="42">
        <v>407</v>
      </c>
      <c r="K735" s="42">
        <v>2806</v>
      </c>
      <c r="L735" s="42">
        <v>211</v>
      </c>
      <c r="M735" s="42">
        <v>140117</v>
      </c>
      <c r="N735" s="143">
        <v>4332</v>
      </c>
      <c r="O735" s="137">
        <v>1612</v>
      </c>
      <c r="P735" s="137">
        <v>0</v>
      </c>
      <c r="Q735" s="42">
        <v>196253</v>
      </c>
      <c r="R735" s="42">
        <v>0</v>
      </c>
      <c r="S735" s="42">
        <v>0</v>
      </c>
      <c r="T735" s="42">
        <v>0</v>
      </c>
      <c r="U735" s="42">
        <v>0</v>
      </c>
      <c r="V735" s="42">
        <v>0</v>
      </c>
      <c r="W735" s="94">
        <f t="shared" si="22"/>
        <v>469770</v>
      </c>
      <c r="X735" s="36">
        <v>469770</v>
      </c>
      <c r="Y735" s="36">
        <f t="shared" si="23"/>
        <v>0</v>
      </c>
      <c r="Z735" s="36"/>
      <c r="AA735" s="36"/>
    </row>
    <row r="736" spans="1:27" ht="20.25" customHeight="1" x14ac:dyDescent="0.25">
      <c r="A736" s="104" t="s">
        <v>1547</v>
      </c>
      <c r="B736" s="105" t="s">
        <v>1489</v>
      </c>
      <c r="C736" s="4" t="s">
        <v>1548</v>
      </c>
      <c r="D736" s="134">
        <v>6</v>
      </c>
      <c r="E736" s="120" t="s">
        <v>79</v>
      </c>
      <c r="F736" s="42">
        <v>3274</v>
      </c>
      <c r="G736" s="42">
        <v>18668</v>
      </c>
      <c r="H736" s="42">
        <v>0</v>
      </c>
      <c r="I736" s="42">
        <v>1309</v>
      </c>
      <c r="J736" s="42">
        <v>37</v>
      </c>
      <c r="K736" s="42">
        <v>0</v>
      </c>
      <c r="L736" s="42">
        <v>9</v>
      </c>
      <c r="M736" s="42">
        <v>18029</v>
      </c>
      <c r="N736" s="143">
        <v>4181</v>
      </c>
      <c r="O736" s="137">
        <v>613</v>
      </c>
      <c r="P736" s="137">
        <v>0</v>
      </c>
      <c r="Q736" s="42">
        <v>57256</v>
      </c>
      <c r="R736" s="42">
        <v>0</v>
      </c>
      <c r="S736" s="42">
        <v>0</v>
      </c>
      <c r="T736" s="42">
        <v>0</v>
      </c>
      <c r="U736" s="42">
        <v>0</v>
      </c>
      <c r="V736" s="42">
        <v>0</v>
      </c>
      <c r="W736" s="94">
        <f t="shared" si="22"/>
        <v>103376</v>
      </c>
      <c r="X736" s="36">
        <v>103376</v>
      </c>
      <c r="Y736" s="36">
        <f t="shared" si="23"/>
        <v>0</v>
      </c>
      <c r="Z736" s="36"/>
      <c r="AA736" s="36"/>
    </row>
    <row r="737" spans="1:27" ht="20.25" customHeight="1" x14ac:dyDescent="0.25">
      <c r="A737" s="104" t="s">
        <v>1549</v>
      </c>
      <c r="B737" s="105" t="s">
        <v>1550</v>
      </c>
      <c r="C737" s="4" t="s">
        <v>1551</v>
      </c>
      <c r="D737" s="134">
        <v>3</v>
      </c>
      <c r="E737" s="120" t="s">
        <v>79</v>
      </c>
      <c r="F737" s="42">
        <v>81563</v>
      </c>
      <c r="G737" s="42">
        <v>68567</v>
      </c>
      <c r="H737" s="42">
        <v>5488</v>
      </c>
      <c r="I737" s="42">
        <v>773337</v>
      </c>
      <c r="J737" s="42">
        <v>195535</v>
      </c>
      <c r="K737" s="42">
        <v>606304</v>
      </c>
      <c r="L737" s="42">
        <v>40204</v>
      </c>
      <c r="M737" s="42">
        <v>6042993</v>
      </c>
      <c r="N737" s="143">
        <v>453412</v>
      </c>
      <c r="O737" s="137">
        <v>88290</v>
      </c>
      <c r="P737" s="137">
        <v>0</v>
      </c>
      <c r="Q737" s="42">
        <v>42276</v>
      </c>
      <c r="R737" s="42">
        <v>1846986</v>
      </c>
      <c r="S737" s="42">
        <v>0</v>
      </c>
      <c r="T737" s="42">
        <v>0</v>
      </c>
      <c r="U737" s="42">
        <v>2112699</v>
      </c>
      <c r="V737" s="42">
        <v>0</v>
      </c>
      <c r="W737" s="94">
        <f t="shared" si="22"/>
        <v>12357654</v>
      </c>
      <c r="X737" s="36">
        <v>12357654</v>
      </c>
      <c r="Y737" s="36">
        <f t="shared" si="23"/>
        <v>0</v>
      </c>
      <c r="Z737" s="36"/>
      <c r="AA737" s="36"/>
    </row>
    <row r="738" spans="1:27" ht="20.25" customHeight="1" x14ac:dyDescent="0.25">
      <c r="A738" s="104" t="s">
        <v>1552</v>
      </c>
      <c r="B738" s="105" t="s">
        <v>1550</v>
      </c>
      <c r="C738" s="4" t="s">
        <v>1553</v>
      </c>
      <c r="D738" s="134">
        <v>5</v>
      </c>
      <c r="E738" s="120" t="s">
        <v>79</v>
      </c>
      <c r="F738" s="42">
        <v>13508</v>
      </c>
      <c r="G738" s="42">
        <v>10775</v>
      </c>
      <c r="H738" s="42">
        <v>2310</v>
      </c>
      <c r="I738" s="42">
        <v>350309</v>
      </c>
      <c r="J738" s="42">
        <v>47486</v>
      </c>
      <c r="K738" s="42">
        <v>293064</v>
      </c>
      <c r="L738" s="42">
        <v>13757</v>
      </c>
      <c r="M738" s="42">
        <v>2374737</v>
      </c>
      <c r="N738" s="143">
        <v>216395</v>
      </c>
      <c r="O738" s="137">
        <v>12009</v>
      </c>
      <c r="P738" s="137">
        <v>0</v>
      </c>
      <c r="Q738" s="42">
        <v>0</v>
      </c>
      <c r="R738" s="42">
        <v>604409</v>
      </c>
      <c r="S738" s="42">
        <v>0</v>
      </c>
      <c r="T738" s="42">
        <v>0</v>
      </c>
      <c r="U738" s="42">
        <v>606542</v>
      </c>
      <c r="V738" s="42">
        <v>0</v>
      </c>
      <c r="W738" s="94">
        <f t="shared" si="22"/>
        <v>4545301</v>
      </c>
      <c r="X738" s="36">
        <v>4545301</v>
      </c>
      <c r="Y738" s="36">
        <f t="shared" si="23"/>
        <v>0</v>
      </c>
      <c r="Z738" s="36"/>
      <c r="AA738" s="36"/>
    </row>
    <row r="739" spans="1:27" ht="20.25" customHeight="1" x14ac:dyDescent="0.25">
      <c r="A739" s="104" t="s">
        <v>1554</v>
      </c>
      <c r="B739" s="105" t="s">
        <v>1550</v>
      </c>
      <c r="C739" s="4" t="s">
        <v>1555</v>
      </c>
      <c r="D739" s="134">
        <v>5</v>
      </c>
      <c r="E739" s="120" t="s">
        <v>79</v>
      </c>
      <c r="F739" s="42">
        <v>3872</v>
      </c>
      <c r="G739" s="42">
        <v>4195</v>
      </c>
      <c r="H739" s="42">
        <v>0</v>
      </c>
      <c r="I739" s="42">
        <v>60790</v>
      </c>
      <c r="J739" s="42">
        <v>7868</v>
      </c>
      <c r="K739" s="42">
        <v>65412</v>
      </c>
      <c r="L739" s="42">
        <v>3283</v>
      </c>
      <c r="M739" s="42">
        <v>624915</v>
      </c>
      <c r="N739" s="143">
        <v>53409</v>
      </c>
      <c r="O739" s="137">
        <v>8414</v>
      </c>
      <c r="P739" s="137">
        <v>0</v>
      </c>
      <c r="Q739" s="42">
        <v>0</v>
      </c>
      <c r="R739" s="42">
        <v>0</v>
      </c>
      <c r="S739" s="42">
        <v>0</v>
      </c>
      <c r="T739" s="42">
        <v>0</v>
      </c>
      <c r="U739" s="42">
        <v>0</v>
      </c>
      <c r="V739" s="42">
        <v>0</v>
      </c>
      <c r="W739" s="94">
        <f t="shared" si="22"/>
        <v>832158</v>
      </c>
      <c r="X739" s="36">
        <v>832158</v>
      </c>
      <c r="Y739" s="36">
        <f t="shared" si="23"/>
        <v>0</v>
      </c>
      <c r="Z739" s="36"/>
      <c r="AA739" s="36"/>
    </row>
    <row r="740" spans="1:27" ht="20.25" customHeight="1" x14ac:dyDescent="0.25">
      <c r="A740" s="104" t="s">
        <v>1556</v>
      </c>
      <c r="B740" s="105" t="s">
        <v>1550</v>
      </c>
      <c r="C740" s="4" t="s">
        <v>1557</v>
      </c>
      <c r="D740" s="134">
        <v>5</v>
      </c>
      <c r="E740" s="120" t="s">
        <v>79</v>
      </c>
      <c r="F740" s="42">
        <v>45055</v>
      </c>
      <c r="G740" s="42">
        <v>175963</v>
      </c>
      <c r="H740" s="42">
        <v>0</v>
      </c>
      <c r="I740" s="42">
        <v>57520</v>
      </c>
      <c r="J740" s="42">
        <v>2250</v>
      </c>
      <c r="K740" s="42">
        <v>44139</v>
      </c>
      <c r="L740" s="42">
        <v>2528</v>
      </c>
      <c r="M740" s="42">
        <v>600663</v>
      </c>
      <c r="N740" s="143">
        <v>90510</v>
      </c>
      <c r="O740" s="137">
        <v>18173</v>
      </c>
      <c r="P740" s="137">
        <v>0</v>
      </c>
      <c r="Q740" s="42">
        <v>801144</v>
      </c>
      <c r="R740" s="42">
        <v>0</v>
      </c>
      <c r="S740" s="42">
        <v>0</v>
      </c>
      <c r="T740" s="42">
        <v>0</v>
      </c>
      <c r="U740" s="42">
        <v>0</v>
      </c>
      <c r="V740" s="42">
        <v>0</v>
      </c>
      <c r="W740" s="94">
        <f t="shared" si="22"/>
        <v>1837945</v>
      </c>
      <c r="X740" s="36">
        <v>1837945</v>
      </c>
      <c r="Y740" s="36">
        <f t="shared" si="23"/>
        <v>0</v>
      </c>
      <c r="Z740" s="36"/>
      <c r="AA740" s="36"/>
    </row>
    <row r="741" spans="1:27" ht="20.25" customHeight="1" x14ac:dyDescent="0.25">
      <c r="A741" s="104" t="s">
        <v>1558</v>
      </c>
      <c r="B741" s="105" t="s">
        <v>1550</v>
      </c>
      <c r="C741" s="4" t="s">
        <v>1559</v>
      </c>
      <c r="D741" s="134">
        <v>5</v>
      </c>
      <c r="E741" s="120" t="s">
        <v>79</v>
      </c>
      <c r="F741" s="42">
        <v>1123</v>
      </c>
      <c r="G741" s="42">
        <v>5229</v>
      </c>
      <c r="H741" s="42">
        <v>0</v>
      </c>
      <c r="I741" s="42">
        <v>44368</v>
      </c>
      <c r="J741" s="42">
        <v>1460</v>
      </c>
      <c r="K741" s="42">
        <v>20526</v>
      </c>
      <c r="L741" s="42">
        <v>2382</v>
      </c>
      <c r="M741" s="42">
        <v>455689</v>
      </c>
      <c r="N741" s="143">
        <v>69019</v>
      </c>
      <c r="O741" s="137">
        <v>3402</v>
      </c>
      <c r="P741" s="137">
        <v>0</v>
      </c>
      <c r="Q741" s="42">
        <v>0</v>
      </c>
      <c r="R741" s="42">
        <v>0</v>
      </c>
      <c r="S741" s="42">
        <v>0</v>
      </c>
      <c r="T741" s="42">
        <v>0</v>
      </c>
      <c r="U741" s="42">
        <v>0</v>
      </c>
      <c r="V741" s="42">
        <v>0</v>
      </c>
      <c r="W741" s="94">
        <f t="shared" si="22"/>
        <v>603198</v>
      </c>
      <c r="X741" s="36">
        <v>603198</v>
      </c>
      <c r="Y741" s="36">
        <f t="shared" si="23"/>
        <v>0</v>
      </c>
      <c r="Z741" s="36"/>
      <c r="AA741" s="36"/>
    </row>
    <row r="742" spans="1:27" ht="20.25" customHeight="1" x14ac:dyDescent="0.25">
      <c r="A742" s="104" t="s">
        <v>1560</v>
      </c>
      <c r="B742" s="105" t="s">
        <v>1550</v>
      </c>
      <c r="C742" s="4" t="s">
        <v>1561</v>
      </c>
      <c r="D742" s="134">
        <v>5</v>
      </c>
      <c r="E742" s="120" t="s">
        <v>79</v>
      </c>
      <c r="F742" s="42">
        <v>2034</v>
      </c>
      <c r="G742" s="42">
        <v>0</v>
      </c>
      <c r="H742" s="42">
        <v>0</v>
      </c>
      <c r="I742" s="42">
        <v>81725</v>
      </c>
      <c r="J742" s="42">
        <v>1814</v>
      </c>
      <c r="K742" s="42">
        <v>110737</v>
      </c>
      <c r="L742" s="42">
        <v>4418</v>
      </c>
      <c r="M742" s="42">
        <v>739514</v>
      </c>
      <c r="N742" s="143">
        <v>142902</v>
      </c>
      <c r="O742" s="137">
        <v>10089</v>
      </c>
      <c r="P742" s="137">
        <v>0</v>
      </c>
      <c r="Q742" s="42">
        <v>0</v>
      </c>
      <c r="R742" s="42">
        <v>0</v>
      </c>
      <c r="S742" s="42">
        <v>0</v>
      </c>
      <c r="T742" s="42">
        <v>0</v>
      </c>
      <c r="U742" s="42">
        <v>382413</v>
      </c>
      <c r="V742" s="42">
        <v>0</v>
      </c>
      <c r="W742" s="94">
        <f t="shared" si="22"/>
        <v>1475646</v>
      </c>
      <c r="X742" s="36">
        <v>1475646</v>
      </c>
      <c r="Y742" s="36">
        <f t="shared" si="23"/>
        <v>0</v>
      </c>
      <c r="Z742" s="36"/>
      <c r="AA742" s="36"/>
    </row>
    <row r="743" spans="1:27" ht="20.25" customHeight="1" x14ac:dyDescent="0.25">
      <c r="A743" s="104" t="s">
        <v>1562</v>
      </c>
      <c r="B743" s="105" t="s">
        <v>1550</v>
      </c>
      <c r="C743" s="4" t="s">
        <v>1563</v>
      </c>
      <c r="D743" s="134">
        <v>5</v>
      </c>
      <c r="E743" s="120" t="s">
        <v>79</v>
      </c>
      <c r="F743" s="42">
        <v>14407</v>
      </c>
      <c r="G743" s="42">
        <v>66090</v>
      </c>
      <c r="H743" s="42">
        <v>145</v>
      </c>
      <c r="I743" s="42">
        <v>76139</v>
      </c>
      <c r="J743" s="42">
        <v>5030</v>
      </c>
      <c r="K743" s="42">
        <v>63640</v>
      </c>
      <c r="L743" s="42">
        <v>3252</v>
      </c>
      <c r="M743" s="42">
        <v>736921</v>
      </c>
      <c r="N743" s="143">
        <v>128310</v>
      </c>
      <c r="O743" s="137">
        <v>8166</v>
      </c>
      <c r="P743" s="137">
        <v>0</v>
      </c>
      <c r="Q743" s="42">
        <v>31532</v>
      </c>
      <c r="R743" s="42">
        <v>0</v>
      </c>
      <c r="S743" s="42">
        <v>0</v>
      </c>
      <c r="T743" s="42">
        <v>0</v>
      </c>
      <c r="U743" s="42">
        <v>271639</v>
      </c>
      <c r="V743" s="42">
        <v>0</v>
      </c>
      <c r="W743" s="94">
        <f t="shared" si="22"/>
        <v>1405271</v>
      </c>
      <c r="X743" s="36">
        <v>1405271</v>
      </c>
      <c r="Y743" s="36">
        <f t="shared" si="23"/>
        <v>0</v>
      </c>
      <c r="Z743" s="36"/>
      <c r="AA743" s="36"/>
    </row>
    <row r="744" spans="1:27" ht="20.25" customHeight="1" x14ac:dyDescent="0.25">
      <c r="A744" s="104" t="s">
        <v>1564</v>
      </c>
      <c r="B744" s="105" t="s">
        <v>1550</v>
      </c>
      <c r="C744" s="4" t="s">
        <v>1565</v>
      </c>
      <c r="D744" s="134">
        <v>5</v>
      </c>
      <c r="E744" s="120" t="s">
        <v>79</v>
      </c>
      <c r="F744" s="42">
        <v>81149</v>
      </c>
      <c r="G744" s="42">
        <v>5844</v>
      </c>
      <c r="H744" s="42">
        <v>137</v>
      </c>
      <c r="I744" s="42">
        <v>42525</v>
      </c>
      <c r="J744" s="42">
        <v>4806</v>
      </c>
      <c r="K744" s="42">
        <v>61826</v>
      </c>
      <c r="L744" s="42">
        <v>1890</v>
      </c>
      <c r="M744" s="42">
        <v>453671</v>
      </c>
      <c r="N744" s="143">
        <v>98949</v>
      </c>
      <c r="O744" s="137">
        <v>7893</v>
      </c>
      <c r="P744" s="137">
        <v>0</v>
      </c>
      <c r="Q744" s="42">
        <v>0</v>
      </c>
      <c r="R744" s="42">
        <v>0</v>
      </c>
      <c r="S744" s="42">
        <v>0</v>
      </c>
      <c r="T744" s="42">
        <v>0</v>
      </c>
      <c r="U744" s="42">
        <v>0</v>
      </c>
      <c r="V744" s="42">
        <v>0</v>
      </c>
      <c r="W744" s="94">
        <f t="shared" si="22"/>
        <v>758690</v>
      </c>
      <c r="X744" s="36">
        <v>758690</v>
      </c>
      <c r="Y744" s="36">
        <f t="shared" si="23"/>
        <v>0</v>
      </c>
      <c r="Z744" s="36"/>
      <c r="AA744" s="36"/>
    </row>
    <row r="745" spans="1:27" ht="20.25" customHeight="1" x14ac:dyDescent="0.25">
      <c r="A745" s="104" t="s">
        <v>1566</v>
      </c>
      <c r="B745" s="105" t="s">
        <v>1550</v>
      </c>
      <c r="C745" s="4" t="s">
        <v>1567</v>
      </c>
      <c r="D745" s="134">
        <v>5</v>
      </c>
      <c r="E745" s="120" t="s">
        <v>79</v>
      </c>
      <c r="F745" s="42">
        <v>30162</v>
      </c>
      <c r="G745" s="42">
        <v>285996</v>
      </c>
      <c r="H745" s="42">
        <v>959</v>
      </c>
      <c r="I745" s="42">
        <v>71669</v>
      </c>
      <c r="J745" s="42">
        <v>2508</v>
      </c>
      <c r="K745" s="42">
        <v>21560</v>
      </c>
      <c r="L745" s="42">
        <v>3323</v>
      </c>
      <c r="M745" s="42">
        <v>1011624</v>
      </c>
      <c r="N745" s="143">
        <v>264473</v>
      </c>
      <c r="O745" s="137">
        <v>8645</v>
      </c>
      <c r="P745" s="137">
        <v>0</v>
      </c>
      <c r="Q745" s="42">
        <v>1203210</v>
      </c>
      <c r="R745" s="42">
        <v>0</v>
      </c>
      <c r="S745" s="42">
        <v>0</v>
      </c>
      <c r="T745" s="42">
        <v>0</v>
      </c>
      <c r="U745" s="42">
        <v>965410</v>
      </c>
      <c r="V745" s="42">
        <v>0</v>
      </c>
      <c r="W745" s="94">
        <f t="shared" si="22"/>
        <v>3869539</v>
      </c>
      <c r="X745" s="36">
        <v>3869539</v>
      </c>
      <c r="Y745" s="36">
        <f t="shared" si="23"/>
        <v>0</v>
      </c>
      <c r="Z745" s="36"/>
      <c r="AA745" s="36"/>
    </row>
    <row r="746" spans="1:27" ht="20.25" customHeight="1" x14ac:dyDescent="0.25">
      <c r="A746" s="104" t="s">
        <v>1568</v>
      </c>
      <c r="B746" s="105" t="s">
        <v>1550</v>
      </c>
      <c r="C746" s="4" t="s">
        <v>1569</v>
      </c>
      <c r="D746" s="134">
        <v>5</v>
      </c>
      <c r="E746" s="120" t="s">
        <v>79</v>
      </c>
      <c r="F746" s="42">
        <v>21076</v>
      </c>
      <c r="G746" s="42">
        <v>0</v>
      </c>
      <c r="H746" s="42">
        <v>2550</v>
      </c>
      <c r="I746" s="42">
        <v>72290</v>
      </c>
      <c r="J746" s="42">
        <v>3991</v>
      </c>
      <c r="K746" s="42">
        <v>51621</v>
      </c>
      <c r="L746" s="42">
        <v>7161</v>
      </c>
      <c r="M746" s="42">
        <v>1405444</v>
      </c>
      <c r="N746" s="143">
        <v>225034</v>
      </c>
      <c r="O746" s="137">
        <v>19071</v>
      </c>
      <c r="P746" s="137">
        <v>0</v>
      </c>
      <c r="Q746" s="42">
        <v>0</v>
      </c>
      <c r="R746" s="42">
        <v>286425</v>
      </c>
      <c r="S746" s="42">
        <v>0</v>
      </c>
      <c r="T746" s="42">
        <v>0</v>
      </c>
      <c r="U746" s="42">
        <v>1853057</v>
      </c>
      <c r="V746" s="42">
        <v>0</v>
      </c>
      <c r="W746" s="94">
        <f t="shared" si="22"/>
        <v>3947720</v>
      </c>
      <c r="X746" s="36">
        <v>3947720</v>
      </c>
      <c r="Y746" s="36">
        <f t="shared" si="23"/>
        <v>0</v>
      </c>
      <c r="Z746" s="36"/>
      <c r="AA746" s="36"/>
    </row>
    <row r="747" spans="1:27" ht="20.25" customHeight="1" x14ac:dyDescent="0.25">
      <c r="A747" s="104" t="s">
        <v>1570</v>
      </c>
      <c r="B747" s="105" t="s">
        <v>1550</v>
      </c>
      <c r="C747" s="4" t="s">
        <v>1571</v>
      </c>
      <c r="D747" s="134">
        <v>6</v>
      </c>
      <c r="E747" s="120" t="s">
        <v>79</v>
      </c>
      <c r="F747" s="42">
        <v>0</v>
      </c>
      <c r="G747" s="42">
        <v>0</v>
      </c>
      <c r="H747" s="42">
        <v>0</v>
      </c>
      <c r="I747" s="42">
        <v>3833</v>
      </c>
      <c r="J747" s="42">
        <v>696</v>
      </c>
      <c r="K747" s="42">
        <v>4189</v>
      </c>
      <c r="L747" s="42">
        <v>270</v>
      </c>
      <c r="M747" s="42">
        <v>58369</v>
      </c>
      <c r="N747" s="143">
        <v>8087</v>
      </c>
      <c r="O747" s="137">
        <v>0</v>
      </c>
      <c r="P747" s="137">
        <v>0</v>
      </c>
      <c r="Q747" s="42">
        <v>0</v>
      </c>
      <c r="R747" s="42">
        <v>0</v>
      </c>
      <c r="S747" s="42">
        <v>0</v>
      </c>
      <c r="T747" s="42">
        <v>0</v>
      </c>
      <c r="U747" s="42">
        <v>0</v>
      </c>
      <c r="V747" s="42">
        <v>0</v>
      </c>
      <c r="W747" s="94">
        <f t="shared" si="22"/>
        <v>75444</v>
      </c>
      <c r="X747" s="36">
        <v>75444</v>
      </c>
      <c r="Y747" s="36">
        <f t="shared" si="23"/>
        <v>0</v>
      </c>
      <c r="Z747" s="36"/>
      <c r="AA747" s="36"/>
    </row>
    <row r="748" spans="1:27" ht="20.25" customHeight="1" x14ac:dyDescent="0.25">
      <c r="A748" s="104" t="s">
        <v>1572</v>
      </c>
      <c r="B748" s="105" t="s">
        <v>1550</v>
      </c>
      <c r="C748" s="4" t="s">
        <v>1573</v>
      </c>
      <c r="D748" s="134">
        <v>6</v>
      </c>
      <c r="E748" s="120" t="s">
        <v>79</v>
      </c>
      <c r="F748" s="42">
        <v>6232</v>
      </c>
      <c r="G748" s="42">
        <v>38288</v>
      </c>
      <c r="H748" s="42">
        <v>0</v>
      </c>
      <c r="I748" s="42">
        <v>48084</v>
      </c>
      <c r="J748" s="42">
        <v>8656</v>
      </c>
      <c r="K748" s="42">
        <v>17937</v>
      </c>
      <c r="L748" s="42">
        <v>1394</v>
      </c>
      <c r="M748" s="42">
        <v>312531</v>
      </c>
      <c r="N748" s="143">
        <v>25300</v>
      </c>
      <c r="O748" s="137">
        <v>7014</v>
      </c>
      <c r="P748" s="137">
        <v>0</v>
      </c>
      <c r="Q748" s="42">
        <v>0</v>
      </c>
      <c r="R748" s="42">
        <v>0</v>
      </c>
      <c r="S748" s="42">
        <v>0</v>
      </c>
      <c r="T748" s="42">
        <v>0</v>
      </c>
      <c r="U748" s="42">
        <v>0</v>
      </c>
      <c r="V748" s="42">
        <v>0</v>
      </c>
      <c r="W748" s="94">
        <f t="shared" si="22"/>
        <v>465436</v>
      </c>
      <c r="X748" s="36">
        <v>465436</v>
      </c>
      <c r="Y748" s="36">
        <f t="shared" si="23"/>
        <v>0</v>
      </c>
      <c r="Z748" s="36"/>
      <c r="AA748" s="36"/>
    </row>
    <row r="749" spans="1:27" ht="20.25" customHeight="1" x14ac:dyDescent="0.25">
      <c r="A749" s="104" t="s">
        <v>1574</v>
      </c>
      <c r="B749" s="105" t="s">
        <v>1550</v>
      </c>
      <c r="C749" s="4" t="s">
        <v>1575</v>
      </c>
      <c r="D749" s="134">
        <v>6</v>
      </c>
      <c r="E749" s="120" t="s">
        <v>79</v>
      </c>
      <c r="F749" s="42">
        <v>65307</v>
      </c>
      <c r="G749" s="42">
        <v>124069</v>
      </c>
      <c r="H749" s="42">
        <v>277</v>
      </c>
      <c r="I749" s="42">
        <v>102635</v>
      </c>
      <c r="J749" s="42">
        <v>937</v>
      </c>
      <c r="K749" s="42">
        <v>41102</v>
      </c>
      <c r="L749" s="42">
        <v>1422</v>
      </c>
      <c r="M749" s="42">
        <v>358642</v>
      </c>
      <c r="N749" s="143">
        <v>87202</v>
      </c>
      <c r="O749" s="137">
        <v>10722</v>
      </c>
      <c r="P749" s="137">
        <v>0</v>
      </c>
      <c r="Q749" s="42">
        <v>0</v>
      </c>
      <c r="R749" s="42">
        <v>0</v>
      </c>
      <c r="S749" s="42">
        <v>0</v>
      </c>
      <c r="T749" s="42">
        <v>0</v>
      </c>
      <c r="U749" s="42">
        <v>0</v>
      </c>
      <c r="V749" s="42">
        <v>0</v>
      </c>
      <c r="W749" s="94">
        <f t="shared" si="22"/>
        <v>792315</v>
      </c>
      <c r="X749" s="36">
        <v>792315</v>
      </c>
      <c r="Y749" s="36">
        <f t="shared" si="23"/>
        <v>0</v>
      </c>
      <c r="Z749" s="36"/>
      <c r="AA749" s="36"/>
    </row>
    <row r="750" spans="1:27" ht="20.25" customHeight="1" x14ac:dyDescent="0.25">
      <c r="A750" s="104" t="s">
        <v>1576</v>
      </c>
      <c r="B750" s="105" t="s">
        <v>1550</v>
      </c>
      <c r="C750" s="4" t="s">
        <v>1577</v>
      </c>
      <c r="D750" s="134">
        <v>6</v>
      </c>
      <c r="E750" s="120" t="s">
        <v>79</v>
      </c>
      <c r="F750" s="42">
        <v>18932</v>
      </c>
      <c r="G750" s="42">
        <v>0</v>
      </c>
      <c r="H750" s="42">
        <v>0</v>
      </c>
      <c r="I750" s="42">
        <v>100728</v>
      </c>
      <c r="J750" s="42">
        <v>1344</v>
      </c>
      <c r="K750" s="42">
        <v>48803</v>
      </c>
      <c r="L750" s="42">
        <v>1546</v>
      </c>
      <c r="M750" s="42">
        <v>376053</v>
      </c>
      <c r="N750" s="143">
        <v>79494</v>
      </c>
      <c r="O750" s="137">
        <v>11411</v>
      </c>
      <c r="P750" s="137">
        <v>0</v>
      </c>
      <c r="Q750" s="42">
        <v>0</v>
      </c>
      <c r="R750" s="42">
        <v>0</v>
      </c>
      <c r="S750" s="42">
        <v>0</v>
      </c>
      <c r="T750" s="42">
        <v>0</v>
      </c>
      <c r="U750" s="42">
        <v>0</v>
      </c>
      <c r="V750" s="42">
        <v>0</v>
      </c>
      <c r="W750" s="94">
        <f t="shared" si="22"/>
        <v>638311</v>
      </c>
      <c r="X750" s="36">
        <v>638311</v>
      </c>
      <c r="Y750" s="36">
        <f t="shared" si="23"/>
        <v>0</v>
      </c>
      <c r="Z750" s="36"/>
      <c r="AA750" s="36"/>
    </row>
    <row r="751" spans="1:27" ht="20.25" customHeight="1" x14ac:dyDescent="0.25">
      <c r="A751" s="104" t="s">
        <v>1578</v>
      </c>
      <c r="B751" s="105" t="s">
        <v>1550</v>
      </c>
      <c r="C751" s="4" t="s">
        <v>743</v>
      </c>
      <c r="D751" s="134">
        <v>6</v>
      </c>
      <c r="E751" s="120" t="s">
        <v>79</v>
      </c>
      <c r="F751" s="42">
        <v>3934</v>
      </c>
      <c r="G751" s="42">
        <v>0</v>
      </c>
      <c r="H751" s="42">
        <v>0</v>
      </c>
      <c r="I751" s="42">
        <v>23011</v>
      </c>
      <c r="J751" s="42">
        <v>968</v>
      </c>
      <c r="K751" s="42">
        <v>10624</v>
      </c>
      <c r="L751" s="42">
        <v>738</v>
      </c>
      <c r="M751" s="42">
        <v>219057</v>
      </c>
      <c r="N751" s="143">
        <v>62176</v>
      </c>
      <c r="O751" s="137">
        <v>659</v>
      </c>
      <c r="P751" s="137">
        <v>0</v>
      </c>
      <c r="Q751" s="42">
        <v>510255</v>
      </c>
      <c r="R751" s="42">
        <v>0</v>
      </c>
      <c r="S751" s="42">
        <v>0</v>
      </c>
      <c r="T751" s="42">
        <v>0</v>
      </c>
      <c r="U751" s="42">
        <v>0</v>
      </c>
      <c r="V751" s="42">
        <v>0</v>
      </c>
      <c r="W751" s="94">
        <f t="shared" si="22"/>
        <v>831422</v>
      </c>
      <c r="X751" s="36">
        <v>831422</v>
      </c>
      <c r="Y751" s="36">
        <f t="shared" si="23"/>
        <v>0</v>
      </c>
      <c r="Z751" s="36"/>
      <c r="AA751" s="36"/>
    </row>
    <row r="752" spans="1:27" ht="20.25" customHeight="1" x14ac:dyDescent="0.25">
      <c r="A752" s="104" t="s">
        <v>1579</v>
      </c>
      <c r="B752" s="105" t="s">
        <v>1580</v>
      </c>
      <c r="C752" s="4" t="s">
        <v>1581</v>
      </c>
      <c r="D752" s="134">
        <v>3</v>
      </c>
      <c r="E752" s="120" t="s">
        <v>79</v>
      </c>
      <c r="F752" s="42">
        <v>108745</v>
      </c>
      <c r="G752" s="42">
        <v>15869</v>
      </c>
      <c r="H752" s="42">
        <v>1211</v>
      </c>
      <c r="I752" s="42">
        <v>684186</v>
      </c>
      <c r="J752" s="42">
        <v>174091</v>
      </c>
      <c r="K752" s="42">
        <v>791606</v>
      </c>
      <c r="L752" s="42">
        <v>46473</v>
      </c>
      <c r="M752" s="42">
        <v>6044921</v>
      </c>
      <c r="N752" s="143">
        <v>469170</v>
      </c>
      <c r="O752" s="137">
        <v>141545</v>
      </c>
      <c r="P752" s="137">
        <v>0</v>
      </c>
      <c r="Q752" s="42">
        <v>0</v>
      </c>
      <c r="R752" s="42">
        <v>0</v>
      </c>
      <c r="S752" s="42">
        <v>0</v>
      </c>
      <c r="T752" s="42">
        <v>0</v>
      </c>
      <c r="U752" s="42">
        <v>0</v>
      </c>
      <c r="V752" s="42">
        <v>0</v>
      </c>
      <c r="W752" s="94">
        <f t="shared" si="22"/>
        <v>8477817</v>
      </c>
      <c r="X752" s="36">
        <v>8477817</v>
      </c>
      <c r="Y752" s="36">
        <f t="shared" si="23"/>
        <v>0</v>
      </c>
      <c r="Z752" s="36"/>
      <c r="AA752" s="36"/>
    </row>
    <row r="753" spans="1:27" ht="20.25" customHeight="1" x14ac:dyDescent="0.25">
      <c r="A753" s="104" t="s">
        <v>1582</v>
      </c>
      <c r="B753" s="105" t="s">
        <v>1580</v>
      </c>
      <c r="C753" s="4" t="s">
        <v>1583</v>
      </c>
      <c r="D753" s="134">
        <v>5</v>
      </c>
      <c r="E753" s="120" t="s">
        <v>79</v>
      </c>
      <c r="F753" s="42">
        <v>128759</v>
      </c>
      <c r="G753" s="42">
        <v>70849</v>
      </c>
      <c r="H753" s="42">
        <v>0</v>
      </c>
      <c r="I753" s="42">
        <v>83186</v>
      </c>
      <c r="J753" s="42">
        <v>3616</v>
      </c>
      <c r="K753" s="42">
        <v>67091</v>
      </c>
      <c r="L753" s="42">
        <v>3783</v>
      </c>
      <c r="M753" s="42">
        <v>936204</v>
      </c>
      <c r="N753" s="143">
        <v>110493</v>
      </c>
      <c r="O753" s="137">
        <v>5287</v>
      </c>
      <c r="P753" s="137">
        <v>0</v>
      </c>
      <c r="Q753" s="42">
        <v>614464</v>
      </c>
      <c r="R753" s="42">
        <v>0</v>
      </c>
      <c r="S753" s="42">
        <v>0</v>
      </c>
      <c r="T753" s="42">
        <v>0</v>
      </c>
      <c r="U753" s="42">
        <v>738604</v>
      </c>
      <c r="V753" s="42">
        <v>18879</v>
      </c>
      <c r="W753" s="94">
        <f t="shared" si="22"/>
        <v>2781215</v>
      </c>
      <c r="X753" s="36">
        <v>2781215</v>
      </c>
      <c r="Y753" s="36">
        <f t="shared" si="23"/>
        <v>0</v>
      </c>
      <c r="Z753" s="36"/>
      <c r="AA753" s="36"/>
    </row>
    <row r="754" spans="1:27" ht="20.25" customHeight="1" x14ac:dyDescent="0.25">
      <c r="A754" s="104" t="s">
        <v>1584</v>
      </c>
      <c r="B754" s="105" t="s">
        <v>1580</v>
      </c>
      <c r="C754" s="4" t="s">
        <v>1585</v>
      </c>
      <c r="D754" s="134">
        <v>5</v>
      </c>
      <c r="E754" s="120" t="s">
        <v>79</v>
      </c>
      <c r="F754" s="42">
        <v>39325</v>
      </c>
      <c r="G754" s="42">
        <v>209163</v>
      </c>
      <c r="H754" s="42">
        <v>1110</v>
      </c>
      <c r="I754" s="42">
        <v>180226</v>
      </c>
      <c r="J754" s="42">
        <v>237600</v>
      </c>
      <c r="K754" s="42">
        <v>145332</v>
      </c>
      <c r="L754" s="42">
        <v>8427</v>
      </c>
      <c r="M754" s="42">
        <v>1564864</v>
      </c>
      <c r="N754" s="143">
        <v>89543</v>
      </c>
      <c r="O754" s="137">
        <v>10332</v>
      </c>
      <c r="P754" s="137">
        <v>0</v>
      </c>
      <c r="Q754" s="42">
        <v>0</v>
      </c>
      <c r="R754" s="42">
        <v>0</v>
      </c>
      <c r="S754" s="42">
        <v>0</v>
      </c>
      <c r="T754" s="42">
        <v>542</v>
      </c>
      <c r="U754" s="42">
        <v>0</v>
      </c>
      <c r="V754" s="42">
        <v>0</v>
      </c>
      <c r="W754" s="94">
        <f t="shared" si="22"/>
        <v>2486464</v>
      </c>
      <c r="X754" s="36">
        <v>2486464</v>
      </c>
      <c r="Y754" s="36">
        <f t="shared" si="23"/>
        <v>0</v>
      </c>
      <c r="Z754" s="36"/>
      <c r="AA754" s="36"/>
    </row>
    <row r="755" spans="1:27" ht="20.25" customHeight="1" x14ac:dyDescent="0.25">
      <c r="A755" s="104" t="s">
        <v>1586</v>
      </c>
      <c r="B755" s="105" t="s">
        <v>1580</v>
      </c>
      <c r="C755" s="4" t="s">
        <v>1587</v>
      </c>
      <c r="D755" s="134">
        <v>5</v>
      </c>
      <c r="E755" s="120" t="s">
        <v>79</v>
      </c>
      <c r="F755" s="42">
        <v>368020</v>
      </c>
      <c r="G755" s="42">
        <v>52240</v>
      </c>
      <c r="H755" s="42">
        <v>231</v>
      </c>
      <c r="I755" s="42">
        <v>61597</v>
      </c>
      <c r="J755" s="42">
        <v>4023</v>
      </c>
      <c r="K755" s="42">
        <v>32246</v>
      </c>
      <c r="L755" s="42">
        <v>1165</v>
      </c>
      <c r="M755" s="42">
        <v>466601</v>
      </c>
      <c r="N755" s="143">
        <v>136191</v>
      </c>
      <c r="O755" s="137">
        <v>19738</v>
      </c>
      <c r="P755" s="137">
        <v>0</v>
      </c>
      <c r="Q755" s="42">
        <v>1243781</v>
      </c>
      <c r="R755" s="42">
        <v>0</v>
      </c>
      <c r="S755" s="42">
        <v>0</v>
      </c>
      <c r="T755" s="42">
        <v>0</v>
      </c>
      <c r="U755" s="42">
        <v>259043</v>
      </c>
      <c r="V755" s="42">
        <v>0</v>
      </c>
      <c r="W755" s="94">
        <f t="shared" si="22"/>
        <v>2644876</v>
      </c>
      <c r="X755" s="36">
        <v>2644876</v>
      </c>
      <c r="Y755" s="36">
        <f t="shared" si="23"/>
        <v>0</v>
      </c>
      <c r="Z755" s="36"/>
      <c r="AA755" s="36"/>
    </row>
    <row r="756" spans="1:27" ht="20.25" customHeight="1" x14ac:dyDescent="0.25">
      <c r="A756" s="104" t="s">
        <v>1588</v>
      </c>
      <c r="B756" s="105" t="s">
        <v>1580</v>
      </c>
      <c r="C756" s="4" t="s">
        <v>1589</v>
      </c>
      <c r="D756" s="134">
        <v>5</v>
      </c>
      <c r="E756" s="120" t="s">
        <v>79</v>
      </c>
      <c r="F756" s="42">
        <v>102745</v>
      </c>
      <c r="G756" s="42">
        <v>56169</v>
      </c>
      <c r="H756" s="42">
        <v>0</v>
      </c>
      <c r="I756" s="42">
        <v>24207</v>
      </c>
      <c r="J756" s="42">
        <v>919</v>
      </c>
      <c r="K756" s="42">
        <v>3920</v>
      </c>
      <c r="L756" s="42">
        <v>920</v>
      </c>
      <c r="M756" s="42">
        <v>258830</v>
      </c>
      <c r="N756" s="143">
        <v>72511</v>
      </c>
      <c r="O756" s="137">
        <v>249</v>
      </c>
      <c r="P756" s="137">
        <v>0</v>
      </c>
      <c r="Q756" s="42">
        <v>841733</v>
      </c>
      <c r="R756" s="42">
        <v>0</v>
      </c>
      <c r="S756" s="42">
        <v>0</v>
      </c>
      <c r="T756" s="42">
        <v>0</v>
      </c>
      <c r="U756" s="42">
        <v>0</v>
      </c>
      <c r="V756" s="42">
        <v>0</v>
      </c>
      <c r="W756" s="94">
        <f t="shared" si="22"/>
        <v>1362203</v>
      </c>
      <c r="X756" s="36">
        <v>1362203</v>
      </c>
      <c r="Y756" s="36">
        <f t="shared" si="23"/>
        <v>0</v>
      </c>
      <c r="Z756" s="36"/>
      <c r="AA756" s="36"/>
    </row>
    <row r="757" spans="1:27" ht="20.25" customHeight="1" x14ac:dyDescent="0.25">
      <c r="A757" s="104" t="s">
        <v>1590</v>
      </c>
      <c r="B757" s="105" t="s">
        <v>1580</v>
      </c>
      <c r="C757" s="4" t="s">
        <v>1591</v>
      </c>
      <c r="D757" s="134">
        <v>5</v>
      </c>
      <c r="E757" s="120" t="s">
        <v>79</v>
      </c>
      <c r="F757" s="42">
        <v>10814</v>
      </c>
      <c r="G757" s="42">
        <v>20626</v>
      </c>
      <c r="H757" s="42">
        <v>0</v>
      </c>
      <c r="I757" s="42">
        <v>38910</v>
      </c>
      <c r="J757" s="42">
        <v>14218</v>
      </c>
      <c r="K757" s="42">
        <v>94451</v>
      </c>
      <c r="L757" s="42">
        <v>4802</v>
      </c>
      <c r="M757" s="42">
        <v>999464</v>
      </c>
      <c r="N757" s="143">
        <v>90548</v>
      </c>
      <c r="O757" s="137">
        <v>21838</v>
      </c>
      <c r="P757" s="137">
        <v>0</v>
      </c>
      <c r="Q757" s="42">
        <v>231803</v>
      </c>
      <c r="R757" s="42">
        <v>0</v>
      </c>
      <c r="S757" s="42">
        <v>0</v>
      </c>
      <c r="T757" s="42">
        <v>0</v>
      </c>
      <c r="U757" s="42">
        <v>585761</v>
      </c>
      <c r="V757" s="42">
        <v>0</v>
      </c>
      <c r="W757" s="94">
        <f t="shared" si="22"/>
        <v>2113235</v>
      </c>
      <c r="X757" s="36">
        <v>2113235</v>
      </c>
      <c r="Y757" s="36">
        <f t="shared" si="23"/>
        <v>0</v>
      </c>
      <c r="Z757" s="36"/>
      <c r="AA757" s="36"/>
    </row>
    <row r="758" spans="1:27" ht="20.25" customHeight="1" x14ac:dyDescent="0.25">
      <c r="A758" s="104" t="s">
        <v>1592</v>
      </c>
      <c r="B758" s="105" t="s">
        <v>1580</v>
      </c>
      <c r="C758" s="4" t="s">
        <v>1593</v>
      </c>
      <c r="D758" s="134">
        <v>5</v>
      </c>
      <c r="E758" s="120" t="s">
        <v>79</v>
      </c>
      <c r="F758" s="42">
        <v>17158</v>
      </c>
      <c r="G758" s="42">
        <v>1266</v>
      </c>
      <c r="H758" s="42">
        <v>49</v>
      </c>
      <c r="I758" s="42">
        <v>35887</v>
      </c>
      <c r="J758" s="42">
        <v>1308</v>
      </c>
      <c r="K758" s="42">
        <v>15163</v>
      </c>
      <c r="L758" s="42">
        <v>1407</v>
      </c>
      <c r="M758" s="42">
        <v>327099</v>
      </c>
      <c r="N758" s="143">
        <v>30690</v>
      </c>
      <c r="O758" s="137">
        <v>10008</v>
      </c>
      <c r="P758" s="137">
        <v>0</v>
      </c>
      <c r="Q758" s="42">
        <v>566564</v>
      </c>
      <c r="R758" s="42">
        <v>0</v>
      </c>
      <c r="S758" s="42">
        <v>0</v>
      </c>
      <c r="T758" s="42">
        <v>0</v>
      </c>
      <c r="U758" s="42">
        <v>0</v>
      </c>
      <c r="V758" s="42">
        <v>11551</v>
      </c>
      <c r="W758" s="94">
        <f t="shared" si="22"/>
        <v>1018150</v>
      </c>
      <c r="X758" s="36">
        <v>1018150</v>
      </c>
      <c r="Y758" s="36">
        <f t="shared" si="23"/>
        <v>0</v>
      </c>
      <c r="Z758" s="36"/>
      <c r="AA758" s="36"/>
    </row>
    <row r="759" spans="1:27" ht="20.25" customHeight="1" x14ac:dyDescent="0.25">
      <c r="A759" s="104" t="s">
        <v>1594</v>
      </c>
      <c r="B759" s="105" t="s">
        <v>1580</v>
      </c>
      <c r="C759" s="4" t="s">
        <v>1595</v>
      </c>
      <c r="D759" s="134">
        <v>5</v>
      </c>
      <c r="E759" s="120" t="s">
        <v>79</v>
      </c>
      <c r="F759" s="42">
        <v>29850</v>
      </c>
      <c r="G759" s="42">
        <v>0</v>
      </c>
      <c r="H759" s="42">
        <v>0</v>
      </c>
      <c r="I759" s="42">
        <v>71834</v>
      </c>
      <c r="J759" s="42">
        <v>2475</v>
      </c>
      <c r="K759" s="42">
        <v>27729</v>
      </c>
      <c r="L759" s="42">
        <v>1904</v>
      </c>
      <c r="M759" s="42">
        <v>521568</v>
      </c>
      <c r="N759" s="143">
        <v>47487</v>
      </c>
      <c r="O759" s="137">
        <v>15797</v>
      </c>
      <c r="P759" s="137">
        <v>0</v>
      </c>
      <c r="Q759" s="42">
        <v>0</v>
      </c>
      <c r="R759" s="42">
        <v>0</v>
      </c>
      <c r="S759" s="42">
        <v>0</v>
      </c>
      <c r="T759" s="42">
        <v>0</v>
      </c>
      <c r="U759" s="42">
        <v>383345</v>
      </c>
      <c r="V759" s="42">
        <v>0</v>
      </c>
      <c r="W759" s="94">
        <f t="shared" si="22"/>
        <v>1101989</v>
      </c>
      <c r="X759" s="36">
        <v>1101989</v>
      </c>
      <c r="Y759" s="36">
        <f t="shared" si="23"/>
        <v>0</v>
      </c>
      <c r="Z759" s="36"/>
      <c r="AA759" s="36"/>
    </row>
    <row r="760" spans="1:27" ht="20.25" customHeight="1" x14ac:dyDescent="0.25">
      <c r="A760" s="104" t="s">
        <v>1596</v>
      </c>
      <c r="B760" s="105" t="s">
        <v>1580</v>
      </c>
      <c r="C760" s="4" t="s">
        <v>1597</v>
      </c>
      <c r="D760" s="134">
        <v>5</v>
      </c>
      <c r="E760" s="120" t="s">
        <v>79</v>
      </c>
      <c r="F760" s="42">
        <v>19451</v>
      </c>
      <c r="G760" s="42">
        <v>158350</v>
      </c>
      <c r="H760" s="42">
        <v>779</v>
      </c>
      <c r="I760" s="42">
        <v>241276</v>
      </c>
      <c r="J760" s="42">
        <v>111475</v>
      </c>
      <c r="K760" s="42">
        <v>169215</v>
      </c>
      <c r="L760" s="42">
        <v>9102</v>
      </c>
      <c r="M760" s="42">
        <v>1707486</v>
      </c>
      <c r="N760" s="143">
        <v>460759</v>
      </c>
      <c r="O760" s="137">
        <v>23987</v>
      </c>
      <c r="P760" s="137">
        <v>0</v>
      </c>
      <c r="Q760" s="42">
        <v>246759</v>
      </c>
      <c r="R760" s="42">
        <v>0</v>
      </c>
      <c r="S760" s="42">
        <v>0</v>
      </c>
      <c r="T760" s="42">
        <v>0</v>
      </c>
      <c r="U760" s="42">
        <v>1966784</v>
      </c>
      <c r="V760" s="42">
        <v>0</v>
      </c>
      <c r="W760" s="94">
        <f t="shared" si="22"/>
        <v>5115423</v>
      </c>
      <c r="X760" s="36">
        <v>5115423</v>
      </c>
      <c r="Y760" s="36">
        <f t="shared" si="23"/>
        <v>0</v>
      </c>
      <c r="Z760" s="36"/>
      <c r="AA760" s="36"/>
    </row>
    <row r="761" spans="1:27" ht="20.25" customHeight="1" x14ac:dyDescent="0.25">
      <c r="A761" s="104" t="s">
        <v>1598</v>
      </c>
      <c r="B761" s="105" t="s">
        <v>1580</v>
      </c>
      <c r="C761" s="4" t="s">
        <v>1599</v>
      </c>
      <c r="D761" s="134">
        <v>5</v>
      </c>
      <c r="E761" s="120" t="s">
        <v>79</v>
      </c>
      <c r="F761" s="42">
        <v>33130</v>
      </c>
      <c r="G761" s="42">
        <v>0</v>
      </c>
      <c r="H761" s="42">
        <v>735</v>
      </c>
      <c r="I761" s="42">
        <v>50931</v>
      </c>
      <c r="J761" s="42">
        <v>24935</v>
      </c>
      <c r="K761" s="42">
        <v>65289</v>
      </c>
      <c r="L761" s="42">
        <v>3680</v>
      </c>
      <c r="M761" s="42">
        <v>769074</v>
      </c>
      <c r="N761" s="143">
        <v>128499</v>
      </c>
      <c r="O761" s="137">
        <v>30823</v>
      </c>
      <c r="P761" s="137">
        <v>0</v>
      </c>
      <c r="Q761" s="42">
        <v>0</v>
      </c>
      <c r="R761" s="42">
        <v>0</v>
      </c>
      <c r="S761" s="42">
        <v>0</v>
      </c>
      <c r="T761" s="42">
        <v>0</v>
      </c>
      <c r="U761" s="42">
        <v>546791</v>
      </c>
      <c r="V761" s="42">
        <v>0</v>
      </c>
      <c r="W761" s="94">
        <f t="shared" si="22"/>
        <v>1653887</v>
      </c>
      <c r="X761" s="36">
        <v>1653887</v>
      </c>
      <c r="Y761" s="36">
        <f t="shared" si="23"/>
        <v>0</v>
      </c>
      <c r="Z761" s="36"/>
      <c r="AA761" s="36"/>
    </row>
    <row r="762" spans="1:27" ht="20.25" customHeight="1" x14ac:dyDescent="0.25">
      <c r="A762" s="104" t="s">
        <v>1600</v>
      </c>
      <c r="B762" s="105" t="s">
        <v>1580</v>
      </c>
      <c r="C762" s="4" t="s">
        <v>1601</v>
      </c>
      <c r="D762" s="134">
        <v>5</v>
      </c>
      <c r="E762" s="120" t="s">
        <v>79</v>
      </c>
      <c r="F762" s="42">
        <v>222</v>
      </c>
      <c r="G762" s="42">
        <v>0</v>
      </c>
      <c r="H762" s="42">
        <v>2354</v>
      </c>
      <c r="I762" s="42">
        <v>45578</v>
      </c>
      <c r="J762" s="42">
        <v>4314</v>
      </c>
      <c r="K762" s="42">
        <v>96598</v>
      </c>
      <c r="L762" s="42">
        <v>3340</v>
      </c>
      <c r="M762" s="42">
        <v>653044</v>
      </c>
      <c r="N762" s="143">
        <v>86623</v>
      </c>
      <c r="O762" s="137">
        <v>9972</v>
      </c>
      <c r="P762" s="137">
        <v>0</v>
      </c>
      <c r="Q762" s="42">
        <v>0</v>
      </c>
      <c r="R762" s="42">
        <v>0</v>
      </c>
      <c r="S762" s="42">
        <v>0</v>
      </c>
      <c r="T762" s="42">
        <v>0</v>
      </c>
      <c r="U762" s="42">
        <v>0</v>
      </c>
      <c r="V762" s="42">
        <v>0</v>
      </c>
      <c r="W762" s="94">
        <f t="shared" si="22"/>
        <v>902045</v>
      </c>
      <c r="X762" s="36">
        <v>902045</v>
      </c>
      <c r="Y762" s="36">
        <f t="shared" si="23"/>
        <v>0</v>
      </c>
      <c r="Z762" s="36"/>
      <c r="AA762" s="36"/>
    </row>
    <row r="763" spans="1:27" ht="20.25" customHeight="1" x14ac:dyDescent="0.25">
      <c r="A763" s="104" t="s">
        <v>1602</v>
      </c>
      <c r="B763" s="105" t="s">
        <v>1580</v>
      </c>
      <c r="C763" s="4" t="s">
        <v>1603</v>
      </c>
      <c r="D763" s="134">
        <v>6</v>
      </c>
      <c r="E763" s="120" t="s">
        <v>79</v>
      </c>
      <c r="F763" s="42">
        <v>126</v>
      </c>
      <c r="G763" s="42">
        <v>0</v>
      </c>
      <c r="H763" s="42">
        <v>0</v>
      </c>
      <c r="I763" s="42">
        <v>6809</v>
      </c>
      <c r="J763" s="42">
        <v>671</v>
      </c>
      <c r="K763" s="42">
        <v>9700</v>
      </c>
      <c r="L763" s="42">
        <v>315</v>
      </c>
      <c r="M763" s="42">
        <v>152490</v>
      </c>
      <c r="N763" s="143">
        <v>41305</v>
      </c>
      <c r="O763" s="137">
        <v>2156</v>
      </c>
      <c r="P763" s="137">
        <v>0</v>
      </c>
      <c r="Q763" s="42">
        <v>0</v>
      </c>
      <c r="R763" s="42">
        <v>0</v>
      </c>
      <c r="S763" s="42">
        <v>0</v>
      </c>
      <c r="T763" s="42">
        <v>0</v>
      </c>
      <c r="U763" s="42">
        <v>0</v>
      </c>
      <c r="V763" s="42">
        <v>0</v>
      </c>
      <c r="W763" s="94">
        <f t="shared" si="22"/>
        <v>213572</v>
      </c>
      <c r="X763" s="36">
        <v>213572</v>
      </c>
      <c r="Y763" s="36">
        <f t="shared" si="23"/>
        <v>0</v>
      </c>
      <c r="Z763" s="36"/>
      <c r="AA763" s="36"/>
    </row>
    <row r="764" spans="1:27" ht="20.25" customHeight="1" x14ac:dyDescent="0.25">
      <c r="A764" s="104" t="s">
        <v>1604</v>
      </c>
      <c r="B764" s="105" t="s">
        <v>1580</v>
      </c>
      <c r="C764" s="4" t="s">
        <v>1605</v>
      </c>
      <c r="D764" s="134">
        <v>6</v>
      </c>
      <c r="E764" s="120" t="s">
        <v>79</v>
      </c>
      <c r="F764" s="42">
        <v>91049</v>
      </c>
      <c r="G764" s="42">
        <v>122999</v>
      </c>
      <c r="H764" s="42">
        <v>0</v>
      </c>
      <c r="I764" s="42">
        <v>56929</v>
      </c>
      <c r="J764" s="42">
        <v>1651</v>
      </c>
      <c r="K764" s="42">
        <v>69188</v>
      </c>
      <c r="L764" s="42">
        <v>1970</v>
      </c>
      <c r="M764" s="42">
        <v>430218</v>
      </c>
      <c r="N764" s="143">
        <v>34950</v>
      </c>
      <c r="O764" s="137">
        <v>5412</v>
      </c>
      <c r="P764" s="137">
        <v>0</v>
      </c>
      <c r="Q764" s="42">
        <v>0</v>
      </c>
      <c r="R764" s="42">
        <v>0</v>
      </c>
      <c r="S764" s="42">
        <v>0</v>
      </c>
      <c r="T764" s="42">
        <v>0</v>
      </c>
      <c r="U764" s="42">
        <v>0</v>
      </c>
      <c r="V764" s="42">
        <v>0</v>
      </c>
      <c r="W764" s="94">
        <f t="shared" si="22"/>
        <v>814366</v>
      </c>
      <c r="X764" s="36">
        <v>814366</v>
      </c>
      <c r="Y764" s="36">
        <f t="shared" si="23"/>
        <v>0</v>
      </c>
      <c r="Z764" s="36"/>
      <c r="AA764" s="36"/>
    </row>
    <row r="765" spans="1:27" ht="20.25" customHeight="1" x14ac:dyDescent="0.25">
      <c r="A765" s="104" t="s">
        <v>1606</v>
      </c>
      <c r="B765" s="105" t="s">
        <v>1580</v>
      </c>
      <c r="C765" s="4" t="s">
        <v>1607</v>
      </c>
      <c r="D765" s="134">
        <v>6</v>
      </c>
      <c r="E765" s="120" t="s">
        <v>79</v>
      </c>
      <c r="F765" s="42">
        <v>8478</v>
      </c>
      <c r="G765" s="42">
        <v>0</v>
      </c>
      <c r="H765" s="42">
        <v>0</v>
      </c>
      <c r="I765" s="42">
        <v>39747</v>
      </c>
      <c r="J765" s="42">
        <v>984</v>
      </c>
      <c r="K765" s="42">
        <v>44066</v>
      </c>
      <c r="L765" s="42">
        <v>1510</v>
      </c>
      <c r="M765" s="42">
        <v>310242</v>
      </c>
      <c r="N765" s="143">
        <v>98605</v>
      </c>
      <c r="O765" s="137">
        <v>7467</v>
      </c>
      <c r="P765" s="137">
        <v>0</v>
      </c>
      <c r="Q765" s="42">
        <v>0</v>
      </c>
      <c r="R765" s="42">
        <v>0</v>
      </c>
      <c r="S765" s="42">
        <v>0</v>
      </c>
      <c r="T765" s="42">
        <v>0</v>
      </c>
      <c r="U765" s="42">
        <v>0</v>
      </c>
      <c r="V765" s="42">
        <v>0</v>
      </c>
      <c r="W765" s="94">
        <f t="shared" si="22"/>
        <v>511099</v>
      </c>
      <c r="X765" s="36">
        <v>511099</v>
      </c>
      <c r="Y765" s="36">
        <f t="shared" si="23"/>
        <v>0</v>
      </c>
      <c r="Z765" s="36"/>
      <c r="AA765" s="36"/>
    </row>
    <row r="766" spans="1:27" ht="20.25" customHeight="1" x14ac:dyDescent="0.25">
      <c r="A766" s="104" t="s">
        <v>1608</v>
      </c>
      <c r="B766" s="105" t="s">
        <v>1580</v>
      </c>
      <c r="C766" s="4" t="s">
        <v>1609</v>
      </c>
      <c r="D766" s="134">
        <v>6</v>
      </c>
      <c r="E766" s="120" t="s">
        <v>79</v>
      </c>
      <c r="F766" s="42">
        <v>66977</v>
      </c>
      <c r="G766" s="42">
        <v>0</v>
      </c>
      <c r="H766" s="42">
        <v>539</v>
      </c>
      <c r="I766" s="42">
        <v>27576</v>
      </c>
      <c r="J766" s="42">
        <v>2912</v>
      </c>
      <c r="K766" s="42">
        <v>16035</v>
      </c>
      <c r="L766" s="42">
        <v>1703</v>
      </c>
      <c r="M766" s="42">
        <v>450793</v>
      </c>
      <c r="N766" s="143">
        <v>27921</v>
      </c>
      <c r="O766" s="137">
        <v>2401</v>
      </c>
      <c r="P766" s="137">
        <v>0</v>
      </c>
      <c r="Q766" s="42">
        <v>314953</v>
      </c>
      <c r="R766" s="42">
        <v>0</v>
      </c>
      <c r="S766" s="42">
        <v>0</v>
      </c>
      <c r="T766" s="42">
        <v>0</v>
      </c>
      <c r="U766" s="42">
        <v>117542</v>
      </c>
      <c r="V766" s="42">
        <v>19487</v>
      </c>
      <c r="W766" s="94">
        <f t="shared" si="22"/>
        <v>1048839</v>
      </c>
      <c r="X766" s="36">
        <v>1048839</v>
      </c>
      <c r="Y766" s="36">
        <f t="shared" si="23"/>
        <v>0</v>
      </c>
      <c r="Z766" s="36"/>
      <c r="AA766" s="36"/>
    </row>
    <row r="767" spans="1:27" ht="20.25" customHeight="1" x14ac:dyDescent="0.25">
      <c r="A767" s="104" t="s">
        <v>1610</v>
      </c>
      <c r="B767" s="105" t="s">
        <v>1580</v>
      </c>
      <c r="C767" s="4" t="s">
        <v>1611</v>
      </c>
      <c r="D767" s="134">
        <v>6</v>
      </c>
      <c r="E767" s="120" t="s">
        <v>79</v>
      </c>
      <c r="F767" s="42">
        <v>6380</v>
      </c>
      <c r="G767" s="42">
        <v>2288</v>
      </c>
      <c r="H767" s="42">
        <v>0</v>
      </c>
      <c r="I767" s="42">
        <v>6674</v>
      </c>
      <c r="J767" s="42">
        <v>746</v>
      </c>
      <c r="K767" s="42">
        <v>2934</v>
      </c>
      <c r="L767" s="42">
        <v>891</v>
      </c>
      <c r="M767" s="42">
        <v>256702</v>
      </c>
      <c r="N767" s="143">
        <v>21950</v>
      </c>
      <c r="O767" s="137">
        <v>729</v>
      </c>
      <c r="P767" s="137">
        <v>0</v>
      </c>
      <c r="Q767" s="42">
        <v>384020</v>
      </c>
      <c r="R767" s="42">
        <v>0</v>
      </c>
      <c r="S767" s="42">
        <v>0</v>
      </c>
      <c r="T767" s="42">
        <v>0</v>
      </c>
      <c r="U767" s="42">
        <v>94508</v>
      </c>
      <c r="V767" s="42">
        <v>0</v>
      </c>
      <c r="W767" s="94">
        <f t="shared" si="22"/>
        <v>777822</v>
      </c>
      <c r="X767" s="36">
        <v>777822</v>
      </c>
      <c r="Y767" s="36">
        <f t="shared" si="23"/>
        <v>0</v>
      </c>
      <c r="Z767" s="36"/>
      <c r="AA767" s="36"/>
    </row>
    <row r="768" spans="1:27" ht="20.25" customHeight="1" x14ac:dyDescent="0.25">
      <c r="A768" s="104" t="s">
        <v>1612</v>
      </c>
      <c r="B768" s="105" t="s">
        <v>1580</v>
      </c>
      <c r="C768" s="4" t="s">
        <v>1613</v>
      </c>
      <c r="D768" s="134">
        <v>6</v>
      </c>
      <c r="E768" s="120" t="s">
        <v>79</v>
      </c>
      <c r="F768" s="42">
        <v>8802</v>
      </c>
      <c r="G768" s="42">
        <v>7209</v>
      </c>
      <c r="H768" s="42">
        <v>0</v>
      </c>
      <c r="I768" s="42">
        <v>38756</v>
      </c>
      <c r="J768" s="42">
        <v>825</v>
      </c>
      <c r="K768" s="42">
        <v>30038</v>
      </c>
      <c r="L768" s="42">
        <v>804</v>
      </c>
      <c r="M768" s="42">
        <v>310468</v>
      </c>
      <c r="N768" s="143">
        <v>25586</v>
      </c>
      <c r="O768" s="137">
        <v>975</v>
      </c>
      <c r="P768" s="137">
        <v>0</v>
      </c>
      <c r="Q768" s="42">
        <v>36927</v>
      </c>
      <c r="R768" s="42">
        <v>0</v>
      </c>
      <c r="S768" s="42">
        <v>0</v>
      </c>
      <c r="T768" s="42">
        <v>0</v>
      </c>
      <c r="U768" s="42">
        <v>208486</v>
      </c>
      <c r="V768" s="42">
        <v>33373</v>
      </c>
      <c r="W768" s="94">
        <f t="shared" si="22"/>
        <v>702249</v>
      </c>
      <c r="X768" s="36">
        <v>702249</v>
      </c>
      <c r="Y768" s="36">
        <f t="shared" si="23"/>
        <v>0</v>
      </c>
      <c r="Z768" s="36"/>
      <c r="AA768" s="36"/>
    </row>
    <row r="769" spans="1:27" ht="20.25" customHeight="1" x14ac:dyDescent="0.25">
      <c r="A769" s="104" t="s">
        <v>1614</v>
      </c>
      <c r="B769" s="105" t="s">
        <v>1580</v>
      </c>
      <c r="C769" s="4" t="s">
        <v>1615</v>
      </c>
      <c r="D769" s="134">
        <v>6</v>
      </c>
      <c r="E769" s="120" t="s">
        <v>79</v>
      </c>
      <c r="F769" s="42">
        <v>5919</v>
      </c>
      <c r="G769" s="42">
        <v>11922</v>
      </c>
      <c r="H769" s="42">
        <v>0</v>
      </c>
      <c r="I769" s="42">
        <v>6400</v>
      </c>
      <c r="J769" s="42">
        <v>1557</v>
      </c>
      <c r="K769" s="42">
        <v>7876</v>
      </c>
      <c r="L769" s="42">
        <v>481</v>
      </c>
      <c r="M769" s="42">
        <v>170276</v>
      </c>
      <c r="N769" s="143">
        <v>86526</v>
      </c>
      <c r="O769" s="137">
        <v>1249</v>
      </c>
      <c r="P769" s="137">
        <v>0</v>
      </c>
      <c r="Q769" s="42">
        <v>373891</v>
      </c>
      <c r="R769" s="42">
        <v>0</v>
      </c>
      <c r="S769" s="42">
        <v>0</v>
      </c>
      <c r="T769" s="42">
        <v>0</v>
      </c>
      <c r="U769" s="42">
        <v>0</v>
      </c>
      <c r="V769" s="42">
        <v>0</v>
      </c>
      <c r="W769" s="94">
        <f t="shared" si="22"/>
        <v>666097</v>
      </c>
      <c r="X769" s="36">
        <v>666097</v>
      </c>
      <c r="Y769" s="36">
        <f t="shared" si="23"/>
        <v>0</v>
      </c>
      <c r="Z769" s="36"/>
      <c r="AA769" s="36"/>
    </row>
    <row r="770" spans="1:27" ht="20.25" customHeight="1" x14ac:dyDescent="0.25">
      <c r="A770" s="104" t="s">
        <v>1616</v>
      </c>
      <c r="B770" s="105" t="s">
        <v>1580</v>
      </c>
      <c r="C770" s="4" t="s">
        <v>1617</v>
      </c>
      <c r="D770" s="134">
        <v>6</v>
      </c>
      <c r="E770" s="120" t="s">
        <v>79</v>
      </c>
      <c r="F770" s="42">
        <v>212556</v>
      </c>
      <c r="G770" s="42">
        <v>51925</v>
      </c>
      <c r="H770" s="42">
        <v>473</v>
      </c>
      <c r="I770" s="42">
        <v>13499</v>
      </c>
      <c r="J770" s="42">
        <v>1206</v>
      </c>
      <c r="K770" s="42">
        <v>4008</v>
      </c>
      <c r="L770" s="42">
        <v>888</v>
      </c>
      <c r="M770" s="42">
        <v>369483</v>
      </c>
      <c r="N770" s="143">
        <v>161233</v>
      </c>
      <c r="O770" s="137">
        <v>15296</v>
      </c>
      <c r="P770" s="137">
        <v>0</v>
      </c>
      <c r="Q770" s="42">
        <v>993940</v>
      </c>
      <c r="R770" s="42">
        <v>0</v>
      </c>
      <c r="S770" s="42">
        <v>0</v>
      </c>
      <c r="T770" s="42">
        <v>0</v>
      </c>
      <c r="U770" s="42">
        <v>402308</v>
      </c>
      <c r="V770" s="42">
        <v>0</v>
      </c>
      <c r="W770" s="94">
        <f t="shared" si="22"/>
        <v>2226815</v>
      </c>
      <c r="X770" s="36">
        <v>2226815</v>
      </c>
      <c r="Y770" s="36">
        <f t="shared" si="23"/>
        <v>0</v>
      </c>
      <c r="Z770" s="36"/>
      <c r="AA770" s="36"/>
    </row>
    <row r="771" spans="1:27" ht="20.25" customHeight="1" x14ac:dyDescent="0.25">
      <c r="A771" s="104" t="s">
        <v>1618</v>
      </c>
      <c r="B771" s="105" t="s">
        <v>1619</v>
      </c>
      <c r="C771" s="4" t="s">
        <v>1620</v>
      </c>
      <c r="D771" s="134">
        <v>3</v>
      </c>
      <c r="E771" s="120" t="s">
        <v>79</v>
      </c>
      <c r="F771" s="42">
        <v>42057</v>
      </c>
      <c r="G771" s="42">
        <v>0</v>
      </c>
      <c r="H771" s="42">
        <v>0</v>
      </c>
      <c r="I771" s="42">
        <v>289201</v>
      </c>
      <c r="J771" s="42">
        <v>103379</v>
      </c>
      <c r="K771" s="42">
        <v>401285</v>
      </c>
      <c r="L771" s="42">
        <v>24606</v>
      </c>
      <c r="M771" s="42">
        <v>3772468</v>
      </c>
      <c r="N771" s="143">
        <v>289939</v>
      </c>
      <c r="O771" s="137">
        <v>118738</v>
      </c>
      <c r="P771" s="137">
        <v>0</v>
      </c>
      <c r="Q771" s="42">
        <v>173976</v>
      </c>
      <c r="R771" s="42">
        <v>0</v>
      </c>
      <c r="S771" s="42">
        <v>0</v>
      </c>
      <c r="T771" s="42">
        <v>0</v>
      </c>
      <c r="U771" s="42">
        <v>1398415</v>
      </c>
      <c r="V771" s="42">
        <v>0</v>
      </c>
      <c r="W771" s="94">
        <f t="shared" si="22"/>
        <v>6614064</v>
      </c>
      <c r="X771" s="36">
        <v>6614064</v>
      </c>
      <c r="Y771" s="36">
        <f t="shared" si="23"/>
        <v>0</v>
      </c>
      <c r="Z771" s="36"/>
      <c r="AA771" s="36"/>
    </row>
    <row r="772" spans="1:27" ht="20.25" customHeight="1" x14ac:dyDescent="0.25">
      <c r="A772" s="104" t="s">
        <v>1621</v>
      </c>
      <c r="B772" s="105" t="s">
        <v>1619</v>
      </c>
      <c r="C772" s="4" t="s">
        <v>1622</v>
      </c>
      <c r="D772" s="134">
        <v>5</v>
      </c>
      <c r="E772" s="120" t="s">
        <v>79</v>
      </c>
      <c r="F772" s="42">
        <v>11123</v>
      </c>
      <c r="G772" s="42">
        <v>0</v>
      </c>
      <c r="H772" s="42">
        <v>0</v>
      </c>
      <c r="I772" s="42">
        <v>114976</v>
      </c>
      <c r="J772" s="42">
        <v>5517</v>
      </c>
      <c r="K772" s="42">
        <v>72311</v>
      </c>
      <c r="L772" s="42">
        <v>5181</v>
      </c>
      <c r="M772" s="42">
        <v>759640</v>
      </c>
      <c r="N772" s="143">
        <v>79103</v>
      </c>
      <c r="O772" s="137">
        <v>29285</v>
      </c>
      <c r="P772" s="137">
        <v>0</v>
      </c>
      <c r="Q772" s="42">
        <v>0</v>
      </c>
      <c r="R772" s="42">
        <v>0</v>
      </c>
      <c r="S772" s="42">
        <v>0</v>
      </c>
      <c r="T772" s="42">
        <v>0</v>
      </c>
      <c r="U772" s="42">
        <v>0</v>
      </c>
      <c r="V772" s="42">
        <v>151505</v>
      </c>
      <c r="W772" s="94">
        <f t="shared" si="22"/>
        <v>1228641</v>
      </c>
      <c r="X772" s="36">
        <v>1228641</v>
      </c>
      <c r="Y772" s="36">
        <f t="shared" si="23"/>
        <v>0</v>
      </c>
      <c r="Z772" s="36"/>
      <c r="AA772" s="36"/>
    </row>
    <row r="773" spans="1:27" ht="20.25" customHeight="1" x14ac:dyDescent="0.25">
      <c r="A773" s="104" t="s">
        <v>1623</v>
      </c>
      <c r="B773" s="105" t="s">
        <v>1619</v>
      </c>
      <c r="C773" s="4" t="s">
        <v>1624</v>
      </c>
      <c r="D773" s="134">
        <v>5</v>
      </c>
      <c r="E773" s="120" t="s">
        <v>79</v>
      </c>
      <c r="F773" s="42">
        <v>6518</v>
      </c>
      <c r="G773" s="42">
        <v>10027</v>
      </c>
      <c r="H773" s="42">
        <v>4334</v>
      </c>
      <c r="I773" s="42">
        <v>14354</v>
      </c>
      <c r="J773" s="42">
        <v>1591</v>
      </c>
      <c r="K773" s="42">
        <v>62797</v>
      </c>
      <c r="L773" s="42">
        <v>1877</v>
      </c>
      <c r="M773" s="42">
        <v>415436</v>
      </c>
      <c r="N773" s="143">
        <v>48698</v>
      </c>
      <c r="O773" s="137">
        <v>4042</v>
      </c>
      <c r="P773" s="137">
        <v>0</v>
      </c>
      <c r="Q773" s="42">
        <v>0</v>
      </c>
      <c r="R773" s="42">
        <v>0</v>
      </c>
      <c r="S773" s="42">
        <v>0</v>
      </c>
      <c r="T773" s="42">
        <v>0</v>
      </c>
      <c r="U773" s="42">
        <v>0</v>
      </c>
      <c r="V773" s="42">
        <v>92074</v>
      </c>
      <c r="W773" s="94">
        <f t="shared" si="22"/>
        <v>661748</v>
      </c>
      <c r="X773" s="36">
        <v>661748</v>
      </c>
      <c r="Y773" s="36">
        <f t="shared" si="23"/>
        <v>0</v>
      </c>
      <c r="Z773" s="36"/>
      <c r="AA773" s="36"/>
    </row>
    <row r="774" spans="1:27" ht="20.25" customHeight="1" x14ac:dyDescent="0.25">
      <c r="A774" s="104" t="s">
        <v>1625</v>
      </c>
      <c r="B774" s="105" t="s">
        <v>1619</v>
      </c>
      <c r="C774" s="4" t="s">
        <v>1626</v>
      </c>
      <c r="D774" s="134">
        <v>5</v>
      </c>
      <c r="E774" s="120" t="s">
        <v>79</v>
      </c>
      <c r="F774" s="42">
        <v>7469</v>
      </c>
      <c r="G774" s="42">
        <v>8972</v>
      </c>
      <c r="H774" s="42">
        <v>0</v>
      </c>
      <c r="I774" s="42">
        <v>53899</v>
      </c>
      <c r="J774" s="42">
        <v>1749</v>
      </c>
      <c r="K774" s="42">
        <v>20201</v>
      </c>
      <c r="L774" s="42">
        <v>1866</v>
      </c>
      <c r="M774" s="42">
        <v>496018</v>
      </c>
      <c r="N774" s="143">
        <v>8697</v>
      </c>
      <c r="O774" s="137">
        <v>3206</v>
      </c>
      <c r="P774" s="137">
        <v>0</v>
      </c>
      <c r="Q774" s="42">
        <v>302739</v>
      </c>
      <c r="R774" s="42">
        <v>0</v>
      </c>
      <c r="S774" s="42">
        <v>0</v>
      </c>
      <c r="T774" s="42">
        <v>0</v>
      </c>
      <c r="U774" s="42">
        <v>138902</v>
      </c>
      <c r="V774" s="42">
        <v>0</v>
      </c>
      <c r="W774" s="94">
        <f t="shared" si="22"/>
        <v>1043718</v>
      </c>
      <c r="X774" s="36">
        <v>1043718</v>
      </c>
      <c r="Y774" s="36">
        <f t="shared" si="23"/>
        <v>0</v>
      </c>
      <c r="Z774" s="36"/>
      <c r="AA774" s="36"/>
    </row>
    <row r="775" spans="1:27" ht="20.25" customHeight="1" x14ac:dyDescent="0.25">
      <c r="A775" s="104" t="s">
        <v>1627</v>
      </c>
      <c r="B775" s="105" t="s">
        <v>1619</v>
      </c>
      <c r="C775" s="4" t="s">
        <v>1628</v>
      </c>
      <c r="D775" s="134">
        <v>5</v>
      </c>
      <c r="E775" s="120" t="s">
        <v>79</v>
      </c>
      <c r="F775" s="42">
        <v>38074</v>
      </c>
      <c r="G775" s="42">
        <v>0</v>
      </c>
      <c r="H775" s="42">
        <v>0</v>
      </c>
      <c r="I775" s="42">
        <v>79002</v>
      </c>
      <c r="J775" s="42">
        <v>2010</v>
      </c>
      <c r="K775" s="42">
        <v>49368</v>
      </c>
      <c r="L775" s="42">
        <v>1845</v>
      </c>
      <c r="M775" s="42">
        <v>343415</v>
      </c>
      <c r="N775" s="143">
        <v>54371</v>
      </c>
      <c r="O775" s="137">
        <v>15565</v>
      </c>
      <c r="P775" s="137">
        <v>0</v>
      </c>
      <c r="Q775" s="42">
        <v>119809</v>
      </c>
      <c r="R775" s="42">
        <v>0</v>
      </c>
      <c r="S775" s="42">
        <v>0</v>
      </c>
      <c r="T775" s="42">
        <v>0</v>
      </c>
      <c r="U775" s="42">
        <v>0</v>
      </c>
      <c r="V775" s="42">
        <v>0</v>
      </c>
      <c r="W775" s="94">
        <f t="shared" si="22"/>
        <v>703459</v>
      </c>
      <c r="X775" s="36">
        <v>703459</v>
      </c>
      <c r="Y775" s="36">
        <f t="shared" si="23"/>
        <v>0</v>
      </c>
      <c r="Z775" s="36"/>
      <c r="AA775" s="36"/>
    </row>
    <row r="776" spans="1:27" ht="20.25" customHeight="1" x14ac:dyDescent="0.25">
      <c r="A776" s="104" t="s">
        <v>1629</v>
      </c>
      <c r="B776" s="105" t="s">
        <v>1619</v>
      </c>
      <c r="C776" s="4" t="s">
        <v>1630</v>
      </c>
      <c r="D776" s="134">
        <v>5</v>
      </c>
      <c r="E776" s="120" t="s">
        <v>79</v>
      </c>
      <c r="F776" s="42">
        <v>4144</v>
      </c>
      <c r="G776" s="42">
        <v>0</v>
      </c>
      <c r="H776" s="42">
        <v>0</v>
      </c>
      <c r="I776" s="42">
        <v>135187</v>
      </c>
      <c r="J776" s="42">
        <v>9449</v>
      </c>
      <c r="K776" s="42">
        <v>114039</v>
      </c>
      <c r="L776" s="42">
        <v>4227</v>
      </c>
      <c r="M776" s="42">
        <v>879080</v>
      </c>
      <c r="N776" s="143">
        <v>136102</v>
      </c>
      <c r="O776" s="137">
        <v>26672</v>
      </c>
      <c r="P776" s="137">
        <v>0</v>
      </c>
      <c r="Q776" s="42">
        <v>0</v>
      </c>
      <c r="R776" s="42">
        <v>0</v>
      </c>
      <c r="S776" s="42">
        <v>0</v>
      </c>
      <c r="T776" s="42">
        <v>0</v>
      </c>
      <c r="U776" s="42">
        <v>0</v>
      </c>
      <c r="V776" s="42">
        <v>0</v>
      </c>
      <c r="W776" s="94">
        <f t="shared" ref="W776:W839" si="24">SUM(F776:V776)</f>
        <v>1308900</v>
      </c>
      <c r="X776" s="36">
        <v>1308900</v>
      </c>
      <c r="Y776" s="36">
        <f t="shared" ref="Y776:Y839" si="25">W776-X776</f>
        <v>0</v>
      </c>
      <c r="Z776" s="36"/>
      <c r="AA776" s="36"/>
    </row>
    <row r="777" spans="1:27" ht="20.25" customHeight="1" x14ac:dyDescent="0.25">
      <c r="A777" s="104" t="s">
        <v>1631</v>
      </c>
      <c r="B777" s="105" t="s">
        <v>1619</v>
      </c>
      <c r="C777" s="4" t="s">
        <v>1632</v>
      </c>
      <c r="D777" s="134">
        <v>5</v>
      </c>
      <c r="E777" s="120" t="s">
        <v>79</v>
      </c>
      <c r="F777" s="42">
        <v>7095</v>
      </c>
      <c r="G777" s="42">
        <v>20801</v>
      </c>
      <c r="H777" s="42">
        <v>499</v>
      </c>
      <c r="I777" s="42">
        <v>43618</v>
      </c>
      <c r="J777" s="42">
        <v>2378</v>
      </c>
      <c r="K777" s="42">
        <v>67555</v>
      </c>
      <c r="L777" s="42">
        <v>2099</v>
      </c>
      <c r="M777" s="42">
        <v>503330</v>
      </c>
      <c r="N777" s="143">
        <v>23842</v>
      </c>
      <c r="O777" s="137">
        <v>4629</v>
      </c>
      <c r="P777" s="137">
        <v>0</v>
      </c>
      <c r="Q777" s="42">
        <v>14816</v>
      </c>
      <c r="R777" s="42">
        <v>0</v>
      </c>
      <c r="S777" s="42">
        <v>0</v>
      </c>
      <c r="T777" s="42">
        <v>0</v>
      </c>
      <c r="U777" s="42">
        <v>350700</v>
      </c>
      <c r="V777" s="42">
        <v>0</v>
      </c>
      <c r="W777" s="94">
        <f t="shared" si="24"/>
        <v>1041362</v>
      </c>
      <c r="X777" s="36">
        <v>1041362</v>
      </c>
      <c r="Y777" s="36">
        <f t="shared" si="25"/>
        <v>0</v>
      </c>
      <c r="Z777" s="36"/>
      <c r="AA777" s="36"/>
    </row>
    <row r="778" spans="1:27" ht="20.25" customHeight="1" x14ac:dyDescent="0.25">
      <c r="A778" s="104" t="s">
        <v>1633</v>
      </c>
      <c r="B778" s="105" t="s">
        <v>1619</v>
      </c>
      <c r="C778" s="4" t="s">
        <v>1634</v>
      </c>
      <c r="D778" s="134">
        <v>5</v>
      </c>
      <c r="E778" s="120" t="s">
        <v>79</v>
      </c>
      <c r="F778" s="42">
        <v>9712</v>
      </c>
      <c r="G778" s="42">
        <v>0</v>
      </c>
      <c r="H778" s="42">
        <v>0</v>
      </c>
      <c r="I778" s="42">
        <v>81588</v>
      </c>
      <c r="J778" s="42">
        <v>192095</v>
      </c>
      <c r="K778" s="42">
        <v>119864</v>
      </c>
      <c r="L778" s="42">
        <v>7885</v>
      </c>
      <c r="M778" s="42">
        <v>1183537</v>
      </c>
      <c r="N778" s="143">
        <v>100928</v>
      </c>
      <c r="O778" s="137">
        <v>26247</v>
      </c>
      <c r="P778" s="137">
        <v>0</v>
      </c>
      <c r="Q778" s="42">
        <v>0</v>
      </c>
      <c r="R778" s="42">
        <v>0</v>
      </c>
      <c r="S778" s="42">
        <v>0</v>
      </c>
      <c r="T778" s="42">
        <v>0</v>
      </c>
      <c r="U778" s="42">
        <v>663821</v>
      </c>
      <c r="V778" s="42">
        <v>30886</v>
      </c>
      <c r="W778" s="94">
        <f t="shared" si="24"/>
        <v>2416563</v>
      </c>
      <c r="X778" s="36">
        <v>2416563</v>
      </c>
      <c r="Y778" s="36">
        <f t="shared" si="25"/>
        <v>0</v>
      </c>
      <c r="Z778" s="36"/>
      <c r="AA778" s="36"/>
    </row>
    <row r="779" spans="1:27" ht="20.25" customHeight="1" x14ac:dyDescent="0.25">
      <c r="A779" s="104" t="s">
        <v>1635</v>
      </c>
      <c r="B779" s="105" t="s">
        <v>1619</v>
      </c>
      <c r="C779" s="4" t="s">
        <v>1636</v>
      </c>
      <c r="D779" s="134">
        <v>5</v>
      </c>
      <c r="E779" s="120" t="s">
        <v>79</v>
      </c>
      <c r="F779" s="42">
        <v>1811</v>
      </c>
      <c r="G779" s="42">
        <v>8654</v>
      </c>
      <c r="H779" s="42">
        <v>600</v>
      </c>
      <c r="I779" s="42">
        <v>69131</v>
      </c>
      <c r="J779" s="42">
        <v>11334</v>
      </c>
      <c r="K779" s="42">
        <v>39137</v>
      </c>
      <c r="L779" s="42">
        <v>6479</v>
      </c>
      <c r="M779" s="42">
        <v>1316219</v>
      </c>
      <c r="N779" s="143">
        <v>191079</v>
      </c>
      <c r="O779" s="137">
        <v>6735</v>
      </c>
      <c r="P779" s="137">
        <v>0</v>
      </c>
      <c r="Q779" s="42">
        <v>0</v>
      </c>
      <c r="R779" s="42">
        <v>0</v>
      </c>
      <c r="S779" s="42">
        <v>0</v>
      </c>
      <c r="T779" s="42">
        <v>0</v>
      </c>
      <c r="U779" s="42">
        <v>1469736</v>
      </c>
      <c r="V779" s="42">
        <v>0</v>
      </c>
      <c r="W779" s="94">
        <f t="shared" si="24"/>
        <v>3120915</v>
      </c>
      <c r="X779" s="36">
        <v>3120915</v>
      </c>
      <c r="Y779" s="36">
        <f t="shared" si="25"/>
        <v>0</v>
      </c>
      <c r="Z779" s="36"/>
      <c r="AA779" s="36"/>
    </row>
    <row r="780" spans="1:27" ht="20.25" customHeight="1" x14ac:dyDescent="0.25">
      <c r="A780" s="104" t="s">
        <v>1637</v>
      </c>
      <c r="B780" s="105" t="s">
        <v>1619</v>
      </c>
      <c r="C780" s="4" t="s">
        <v>1638</v>
      </c>
      <c r="D780" s="134">
        <v>6</v>
      </c>
      <c r="E780" s="120" t="s">
        <v>79</v>
      </c>
      <c r="F780" s="42">
        <v>1378</v>
      </c>
      <c r="G780" s="42">
        <v>4101</v>
      </c>
      <c r="H780" s="42">
        <v>0</v>
      </c>
      <c r="I780" s="42">
        <v>1387</v>
      </c>
      <c r="J780" s="42">
        <v>813</v>
      </c>
      <c r="K780" s="42">
        <v>2780</v>
      </c>
      <c r="L780" s="42">
        <v>1050</v>
      </c>
      <c r="M780" s="42">
        <v>318563</v>
      </c>
      <c r="N780" s="143">
        <v>7383</v>
      </c>
      <c r="O780" s="137">
        <v>1661</v>
      </c>
      <c r="P780" s="137">
        <v>0</v>
      </c>
      <c r="Q780" s="42">
        <v>10975</v>
      </c>
      <c r="R780" s="42">
        <v>0</v>
      </c>
      <c r="S780" s="42">
        <v>0</v>
      </c>
      <c r="T780" s="42">
        <v>0</v>
      </c>
      <c r="U780" s="42">
        <v>490666</v>
      </c>
      <c r="V780" s="42">
        <v>0</v>
      </c>
      <c r="W780" s="94">
        <f t="shared" si="24"/>
        <v>840757</v>
      </c>
      <c r="X780" s="36">
        <v>840757</v>
      </c>
      <c r="Y780" s="36">
        <f t="shared" si="25"/>
        <v>0</v>
      </c>
      <c r="Z780" s="36"/>
      <c r="AA780" s="36"/>
    </row>
    <row r="781" spans="1:27" ht="20.25" customHeight="1" x14ac:dyDescent="0.25">
      <c r="A781" s="104" t="s">
        <v>1639</v>
      </c>
      <c r="B781" s="105" t="s">
        <v>1619</v>
      </c>
      <c r="C781" s="4" t="s">
        <v>404</v>
      </c>
      <c r="D781" s="134">
        <v>6</v>
      </c>
      <c r="E781" s="120" t="s">
        <v>79</v>
      </c>
      <c r="F781" s="42">
        <v>987</v>
      </c>
      <c r="G781" s="42">
        <v>143606</v>
      </c>
      <c r="H781" s="42">
        <v>0</v>
      </c>
      <c r="I781" s="42">
        <v>1879</v>
      </c>
      <c r="J781" s="42">
        <v>120</v>
      </c>
      <c r="K781" s="42">
        <v>1645</v>
      </c>
      <c r="L781" s="42">
        <v>96</v>
      </c>
      <c r="M781" s="42">
        <v>82051</v>
      </c>
      <c r="N781" s="143">
        <v>17978</v>
      </c>
      <c r="O781" s="137">
        <v>1013</v>
      </c>
      <c r="P781" s="137">
        <v>0</v>
      </c>
      <c r="Q781" s="42">
        <v>226715</v>
      </c>
      <c r="R781" s="42">
        <v>0</v>
      </c>
      <c r="S781" s="42">
        <v>0</v>
      </c>
      <c r="T781" s="42">
        <v>0</v>
      </c>
      <c r="U781" s="42">
        <v>0</v>
      </c>
      <c r="V781" s="42">
        <v>52</v>
      </c>
      <c r="W781" s="94">
        <f t="shared" si="24"/>
        <v>476142</v>
      </c>
      <c r="X781" s="36">
        <v>476142</v>
      </c>
      <c r="Y781" s="36">
        <f t="shared" si="25"/>
        <v>0</v>
      </c>
      <c r="Z781" s="36"/>
      <c r="AA781" s="36"/>
    </row>
    <row r="782" spans="1:27" ht="20.25" customHeight="1" x14ac:dyDescent="0.25">
      <c r="A782" s="104" t="s">
        <v>1640</v>
      </c>
      <c r="B782" s="105" t="s">
        <v>1619</v>
      </c>
      <c r="C782" s="4" t="s">
        <v>1641</v>
      </c>
      <c r="D782" s="134">
        <v>6</v>
      </c>
      <c r="E782" s="120" t="s">
        <v>79</v>
      </c>
      <c r="F782" s="42">
        <v>66622</v>
      </c>
      <c r="G782" s="42">
        <v>4738</v>
      </c>
      <c r="H782" s="42">
        <v>0</v>
      </c>
      <c r="I782" s="42">
        <v>3347</v>
      </c>
      <c r="J782" s="42">
        <v>600</v>
      </c>
      <c r="K782" s="42">
        <v>3542</v>
      </c>
      <c r="L782" s="42">
        <v>589</v>
      </c>
      <c r="M782" s="42">
        <v>248581</v>
      </c>
      <c r="N782" s="143">
        <v>26544</v>
      </c>
      <c r="O782" s="137">
        <v>4904</v>
      </c>
      <c r="P782" s="137">
        <v>0</v>
      </c>
      <c r="Q782" s="42">
        <v>196048</v>
      </c>
      <c r="R782" s="42">
        <v>0</v>
      </c>
      <c r="S782" s="42">
        <v>0</v>
      </c>
      <c r="T782" s="42">
        <v>0</v>
      </c>
      <c r="U782" s="42">
        <v>168171</v>
      </c>
      <c r="V782" s="42">
        <v>17700</v>
      </c>
      <c r="W782" s="94">
        <f t="shared" si="24"/>
        <v>741386</v>
      </c>
      <c r="X782" s="36">
        <v>741386</v>
      </c>
      <c r="Y782" s="36">
        <f t="shared" si="25"/>
        <v>0</v>
      </c>
      <c r="Z782" s="36"/>
      <c r="AA782" s="36"/>
    </row>
    <row r="783" spans="1:27" ht="20.25" customHeight="1" x14ac:dyDescent="0.25">
      <c r="A783" s="104" t="s">
        <v>1642</v>
      </c>
      <c r="B783" s="105" t="s">
        <v>1619</v>
      </c>
      <c r="C783" s="4" t="s">
        <v>1643</v>
      </c>
      <c r="D783" s="134">
        <v>6</v>
      </c>
      <c r="E783" s="120" t="s">
        <v>79</v>
      </c>
      <c r="F783" s="42">
        <v>10305</v>
      </c>
      <c r="G783" s="42">
        <v>20859</v>
      </c>
      <c r="H783" s="42">
        <v>1250</v>
      </c>
      <c r="I783" s="42">
        <v>9849</v>
      </c>
      <c r="J783" s="42">
        <v>878</v>
      </c>
      <c r="K783" s="42">
        <v>1301</v>
      </c>
      <c r="L783" s="42">
        <v>1213</v>
      </c>
      <c r="M783" s="42">
        <v>396439</v>
      </c>
      <c r="N783" s="143">
        <v>51170</v>
      </c>
      <c r="O783" s="137">
        <v>9114</v>
      </c>
      <c r="P783" s="137">
        <v>0</v>
      </c>
      <c r="Q783" s="42">
        <v>115083</v>
      </c>
      <c r="R783" s="42">
        <v>0</v>
      </c>
      <c r="S783" s="42">
        <v>0</v>
      </c>
      <c r="T783" s="42">
        <v>0</v>
      </c>
      <c r="U783" s="42">
        <v>450265</v>
      </c>
      <c r="V783" s="42">
        <v>0</v>
      </c>
      <c r="W783" s="94">
        <f t="shared" si="24"/>
        <v>1067726</v>
      </c>
      <c r="X783" s="36">
        <v>1067726</v>
      </c>
      <c r="Y783" s="36">
        <f t="shared" si="25"/>
        <v>0</v>
      </c>
      <c r="Z783" s="36"/>
      <c r="AA783" s="36"/>
    </row>
    <row r="784" spans="1:27" ht="20.25" customHeight="1" x14ac:dyDescent="0.25">
      <c r="A784" s="104" t="s">
        <v>1644</v>
      </c>
      <c r="B784" s="105" t="s">
        <v>1619</v>
      </c>
      <c r="C784" s="4" t="s">
        <v>1645</v>
      </c>
      <c r="D784" s="134">
        <v>6</v>
      </c>
      <c r="E784" s="120" t="s">
        <v>210</v>
      </c>
      <c r="F784" s="42">
        <v>1454</v>
      </c>
      <c r="G784" s="42">
        <v>0</v>
      </c>
      <c r="H784" s="42">
        <v>0</v>
      </c>
      <c r="I784" s="42">
        <v>27688</v>
      </c>
      <c r="J784" s="42">
        <v>514</v>
      </c>
      <c r="K784" s="42">
        <v>24011</v>
      </c>
      <c r="L784" s="42">
        <v>1503</v>
      </c>
      <c r="M784" s="42">
        <v>225405</v>
      </c>
      <c r="N784" s="143">
        <v>30408</v>
      </c>
      <c r="O784" s="137">
        <v>2794</v>
      </c>
      <c r="P784" s="137">
        <v>0</v>
      </c>
      <c r="Q784" s="42">
        <v>0</v>
      </c>
      <c r="R784" s="42">
        <v>0</v>
      </c>
      <c r="S784" s="42">
        <v>0</v>
      </c>
      <c r="T784" s="42">
        <v>0</v>
      </c>
      <c r="U784" s="42">
        <v>0</v>
      </c>
      <c r="V784" s="42">
        <v>2481</v>
      </c>
      <c r="W784" s="94">
        <f t="shared" si="24"/>
        <v>316258</v>
      </c>
      <c r="X784" s="36">
        <v>316258</v>
      </c>
      <c r="Y784" s="36">
        <f t="shared" si="25"/>
        <v>0</v>
      </c>
      <c r="Z784" s="36"/>
      <c r="AA784" s="36"/>
    </row>
    <row r="785" spans="1:27" ht="20.25" customHeight="1" x14ac:dyDescent="0.25">
      <c r="A785" s="104" t="s">
        <v>1646</v>
      </c>
      <c r="B785" s="105" t="s">
        <v>1619</v>
      </c>
      <c r="C785" s="4" t="s">
        <v>1647</v>
      </c>
      <c r="D785" s="134">
        <v>6</v>
      </c>
      <c r="E785" s="120" t="s">
        <v>210</v>
      </c>
      <c r="F785" s="42">
        <v>0</v>
      </c>
      <c r="G785" s="42">
        <v>0</v>
      </c>
      <c r="H785" s="42">
        <v>0</v>
      </c>
      <c r="I785" s="42">
        <v>0</v>
      </c>
      <c r="J785" s="42">
        <v>1009</v>
      </c>
      <c r="K785" s="42">
        <v>18913</v>
      </c>
      <c r="L785" s="42">
        <v>1185</v>
      </c>
      <c r="M785" s="42">
        <v>107163</v>
      </c>
      <c r="N785" s="143">
        <v>68550</v>
      </c>
      <c r="O785" s="137">
        <v>0</v>
      </c>
      <c r="P785" s="137">
        <v>0</v>
      </c>
      <c r="Q785" s="42">
        <v>0</v>
      </c>
      <c r="R785" s="42">
        <v>0</v>
      </c>
      <c r="S785" s="42">
        <v>0</v>
      </c>
      <c r="T785" s="42">
        <v>0</v>
      </c>
      <c r="U785" s="42">
        <v>0</v>
      </c>
      <c r="V785" s="42">
        <v>939</v>
      </c>
      <c r="W785" s="94">
        <f t="shared" si="24"/>
        <v>197759</v>
      </c>
      <c r="X785" s="36">
        <v>197759</v>
      </c>
      <c r="Y785" s="36">
        <f t="shared" si="25"/>
        <v>0</v>
      </c>
      <c r="Z785" s="36"/>
      <c r="AA785" s="36"/>
    </row>
    <row r="786" spans="1:27" ht="20.25" customHeight="1" x14ac:dyDescent="0.25">
      <c r="A786" s="104" t="s">
        <v>1648</v>
      </c>
      <c r="B786" s="105" t="s">
        <v>1619</v>
      </c>
      <c r="C786" s="4" t="s">
        <v>1649</v>
      </c>
      <c r="D786" s="134">
        <v>6</v>
      </c>
      <c r="E786" s="120" t="s">
        <v>210</v>
      </c>
      <c r="F786" s="42">
        <v>0</v>
      </c>
      <c r="G786" s="42">
        <v>0</v>
      </c>
      <c r="H786" s="42">
        <v>0</v>
      </c>
      <c r="I786" s="42">
        <v>0</v>
      </c>
      <c r="J786" s="42">
        <v>0</v>
      </c>
      <c r="K786" s="42">
        <v>3751</v>
      </c>
      <c r="L786" s="42">
        <v>1038</v>
      </c>
      <c r="M786" s="42">
        <v>140181</v>
      </c>
      <c r="N786" s="143">
        <v>3146</v>
      </c>
      <c r="O786" s="137">
        <v>0</v>
      </c>
      <c r="P786" s="137">
        <v>0</v>
      </c>
      <c r="Q786" s="42">
        <v>0</v>
      </c>
      <c r="R786" s="42">
        <v>0</v>
      </c>
      <c r="S786" s="42">
        <v>0</v>
      </c>
      <c r="T786" s="42">
        <v>0</v>
      </c>
      <c r="U786" s="42">
        <v>0</v>
      </c>
      <c r="V786" s="42">
        <v>925</v>
      </c>
      <c r="W786" s="94">
        <f t="shared" si="24"/>
        <v>149041</v>
      </c>
      <c r="X786" s="36">
        <v>149041</v>
      </c>
      <c r="Y786" s="36">
        <f t="shared" si="25"/>
        <v>0</v>
      </c>
      <c r="Z786" s="36"/>
      <c r="AA786" s="36"/>
    </row>
    <row r="787" spans="1:27" ht="20.25" customHeight="1" x14ac:dyDescent="0.25">
      <c r="A787" s="104" t="s">
        <v>1650</v>
      </c>
      <c r="B787" s="105" t="s">
        <v>1619</v>
      </c>
      <c r="C787" s="4" t="s">
        <v>1651</v>
      </c>
      <c r="D787" s="134">
        <v>6</v>
      </c>
      <c r="E787" s="120" t="s">
        <v>79</v>
      </c>
      <c r="F787" s="42">
        <v>5590</v>
      </c>
      <c r="G787" s="42">
        <v>22603</v>
      </c>
      <c r="H787" s="42">
        <v>186</v>
      </c>
      <c r="I787" s="42">
        <v>14261</v>
      </c>
      <c r="J787" s="42">
        <v>741</v>
      </c>
      <c r="K787" s="42">
        <v>17128</v>
      </c>
      <c r="L787" s="42">
        <v>884</v>
      </c>
      <c r="M787" s="42">
        <v>292213</v>
      </c>
      <c r="N787" s="143">
        <v>28552</v>
      </c>
      <c r="O787" s="137">
        <v>16053</v>
      </c>
      <c r="P787" s="137">
        <v>0</v>
      </c>
      <c r="Q787" s="42">
        <v>36288</v>
      </c>
      <c r="R787" s="42">
        <v>0</v>
      </c>
      <c r="S787" s="42">
        <v>0</v>
      </c>
      <c r="T787" s="42">
        <v>0</v>
      </c>
      <c r="U787" s="42">
        <v>171263</v>
      </c>
      <c r="V787" s="42">
        <v>2337</v>
      </c>
      <c r="W787" s="94">
        <f t="shared" si="24"/>
        <v>608099</v>
      </c>
      <c r="X787" s="36">
        <v>608099</v>
      </c>
      <c r="Y787" s="36">
        <f t="shared" si="25"/>
        <v>0</v>
      </c>
      <c r="Z787" s="36"/>
      <c r="AA787" s="36"/>
    </row>
    <row r="788" spans="1:27" ht="20.25" customHeight="1" x14ac:dyDescent="0.25">
      <c r="A788" s="104" t="s">
        <v>1652</v>
      </c>
      <c r="B788" s="105" t="s">
        <v>1653</v>
      </c>
      <c r="C788" s="4" t="s">
        <v>1654</v>
      </c>
      <c r="D788" s="134">
        <v>3</v>
      </c>
      <c r="E788" s="120" t="s">
        <v>79</v>
      </c>
      <c r="F788" s="42">
        <v>511</v>
      </c>
      <c r="G788" s="42">
        <v>0</v>
      </c>
      <c r="H788" s="42">
        <v>98</v>
      </c>
      <c r="I788" s="42">
        <v>121790</v>
      </c>
      <c r="J788" s="42">
        <v>94309</v>
      </c>
      <c r="K788" s="42">
        <v>172993</v>
      </c>
      <c r="L788" s="42">
        <v>19138</v>
      </c>
      <c r="M788" s="42">
        <v>2862567</v>
      </c>
      <c r="N788" s="143">
        <v>84653</v>
      </c>
      <c r="O788" s="137">
        <v>36135</v>
      </c>
      <c r="P788" s="137">
        <v>0</v>
      </c>
      <c r="Q788" s="42">
        <v>21419</v>
      </c>
      <c r="R788" s="42">
        <v>0</v>
      </c>
      <c r="S788" s="42">
        <v>0</v>
      </c>
      <c r="T788" s="42">
        <v>0</v>
      </c>
      <c r="U788" s="42">
        <v>888395</v>
      </c>
      <c r="V788" s="42">
        <v>0</v>
      </c>
      <c r="W788" s="94">
        <f t="shared" si="24"/>
        <v>4302008</v>
      </c>
      <c r="X788" s="36">
        <v>4302008</v>
      </c>
      <c r="Y788" s="36">
        <f t="shared" si="25"/>
        <v>0</v>
      </c>
      <c r="Z788" s="36"/>
      <c r="AA788" s="36"/>
    </row>
    <row r="789" spans="1:27" ht="20.25" customHeight="1" x14ac:dyDescent="0.25">
      <c r="A789" s="104" t="s">
        <v>1655</v>
      </c>
      <c r="B789" s="105" t="s">
        <v>1653</v>
      </c>
      <c r="C789" s="4" t="s">
        <v>1656</v>
      </c>
      <c r="D789" s="134">
        <v>5</v>
      </c>
      <c r="E789" s="120" t="s">
        <v>79</v>
      </c>
      <c r="F789" s="42">
        <v>369</v>
      </c>
      <c r="G789" s="42">
        <v>0</v>
      </c>
      <c r="H789" s="42">
        <v>943</v>
      </c>
      <c r="I789" s="42">
        <v>20471</v>
      </c>
      <c r="J789" s="42">
        <v>3195</v>
      </c>
      <c r="K789" s="42">
        <v>14219</v>
      </c>
      <c r="L789" s="42">
        <v>4153</v>
      </c>
      <c r="M789" s="42">
        <v>629445</v>
      </c>
      <c r="N789" s="143">
        <v>12344</v>
      </c>
      <c r="O789" s="137">
        <v>4929</v>
      </c>
      <c r="P789" s="137">
        <v>0</v>
      </c>
      <c r="Q789" s="42">
        <v>0</v>
      </c>
      <c r="R789" s="42">
        <v>0</v>
      </c>
      <c r="S789" s="42">
        <v>0</v>
      </c>
      <c r="T789" s="42">
        <v>0</v>
      </c>
      <c r="U789" s="42">
        <v>0</v>
      </c>
      <c r="V789" s="42">
        <v>0</v>
      </c>
      <c r="W789" s="94">
        <f t="shared" si="24"/>
        <v>690068</v>
      </c>
      <c r="X789" s="36">
        <v>690068</v>
      </c>
      <c r="Y789" s="36">
        <f t="shared" si="25"/>
        <v>0</v>
      </c>
      <c r="Z789" s="36"/>
      <c r="AA789" s="36"/>
    </row>
    <row r="790" spans="1:27" ht="20.25" customHeight="1" x14ac:dyDescent="0.25">
      <c r="A790" s="104" t="s">
        <v>1657</v>
      </c>
      <c r="B790" s="105" t="s">
        <v>1653</v>
      </c>
      <c r="C790" s="4" t="s">
        <v>1658</v>
      </c>
      <c r="D790" s="134">
        <v>5</v>
      </c>
      <c r="E790" s="120" t="s">
        <v>79</v>
      </c>
      <c r="F790" s="42">
        <v>1331</v>
      </c>
      <c r="G790" s="42">
        <v>0</v>
      </c>
      <c r="H790" s="42">
        <v>2610</v>
      </c>
      <c r="I790" s="42">
        <v>78599</v>
      </c>
      <c r="J790" s="42">
        <v>2214</v>
      </c>
      <c r="K790" s="42">
        <v>23026</v>
      </c>
      <c r="L790" s="42">
        <v>1873</v>
      </c>
      <c r="M790" s="42">
        <v>457182</v>
      </c>
      <c r="N790" s="143">
        <v>58965</v>
      </c>
      <c r="O790" s="137">
        <v>14802</v>
      </c>
      <c r="P790" s="137">
        <v>0</v>
      </c>
      <c r="Q790" s="42">
        <v>0</v>
      </c>
      <c r="R790" s="42">
        <v>0</v>
      </c>
      <c r="S790" s="42">
        <v>0</v>
      </c>
      <c r="T790" s="42">
        <v>0</v>
      </c>
      <c r="U790" s="42">
        <v>0</v>
      </c>
      <c r="V790" s="42">
        <v>0</v>
      </c>
      <c r="W790" s="94">
        <f t="shared" si="24"/>
        <v>640602</v>
      </c>
      <c r="X790" s="36">
        <v>640602</v>
      </c>
      <c r="Y790" s="36">
        <f t="shared" si="25"/>
        <v>0</v>
      </c>
      <c r="Z790" s="36"/>
      <c r="AA790" s="36"/>
    </row>
    <row r="791" spans="1:27" ht="20.25" customHeight="1" x14ac:dyDescent="0.25">
      <c r="A791" s="104" t="s">
        <v>1659</v>
      </c>
      <c r="B791" s="105" t="s">
        <v>1653</v>
      </c>
      <c r="C791" s="4" t="s">
        <v>1660</v>
      </c>
      <c r="D791" s="134">
        <v>5</v>
      </c>
      <c r="E791" s="120" t="s">
        <v>79</v>
      </c>
      <c r="F791" s="42">
        <v>3319</v>
      </c>
      <c r="G791" s="42">
        <v>0</v>
      </c>
      <c r="H791" s="42">
        <v>412</v>
      </c>
      <c r="I791" s="42">
        <v>33670</v>
      </c>
      <c r="J791" s="42">
        <v>3784</v>
      </c>
      <c r="K791" s="42">
        <v>56091</v>
      </c>
      <c r="L791" s="42">
        <v>1962</v>
      </c>
      <c r="M791" s="42">
        <v>513444</v>
      </c>
      <c r="N791" s="143">
        <v>54003</v>
      </c>
      <c r="O791" s="137">
        <v>684</v>
      </c>
      <c r="P791" s="137">
        <v>0</v>
      </c>
      <c r="Q791" s="42">
        <v>170549</v>
      </c>
      <c r="R791" s="42">
        <v>0</v>
      </c>
      <c r="S791" s="42">
        <v>0</v>
      </c>
      <c r="T791" s="42">
        <v>0</v>
      </c>
      <c r="U791" s="42">
        <v>481197</v>
      </c>
      <c r="V791" s="42">
        <v>0</v>
      </c>
      <c r="W791" s="94">
        <f t="shared" si="24"/>
        <v>1319115</v>
      </c>
      <c r="X791" s="36">
        <v>1319115</v>
      </c>
      <c r="Y791" s="36">
        <f t="shared" si="25"/>
        <v>0</v>
      </c>
      <c r="Z791" s="36"/>
      <c r="AA791" s="36"/>
    </row>
    <row r="792" spans="1:27" ht="20.25" customHeight="1" x14ac:dyDescent="0.25">
      <c r="A792" s="104" t="s">
        <v>1661</v>
      </c>
      <c r="B792" s="105" t="s">
        <v>1653</v>
      </c>
      <c r="C792" s="4" t="s">
        <v>1662</v>
      </c>
      <c r="D792" s="134">
        <v>5</v>
      </c>
      <c r="E792" s="120" t="s">
        <v>79</v>
      </c>
      <c r="F792" s="42">
        <v>6481</v>
      </c>
      <c r="G792" s="42">
        <v>0</v>
      </c>
      <c r="H792" s="42">
        <v>2505</v>
      </c>
      <c r="I792" s="42">
        <v>15395</v>
      </c>
      <c r="J792" s="42">
        <v>1275</v>
      </c>
      <c r="K792" s="42">
        <v>28511</v>
      </c>
      <c r="L792" s="42">
        <v>1781</v>
      </c>
      <c r="M792" s="42">
        <v>482849</v>
      </c>
      <c r="N792" s="143">
        <v>91163</v>
      </c>
      <c r="O792" s="137">
        <v>3633</v>
      </c>
      <c r="P792" s="137">
        <v>0</v>
      </c>
      <c r="Q792" s="42">
        <v>0</v>
      </c>
      <c r="R792" s="42">
        <v>0</v>
      </c>
      <c r="S792" s="42">
        <v>0</v>
      </c>
      <c r="T792" s="42">
        <v>0</v>
      </c>
      <c r="U792" s="42">
        <v>0</v>
      </c>
      <c r="V792" s="42">
        <v>0</v>
      </c>
      <c r="W792" s="94">
        <f t="shared" si="24"/>
        <v>633593</v>
      </c>
      <c r="X792" s="36">
        <v>633593</v>
      </c>
      <c r="Y792" s="36">
        <f t="shared" si="25"/>
        <v>0</v>
      </c>
      <c r="Z792" s="36"/>
      <c r="AA792" s="36"/>
    </row>
    <row r="793" spans="1:27" ht="20.25" customHeight="1" x14ac:dyDescent="0.25">
      <c r="A793" s="104" t="s">
        <v>1663</v>
      </c>
      <c r="B793" s="105" t="s">
        <v>1653</v>
      </c>
      <c r="C793" s="4" t="s">
        <v>1664</v>
      </c>
      <c r="D793" s="134">
        <v>5</v>
      </c>
      <c r="E793" s="120" t="s">
        <v>79</v>
      </c>
      <c r="F793" s="42">
        <v>992</v>
      </c>
      <c r="G793" s="42">
        <v>19980</v>
      </c>
      <c r="H793" s="42">
        <v>354</v>
      </c>
      <c r="I793" s="42">
        <v>37314</v>
      </c>
      <c r="J793" s="42">
        <v>193874</v>
      </c>
      <c r="K793" s="42">
        <v>47530</v>
      </c>
      <c r="L793" s="42">
        <v>3735</v>
      </c>
      <c r="M793" s="42">
        <v>520529</v>
      </c>
      <c r="N793" s="143">
        <v>126938</v>
      </c>
      <c r="O793" s="137">
        <v>11407</v>
      </c>
      <c r="P793" s="137">
        <v>0</v>
      </c>
      <c r="Q793" s="42">
        <v>0</v>
      </c>
      <c r="R793" s="42">
        <v>0</v>
      </c>
      <c r="S793" s="42">
        <v>0</v>
      </c>
      <c r="T793" s="42">
        <v>0</v>
      </c>
      <c r="U793" s="42">
        <v>0</v>
      </c>
      <c r="V793" s="42">
        <v>0</v>
      </c>
      <c r="W793" s="94">
        <f t="shared" si="24"/>
        <v>962653</v>
      </c>
      <c r="X793" s="36">
        <v>962653</v>
      </c>
      <c r="Y793" s="36">
        <f t="shared" si="25"/>
        <v>0</v>
      </c>
      <c r="Z793" s="36"/>
      <c r="AA793" s="36"/>
    </row>
    <row r="794" spans="1:27" ht="20.25" customHeight="1" x14ac:dyDescent="0.25">
      <c r="A794" s="104" t="s">
        <v>1665</v>
      </c>
      <c r="B794" s="105" t="s">
        <v>1653</v>
      </c>
      <c r="C794" s="4" t="s">
        <v>1666</v>
      </c>
      <c r="D794" s="134">
        <v>5</v>
      </c>
      <c r="E794" s="120" t="s">
        <v>79</v>
      </c>
      <c r="F794" s="42">
        <v>78</v>
      </c>
      <c r="G794" s="42">
        <v>0</v>
      </c>
      <c r="H794" s="42">
        <v>715</v>
      </c>
      <c r="I794" s="42">
        <v>13214</v>
      </c>
      <c r="J794" s="42">
        <v>3376</v>
      </c>
      <c r="K794" s="42">
        <v>24663</v>
      </c>
      <c r="L794" s="42">
        <v>4629</v>
      </c>
      <c r="M794" s="42">
        <v>1071237</v>
      </c>
      <c r="N794" s="143">
        <v>31934</v>
      </c>
      <c r="O794" s="137">
        <v>8365</v>
      </c>
      <c r="P794" s="137">
        <v>0</v>
      </c>
      <c r="Q794" s="42">
        <v>110046</v>
      </c>
      <c r="R794" s="42">
        <v>0</v>
      </c>
      <c r="S794" s="42">
        <v>0</v>
      </c>
      <c r="T794" s="42">
        <v>913</v>
      </c>
      <c r="U794" s="42">
        <v>1184539</v>
      </c>
      <c r="V794" s="42">
        <v>0</v>
      </c>
      <c r="W794" s="94">
        <f t="shared" si="24"/>
        <v>2453709</v>
      </c>
      <c r="X794" s="36">
        <v>2453709</v>
      </c>
      <c r="Y794" s="36">
        <f t="shared" si="25"/>
        <v>0</v>
      </c>
      <c r="Z794" s="36"/>
      <c r="AA794" s="36"/>
    </row>
    <row r="795" spans="1:27" ht="20.25" customHeight="1" x14ac:dyDescent="0.25">
      <c r="A795" s="104" t="s">
        <v>1667</v>
      </c>
      <c r="B795" s="105" t="s">
        <v>1653</v>
      </c>
      <c r="C795" s="4" t="s">
        <v>1668</v>
      </c>
      <c r="D795" s="134">
        <v>5</v>
      </c>
      <c r="E795" s="120" t="s">
        <v>79</v>
      </c>
      <c r="F795" s="42">
        <v>42910</v>
      </c>
      <c r="G795" s="42">
        <v>16946</v>
      </c>
      <c r="H795" s="42">
        <v>662</v>
      </c>
      <c r="I795" s="42">
        <v>25661</v>
      </c>
      <c r="J795" s="42">
        <v>2501</v>
      </c>
      <c r="K795" s="42">
        <v>18972</v>
      </c>
      <c r="L795" s="42">
        <v>3494</v>
      </c>
      <c r="M795" s="42">
        <v>975171</v>
      </c>
      <c r="N795" s="143">
        <v>36158</v>
      </c>
      <c r="O795" s="137">
        <v>34140</v>
      </c>
      <c r="P795" s="137">
        <v>0</v>
      </c>
      <c r="Q795" s="42">
        <v>290826</v>
      </c>
      <c r="R795" s="42">
        <v>0</v>
      </c>
      <c r="S795" s="42">
        <v>0</v>
      </c>
      <c r="T795" s="42">
        <v>2854</v>
      </c>
      <c r="U795" s="42">
        <v>896117</v>
      </c>
      <c r="V795" s="42">
        <v>0</v>
      </c>
      <c r="W795" s="94">
        <f t="shared" si="24"/>
        <v>2346412</v>
      </c>
      <c r="X795" s="36">
        <v>2346412</v>
      </c>
      <c r="Y795" s="36">
        <f t="shared" si="25"/>
        <v>0</v>
      </c>
      <c r="Z795" s="36"/>
      <c r="AA795" s="36"/>
    </row>
    <row r="796" spans="1:27" ht="20.25" customHeight="1" x14ac:dyDescent="0.25">
      <c r="A796" s="104" t="s">
        <v>1669</v>
      </c>
      <c r="B796" s="105" t="s">
        <v>1653</v>
      </c>
      <c r="C796" s="4" t="s">
        <v>1670</v>
      </c>
      <c r="D796" s="134">
        <v>5</v>
      </c>
      <c r="E796" s="120" t="s">
        <v>79</v>
      </c>
      <c r="F796" s="42">
        <v>2521</v>
      </c>
      <c r="G796" s="42">
        <v>11178</v>
      </c>
      <c r="H796" s="42">
        <v>785</v>
      </c>
      <c r="I796" s="42">
        <v>26607</v>
      </c>
      <c r="J796" s="42">
        <v>3679</v>
      </c>
      <c r="K796" s="42">
        <v>13878</v>
      </c>
      <c r="L796" s="42">
        <v>4926</v>
      </c>
      <c r="M796" s="42">
        <v>998335</v>
      </c>
      <c r="N796" s="143">
        <v>25331</v>
      </c>
      <c r="O796" s="137">
        <v>22039</v>
      </c>
      <c r="P796" s="137">
        <v>0</v>
      </c>
      <c r="Q796" s="42">
        <v>0</v>
      </c>
      <c r="R796" s="42">
        <v>0</v>
      </c>
      <c r="S796" s="42">
        <v>0</v>
      </c>
      <c r="T796" s="42">
        <v>0</v>
      </c>
      <c r="U796" s="42">
        <v>866752</v>
      </c>
      <c r="V796" s="42">
        <v>0</v>
      </c>
      <c r="W796" s="94">
        <f t="shared" si="24"/>
        <v>1976031</v>
      </c>
      <c r="X796" s="36">
        <v>1976031</v>
      </c>
      <c r="Y796" s="36">
        <f t="shared" si="25"/>
        <v>0</v>
      </c>
      <c r="Z796" s="36"/>
      <c r="AA796" s="36"/>
    </row>
    <row r="797" spans="1:27" ht="20.25" customHeight="1" x14ac:dyDescent="0.25">
      <c r="A797" s="104" t="s">
        <v>1671</v>
      </c>
      <c r="B797" s="105" t="s">
        <v>1653</v>
      </c>
      <c r="C797" s="4" t="s">
        <v>1672</v>
      </c>
      <c r="D797" s="134">
        <v>5</v>
      </c>
      <c r="E797" s="120" t="s">
        <v>79</v>
      </c>
      <c r="F797" s="42">
        <v>7103</v>
      </c>
      <c r="G797" s="42">
        <v>0</v>
      </c>
      <c r="H797" s="42">
        <v>907</v>
      </c>
      <c r="I797" s="42">
        <v>7870</v>
      </c>
      <c r="J797" s="42">
        <v>7030</v>
      </c>
      <c r="K797" s="42">
        <v>27158</v>
      </c>
      <c r="L797" s="42">
        <v>4016</v>
      </c>
      <c r="M797" s="42">
        <v>1095847</v>
      </c>
      <c r="N797" s="143">
        <v>78859</v>
      </c>
      <c r="O797" s="137">
        <v>11672</v>
      </c>
      <c r="P797" s="137">
        <v>0</v>
      </c>
      <c r="Q797" s="42">
        <v>89857</v>
      </c>
      <c r="R797" s="42">
        <v>0</v>
      </c>
      <c r="S797" s="42">
        <v>0</v>
      </c>
      <c r="T797" s="42">
        <v>0</v>
      </c>
      <c r="U797" s="42">
        <v>1161858</v>
      </c>
      <c r="V797" s="42">
        <v>0</v>
      </c>
      <c r="W797" s="94">
        <f t="shared" si="24"/>
        <v>2492177</v>
      </c>
      <c r="X797" s="36">
        <v>2492177</v>
      </c>
      <c r="Y797" s="36">
        <f t="shared" si="25"/>
        <v>0</v>
      </c>
      <c r="Z797" s="36"/>
      <c r="AA797" s="36"/>
    </row>
    <row r="798" spans="1:27" ht="20.25" customHeight="1" x14ac:dyDescent="0.25">
      <c r="A798" s="104" t="s">
        <v>1673</v>
      </c>
      <c r="B798" s="105" t="s">
        <v>1653</v>
      </c>
      <c r="C798" s="4" t="s">
        <v>1674</v>
      </c>
      <c r="D798" s="134">
        <v>5</v>
      </c>
      <c r="E798" s="120" t="s">
        <v>79</v>
      </c>
      <c r="F798" s="42">
        <v>27179</v>
      </c>
      <c r="G798" s="42">
        <v>95826</v>
      </c>
      <c r="H798" s="42">
        <v>1714</v>
      </c>
      <c r="I798" s="42">
        <v>16203</v>
      </c>
      <c r="J798" s="42">
        <v>3043</v>
      </c>
      <c r="K798" s="42">
        <v>15550</v>
      </c>
      <c r="L798" s="42">
        <v>1938</v>
      </c>
      <c r="M798" s="42">
        <v>406232</v>
      </c>
      <c r="N798" s="143">
        <v>75956</v>
      </c>
      <c r="O798" s="137">
        <v>21603</v>
      </c>
      <c r="P798" s="137">
        <v>0</v>
      </c>
      <c r="Q798" s="42">
        <v>12086</v>
      </c>
      <c r="R798" s="42">
        <v>0</v>
      </c>
      <c r="S798" s="42">
        <v>0</v>
      </c>
      <c r="T798" s="42">
        <v>0</v>
      </c>
      <c r="U798" s="42">
        <v>170084</v>
      </c>
      <c r="V798" s="42">
        <v>0</v>
      </c>
      <c r="W798" s="94">
        <f t="shared" si="24"/>
        <v>847414</v>
      </c>
      <c r="X798" s="36">
        <v>847414</v>
      </c>
      <c r="Y798" s="36">
        <f t="shared" si="25"/>
        <v>0</v>
      </c>
      <c r="Z798" s="36"/>
      <c r="AA798" s="36"/>
    </row>
    <row r="799" spans="1:27" ht="20.25" customHeight="1" x14ac:dyDescent="0.25">
      <c r="A799" s="104" t="s">
        <v>1675</v>
      </c>
      <c r="B799" s="105" t="s">
        <v>1653</v>
      </c>
      <c r="C799" s="4" t="s">
        <v>1676</v>
      </c>
      <c r="D799" s="134">
        <v>5</v>
      </c>
      <c r="E799" s="120" t="s">
        <v>79</v>
      </c>
      <c r="F799" s="42">
        <v>493</v>
      </c>
      <c r="G799" s="42">
        <v>0</v>
      </c>
      <c r="H799" s="42">
        <v>4502</v>
      </c>
      <c r="I799" s="42">
        <v>11484</v>
      </c>
      <c r="J799" s="42">
        <v>1875</v>
      </c>
      <c r="K799" s="42">
        <v>19274</v>
      </c>
      <c r="L799" s="42">
        <v>1974</v>
      </c>
      <c r="M799" s="42">
        <v>526713</v>
      </c>
      <c r="N799" s="143">
        <v>55700</v>
      </c>
      <c r="O799" s="137">
        <v>4080</v>
      </c>
      <c r="P799" s="137">
        <v>0</v>
      </c>
      <c r="Q799" s="42">
        <v>73074</v>
      </c>
      <c r="R799" s="42">
        <v>0</v>
      </c>
      <c r="S799" s="42">
        <v>0</v>
      </c>
      <c r="T799" s="42">
        <v>0</v>
      </c>
      <c r="U799" s="42">
        <v>515220</v>
      </c>
      <c r="V799" s="42">
        <v>0</v>
      </c>
      <c r="W799" s="94">
        <f t="shared" si="24"/>
        <v>1214389</v>
      </c>
      <c r="X799" s="36">
        <v>1214389</v>
      </c>
      <c r="Y799" s="36">
        <f t="shared" si="25"/>
        <v>0</v>
      </c>
      <c r="Z799" s="36"/>
      <c r="AA799" s="36"/>
    </row>
    <row r="800" spans="1:27" ht="20.25" customHeight="1" x14ac:dyDescent="0.25">
      <c r="A800" s="104" t="s">
        <v>1677</v>
      </c>
      <c r="B800" s="105" t="s">
        <v>1653</v>
      </c>
      <c r="C800" s="4" t="s">
        <v>1678</v>
      </c>
      <c r="D800" s="134">
        <v>5</v>
      </c>
      <c r="E800" s="120" t="s">
        <v>79</v>
      </c>
      <c r="F800" s="42">
        <v>119</v>
      </c>
      <c r="G800" s="42">
        <v>0</v>
      </c>
      <c r="H800" s="42">
        <v>408</v>
      </c>
      <c r="I800" s="42">
        <v>5714</v>
      </c>
      <c r="J800" s="42">
        <v>2193</v>
      </c>
      <c r="K800" s="42">
        <v>11525</v>
      </c>
      <c r="L800" s="42">
        <v>2735</v>
      </c>
      <c r="M800" s="42">
        <v>523867</v>
      </c>
      <c r="N800" s="143">
        <v>19942</v>
      </c>
      <c r="O800" s="137">
        <v>2980</v>
      </c>
      <c r="P800" s="137">
        <v>0</v>
      </c>
      <c r="Q800" s="42">
        <v>0</v>
      </c>
      <c r="R800" s="42">
        <v>0</v>
      </c>
      <c r="S800" s="42">
        <v>0</v>
      </c>
      <c r="T800" s="42">
        <v>0</v>
      </c>
      <c r="U800" s="42">
        <v>396890</v>
      </c>
      <c r="V800" s="42">
        <v>0</v>
      </c>
      <c r="W800" s="94">
        <f t="shared" si="24"/>
        <v>966373</v>
      </c>
      <c r="X800" s="36">
        <v>966373</v>
      </c>
      <c r="Y800" s="36">
        <f t="shared" si="25"/>
        <v>0</v>
      </c>
      <c r="Z800" s="36"/>
      <c r="AA800" s="36"/>
    </row>
    <row r="801" spans="1:27" ht="20.25" customHeight="1" x14ac:dyDescent="0.25">
      <c r="A801" s="104" t="s">
        <v>1679</v>
      </c>
      <c r="B801" s="105" t="s">
        <v>1653</v>
      </c>
      <c r="C801" s="4" t="s">
        <v>1680</v>
      </c>
      <c r="D801" s="134">
        <v>6</v>
      </c>
      <c r="E801" s="120" t="s">
        <v>79</v>
      </c>
      <c r="F801" s="42">
        <v>3569</v>
      </c>
      <c r="G801" s="42">
        <v>0</v>
      </c>
      <c r="H801" s="42">
        <v>269</v>
      </c>
      <c r="I801" s="42">
        <v>5914</v>
      </c>
      <c r="J801" s="42">
        <v>769</v>
      </c>
      <c r="K801" s="42">
        <v>3486</v>
      </c>
      <c r="L801" s="42">
        <v>949</v>
      </c>
      <c r="M801" s="42">
        <v>290374</v>
      </c>
      <c r="N801" s="143">
        <v>20697</v>
      </c>
      <c r="O801" s="137">
        <v>7812</v>
      </c>
      <c r="P801" s="137">
        <v>0</v>
      </c>
      <c r="Q801" s="42">
        <v>186473</v>
      </c>
      <c r="R801" s="42">
        <v>0</v>
      </c>
      <c r="S801" s="42">
        <v>0</v>
      </c>
      <c r="T801" s="42">
        <v>0</v>
      </c>
      <c r="U801" s="42">
        <v>359591</v>
      </c>
      <c r="V801" s="42">
        <v>0</v>
      </c>
      <c r="W801" s="94">
        <f t="shared" si="24"/>
        <v>879903</v>
      </c>
      <c r="X801" s="36">
        <v>879903</v>
      </c>
      <c r="Y801" s="36">
        <f t="shared" si="25"/>
        <v>0</v>
      </c>
      <c r="Z801" s="36"/>
      <c r="AA801" s="36"/>
    </row>
    <row r="802" spans="1:27" ht="20.25" customHeight="1" x14ac:dyDescent="0.25">
      <c r="A802" s="104" t="s">
        <v>1681</v>
      </c>
      <c r="B802" s="105" t="s">
        <v>1653</v>
      </c>
      <c r="C802" s="4" t="s">
        <v>1682</v>
      </c>
      <c r="D802" s="134">
        <v>6</v>
      </c>
      <c r="E802" s="120" t="s">
        <v>79</v>
      </c>
      <c r="F802" s="42">
        <v>3796</v>
      </c>
      <c r="G802" s="42">
        <v>0</v>
      </c>
      <c r="H802" s="42">
        <v>286</v>
      </c>
      <c r="I802" s="42">
        <v>979</v>
      </c>
      <c r="J802" s="42">
        <v>82</v>
      </c>
      <c r="K802" s="42">
        <v>228</v>
      </c>
      <c r="L802" s="42">
        <v>105</v>
      </c>
      <c r="M802" s="42">
        <v>70240</v>
      </c>
      <c r="N802" s="143">
        <v>17481</v>
      </c>
      <c r="O802" s="137">
        <v>69</v>
      </c>
      <c r="P802" s="137">
        <v>0</v>
      </c>
      <c r="Q802" s="42">
        <v>131439</v>
      </c>
      <c r="R802" s="42">
        <v>0</v>
      </c>
      <c r="S802" s="42">
        <v>0</v>
      </c>
      <c r="T802" s="42">
        <v>0</v>
      </c>
      <c r="U802" s="42">
        <v>0</v>
      </c>
      <c r="V802" s="42">
        <v>0</v>
      </c>
      <c r="W802" s="94">
        <f t="shared" si="24"/>
        <v>224705</v>
      </c>
      <c r="X802" s="36">
        <v>224705</v>
      </c>
      <c r="Y802" s="36">
        <f t="shared" si="25"/>
        <v>0</v>
      </c>
      <c r="Z802" s="36"/>
      <c r="AA802" s="36"/>
    </row>
    <row r="803" spans="1:27" ht="20.25" customHeight="1" x14ac:dyDescent="0.25">
      <c r="A803" s="104" t="s">
        <v>1683</v>
      </c>
      <c r="B803" s="105" t="s">
        <v>1653</v>
      </c>
      <c r="C803" s="4" t="s">
        <v>1684</v>
      </c>
      <c r="D803" s="134">
        <v>6</v>
      </c>
      <c r="E803" s="120" t="s">
        <v>79</v>
      </c>
      <c r="F803" s="42">
        <v>16531</v>
      </c>
      <c r="G803" s="42">
        <v>9234</v>
      </c>
      <c r="H803" s="42">
        <v>202</v>
      </c>
      <c r="I803" s="42">
        <v>1197</v>
      </c>
      <c r="J803" s="42">
        <v>617</v>
      </c>
      <c r="K803" s="42">
        <v>2553</v>
      </c>
      <c r="L803" s="42">
        <v>892</v>
      </c>
      <c r="M803" s="42">
        <v>293491</v>
      </c>
      <c r="N803" s="143">
        <v>18453</v>
      </c>
      <c r="O803" s="137">
        <v>12347</v>
      </c>
      <c r="P803" s="137">
        <v>0</v>
      </c>
      <c r="Q803" s="42">
        <v>183169</v>
      </c>
      <c r="R803" s="42">
        <v>0</v>
      </c>
      <c r="S803" s="42">
        <v>0</v>
      </c>
      <c r="T803" s="42">
        <v>0</v>
      </c>
      <c r="U803" s="42">
        <v>455151</v>
      </c>
      <c r="V803" s="42">
        <v>0</v>
      </c>
      <c r="W803" s="94">
        <f t="shared" si="24"/>
        <v>993837</v>
      </c>
      <c r="X803" s="36">
        <v>993837</v>
      </c>
      <c r="Y803" s="36">
        <f t="shared" si="25"/>
        <v>0</v>
      </c>
      <c r="Z803" s="36"/>
      <c r="AA803" s="36"/>
    </row>
    <row r="804" spans="1:27" ht="20.25" customHeight="1" x14ac:dyDescent="0.25">
      <c r="A804" s="104" t="s">
        <v>1685</v>
      </c>
      <c r="B804" s="105" t="s">
        <v>1653</v>
      </c>
      <c r="C804" s="4" t="s">
        <v>513</v>
      </c>
      <c r="D804" s="134">
        <v>6</v>
      </c>
      <c r="E804" s="120" t="s">
        <v>79</v>
      </c>
      <c r="F804" s="42">
        <v>621</v>
      </c>
      <c r="G804" s="42">
        <v>0</v>
      </c>
      <c r="H804" s="42">
        <v>16</v>
      </c>
      <c r="I804" s="42">
        <v>1295</v>
      </c>
      <c r="J804" s="42">
        <v>348</v>
      </c>
      <c r="K804" s="42">
        <v>4608</v>
      </c>
      <c r="L804" s="42">
        <v>486</v>
      </c>
      <c r="M804" s="42">
        <v>188559</v>
      </c>
      <c r="N804" s="143">
        <v>12959</v>
      </c>
      <c r="O804" s="137">
        <v>582</v>
      </c>
      <c r="P804" s="137">
        <v>0</v>
      </c>
      <c r="Q804" s="42">
        <v>266004</v>
      </c>
      <c r="R804" s="42">
        <v>0</v>
      </c>
      <c r="S804" s="42">
        <v>0</v>
      </c>
      <c r="T804" s="42">
        <v>0</v>
      </c>
      <c r="U804" s="42">
        <v>50940</v>
      </c>
      <c r="V804" s="42">
        <v>0</v>
      </c>
      <c r="W804" s="94">
        <f t="shared" si="24"/>
        <v>526418</v>
      </c>
      <c r="X804" s="36">
        <v>526418</v>
      </c>
      <c r="Y804" s="36">
        <f t="shared" si="25"/>
        <v>0</v>
      </c>
      <c r="Z804" s="36"/>
      <c r="AA804" s="36"/>
    </row>
    <row r="805" spans="1:27" ht="20.25" customHeight="1" x14ac:dyDescent="0.25">
      <c r="A805" s="104" t="s">
        <v>1686</v>
      </c>
      <c r="B805" s="105" t="s">
        <v>1653</v>
      </c>
      <c r="C805" s="4" t="s">
        <v>1687</v>
      </c>
      <c r="D805" s="134">
        <v>6</v>
      </c>
      <c r="E805" s="120" t="s">
        <v>79</v>
      </c>
      <c r="F805" s="42">
        <v>4817</v>
      </c>
      <c r="G805" s="42">
        <v>0</v>
      </c>
      <c r="H805" s="42">
        <v>178</v>
      </c>
      <c r="I805" s="42">
        <v>13217</v>
      </c>
      <c r="J805" s="42">
        <v>737</v>
      </c>
      <c r="K805" s="42">
        <v>25530</v>
      </c>
      <c r="L805" s="42">
        <v>1210</v>
      </c>
      <c r="M805" s="42">
        <v>244105</v>
      </c>
      <c r="N805" s="143">
        <v>30587</v>
      </c>
      <c r="O805" s="137">
        <v>1148</v>
      </c>
      <c r="P805" s="137">
        <v>0</v>
      </c>
      <c r="Q805" s="42">
        <v>91968</v>
      </c>
      <c r="R805" s="42">
        <v>0</v>
      </c>
      <c r="S805" s="42">
        <v>0</v>
      </c>
      <c r="T805" s="42">
        <v>1376</v>
      </c>
      <c r="U805" s="42">
        <v>0</v>
      </c>
      <c r="V805" s="42">
        <v>0</v>
      </c>
      <c r="W805" s="94">
        <f t="shared" si="24"/>
        <v>414873</v>
      </c>
      <c r="X805" s="36">
        <v>414873</v>
      </c>
      <c r="Y805" s="36">
        <f t="shared" si="25"/>
        <v>0</v>
      </c>
      <c r="Z805" s="36"/>
      <c r="AA805" s="36"/>
    </row>
    <row r="806" spans="1:27" ht="20.25" customHeight="1" x14ac:dyDescent="0.25">
      <c r="A806" s="104" t="s">
        <v>1688</v>
      </c>
      <c r="B806" s="105" t="s">
        <v>1653</v>
      </c>
      <c r="C806" s="4" t="s">
        <v>1689</v>
      </c>
      <c r="D806" s="134">
        <v>6</v>
      </c>
      <c r="E806" s="120" t="s">
        <v>210</v>
      </c>
      <c r="F806" s="42">
        <v>0</v>
      </c>
      <c r="G806" s="42">
        <v>0</v>
      </c>
      <c r="H806" s="42">
        <v>182</v>
      </c>
      <c r="I806" s="42">
        <v>4992</v>
      </c>
      <c r="J806" s="42">
        <v>1975</v>
      </c>
      <c r="K806" s="42">
        <v>35372</v>
      </c>
      <c r="L806" s="42">
        <v>2519</v>
      </c>
      <c r="M806" s="42">
        <v>70134</v>
      </c>
      <c r="N806" s="143">
        <v>3110</v>
      </c>
      <c r="O806" s="137">
        <v>0</v>
      </c>
      <c r="P806" s="137">
        <v>0</v>
      </c>
      <c r="Q806" s="42">
        <v>0</v>
      </c>
      <c r="R806" s="42">
        <v>0</v>
      </c>
      <c r="S806" s="42">
        <v>0</v>
      </c>
      <c r="T806" s="42">
        <v>0</v>
      </c>
      <c r="U806" s="42">
        <v>0</v>
      </c>
      <c r="V806" s="42">
        <v>0</v>
      </c>
      <c r="W806" s="94">
        <f t="shared" si="24"/>
        <v>118284</v>
      </c>
      <c r="X806" s="36">
        <v>118284</v>
      </c>
      <c r="Y806" s="36">
        <f t="shared" si="25"/>
        <v>0</v>
      </c>
      <c r="Z806" s="36"/>
      <c r="AA806" s="36"/>
    </row>
    <row r="807" spans="1:27" ht="20.25" customHeight="1" x14ac:dyDescent="0.25">
      <c r="A807" s="104" t="s">
        <v>1690</v>
      </c>
      <c r="B807" s="105" t="s">
        <v>1653</v>
      </c>
      <c r="C807" s="4" t="s">
        <v>1691</v>
      </c>
      <c r="D807" s="134">
        <v>6</v>
      </c>
      <c r="E807" s="120" t="s">
        <v>79</v>
      </c>
      <c r="F807" s="42">
        <v>8054</v>
      </c>
      <c r="G807" s="42">
        <v>0</v>
      </c>
      <c r="H807" s="42">
        <v>0</v>
      </c>
      <c r="I807" s="42">
        <v>6488</v>
      </c>
      <c r="J807" s="42">
        <v>65</v>
      </c>
      <c r="K807" s="42">
        <v>167</v>
      </c>
      <c r="L807" s="42">
        <v>128</v>
      </c>
      <c r="M807" s="42">
        <v>52493</v>
      </c>
      <c r="N807" s="143">
        <v>17689</v>
      </c>
      <c r="O807" s="137">
        <v>3946</v>
      </c>
      <c r="P807" s="137">
        <v>0</v>
      </c>
      <c r="Q807" s="42">
        <v>148777</v>
      </c>
      <c r="R807" s="42">
        <v>0</v>
      </c>
      <c r="S807" s="42">
        <v>0</v>
      </c>
      <c r="T807" s="42">
        <v>0</v>
      </c>
      <c r="U807" s="42">
        <v>0</v>
      </c>
      <c r="V807" s="42">
        <v>0</v>
      </c>
      <c r="W807" s="94">
        <f t="shared" si="24"/>
        <v>237807</v>
      </c>
      <c r="X807" s="36">
        <v>237807</v>
      </c>
      <c r="Y807" s="36">
        <f t="shared" si="25"/>
        <v>0</v>
      </c>
      <c r="Z807" s="36"/>
      <c r="AA807" s="36"/>
    </row>
    <row r="808" spans="1:27" ht="20.25" customHeight="1" x14ac:dyDescent="0.25">
      <c r="A808" s="104" t="s">
        <v>1692</v>
      </c>
      <c r="B808" s="105" t="s">
        <v>1653</v>
      </c>
      <c r="C808" s="4" t="s">
        <v>1693</v>
      </c>
      <c r="D808" s="134">
        <v>6</v>
      </c>
      <c r="E808" s="120" t="s">
        <v>79</v>
      </c>
      <c r="F808" s="42">
        <v>0</v>
      </c>
      <c r="G808" s="42">
        <v>0</v>
      </c>
      <c r="H808" s="42">
        <v>444</v>
      </c>
      <c r="I808" s="42">
        <v>3054</v>
      </c>
      <c r="J808" s="42">
        <v>177</v>
      </c>
      <c r="K808" s="42">
        <v>2086</v>
      </c>
      <c r="L808" s="42">
        <v>212</v>
      </c>
      <c r="M808" s="42">
        <v>79979</v>
      </c>
      <c r="N808" s="143">
        <v>10645</v>
      </c>
      <c r="O808" s="137">
        <v>0</v>
      </c>
      <c r="P808" s="137">
        <v>0</v>
      </c>
      <c r="Q808" s="42">
        <v>0</v>
      </c>
      <c r="R808" s="42">
        <v>0</v>
      </c>
      <c r="S808" s="42">
        <v>0</v>
      </c>
      <c r="T808" s="42">
        <v>0</v>
      </c>
      <c r="U808" s="42">
        <v>0</v>
      </c>
      <c r="V808" s="42">
        <v>0</v>
      </c>
      <c r="W808" s="94">
        <f t="shared" si="24"/>
        <v>96597</v>
      </c>
      <c r="X808" s="36">
        <v>96597</v>
      </c>
      <c r="Y808" s="36">
        <f t="shared" si="25"/>
        <v>0</v>
      </c>
      <c r="Z808" s="36"/>
      <c r="AA808" s="36"/>
    </row>
    <row r="809" spans="1:27" ht="20.25" customHeight="1" x14ac:dyDescent="0.25">
      <c r="A809" s="104" t="s">
        <v>1694</v>
      </c>
      <c r="B809" s="105" t="s">
        <v>1653</v>
      </c>
      <c r="C809" s="4" t="s">
        <v>1695</v>
      </c>
      <c r="D809" s="134">
        <v>6</v>
      </c>
      <c r="E809" s="120" t="s">
        <v>210</v>
      </c>
      <c r="F809" s="42">
        <v>0</v>
      </c>
      <c r="G809" s="42">
        <v>0</v>
      </c>
      <c r="H809" s="42">
        <v>53</v>
      </c>
      <c r="I809" s="42">
        <v>0</v>
      </c>
      <c r="J809" s="42">
        <v>1367</v>
      </c>
      <c r="K809" s="42">
        <v>790</v>
      </c>
      <c r="L809" s="42">
        <v>5831</v>
      </c>
      <c r="M809" s="42">
        <v>71359</v>
      </c>
      <c r="N809" s="143">
        <v>1619</v>
      </c>
      <c r="O809" s="137">
        <v>8276</v>
      </c>
      <c r="P809" s="137">
        <v>0</v>
      </c>
      <c r="Q809" s="42">
        <v>0</v>
      </c>
      <c r="R809" s="42">
        <v>0</v>
      </c>
      <c r="S809" s="42">
        <v>0</v>
      </c>
      <c r="T809" s="42">
        <v>0</v>
      </c>
      <c r="U809" s="42">
        <v>0</v>
      </c>
      <c r="V809" s="42">
        <v>0</v>
      </c>
      <c r="W809" s="94">
        <f t="shared" si="24"/>
        <v>89295</v>
      </c>
      <c r="X809" s="36">
        <v>89295</v>
      </c>
      <c r="Y809" s="36">
        <f t="shared" si="25"/>
        <v>0</v>
      </c>
      <c r="Z809" s="36"/>
      <c r="AA809" s="36"/>
    </row>
    <row r="810" spans="1:27" ht="20.25" customHeight="1" x14ac:dyDescent="0.25">
      <c r="A810" s="104" t="s">
        <v>1696</v>
      </c>
      <c r="B810" s="105" t="s">
        <v>1653</v>
      </c>
      <c r="C810" s="4" t="s">
        <v>1697</v>
      </c>
      <c r="D810" s="134">
        <v>6</v>
      </c>
      <c r="E810" s="120" t="s">
        <v>210</v>
      </c>
      <c r="F810" s="42">
        <v>0</v>
      </c>
      <c r="G810" s="42">
        <v>0</v>
      </c>
      <c r="H810" s="42">
        <v>4</v>
      </c>
      <c r="I810" s="42">
        <v>0</v>
      </c>
      <c r="J810" s="42">
        <v>676</v>
      </c>
      <c r="K810" s="42">
        <v>4297</v>
      </c>
      <c r="L810" s="42">
        <v>3026</v>
      </c>
      <c r="M810" s="42">
        <v>58186</v>
      </c>
      <c r="N810" s="143">
        <v>2692</v>
      </c>
      <c r="O810" s="137">
        <v>0</v>
      </c>
      <c r="P810" s="137">
        <v>0</v>
      </c>
      <c r="Q810" s="42">
        <v>0</v>
      </c>
      <c r="R810" s="42">
        <v>0</v>
      </c>
      <c r="S810" s="42">
        <v>0</v>
      </c>
      <c r="T810" s="42">
        <v>0</v>
      </c>
      <c r="U810" s="42">
        <v>0</v>
      </c>
      <c r="V810" s="42">
        <v>0</v>
      </c>
      <c r="W810" s="94">
        <f t="shared" si="24"/>
        <v>68881</v>
      </c>
      <c r="X810" s="36">
        <v>68881</v>
      </c>
      <c r="Y810" s="36">
        <f t="shared" si="25"/>
        <v>0</v>
      </c>
      <c r="Z810" s="36"/>
      <c r="AA810" s="36"/>
    </row>
    <row r="811" spans="1:27" ht="20.25" customHeight="1" x14ac:dyDescent="0.25">
      <c r="A811" s="104" t="s">
        <v>1698</v>
      </c>
      <c r="B811" s="105" t="s">
        <v>1653</v>
      </c>
      <c r="C811" s="4" t="s">
        <v>1699</v>
      </c>
      <c r="D811" s="134">
        <v>6</v>
      </c>
      <c r="E811" s="120" t="s">
        <v>79</v>
      </c>
      <c r="F811" s="42">
        <v>0</v>
      </c>
      <c r="G811" s="42">
        <v>0</v>
      </c>
      <c r="H811" s="42">
        <v>0</v>
      </c>
      <c r="I811" s="42">
        <v>545</v>
      </c>
      <c r="J811" s="42">
        <v>217</v>
      </c>
      <c r="K811" s="42">
        <v>81</v>
      </c>
      <c r="L811" s="42">
        <v>176</v>
      </c>
      <c r="M811" s="42">
        <v>96796</v>
      </c>
      <c r="N811" s="143">
        <v>27866</v>
      </c>
      <c r="O811" s="137">
        <v>0</v>
      </c>
      <c r="P811" s="137">
        <v>0</v>
      </c>
      <c r="Q811" s="42">
        <v>0</v>
      </c>
      <c r="R811" s="42">
        <v>0</v>
      </c>
      <c r="S811" s="42">
        <v>0</v>
      </c>
      <c r="T811" s="42">
        <v>0</v>
      </c>
      <c r="U811" s="42">
        <v>0</v>
      </c>
      <c r="V811" s="42">
        <v>0</v>
      </c>
      <c r="W811" s="94">
        <f t="shared" si="24"/>
        <v>125681</v>
      </c>
      <c r="X811" s="36">
        <v>125681</v>
      </c>
      <c r="Y811" s="36">
        <f t="shared" si="25"/>
        <v>0</v>
      </c>
      <c r="Z811" s="36"/>
      <c r="AA811" s="36"/>
    </row>
    <row r="812" spans="1:27" ht="20.25" customHeight="1" x14ac:dyDescent="0.25">
      <c r="A812" s="104" t="s">
        <v>1700</v>
      </c>
      <c r="B812" s="105" t="s">
        <v>1653</v>
      </c>
      <c r="C812" s="4" t="s">
        <v>1701</v>
      </c>
      <c r="D812" s="134">
        <v>6</v>
      </c>
      <c r="E812" s="120" t="s">
        <v>79</v>
      </c>
      <c r="F812" s="42">
        <v>0</v>
      </c>
      <c r="G812" s="42">
        <v>6764</v>
      </c>
      <c r="H812" s="42">
        <v>126</v>
      </c>
      <c r="I812" s="42">
        <v>9955</v>
      </c>
      <c r="J812" s="42">
        <v>4161</v>
      </c>
      <c r="K812" s="42">
        <v>14298</v>
      </c>
      <c r="L812" s="42">
        <v>1764</v>
      </c>
      <c r="M812" s="42">
        <v>458544</v>
      </c>
      <c r="N812" s="143">
        <v>84461</v>
      </c>
      <c r="O812" s="137">
        <v>11049</v>
      </c>
      <c r="P812" s="137">
        <v>0</v>
      </c>
      <c r="Q812" s="42">
        <v>42132</v>
      </c>
      <c r="R812" s="42">
        <v>0</v>
      </c>
      <c r="S812" s="42">
        <v>0</v>
      </c>
      <c r="T812" s="42">
        <v>155</v>
      </c>
      <c r="U812" s="42">
        <v>469511</v>
      </c>
      <c r="V812" s="42">
        <v>0</v>
      </c>
      <c r="W812" s="94">
        <f t="shared" si="24"/>
        <v>1102920</v>
      </c>
      <c r="X812" s="36">
        <v>1102920</v>
      </c>
      <c r="Y812" s="36">
        <f t="shared" si="25"/>
        <v>0</v>
      </c>
      <c r="Z812" s="36"/>
      <c r="AA812" s="36"/>
    </row>
    <row r="813" spans="1:27" ht="20.25" customHeight="1" x14ac:dyDescent="0.25">
      <c r="A813" s="104" t="s">
        <v>1702</v>
      </c>
      <c r="B813" s="105" t="s">
        <v>1653</v>
      </c>
      <c r="C813" s="4" t="s">
        <v>1703</v>
      </c>
      <c r="D813" s="134">
        <v>6</v>
      </c>
      <c r="E813" s="120" t="s">
        <v>79</v>
      </c>
      <c r="F813" s="42">
        <v>0</v>
      </c>
      <c r="G813" s="42">
        <v>0</v>
      </c>
      <c r="H813" s="42">
        <v>57</v>
      </c>
      <c r="I813" s="42">
        <v>3038</v>
      </c>
      <c r="J813" s="42">
        <v>66</v>
      </c>
      <c r="K813" s="42">
        <v>24</v>
      </c>
      <c r="L813" s="42">
        <v>35</v>
      </c>
      <c r="M813" s="42">
        <v>31558</v>
      </c>
      <c r="N813" s="143">
        <v>7298</v>
      </c>
      <c r="O813" s="137">
        <v>165</v>
      </c>
      <c r="P813" s="137">
        <v>0</v>
      </c>
      <c r="Q813" s="42">
        <v>81680</v>
      </c>
      <c r="R813" s="42">
        <v>0</v>
      </c>
      <c r="S813" s="42">
        <v>0</v>
      </c>
      <c r="T813" s="42">
        <v>0</v>
      </c>
      <c r="U813" s="42">
        <v>0</v>
      </c>
      <c r="V813" s="42">
        <v>0</v>
      </c>
      <c r="W813" s="94">
        <f t="shared" si="24"/>
        <v>123921</v>
      </c>
      <c r="X813" s="36">
        <v>123921</v>
      </c>
      <c r="Y813" s="36">
        <f t="shared" si="25"/>
        <v>0</v>
      </c>
      <c r="Z813" s="36"/>
      <c r="AA813" s="36"/>
    </row>
    <row r="814" spans="1:27" ht="20.25" customHeight="1" x14ac:dyDescent="0.25">
      <c r="A814" s="104" t="s">
        <v>1704</v>
      </c>
      <c r="B814" s="105" t="s">
        <v>1653</v>
      </c>
      <c r="C814" s="4" t="s">
        <v>1705</v>
      </c>
      <c r="D814" s="134">
        <v>6</v>
      </c>
      <c r="E814" s="120" t="s">
        <v>79</v>
      </c>
      <c r="F814" s="42">
        <v>0</v>
      </c>
      <c r="G814" s="42">
        <v>0</v>
      </c>
      <c r="H814" s="42">
        <v>0</v>
      </c>
      <c r="I814" s="42">
        <v>2125</v>
      </c>
      <c r="J814" s="42">
        <v>17</v>
      </c>
      <c r="K814" s="42">
        <v>33</v>
      </c>
      <c r="L814" s="42">
        <v>30</v>
      </c>
      <c r="M814" s="42">
        <v>33138</v>
      </c>
      <c r="N814" s="143">
        <v>13055</v>
      </c>
      <c r="O814" s="137">
        <v>2322</v>
      </c>
      <c r="P814" s="137">
        <v>0</v>
      </c>
      <c r="Q814" s="42">
        <v>74481</v>
      </c>
      <c r="R814" s="42">
        <v>0</v>
      </c>
      <c r="S814" s="42">
        <v>0</v>
      </c>
      <c r="T814" s="42">
        <v>0</v>
      </c>
      <c r="U814" s="42">
        <v>0</v>
      </c>
      <c r="V814" s="42">
        <v>0</v>
      </c>
      <c r="W814" s="94">
        <f t="shared" si="24"/>
        <v>125201</v>
      </c>
      <c r="X814" s="36">
        <v>125201</v>
      </c>
      <c r="Y814" s="36">
        <f t="shared" si="25"/>
        <v>0</v>
      </c>
      <c r="Z814" s="36"/>
      <c r="AA814" s="36"/>
    </row>
    <row r="815" spans="1:27" ht="20.25" customHeight="1" x14ac:dyDescent="0.25">
      <c r="A815" s="104" t="s">
        <v>1706</v>
      </c>
      <c r="B815" s="105" t="s">
        <v>1707</v>
      </c>
      <c r="C815" s="4" t="s">
        <v>1708</v>
      </c>
      <c r="D815" s="134">
        <v>3</v>
      </c>
      <c r="E815" s="120" t="s">
        <v>79</v>
      </c>
      <c r="F815" s="42">
        <v>241891</v>
      </c>
      <c r="G815" s="42">
        <v>131347</v>
      </c>
      <c r="H815" s="42">
        <v>5578</v>
      </c>
      <c r="I815" s="42">
        <v>212223</v>
      </c>
      <c r="J815" s="42">
        <v>28280</v>
      </c>
      <c r="K815" s="42">
        <v>342126</v>
      </c>
      <c r="L815" s="42">
        <v>31825</v>
      </c>
      <c r="M815" s="42">
        <v>5455316</v>
      </c>
      <c r="N815" s="143">
        <v>387179</v>
      </c>
      <c r="O815" s="137">
        <v>176846</v>
      </c>
      <c r="P815" s="137">
        <v>0</v>
      </c>
      <c r="Q815" s="42">
        <v>678332</v>
      </c>
      <c r="R815" s="42">
        <v>0</v>
      </c>
      <c r="S815" s="42">
        <v>0</v>
      </c>
      <c r="T815" s="42">
        <v>0</v>
      </c>
      <c r="U815" s="42">
        <v>404903</v>
      </c>
      <c r="V815" s="42">
        <v>0</v>
      </c>
      <c r="W815" s="94">
        <f t="shared" si="24"/>
        <v>8095846</v>
      </c>
      <c r="X815" s="36">
        <v>8095846</v>
      </c>
      <c r="Y815" s="36">
        <f t="shared" si="25"/>
        <v>0</v>
      </c>
      <c r="Z815" s="36"/>
      <c r="AA815" s="36"/>
    </row>
    <row r="816" spans="1:27" ht="20.25" customHeight="1" x14ac:dyDescent="0.25">
      <c r="A816" s="104" t="s">
        <v>1709</v>
      </c>
      <c r="B816" s="105" t="s">
        <v>1707</v>
      </c>
      <c r="C816" s="4" t="s">
        <v>1710</v>
      </c>
      <c r="D816" s="134">
        <v>3</v>
      </c>
      <c r="E816" s="120" t="s">
        <v>79</v>
      </c>
      <c r="F816" s="42">
        <v>17053</v>
      </c>
      <c r="G816" s="42">
        <v>14557</v>
      </c>
      <c r="H816" s="42">
        <v>666</v>
      </c>
      <c r="I816" s="42">
        <v>204553</v>
      </c>
      <c r="J816" s="42">
        <v>15325</v>
      </c>
      <c r="K816" s="42">
        <v>110356</v>
      </c>
      <c r="L816" s="42">
        <v>21433</v>
      </c>
      <c r="M816" s="42">
        <v>3531285</v>
      </c>
      <c r="N816" s="143">
        <v>164250</v>
      </c>
      <c r="O816" s="137">
        <v>1889</v>
      </c>
      <c r="P816" s="137">
        <v>0</v>
      </c>
      <c r="Q816" s="42">
        <v>335243</v>
      </c>
      <c r="R816" s="42">
        <v>395763</v>
      </c>
      <c r="S816" s="42">
        <v>0</v>
      </c>
      <c r="T816" s="42">
        <v>0</v>
      </c>
      <c r="U816" s="42">
        <v>1071884</v>
      </c>
      <c r="V816" s="42">
        <v>0</v>
      </c>
      <c r="W816" s="94">
        <f t="shared" si="24"/>
        <v>5884257</v>
      </c>
      <c r="X816" s="36">
        <v>5884257</v>
      </c>
      <c r="Y816" s="36">
        <f t="shared" si="25"/>
        <v>0</v>
      </c>
      <c r="Z816" s="36"/>
      <c r="AA816" s="36"/>
    </row>
    <row r="817" spans="1:27" ht="20.25" customHeight="1" x14ac:dyDescent="0.25">
      <c r="A817" s="104" t="s">
        <v>1711</v>
      </c>
      <c r="B817" s="105" t="s">
        <v>1707</v>
      </c>
      <c r="C817" s="4" t="s">
        <v>1712</v>
      </c>
      <c r="D817" s="134">
        <v>5</v>
      </c>
      <c r="E817" s="120" t="s">
        <v>79</v>
      </c>
      <c r="F817" s="42">
        <v>237677</v>
      </c>
      <c r="G817" s="42">
        <v>184350</v>
      </c>
      <c r="H817" s="42">
        <v>0</v>
      </c>
      <c r="I817" s="42">
        <v>80443</v>
      </c>
      <c r="J817" s="42">
        <v>466</v>
      </c>
      <c r="K817" s="42">
        <v>59167</v>
      </c>
      <c r="L817" s="42">
        <v>11462</v>
      </c>
      <c r="M817" s="42">
        <v>2180592</v>
      </c>
      <c r="N817" s="143">
        <v>266757</v>
      </c>
      <c r="O817" s="137">
        <v>59178</v>
      </c>
      <c r="P817" s="137">
        <v>0</v>
      </c>
      <c r="Q817" s="42">
        <v>27267</v>
      </c>
      <c r="R817" s="42">
        <v>0</v>
      </c>
      <c r="S817" s="42">
        <v>0</v>
      </c>
      <c r="T817" s="42">
        <v>0</v>
      </c>
      <c r="U817" s="42">
        <v>999144</v>
      </c>
      <c r="V817" s="42">
        <v>0</v>
      </c>
      <c r="W817" s="94">
        <f t="shared" si="24"/>
        <v>4106503</v>
      </c>
      <c r="X817" s="36">
        <v>4106503</v>
      </c>
      <c r="Y817" s="36">
        <f t="shared" si="25"/>
        <v>0</v>
      </c>
      <c r="Z817" s="36"/>
      <c r="AA817" s="36"/>
    </row>
    <row r="818" spans="1:27" ht="20.25" customHeight="1" x14ac:dyDescent="0.25">
      <c r="A818" s="104" t="s">
        <v>1713</v>
      </c>
      <c r="B818" s="105" t="s">
        <v>1707</v>
      </c>
      <c r="C818" s="4" t="s">
        <v>1714</v>
      </c>
      <c r="D818" s="134">
        <v>5</v>
      </c>
      <c r="E818" s="120" t="s">
        <v>79</v>
      </c>
      <c r="F818" s="42">
        <v>36224</v>
      </c>
      <c r="G818" s="42">
        <v>0</v>
      </c>
      <c r="H818" s="42">
        <v>1184</v>
      </c>
      <c r="I818" s="42">
        <v>122019</v>
      </c>
      <c r="J818" s="42">
        <v>15598</v>
      </c>
      <c r="K818" s="42">
        <v>32462</v>
      </c>
      <c r="L818" s="42">
        <v>5246</v>
      </c>
      <c r="M818" s="42">
        <v>715708</v>
      </c>
      <c r="N818" s="143">
        <v>106304</v>
      </c>
      <c r="O818" s="137">
        <v>29569</v>
      </c>
      <c r="P818" s="137">
        <v>0</v>
      </c>
      <c r="Q818" s="42">
        <v>0</v>
      </c>
      <c r="R818" s="42">
        <v>177226</v>
      </c>
      <c r="S818" s="42">
        <v>0</v>
      </c>
      <c r="T818" s="42">
        <v>0</v>
      </c>
      <c r="U818" s="42">
        <v>0</v>
      </c>
      <c r="V818" s="42">
        <v>0</v>
      </c>
      <c r="W818" s="94">
        <f t="shared" si="24"/>
        <v>1241540</v>
      </c>
      <c r="X818" s="36">
        <v>1241540</v>
      </c>
      <c r="Y818" s="36">
        <f t="shared" si="25"/>
        <v>0</v>
      </c>
      <c r="Z818" s="36"/>
      <c r="AA818" s="36"/>
    </row>
    <row r="819" spans="1:27" ht="20.25" customHeight="1" x14ac:dyDescent="0.25">
      <c r="A819" s="104" t="s">
        <v>1715</v>
      </c>
      <c r="B819" s="105" t="s">
        <v>1707</v>
      </c>
      <c r="C819" s="4" t="s">
        <v>1716</v>
      </c>
      <c r="D819" s="134">
        <v>5</v>
      </c>
      <c r="E819" s="120" t="s">
        <v>79</v>
      </c>
      <c r="F819" s="42">
        <v>135801</v>
      </c>
      <c r="G819" s="42">
        <v>15986</v>
      </c>
      <c r="H819" s="42">
        <v>201</v>
      </c>
      <c r="I819" s="42">
        <v>152795</v>
      </c>
      <c r="J819" s="42">
        <v>6560</v>
      </c>
      <c r="K819" s="42">
        <v>106351</v>
      </c>
      <c r="L819" s="42">
        <v>7555</v>
      </c>
      <c r="M819" s="42">
        <v>1429192</v>
      </c>
      <c r="N819" s="143">
        <v>232972</v>
      </c>
      <c r="O819" s="137">
        <v>22388</v>
      </c>
      <c r="P819" s="137">
        <v>0</v>
      </c>
      <c r="Q819" s="42">
        <v>118386</v>
      </c>
      <c r="R819" s="42">
        <v>0</v>
      </c>
      <c r="S819" s="42">
        <v>0</v>
      </c>
      <c r="T819" s="42">
        <v>0</v>
      </c>
      <c r="U819" s="42">
        <v>217650</v>
      </c>
      <c r="V819" s="42">
        <v>0</v>
      </c>
      <c r="W819" s="94">
        <f t="shared" si="24"/>
        <v>2445837</v>
      </c>
      <c r="X819" s="36">
        <v>2445837</v>
      </c>
      <c r="Y819" s="36">
        <f t="shared" si="25"/>
        <v>0</v>
      </c>
      <c r="Z819" s="36"/>
      <c r="AA819" s="36"/>
    </row>
    <row r="820" spans="1:27" ht="20.25" customHeight="1" x14ac:dyDescent="0.25">
      <c r="A820" s="104" t="s">
        <v>1717</v>
      </c>
      <c r="B820" s="105" t="s">
        <v>1707</v>
      </c>
      <c r="C820" s="4" t="s">
        <v>1718</v>
      </c>
      <c r="D820" s="134">
        <v>5</v>
      </c>
      <c r="E820" s="120" t="s">
        <v>79</v>
      </c>
      <c r="F820" s="42">
        <v>6290</v>
      </c>
      <c r="G820" s="42">
        <v>0</v>
      </c>
      <c r="H820" s="42">
        <v>1515</v>
      </c>
      <c r="I820" s="42">
        <v>111669</v>
      </c>
      <c r="J820" s="42">
        <v>8469</v>
      </c>
      <c r="K820" s="42">
        <v>38737</v>
      </c>
      <c r="L820" s="42">
        <v>5455</v>
      </c>
      <c r="M820" s="42">
        <v>751952</v>
      </c>
      <c r="N820" s="143">
        <v>99179</v>
      </c>
      <c r="O820" s="137">
        <v>39275</v>
      </c>
      <c r="P820" s="137">
        <v>0</v>
      </c>
      <c r="Q820" s="42">
        <v>0</v>
      </c>
      <c r="R820" s="42">
        <v>212898</v>
      </c>
      <c r="S820" s="42">
        <v>0</v>
      </c>
      <c r="T820" s="42">
        <v>0</v>
      </c>
      <c r="U820" s="42">
        <v>0</v>
      </c>
      <c r="V820" s="42">
        <v>0</v>
      </c>
      <c r="W820" s="94">
        <f t="shared" si="24"/>
        <v>1275439</v>
      </c>
      <c r="X820" s="36">
        <v>1275439</v>
      </c>
      <c r="Y820" s="36">
        <f t="shared" si="25"/>
        <v>0</v>
      </c>
      <c r="Z820" s="36"/>
      <c r="AA820" s="36"/>
    </row>
    <row r="821" spans="1:27" ht="20.25" customHeight="1" x14ac:dyDescent="0.25">
      <c r="A821" s="104" t="s">
        <v>1719</v>
      </c>
      <c r="B821" s="105" t="s">
        <v>1707</v>
      </c>
      <c r="C821" s="4" t="s">
        <v>1720</v>
      </c>
      <c r="D821" s="134">
        <v>5</v>
      </c>
      <c r="E821" s="120" t="s">
        <v>79</v>
      </c>
      <c r="F821" s="42">
        <v>16639</v>
      </c>
      <c r="G821" s="42">
        <v>152994</v>
      </c>
      <c r="H821" s="42">
        <v>1332</v>
      </c>
      <c r="I821" s="42">
        <v>101900</v>
      </c>
      <c r="J821" s="42">
        <v>2742</v>
      </c>
      <c r="K821" s="42">
        <v>77430</v>
      </c>
      <c r="L821" s="42">
        <v>3150</v>
      </c>
      <c r="M821" s="42">
        <v>636763</v>
      </c>
      <c r="N821" s="143">
        <v>215228</v>
      </c>
      <c r="O821" s="137">
        <v>30728</v>
      </c>
      <c r="P821" s="137">
        <v>0</v>
      </c>
      <c r="Q821" s="42">
        <v>0</v>
      </c>
      <c r="R821" s="42">
        <v>0</v>
      </c>
      <c r="S821" s="42">
        <v>0</v>
      </c>
      <c r="T821" s="42">
        <v>0</v>
      </c>
      <c r="U821" s="42">
        <v>0</v>
      </c>
      <c r="V821" s="42">
        <v>0</v>
      </c>
      <c r="W821" s="94">
        <f t="shared" si="24"/>
        <v>1238906</v>
      </c>
      <c r="X821" s="36">
        <v>1238906</v>
      </c>
      <c r="Y821" s="36">
        <f t="shared" si="25"/>
        <v>0</v>
      </c>
      <c r="Z821" s="36"/>
      <c r="AA821" s="36"/>
    </row>
    <row r="822" spans="1:27" ht="20.25" customHeight="1" x14ac:dyDescent="0.25">
      <c r="A822" s="104" t="s">
        <v>1721</v>
      </c>
      <c r="B822" s="105" t="s">
        <v>1707</v>
      </c>
      <c r="C822" s="4" t="s">
        <v>1722</v>
      </c>
      <c r="D822" s="134">
        <v>5</v>
      </c>
      <c r="E822" s="120" t="s">
        <v>79</v>
      </c>
      <c r="F822" s="42">
        <v>3566</v>
      </c>
      <c r="G822" s="42">
        <v>0</v>
      </c>
      <c r="H822" s="42">
        <v>0</v>
      </c>
      <c r="I822" s="42">
        <v>104861</v>
      </c>
      <c r="J822" s="42">
        <v>2536</v>
      </c>
      <c r="K822" s="42">
        <v>46336</v>
      </c>
      <c r="L822" s="42">
        <v>2544</v>
      </c>
      <c r="M822" s="42">
        <v>543175</v>
      </c>
      <c r="N822" s="143">
        <v>80454</v>
      </c>
      <c r="O822" s="137">
        <v>19241</v>
      </c>
      <c r="P822" s="137">
        <v>0</v>
      </c>
      <c r="Q822" s="42">
        <v>0</v>
      </c>
      <c r="R822" s="42">
        <v>0</v>
      </c>
      <c r="S822" s="42">
        <v>0</v>
      </c>
      <c r="T822" s="42">
        <v>0</v>
      </c>
      <c r="U822" s="42">
        <v>0</v>
      </c>
      <c r="V822" s="42">
        <v>0</v>
      </c>
      <c r="W822" s="94">
        <f t="shared" si="24"/>
        <v>802713</v>
      </c>
      <c r="X822" s="36">
        <v>802713</v>
      </c>
      <c r="Y822" s="36">
        <f t="shared" si="25"/>
        <v>0</v>
      </c>
      <c r="Z822" s="36"/>
      <c r="AA822" s="36"/>
    </row>
    <row r="823" spans="1:27" ht="20.25" customHeight="1" x14ac:dyDescent="0.25">
      <c r="A823" s="104" t="s">
        <v>1723</v>
      </c>
      <c r="B823" s="105" t="s">
        <v>1707</v>
      </c>
      <c r="C823" s="4" t="s">
        <v>1724</v>
      </c>
      <c r="D823" s="134">
        <v>5</v>
      </c>
      <c r="E823" s="120" t="s">
        <v>79</v>
      </c>
      <c r="F823" s="42">
        <v>31404</v>
      </c>
      <c r="G823" s="42">
        <v>33258</v>
      </c>
      <c r="H823" s="42">
        <v>146</v>
      </c>
      <c r="I823" s="42">
        <v>79780</v>
      </c>
      <c r="J823" s="42">
        <v>4007</v>
      </c>
      <c r="K823" s="42">
        <v>30552</v>
      </c>
      <c r="L823" s="42">
        <v>5363</v>
      </c>
      <c r="M823" s="42">
        <v>1053448</v>
      </c>
      <c r="N823" s="143">
        <v>65439</v>
      </c>
      <c r="O823" s="137">
        <v>27622</v>
      </c>
      <c r="P823" s="137">
        <v>0</v>
      </c>
      <c r="Q823" s="42">
        <v>243158</v>
      </c>
      <c r="R823" s="42">
        <v>0</v>
      </c>
      <c r="S823" s="42">
        <v>0</v>
      </c>
      <c r="T823" s="42">
        <v>0</v>
      </c>
      <c r="U823" s="42">
        <v>711200</v>
      </c>
      <c r="V823" s="42">
        <v>0</v>
      </c>
      <c r="W823" s="94">
        <f t="shared" si="24"/>
        <v>2285377</v>
      </c>
      <c r="X823" s="36">
        <v>2285377</v>
      </c>
      <c r="Y823" s="36">
        <f t="shared" si="25"/>
        <v>0</v>
      </c>
      <c r="Z823" s="36"/>
      <c r="AA823" s="36"/>
    </row>
    <row r="824" spans="1:27" ht="20.25" customHeight="1" x14ac:dyDescent="0.25">
      <c r="A824" s="104" t="s">
        <v>1725</v>
      </c>
      <c r="B824" s="105" t="s">
        <v>1707</v>
      </c>
      <c r="C824" s="4" t="s">
        <v>1726</v>
      </c>
      <c r="D824" s="134">
        <v>5</v>
      </c>
      <c r="E824" s="120" t="s">
        <v>79</v>
      </c>
      <c r="F824" s="42">
        <v>1757</v>
      </c>
      <c r="G824" s="42">
        <v>0</v>
      </c>
      <c r="H824" s="42">
        <v>0</v>
      </c>
      <c r="I824" s="42">
        <v>89896</v>
      </c>
      <c r="J824" s="42">
        <v>18243</v>
      </c>
      <c r="K824" s="42">
        <v>44710</v>
      </c>
      <c r="L824" s="42">
        <v>2441</v>
      </c>
      <c r="M824" s="42">
        <v>504506</v>
      </c>
      <c r="N824" s="143">
        <v>34261</v>
      </c>
      <c r="O824" s="137">
        <v>11768</v>
      </c>
      <c r="P824" s="137">
        <v>0</v>
      </c>
      <c r="Q824" s="42">
        <v>0</v>
      </c>
      <c r="R824" s="42">
        <v>0</v>
      </c>
      <c r="S824" s="42">
        <v>0</v>
      </c>
      <c r="T824" s="42">
        <v>0</v>
      </c>
      <c r="U824" s="42">
        <v>0</v>
      </c>
      <c r="V824" s="42">
        <v>0</v>
      </c>
      <c r="W824" s="94">
        <f t="shared" si="24"/>
        <v>707582</v>
      </c>
      <c r="X824" s="36">
        <v>707582</v>
      </c>
      <c r="Y824" s="36">
        <f t="shared" si="25"/>
        <v>0</v>
      </c>
      <c r="Z824" s="36"/>
      <c r="AA824" s="36"/>
    </row>
    <row r="825" spans="1:27" ht="20.25" customHeight="1" x14ac:dyDescent="0.25">
      <c r="A825" s="104" t="s">
        <v>1727</v>
      </c>
      <c r="B825" s="105" t="s">
        <v>1707</v>
      </c>
      <c r="C825" s="4" t="s">
        <v>1728</v>
      </c>
      <c r="D825" s="134">
        <v>5</v>
      </c>
      <c r="E825" s="120" t="s">
        <v>79</v>
      </c>
      <c r="F825" s="42">
        <v>13058</v>
      </c>
      <c r="G825" s="42">
        <v>46363</v>
      </c>
      <c r="H825" s="42">
        <v>0</v>
      </c>
      <c r="I825" s="42">
        <v>26294</v>
      </c>
      <c r="J825" s="42">
        <v>2794</v>
      </c>
      <c r="K825" s="42">
        <v>44728</v>
      </c>
      <c r="L825" s="42">
        <v>2638</v>
      </c>
      <c r="M825" s="42">
        <v>613438</v>
      </c>
      <c r="N825" s="143">
        <v>60247</v>
      </c>
      <c r="O825" s="137">
        <v>25518</v>
      </c>
      <c r="P825" s="137">
        <v>0</v>
      </c>
      <c r="Q825" s="42">
        <v>185970</v>
      </c>
      <c r="R825" s="42">
        <v>0</v>
      </c>
      <c r="S825" s="42">
        <v>0</v>
      </c>
      <c r="T825" s="42">
        <v>0</v>
      </c>
      <c r="U825" s="42">
        <v>183135</v>
      </c>
      <c r="V825" s="42">
        <v>0</v>
      </c>
      <c r="W825" s="94">
        <f t="shared" si="24"/>
        <v>1204183</v>
      </c>
      <c r="X825" s="36">
        <v>1204183</v>
      </c>
      <c r="Y825" s="36">
        <f t="shared" si="25"/>
        <v>0</v>
      </c>
      <c r="Z825" s="36"/>
      <c r="AA825" s="36"/>
    </row>
    <row r="826" spans="1:27" ht="20.25" customHeight="1" x14ac:dyDescent="0.25">
      <c r="A826" s="104" t="s">
        <v>1729</v>
      </c>
      <c r="B826" s="105" t="s">
        <v>1707</v>
      </c>
      <c r="C826" s="4" t="s">
        <v>1730</v>
      </c>
      <c r="D826" s="134">
        <v>5</v>
      </c>
      <c r="E826" s="120" t="s">
        <v>79</v>
      </c>
      <c r="F826" s="42">
        <v>785</v>
      </c>
      <c r="G826" s="42">
        <v>14738</v>
      </c>
      <c r="H826" s="42">
        <v>0</v>
      </c>
      <c r="I826" s="42">
        <v>13316</v>
      </c>
      <c r="J826" s="42">
        <v>2877</v>
      </c>
      <c r="K826" s="42">
        <v>3380</v>
      </c>
      <c r="L826" s="42">
        <v>1735</v>
      </c>
      <c r="M826" s="42">
        <v>506221</v>
      </c>
      <c r="N826" s="143">
        <v>21531</v>
      </c>
      <c r="O826" s="137">
        <v>790</v>
      </c>
      <c r="P826" s="137">
        <v>0</v>
      </c>
      <c r="Q826" s="42">
        <v>99755</v>
      </c>
      <c r="R826" s="42">
        <v>0</v>
      </c>
      <c r="S826" s="42">
        <v>0</v>
      </c>
      <c r="T826" s="42">
        <v>0</v>
      </c>
      <c r="U826" s="42">
        <v>322766</v>
      </c>
      <c r="V826" s="42">
        <v>0</v>
      </c>
      <c r="W826" s="94">
        <f t="shared" si="24"/>
        <v>987894</v>
      </c>
      <c r="X826" s="36">
        <v>987894</v>
      </c>
      <c r="Y826" s="36">
        <f t="shared" si="25"/>
        <v>0</v>
      </c>
      <c r="Z826" s="36"/>
      <c r="AA826" s="36"/>
    </row>
    <row r="827" spans="1:27" ht="20.25" customHeight="1" x14ac:dyDescent="0.25">
      <c r="A827" s="104" t="s">
        <v>1731</v>
      </c>
      <c r="B827" s="105" t="s">
        <v>1707</v>
      </c>
      <c r="C827" s="4" t="s">
        <v>1732</v>
      </c>
      <c r="D827" s="134">
        <v>5</v>
      </c>
      <c r="E827" s="120" t="s">
        <v>79</v>
      </c>
      <c r="F827" s="42">
        <v>24166</v>
      </c>
      <c r="G827" s="42">
        <v>25679</v>
      </c>
      <c r="H827" s="42">
        <v>0</v>
      </c>
      <c r="I827" s="42">
        <v>12954</v>
      </c>
      <c r="J827" s="42">
        <v>1267</v>
      </c>
      <c r="K827" s="42">
        <v>9257</v>
      </c>
      <c r="L827" s="42">
        <v>1030</v>
      </c>
      <c r="M827" s="42">
        <v>324264</v>
      </c>
      <c r="N827" s="143">
        <v>65352</v>
      </c>
      <c r="O827" s="137">
        <v>13188</v>
      </c>
      <c r="P827" s="137">
        <v>0</v>
      </c>
      <c r="Q827" s="42">
        <v>887455</v>
      </c>
      <c r="R827" s="42">
        <v>0</v>
      </c>
      <c r="S827" s="42">
        <v>0</v>
      </c>
      <c r="T827" s="42">
        <v>0</v>
      </c>
      <c r="U827" s="42">
        <v>0</v>
      </c>
      <c r="V827" s="42">
        <v>0</v>
      </c>
      <c r="W827" s="94">
        <f t="shared" si="24"/>
        <v>1364612</v>
      </c>
      <c r="X827" s="36">
        <v>1364612</v>
      </c>
      <c r="Y827" s="36">
        <f t="shared" si="25"/>
        <v>0</v>
      </c>
      <c r="Z827" s="36"/>
      <c r="AA827" s="36"/>
    </row>
    <row r="828" spans="1:27" ht="20.25" customHeight="1" x14ac:dyDescent="0.25">
      <c r="A828" s="104" t="s">
        <v>1733</v>
      </c>
      <c r="B828" s="105" t="s">
        <v>1707</v>
      </c>
      <c r="C828" s="4" t="s">
        <v>1734</v>
      </c>
      <c r="D828" s="134">
        <v>5</v>
      </c>
      <c r="E828" s="120" t="s">
        <v>79</v>
      </c>
      <c r="F828" s="42">
        <v>34771</v>
      </c>
      <c r="G828" s="42">
        <v>18644</v>
      </c>
      <c r="H828" s="42">
        <v>1662</v>
      </c>
      <c r="I828" s="42">
        <v>73489</v>
      </c>
      <c r="J828" s="42">
        <v>3791</v>
      </c>
      <c r="K828" s="42">
        <v>50494</v>
      </c>
      <c r="L828" s="42">
        <v>4721</v>
      </c>
      <c r="M828" s="42">
        <v>883696</v>
      </c>
      <c r="N828" s="143">
        <v>101774</v>
      </c>
      <c r="O828" s="137">
        <v>34579</v>
      </c>
      <c r="P828" s="137">
        <v>0</v>
      </c>
      <c r="Q828" s="42">
        <v>0</v>
      </c>
      <c r="R828" s="42">
        <v>248099</v>
      </c>
      <c r="S828" s="42">
        <v>0</v>
      </c>
      <c r="T828" s="42">
        <v>0</v>
      </c>
      <c r="U828" s="42">
        <v>0</v>
      </c>
      <c r="V828" s="42">
        <v>0</v>
      </c>
      <c r="W828" s="94">
        <f t="shared" si="24"/>
        <v>1455720</v>
      </c>
      <c r="X828" s="36">
        <v>1455720</v>
      </c>
      <c r="Y828" s="36">
        <f t="shared" si="25"/>
        <v>0</v>
      </c>
      <c r="Z828" s="36"/>
      <c r="AA828" s="36"/>
    </row>
    <row r="829" spans="1:27" ht="20.25" customHeight="1" x14ac:dyDescent="0.25">
      <c r="A829" s="104" t="s">
        <v>1735</v>
      </c>
      <c r="B829" s="105" t="s">
        <v>1707</v>
      </c>
      <c r="C829" s="4" t="s">
        <v>1736</v>
      </c>
      <c r="D829" s="134">
        <v>5</v>
      </c>
      <c r="E829" s="120" t="s">
        <v>79</v>
      </c>
      <c r="F829" s="42">
        <v>31229</v>
      </c>
      <c r="G829" s="42">
        <v>0</v>
      </c>
      <c r="H829" s="42">
        <v>0</v>
      </c>
      <c r="I829" s="42">
        <v>115375</v>
      </c>
      <c r="J829" s="42">
        <v>4055</v>
      </c>
      <c r="K829" s="42">
        <v>59735</v>
      </c>
      <c r="L829" s="42">
        <v>4912</v>
      </c>
      <c r="M829" s="42">
        <v>961422</v>
      </c>
      <c r="N829" s="143">
        <v>87779</v>
      </c>
      <c r="O829" s="137">
        <v>31974</v>
      </c>
      <c r="P829" s="137">
        <v>0</v>
      </c>
      <c r="Q829" s="42">
        <v>89562</v>
      </c>
      <c r="R829" s="42">
        <v>131065</v>
      </c>
      <c r="S829" s="42">
        <v>0</v>
      </c>
      <c r="T829" s="42">
        <v>0</v>
      </c>
      <c r="U829" s="42">
        <v>174863</v>
      </c>
      <c r="V829" s="42">
        <v>0</v>
      </c>
      <c r="W829" s="94">
        <f t="shared" si="24"/>
        <v>1691971</v>
      </c>
      <c r="X829" s="36">
        <v>1691971</v>
      </c>
      <c r="Y829" s="36">
        <f t="shared" si="25"/>
        <v>0</v>
      </c>
      <c r="Z829" s="36"/>
      <c r="AA829" s="36"/>
    </row>
    <row r="830" spans="1:27" ht="20.25" customHeight="1" x14ac:dyDescent="0.25">
      <c r="A830" s="104" t="s">
        <v>1737</v>
      </c>
      <c r="B830" s="105" t="s">
        <v>1707</v>
      </c>
      <c r="C830" s="4" t="s">
        <v>1738</v>
      </c>
      <c r="D830" s="134">
        <v>5</v>
      </c>
      <c r="E830" s="120" t="s">
        <v>79</v>
      </c>
      <c r="F830" s="42">
        <v>221766</v>
      </c>
      <c r="G830" s="42">
        <v>176507</v>
      </c>
      <c r="H830" s="42">
        <v>0</v>
      </c>
      <c r="I830" s="42">
        <v>132481</v>
      </c>
      <c r="J830" s="42">
        <v>5743</v>
      </c>
      <c r="K830" s="42">
        <v>83480</v>
      </c>
      <c r="L830" s="42">
        <v>6341</v>
      </c>
      <c r="M830" s="42">
        <v>1426108</v>
      </c>
      <c r="N830" s="143">
        <v>121123</v>
      </c>
      <c r="O830" s="137">
        <v>105041</v>
      </c>
      <c r="P830" s="137">
        <v>0</v>
      </c>
      <c r="Q830" s="42">
        <v>433971</v>
      </c>
      <c r="R830" s="42">
        <v>0</v>
      </c>
      <c r="S830" s="42">
        <v>0</v>
      </c>
      <c r="T830" s="42">
        <v>0</v>
      </c>
      <c r="U830" s="42">
        <v>641080</v>
      </c>
      <c r="V830" s="42">
        <v>0</v>
      </c>
      <c r="W830" s="94">
        <f t="shared" si="24"/>
        <v>3353641</v>
      </c>
      <c r="X830" s="36">
        <v>3353641</v>
      </c>
      <c r="Y830" s="36">
        <f t="shared" si="25"/>
        <v>0</v>
      </c>
      <c r="Z830" s="36"/>
      <c r="AA830" s="36"/>
    </row>
    <row r="831" spans="1:27" ht="20.25" customHeight="1" x14ac:dyDescent="0.25">
      <c r="A831" s="104" t="s">
        <v>1739</v>
      </c>
      <c r="B831" s="105" t="s">
        <v>1707</v>
      </c>
      <c r="C831" s="4" t="s">
        <v>1740</v>
      </c>
      <c r="D831" s="134">
        <v>5</v>
      </c>
      <c r="E831" s="120" t="s">
        <v>79</v>
      </c>
      <c r="F831" s="42">
        <v>284584</v>
      </c>
      <c r="G831" s="42">
        <v>14455</v>
      </c>
      <c r="H831" s="42">
        <v>896</v>
      </c>
      <c r="I831" s="42">
        <v>53242</v>
      </c>
      <c r="J831" s="42">
        <v>2857</v>
      </c>
      <c r="K831" s="42">
        <v>46537</v>
      </c>
      <c r="L831" s="42">
        <v>4077</v>
      </c>
      <c r="M831" s="42">
        <v>877584</v>
      </c>
      <c r="N831" s="143">
        <v>110478</v>
      </c>
      <c r="O831" s="137">
        <v>53234</v>
      </c>
      <c r="P831" s="137">
        <v>0</v>
      </c>
      <c r="Q831" s="42">
        <v>0</v>
      </c>
      <c r="R831" s="42">
        <v>0</v>
      </c>
      <c r="S831" s="42">
        <v>0</v>
      </c>
      <c r="T831" s="42">
        <v>0</v>
      </c>
      <c r="U831" s="42">
        <v>783457</v>
      </c>
      <c r="V831" s="42">
        <v>0</v>
      </c>
      <c r="W831" s="94">
        <f t="shared" si="24"/>
        <v>2231401</v>
      </c>
      <c r="X831" s="36">
        <v>2231401</v>
      </c>
      <c r="Y831" s="36">
        <f t="shared" si="25"/>
        <v>0</v>
      </c>
      <c r="Z831" s="36"/>
      <c r="AA831" s="36"/>
    </row>
    <row r="832" spans="1:27" ht="20.25" customHeight="1" x14ac:dyDescent="0.25">
      <c r="A832" s="104" t="s">
        <v>1741</v>
      </c>
      <c r="B832" s="105" t="s">
        <v>1707</v>
      </c>
      <c r="C832" s="4" t="s">
        <v>1742</v>
      </c>
      <c r="D832" s="134">
        <v>5</v>
      </c>
      <c r="E832" s="120" t="s">
        <v>79</v>
      </c>
      <c r="F832" s="42">
        <v>42927</v>
      </c>
      <c r="G832" s="42">
        <v>0</v>
      </c>
      <c r="H832" s="42">
        <v>0</v>
      </c>
      <c r="I832" s="42">
        <v>54392</v>
      </c>
      <c r="J832" s="42">
        <v>1658</v>
      </c>
      <c r="K832" s="42">
        <v>42578</v>
      </c>
      <c r="L832" s="42">
        <v>2012</v>
      </c>
      <c r="M832" s="42">
        <v>455795</v>
      </c>
      <c r="N832" s="143">
        <v>35161</v>
      </c>
      <c r="O832" s="137">
        <v>12215</v>
      </c>
      <c r="P832" s="137">
        <v>0</v>
      </c>
      <c r="Q832" s="42">
        <v>0</v>
      </c>
      <c r="R832" s="42">
        <v>0</v>
      </c>
      <c r="S832" s="42">
        <v>0</v>
      </c>
      <c r="T832" s="42">
        <v>0</v>
      </c>
      <c r="U832" s="42">
        <v>198850</v>
      </c>
      <c r="V832" s="42">
        <v>0</v>
      </c>
      <c r="W832" s="94">
        <f t="shared" si="24"/>
        <v>845588</v>
      </c>
      <c r="X832" s="36">
        <v>845588</v>
      </c>
      <c r="Y832" s="36">
        <f t="shared" si="25"/>
        <v>0</v>
      </c>
      <c r="Z832" s="36"/>
      <c r="AA832" s="36"/>
    </row>
    <row r="833" spans="1:27" ht="20.25" customHeight="1" x14ac:dyDescent="0.25">
      <c r="A833" s="104" t="s">
        <v>1743</v>
      </c>
      <c r="B833" s="105" t="s">
        <v>1707</v>
      </c>
      <c r="C833" s="4" t="s">
        <v>1744</v>
      </c>
      <c r="D833" s="134">
        <v>5</v>
      </c>
      <c r="E833" s="120" t="s">
        <v>79</v>
      </c>
      <c r="F833" s="42">
        <v>3897</v>
      </c>
      <c r="G833" s="42">
        <v>0</v>
      </c>
      <c r="H833" s="42">
        <v>2341</v>
      </c>
      <c r="I833" s="42">
        <v>52886</v>
      </c>
      <c r="J833" s="42">
        <v>6417</v>
      </c>
      <c r="K833" s="42">
        <v>64510</v>
      </c>
      <c r="L833" s="42">
        <v>6144</v>
      </c>
      <c r="M833" s="42">
        <v>1406877</v>
      </c>
      <c r="N833" s="143">
        <v>29849</v>
      </c>
      <c r="O833" s="137">
        <v>15246</v>
      </c>
      <c r="P833" s="137">
        <v>0</v>
      </c>
      <c r="Q833" s="42">
        <v>41871</v>
      </c>
      <c r="R833" s="42">
        <v>0</v>
      </c>
      <c r="S833" s="42">
        <v>0</v>
      </c>
      <c r="T833" s="42">
        <v>0</v>
      </c>
      <c r="U833" s="42">
        <v>1642792</v>
      </c>
      <c r="V833" s="42">
        <v>0</v>
      </c>
      <c r="W833" s="94">
        <f t="shared" si="24"/>
        <v>3272830</v>
      </c>
      <c r="X833" s="36">
        <v>3272830</v>
      </c>
      <c r="Y833" s="36">
        <f t="shared" si="25"/>
        <v>0</v>
      </c>
      <c r="Z833" s="36"/>
      <c r="AA833" s="36"/>
    </row>
    <row r="834" spans="1:27" ht="20.25" customHeight="1" x14ac:dyDescent="0.25">
      <c r="A834" s="104" t="s">
        <v>1745</v>
      </c>
      <c r="B834" s="105" t="s">
        <v>1707</v>
      </c>
      <c r="C834" s="4" t="s">
        <v>1746</v>
      </c>
      <c r="D834" s="134">
        <v>6</v>
      </c>
      <c r="E834" s="120" t="s">
        <v>79</v>
      </c>
      <c r="F834" s="42">
        <v>5801</v>
      </c>
      <c r="G834" s="42">
        <v>0</v>
      </c>
      <c r="H834" s="42">
        <v>0</v>
      </c>
      <c r="I834" s="42">
        <v>4607</v>
      </c>
      <c r="J834" s="42">
        <v>187</v>
      </c>
      <c r="K834" s="42">
        <v>183</v>
      </c>
      <c r="L834" s="42">
        <v>232</v>
      </c>
      <c r="M834" s="42">
        <v>111087</v>
      </c>
      <c r="N834" s="143">
        <v>15146</v>
      </c>
      <c r="O834" s="137">
        <v>2640</v>
      </c>
      <c r="P834" s="137">
        <v>0</v>
      </c>
      <c r="Q834" s="42">
        <v>169905</v>
      </c>
      <c r="R834" s="42">
        <v>0</v>
      </c>
      <c r="S834" s="42">
        <v>0</v>
      </c>
      <c r="T834" s="42">
        <v>0</v>
      </c>
      <c r="U834" s="42">
        <v>0</v>
      </c>
      <c r="V834" s="42">
        <v>0</v>
      </c>
      <c r="W834" s="94">
        <f t="shared" si="24"/>
        <v>309788</v>
      </c>
      <c r="X834" s="36">
        <v>309788</v>
      </c>
      <c r="Y834" s="36">
        <f t="shared" si="25"/>
        <v>0</v>
      </c>
      <c r="Z834" s="36"/>
      <c r="AA834" s="36"/>
    </row>
    <row r="835" spans="1:27" ht="20.25" customHeight="1" x14ac:dyDescent="0.25">
      <c r="A835" s="104" t="s">
        <v>1747</v>
      </c>
      <c r="B835" s="105" t="s">
        <v>1707</v>
      </c>
      <c r="C835" s="4" t="s">
        <v>1748</v>
      </c>
      <c r="D835" s="134">
        <v>6</v>
      </c>
      <c r="E835" s="120" t="s">
        <v>79</v>
      </c>
      <c r="F835" s="42">
        <v>12111</v>
      </c>
      <c r="G835" s="42">
        <v>341426</v>
      </c>
      <c r="H835" s="42">
        <v>0</v>
      </c>
      <c r="I835" s="42">
        <v>2757</v>
      </c>
      <c r="J835" s="42">
        <v>0</v>
      </c>
      <c r="K835" s="42">
        <v>5908</v>
      </c>
      <c r="L835" s="42">
        <v>182</v>
      </c>
      <c r="M835" s="42">
        <v>121549</v>
      </c>
      <c r="N835" s="143">
        <v>19163</v>
      </c>
      <c r="O835" s="137">
        <v>7232</v>
      </c>
      <c r="P835" s="137">
        <v>0</v>
      </c>
      <c r="Q835" s="42">
        <v>0</v>
      </c>
      <c r="R835" s="42">
        <v>0</v>
      </c>
      <c r="S835" s="42">
        <v>0</v>
      </c>
      <c r="T835" s="42">
        <v>0</v>
      </c>
      <c r="U835" s="42">
        <v>0</v>
      </c>
      <c r="V835" s="42">
        <v>0</v>
      </c>
      <c r="W835" s="94">
        <f t="shared" si="24"/>
        <v>510328</v>
      </c>
      <c r="X835" s="36">
        <v>510328</v>
      </c>
      <c r="Y835" s="36">
        <f t="shared" si="25"/>
        <v>0</v>
      </c>
      <c r="Z835" s="36"/>
      <c r="AA835" s="36"/>
    </row>
    <row r="836" spans="1:27" ht="20.25" customHeight="1" x14ac:dyDescent="0.25">
      <c r="A836" s="104" t="s">
        <v>1749</v>
      </c>
      <c r="B836" s="105" t="s">
        <v>1707</v>
      </c>
      <c r="C836" s="4" t="s">
        <v>1071</v>
      </c>
      <c r="D836" s="134">
        <v>6</v>
      </c>
      <c r="E836" s="120" t="s">
        <v>79</v>
      </c>
      <c r="F836" s="42">
        <v>9382</v>
      </c>
      <c r="G836" s="42">
        <v>323194</v>
      </c>
      <c r="H836" s="42">
        <v>0</v>
      </c>
      <c r="I836" s="42">
        <v>5878</v>
      </c>
      <c r="J836" s="42">
        <v>399</v>
      </c>
      <c r="K836" s="42">
        <v>2504</v>
      </c>
      <c r="L836" s="42">
        <v>170</v>
      </c>
      <c r="M836" s="42">
        <v>103828</v>
      </c>
      <c r="N836" s="143">
        <v>15511</v>
      </c>
      <c r="O836" s="137">
        <v>121</v>
      </c>
      <c r="P836" s="137">
        <v>0</v>
      </c>
      <c r="Q836" s="42">
        <v>0</v>
      </c>
      <c r="R836" s="42">
        <v>0</v>
      </c>
      <c r="S836" s="42">
        <v>0</v>
      </c>
      <c r="T836" s="42">
        <v>0</v>
      </c>
      <c r="U836" s="42">
        <v>0</v>
      </c>
      <c r="V836" s="42">
        <v>0</v>
      </c>
      <c r="W836" s="94">
        <f t="shared" si="24"/>
        <v>460987</v>
      </c>
      <c r="X836" s="36">
        <v>460987</v>
      </c>
      <c r="Y836" s="36">
        <f t="shared" si="25"/>
        <v>0</v>
      </c>
      <c r="Z836" s="36"/>
      <c r="AA836" s="36"/>
    </row>
    <row r="837" spans="1:27" ht="20.25" customHeight="1" x14ac:dyDescent="0.25">
      <c r="A837" s="104" t="s">
        <v>1750</v>
      </c>
      <c r="B837" s="105" t="s">
        <v>1707</v>
      </c>
      <c r="C837" s="4" t="s">
        <v>1751</v>
      </c>
      <c r="D837" s="134">
        <v>6</v>
      </c>
      <c r="E837" s="120" t="s">
        <v>79</v>
      </c>
      <c r="F837" s="42">
        <v>20140</v>
      </c>
      <c r="G837" s="42">
        <v>294</v>
      </c>
      <c r="H837" s="42">
        <v>0</v>
      </c>
      <c r="I837" s="42">
        <v>1357</v>
      </c>
      <c r="J837" s="42">
        <v>26</v>
      </c>
      <c r="K837" s="42">
        <v>0</v>
      </c>
      <c r="L837" s="42">
        <v>55</v>
      </c>
      <c r="M837" s="42">
        <v>77016</v>
      </c>
      <c r="N837" s="143">
        <v>16730</v>
      </c>
      <c r="O837" s="137">
        <v>0</v>
      </c>
      <c r="P837" s="137">
        <v>0</v>
      </c>
      <c r="Q837" s="42">
        <v>120896</v>
      </c>
      <c r="R837" s="42">
        <v>0</v>
      </c>
      <c r="S837" s="42">
        <v>0</v>
      </c>
      <c r="T837" s="42">
        <v>0</v>
      </c>
      <c r="U837" s="42">
        <v>0</v>
      </c>
      <c r="V837" s="42">
        <v>0</v>
      </c>
      <c r="W837" s="94">
        <f t="shared" si="24"/>
        <v>236514</v>
      </c>
      <c r="X837" s="36">
        <v>236514</v>
      </c>
      <c r="Y837" s="36">
        <f t="shared" si="25"/>
        <v>0</v>
      </c>
      <c r="Z837" s="36"/>
      <c r="AA837" s="36"/>
    </row>
    <row r="838" spans="1:27" ht="20.25" customHeight="1" x14ac:dyDescent="0.25">
      <c r="A838" s="104" t="s">
        <v>1752</v>
      </c>
      <c r="B838" s="105" t="s">
        <v>1707</v>
      </c>
      <c r="C838" s="4" t="s">
        <v>1753</v>
      </c>
      <c r="D838" s="134">
        <v>6</v>
      </c>
      <c r="E838" s="120" t="s">
        <v>79</v>
      </c>
      <c r="F838" s="42">
        <v>5919</v>
      </c>
      <c r="G838" s="42">
        <v>0</v>
      </c>
      <c r="H838" s="42">
        <v>0</v>
      </c>
      <c r="I838" s="42">
        <v>1908</v>
      </c>
      <c r="J838" s="42">
        <v>31</v>
      </c>
      <c r="K838" s="42">
        <v>0</v>
      </c>
      <c r="L838" s="42">
        <v>26</v>
      </c>
      <c r="M838" s="42">
        <v>36527</v>
      </c>
      <c r="N838" s="143">
        <v>5378</v>
      </c>
      <c r="O838" s="137">
        <v>1582</v>
      </c>
      <c r="P838" s="137">
        <v>0</v>
      </c>
      <c r="Q838" s="42">
        <v>98867</v>
      </c>
      <c r="R838" s="42">
        <v>0</v>
      </c>
      <c r="S838" s="42">
        <v>0</v>
      </c>
      <c r="T838" s="42">
        <v>0</v>
      </c>
      <c r="U838" s="42">
        <v>0</v>
      </c>
      <c r="V838" s="42">
        <v>0</v>
      </c>
      <c r="W838" s="94">
        <f t="shared" si="24"/>
        <v>150238</v>
      </c>
      <c r="X838" s="36">
        <v>150238</v>
      </c>
      <c r="Y838" s="36">
        <f t="shared" si="25"/>
        <v>0</v>
      </c>
      <c r="Z838" s="36"/>
      <c r="AA838" s="36"/>
    </row>
    <row r="839" spans="1:27" ht="20.25" customHeight="1" x14ac:dyDescent="0.25">
      <c r="A839" s="104" t="s">
        <v>1754</v>
      </c>
      <c r="B839" s="105" t="s">
        <v>1707</v>
      </c>
      <c r="C839" s="4" t="s">
        <v>1755</v>
      </c>
      <c r="D839" s="134">
        <v>6</v>
      </c>
      <c r="E839" s="120" t="s">
        <v>79</v>
      </c>
      <c r="F839" s="42">
        <v>26785</v>
      </c>
      <c r="G839" s="42">
        <v>66903</v>
      </c>
      <c r="H839" s="42">
        <v>0</v>
      </c>
      <c r="I839" s="42">
        <v>8058</v>
      </c>
      <c r="J839" s="42">
        <v>103</v>
      </c>
      <c r="K839" s="42">
        <v>878</v>
      </c>
      <c r="L839" s="42">
        <v>451</v>
      </c>
      <c r="M839" s="42">
        <v>235932</v>
      </c>
      <c r="N839" s="143">
        <v>13973</v>
      </c>
      <c r="O839" s="137">
        <v>332</v>
      </c>
      <c r="P839" s="137">
        <v>0</v>
      </c>
      <c r="Q839" s="42">
        <v>138828</v>
      </c>
      <c r="R839" s="42">
        <v>0</v>
      </c>
      <c r="S839" s="42">
        <v>0</v>
      </c>
      <c r="T839" s="42">
        <v>0</v>
      </c>
      <c r="U839" s="42">
        <v>43363</v>
      </c>
      <c r="V839" s="42">
        <v>0</v>
      </c>
      <c r="W839" s="94">
        <f t="shared" si="24"/>
        <v>535606</v>
      </c>
      <c r="X839" s="36">
        <v>535606</v>
      </c>
      <c r="Y839" s="36">
        <f t="shared" si="25"/>
        <v>0</v>
      </c>
      <c r="Z839" s="36"/>
      <c r="AA839" s="36"/>
    </row>
    <row r="840" spans="1:27" ht="20.25" customHeight="1" x14ac:dyDescent="0.25">
      <c r="A840" s="104" t="s">
        <v>1756</v>
      </c>
      <c r="B840" s="105" t="s">
        <v>1707</v>
      </c>
      <c r="C840" s="4" t="s">
        <v>1757</v>
      </c>
      <c r="D840" s="134">
        <v>6</v>
      </c>
      <c r="E840" s="120" t="s">
        <v>210</v>
      </c>
      <c r="F840" s="42">
        <v>0</v>
      </c>
      <c r="G840" s="42">
        <v>0</v>
      </c>
      <c r="H840" s="42">
        <v>0</v>
      </c>
      <c r="I840" s="42">
        <v>14883</v>
      </c>
      <c r="J840" s="42">
        <v>0</v>
      </c>
      <c r="K840" s="42">
        <v>38274</v>
      </c>
      <c r="L840" s="42">
        <v>1684</v>
      </c>
      <c r="M840" s="42">
        <v>75520</v>
      </c>
      <c r="N840" s="143">
        <v>22</v>
      </c>
      <c r="O840" s="137">
        <v>750</v>
      </c>
      <c r="P840" s="137">
        <v>0</v>
      </c>
      <c r="Q840" s="42">
        <v>0</v>
      </c>
      <c r="R840" s="42">
        <v>0</v>
      </c>
      <c r="S840" s="42">
        <v>0</v>
      </c>
      <c r="T840" s="42">
        <v>0</v>
      </c>
      <c r="U840" s="42">
        <v>0</v>
      </c>
      <c r="V840" s="42">
        <v>0</v>
      </c>
      <c r="W840" s="94">
        <f t="shared" ref="W840:W903" si="26">SUM(F840:V840)</f>
        <v>131133</v>
      </c>
      <c r="X840" s="36">
        <v>131133</v>
      </c>
      <c r="Y840" s="36">
        <f t="shared" ref="Y840:Y903" si="27">W840-X840</f>
        <v>0</v>
      </c>
      <c r="Z840" s="36"/>
      <c r="AA840" s="36"/>
    </row>
    <row r="841" spans="1:27" ht="20.25" customHeight="1" x14ac:dyDescent="0.25">
      <c r="A841" s="104" t="s">
        <v>1758</v>
      </c>
      <c r="B841" s="105" t="s">
        <v>1707</v>
      </c>
      <c r="C841" s="4" t="s">
        <v>1759</v>
      </c>
      <c r="D841" s="134">
        <v>6</v>
      </c>
      <c r="E841" s="120" t="s">
        <v>79</v>
      </c>
      <c r="F841" s="42">
        <v>7500</v>
      </c>
      <c r="G841" s="42">
        <v>0</v>
      </c>
      <c r="H841" s="42">
        <v>0</v>
      </c>
      <c r="I841" s="42">
        <v>7778</v>
      </c>
      <c r="J841" s="42">
        <v>4181</v>
      </c>
      <c r="K841" s="42">
        <v>43663</v>
      </c>
      <c r="L841" s="42">
        <v>930</v>
      </c>
      <c r="M841" s="42">
        <v>236540</v>
      </c>
      <c r="N841" s="143">
        <v>9704</v>
      </c>
      <c r="O841" s="137">
        <v>1550</v>
      </c>
      <c r="P841" s="137">
        <v>0</v>
      </c>
      <c r="Q841" s="42">
        <v>0</v>
      </c>
      <c r="R841" s="42">
        <v>0</v>
      </c>
      <c r="S841" s="42">
        <v>0</v>
      </c>
      <c r="T841" s="42">
        <v>0</v>
      </c>
      <c r="U841" s="42">
        <v>0</v>
      </c>
      <c r="V841" s="42">
        <v>0</v>
      </c>
      <c r="W841" s="94">
        <f t="shared" si="26"/>
        <v>311846</v>
      </c>
      <c r="X841" s="36">
        <v>311846</v>
      </c>
      <c r="Y841" s="36">
        <f t="shared" si="27"/>
        <v>0</v>
      </c>
      <c r="Z841" s="36"/>
      <c r="AA841" s="36"/>
    </row>
    <row r="842" spans="1:27" ht="20.25" customHeight="1" x14ac:dyDescent="0.25">
      <c r="A842" s="104" t="s">
        <v>1760</v>
      </c>
      <c r="B842" s="105" t="s">
        <v>1707</v>
      </c>
      <c r="C842" s="4" t="s">
        <v>1761</v>
      </c>
      <c r="D842" s="134">
        <v>6</v>
      </c>
      <c r="E842" s="120" t="s">
        <v>79</v>
      </c>
      <c r="F842" s="42">
        <v>11028</v>
      </c>
      <c r="G842" s="42">
        <v>106820</v>
      </c>
      <c r="H842" s="42">
        <v>0</v>
      </c>
      <c r="I842" s="42">
        <v>2378</v>
      </c>
      <c r="J842" s="42">
        <v>578</v>
      </c>
      <c r="K842" s="42">
        <v>1685</v>
      </c>
      <c r="L842" s="42">
        <v>345</v>
      </c>
      <c r="M842" s="42">
        <v>136142</v>
      </c>
      <c r="N842" s="143">
        <v>26805</v>
      </c>
      <c r="O842" s="137">
        <v>4730</v>
      </c>
      <c r="P842" s="137">
        <v>0</v>
      </c>
      <c r="Q842" s="42">
        <v>15535</v>
      </c>
      <c r="R842" s="42">
        <v>0</v>
      </c>
      <c r="S842" s="42">
        <v>0</v>
      </c>
      <c r="T842" s="42">
        <v>0</v>
      </c>
      <c r="U842" s="42">
        <v>0</v>
      </c>
      <c r="V842" s="42">
        <v>0</v>
      </c>
      <c r="W842" s="94">
        <f t="shared" si="26"/>
        <v>306046</v>
      </c>
      <c r="X842" s="36">
        <v>306046</v>
      </c>
      <c r="Y842" s="36">
        <f t="shared" si="27"/>
        <v>0</v>
      </c>
      <c r="Z842" s="36"/>
      <c r="AA842" s="36"/>
    </row>
    <row r="843" spans="1:27" ht="20.25" customHeight="1" x14ac:dyDescent="0.25">
      <c r="A843" s="104" t="s">
        <v>1762</v>
      </c>
      <c r="B843" s="105" t="s">
        <v>1707</v>
      </c>
      <c r="C843" s="4" t="s">
        <v>1763</v>
      </c>
      <c r="D843" s="134">
        <v>6</v>
      </c>
      <c r="E843" s="120" t="s">
        <v>79</v>
      </c>
      <c r="F843" s="42">
        <v>1618</v>
      </c>
      <c r="G843" s="42">
        <v>4278</v>
      </c>
      <c r="H843" s="42">
        <v>1543</v>
      </c>
      <c r="I843" s="42">
        <v>7089</v>
      </c>
      <c r="J843" s="42">
        <v>26</v>
      </c>
      <c r="K843" s="42">
        <v>2206</v>
      </c>
      <c r="L843" s="42">
        <v>182</v>
      </c>
      <c r="M843" s="42">
        <v>88930</v>
      </c>
      <c r="N843" s="143">
        <v>22503</v>
      </c>
      <c r="O843" s="137">
        <v>0</v>
      </c>
      <c r="P843" s="137">
        <v>0</v>
      </c>
      <c r="Q843" s="42">
        <v>0</v>
      </c>
      <c r="R843" s="42">
        <v>0</v>
      </c>
      <c r="S843" s="42">
        <v>0</v>
      </c>
      <c r="T843" s="42">
        <v>0</v>
      </c>
      <c r="U843" s="42">
        <v>0</v>
      </c>
      <c r="V843" s="42">
        <v>0</v>
      </c>
      <c r="W843" s="94">
        <f t="shared" si="26"/>
        <v>128375</v>
      </c>
      <c r="X843" s="36">
        <v>128375</v>
      </c>
      <c r="Y843" s="36">
        <f t="shared" si="27"/>
        <v>0</v>
      </c>
      <c r="Z843" s="36"/>
      <c r="AA843" s="36"/>
    </row>
    <row r="844" spans="1:27" ht="20.25" customHeight="1" x14ac:dyDescent="0.25">
      <c r="A844" s="104" t="s">
        <v>1764</v>
      </c>
      <c r="B844" s="105" t="s">
        <v>1707</v>
      </c>
      <c r="C844" s="4" t="s">
        <v>1765</v>
      </c>
      <c r="D844" s="134">
        <v>6</v>
      </c>
      <c r="E844" s="120" t="s">
        <v>79</v>
      </c>
      <c r="F844" s="42">
        <v>18159</v>
      </c>
      <c r="G844" s="42">
        <v>23462</v>
      </c>
      <c r="H844" s="42">
        <v>0</v>
      </c>
      <c r="I844" s="42">
        <v>14386</v>
      </c>
      <c r="J844" s="42">
        <v>433</v>
      </c>
      <c r="K844" s="42">
        <v>3493</v>
      </c>
      <c r="L844" s="42">
        <v>216</v>
      </c>
      <c r="M844" s="42">
        <v>160647</v>
      </c>
      <c r="N844" s="143">
        <v>5481</v>
      </c>
      <c r="O844" s="137">
        <v>1489</v>
      </c>
      <c r="P844" s="137">
        <v>0</v>
      </c>
      <c r="Q844" s="42">
        <v>230126</v>
      </c>
      <c r="R844" s="42">
        <v>0</v>
      </c>
      <c r="S844" s="42">
        <v>0</v>
      </c>
      <c r="T844" s="42">
        <v>0</v>
      </c>
      <c r="U844" s="42">
        <v>62054</v>
      </c>
      <c r="V844" s="42">
        <v>0</v>
      </c>
      <c r="W844" s="94">
        <f t="shared" si="26"/>
        <v>519946</v>
      </c>
      <c r="X844" s="36">
        <v>519946</v>
      </c>
      <c r="Y844" s="36">
        <f t="shared" si="27"/>
        <v>0</v>
      </c>
      <c r="Z844" s="36"/>
      <c r="AA844" s="36"/>
    </row>
    <row r="845" spans="1:27" ht="20.25" customHeight="1" x14ac:dyDescent="0.25">
      <c r="A845" s="104" t="s">
        <v>1766</v>
      </c>
      <c r="B845" s="105" t="s">
        <v>1707</v>
      </c>
      <c r="C845" s="4" t="s">
        <v>1767</v>
      </c>
      <c r="D845" s="134">
        <v>6</v>
      </c>
      <c r="E845" s="120" t="s">
        <v>79</v>
      </c>
      <c r="F845" s="42">
        <v>6250</v>
      </c>
      <c r="G845" s="42">
        <v>0</v>
      </c>
      <c r="H845" s="42">
        <v>693</v>
      </c>
      <c r="I845" s="42">
        <v>59366</v>
      </c>
      <c r="J845" s="42">
        <v>1183</v>
      </c>
      <c r="K845" s="42">
        <v>28297</v>
      </c>
      <c r="L845" s="42">
        <v>2080</v>
      </c>
      <c r="M845" s="42">
        <v>302038</v>
      </c>
      <c r="N845" s="143">
        <v>84427</v>
      </c>
      <c r="O845" s="137">
        <v>10122</v>
      </c>
      <c r="P845" s="137">
        <v>0</v>
      </c>
      <c r="Q845" s="42">
        <v>0</v>
      </c>
      <c r="R845" s="42">
        <v>25788</v>
      </c>
      <c r="S845" s="42">
        <v>0</v>
      </c>
      <c r="T845" s="42">
        <v>668</v>
      </c>
      <c r="U845" s="42">
        <v>0</v>
      </c>
      <c r="V845" s="42">
        <v>0</v>
      </c>
      <c r="W845" s="94">
        <f t="shared" si="26"/>
        <v>520912</v>
      </c>
      <c r="X845" s="36">
        <v>520912</v>
      </c>
      <c r="Y845" s="36">
        <f t="shared" si="27"/>
        <v>0</v>
      </c>
      <c r="Z845" s="36"/>
      <c r="AA845" s="36"/>
    </row>
    <row r="846" spans="1:27" ht="20.25" customHeight="1" x14ac:dyDescent="0.25">
      <c r="A846" s="104" t="s">
        <v>1768</v>
      </c>
      <c r="B846" s="105" t="s">
        <v>1707</v>
      </c>
      <c r="C846" s="4" t="s">
        <v>1769</v>
      </c>
      <c r="D846" s="134">
        <v>6</v>
      </c>
      <c r="E846" s="120" t="s">
        <v>79</v>
      </c>
      <c r="F846" s="42">
        <v>4248</v>
      </c>
      <c r="G846" s="42">
        <v>0</v>
      </c>
      <c r="H846" s="42">
        <v>366</v>
      </c>
      <c r="I846" s="42">
        <v>16675</v>
      </c>
      <c r="J846" s="42">
        <v>130</v>
      </c>
      <c r="K846" s="42">
        <v>8105</v>
      </c>
      <c r="L846" s="42">
        <v>675</v>
      </c>
      <c r="M846" s="42">
        <v>273702</v>
      </c>
      <c r="N846" s="143">
        <v>24382</v>
      </c>
      <c r="O846" s="137">
        <v>38799</v>
      </c>
      <c r="P846" s="137">
        <v>0</v>
      </c>
      <c r="Q846" s="42">
        <v>0</v>
      </c>
      <c r="R846" s="42">
        <v>0</v>
      </c>
      <c r="S846" s="42">
        <v>0</v>
      </c>
      <c r="T846" s="42">
        <v>0</v>
      </c>
      <c r="U846" s="42">
        <v>0</v>
      </c>
      <c r="V846" s="42">
        <v>0</v>
      </c>
      <c r="W846" s="94">
        <f t="shared" si="26"/>
        <v>367082</v>
      </c>
      <c r="X846" s="36">
        <v>367082</v>
      </c>
      <c r="Y846" s="36">
        <f t="shared" si="27"/>
        <v>0</v>
      </c>
      <c r="Z846" s="36"/>
      <c r="AA846" s="36"/>
    </row>
    <row r="847" spans="1:27" ht="20.25" customHeight="1" x14ac:dyDescent="0.25">
      <c r="A847" s="104" t="s">
        <v>1770</v>
      </c>
      <c r="B847" s="105" t="s">
        <v>1707</v>
      </c>
      <c r="C847" s="4" t="s">
        <v>1771</v>
      </c>
      <c r="D847" s="134">
        <v>6</v>
      </c>
      <c r="E847" s="120" t="s">
        <v>79</v>
      </c>
      <c r="F847" s="42">
        <v>4113</v>
      </c>
      <c r="G847" s="42">
        <v>0</v>
      </c>
      <c r="H847" s="42">
        <v>0</v>
      </c>
      <c r="I847" s="42">
        <v>9605</v>
      </c>
      <c r="J847" s="42">
        <v>403</v>
      </c>
      <c r="K847" s="42">
        <v>7986</v>
      </c>
      <c r="L847" s="42">
        <v>386</v>
      </c>
      <c r="M847" s="42">
        <v>133770</v>
      </c>
      <c r="N847" s="143">
        <v>20837</v>
      </c>
      <c r="O847" s="137">
        <v>5188</v>
      </c>
      <c r="P847" s="137">
        <v>0</v>
      </c>
      <c r="Q847" s="42">
        <v>0</v>
      </c>
      <c r="R847" s="42">
        <v>0</v>
      </c>
      <c r="S847" s="42">
        <v>0</v>
      </c>
      <c r="T847" s="42">
        <v>0</v>
      </c>
      <c r="U847" s="42">
        <v>0</v>
      </c>
      <c r="V847" s="42">
        <v>0</v>
      </c>
      <c r="W847" s="94">
        <f t="shared" si="26"/>
        <v>182288</v>
      </c>
      <c r="X847" s="36">
        <v>182288</v>
      </c>
      <c r="Y847" s="36">
        <f t="shared" si="27"/>
        <v>0</v>
      </c>
      <c r="Z847" s="36"/>
      <c r="AA847" s="36"/>
    </row>
    <row r="848" spans="1:27" ht="20.25" customHeight="1" x14ac:dyDescent="0.25">
      <c r="A848" s="104" t="s">
        <v>1772</v>
      </c>
      <c r="B848" s="105" t="s">
        <v>1707</v>
      </c>
      <c r="C848" s="4" t="s">
        <v>1773</v>
      </c>
      <c r="D848" s="134">
        <v>6</v>
      </c>
      <c r="E848" s="120" t="s">
        <v>79</v>
      </c>
      <c r="F848" s="42">
        <v>8831</v>
      </c>
      <c r="G848" s="42">
        <v>0</v>
      </c>
      <c r="H848" s="42">
        <v>0</v>
      </c>
      <c r="I848" s="42">
        <v>20274</v>
      </c>
      <c r="J848" s="42">
        <v>1479</v>
      </c>
      <c r="K848" s="42">
        <v>12605</v>
      </c>
      <c r="L848" s="42">
        <v>1440</v>
      </c>
      <c r="M848" s="42">
        <v>309386</v>
      </c>
      <c r="N848" s="143">
        <v>69822</v>
      </c>
      <c r="O848" s="137">
        <v>1886</v>
      </c>
      <c r="P848" s="137">
        <v>0</v>
      </c>
      <c r="Q848" s="42">
        <v>0</v>
      </c>
      <c r="R848" s="42">
        <v>0</v>
      </c>
      <c r="S848" s="42">
        <v>0</v>
      </c>
      <c r="T848" s="42">
        <v>0</v>
      </c>
      <c r="U848" s="42">
        <v>0</v>
      </c>
      <c r="V848" s="42">
        <v>0</v>
      </c>
      <c r="W848" s="94">
        <f t="shared" si="26"/>
        <v>425723</v>
      </c>
      <c r="X848" s="36">
        <v>425723</v>
      </c>
      <c r="Y848" s="36">
        <f t="shared" si="27"/>
        <v>0</v>
      </c>
      <c r="Z848" s="36"/>
      <c r="AA848" s="36"/>
    </row>
    <row r="849" spans="1:27" ht="20.25" customHeight="1" x14ac:dyDescent="0.25">
      <c r="A849" s="104" t="s">
        <v>1774</v>
      </c>
      <c r="B849" s="105" t="s">
        <v>1707</v>
      </c>
      <c r="C849" s="4" t="s">
        <v>1775</v>
      </c>
      <c r="D849" s="134">
        <v>6</v>
      </c>
      <c r="E849" s="120" t="s">
        <v>79</v>
      </c>
      <c r="F849" s="42">
        <v>1772</v>
      </c>
      <c r="G849" s="42">
        <v>0</v>
      </c>
      <c r="H849" s="42">
        <v>0</v>
      </c>
      <c r="I849" s="42">
        <v>22462</v>
      </c>
      <c r="J849" s="42">
        <v>4814</v>
      </c>
      <c r="K849" s="42">
        <v>10826</v>
      </c>
      <c r="L849" s="42">
        <v>2024</v>
      </c>
      <c r="M849" s="42">
        <v>385457</v>
      </c>
      <c r="N849" s="143">
        <v>55680</v>
      </c>
      <c r="O849" s="137">
        <v>5500</v>
      </c>
      <c r="P849" s="137">
        <v>0</v>
      </c>
      <c r="Q849" s="42">
        <v>0</v>
      </c>
      <c r="R849" s="42">
        <v>0</v>
      </c>
      <c r="S849" s="42">
        <v>0</v>
      </c>
      <c r="T849" s="42">
        <v>0</v>
      </c>
      <c r="U849" s="42">
        <v>0</v>
      </c>
      <c r="V849" s="42">
        <v>0</v>
      </c>
      <c r="W849" s="94">
        <f t="shared" si="26"/>
        <v>488535</v>
      </c>
      <c r="X849" s="36">
        <v>488535</v>
      </c>
      <c r="Y849" s="36">
        <f t="shared" si="27"/>
        <v>0</v>
      </c>
      <c r="Z849" s="36"/>
      <c r="AA849" s="36"/>
    </row>
    <row r="850" spans="1:27" ht="20.25" customHeight="1" x14ac:dyDescent="0.25">
      <c r="A850" s="104" t="s">
        <v>1776</v>
      </c>
      <c r="B850" s="105" t="s">
        <v>1707</v>
      </c>
      <c r="C850" s="4" t="s">
        <v>1777</v>
      </c>
      <c r="D850" s="134">
        <v>6</v>
      </c>
      <c r="E850" s="120" t="s">
        <v>79</v>
      </c>
      <c r="F850" s="42">
        <v>0</v>
      </c>
      <c r="G850" s="42">
        <v>0</v>
      </c>
      <c r="H850" s="42">
        <v>0</v>
      </c>
      <c r="I850" s="42">
        <v>28395</v>
      </c>
      <c r="J850" s="42">
        <v>182</v>
      </c>
      <c r="K850" s="42">
        <v>10958</v>
      </c>
      <c r="L850" s="42">
        <v>490</v>
      </c>
      <c r="M850" s="42">
        <v>167433</v>
      </c>
      <c r="N850" s="143">
        <v>42185</v>
      </c>
      <c r="O850" s="137">
        <v>4764</v>
      </c>
      <c r="P850" s="137">
        <v>0</v>
      </c>
      <c r="Q850" s="42">
        <v>0</v>
      </c>
      <c r="R850" s="42">
        <v>0</v>
      </c>
      <c r="S850" s="42">
        <v>0</v>
      </c>
      <c r="T850" s="42">
        <v>0</v>
      </c>
      <c r="U850" s="42">
        <v>0</v>
      </c>
      <c r="V850" s="42">
        <v>0</v>
      </c>
      <c r="W850" s="94">
        <f t="shared" si="26"/>
        <v>254407</v>
      </c>
      <c r="X850" s="36">
        <v>254407</v>
      </c>
      <c r="Y850" s="36">
        <f t="shared" si="27"/>
        <v>0</v>
      </c>
      <c r="Z850" s="36"/>
      <c r="AA850" s="36"/>
    </row>
    <row r="851" spans="1:27" ht="20.25" customHeight="1" x14ac:dyDescent="0.25">
      <c r="A851" s="104" t="s">
        <v>1778</v>
      </c>
      <c r="B851" s="105" t="s">
        <v>1707</v>
      </c>
      <c r="C851" s="4" t="s">
        <v>1779</v>
      </c>
      <c r="D851" s="134">
        <v>6</v>
      </c>
      <c r="E851" s="120" t="s">
        <v>79</v>
      </c>
      <c r="F851" s="42">
        <v>201</v>
      </c>
      <c r="G851" s="42">
        <v>0</v>
      </c>
      <c r="H851" s="42">
        <v>0</v>
      </c>
      <c r="I851" s="42">
        <v>19111</v>
      </c>
      <c r="J851" s="42">
        <v>61</v>
      </c>
      <c r="K851" s="42">
        <v>6143</v>
      </c>
      <c r="L851" s="42">
        <v>1129</v>
      </c>
      <c r="M851" s="42">
        <v>244010</v>
      </c>
      <c r="N851" s="143">
        <v>36720</v>
      </c>
      <c r="O851" s="137">
        <v>3344</v>
      </c>
      <c r="P851" s="137">
        <v>0</v>
      </c>
      <c r="Q851" s="42">
        <v>0</v>
      </c>
      <c r="R851" s="42">
        <v>0</v>
      </c>
      <c r="S851" s="42">
        <v>0</v>
      </c>
      <c r="T851" s="42">
        <v>0</v>
      </c>
      <c r="U851" s="42">
        <v>0</v>
      </c>
      <c r="V851" s="42">
        <v>0</v>
      </c>
      <c r="W851" s="94">
        <f t="shared" si="26"/>
        <v>310719</v>
      </c>
      <c r="X851" s="36">
        <v>310719</v>
      </c>
      <c r="Y851" s="36">
        <f t="shared" si="27"/>
        <v>0</v>
      </c>
      <c r="Z851" s="36"/>
      <c r="AA851" s="36"/>
    </row>
    <row r="852" spans="1:27" ht="20.25" customHeight="1" x14ac:dyDescent="0.25">
      <c r="A852" s="104" t="s">
        <v>1780</v>
      </c>
      <c r="B852" s="105" t="s">
        <v>1707</v>
      </c>
      <c r="C852" s="4" t="s">
        <v>1781</v>
      </c>
      <c r="D852" s="134">
        <v>6</v>
      </c>
      <c r="E852" s="120" t="s">
        <v>79</v>
      </c>
      <c r="F852" s="42">
        <v>3426</v>
      </c>
      <c r="G852" s="42">
        <v>27684</v>
      </c>
      <c r="H852" s="42">
        <v>0</v>
      </c>
      <c r="I852" s="42">
        <v>5605</v>
      </c>
      <c r="J852" s="42">
        <v>43</v>
      </c>
      <c r="K852" s="42">
        <v>1604</v>
      </c>
      <c r="L852" s="42">
        <v>191</v>
      </c>
      <c r="M852" s="42">
        <v>102561</v>
      </c>
      <c r="N852" s="143">
        <v>14635</v>
      </c>
      <c r="O852" s="137">
        <v>2722</v>
      </c>
      <c r="P852" s="137">
        <v>0</v>
      </c>
      <c r="Q852" s="42">
        <v>176810</v>
      </c>
      <c r="R852" s="42">
        <v>0</v>
      </c>
      <c r="S852" s="42">
        <v>0</v>
      </c>
      <c r="T852" s="42">
        <v>230</v>
      </c>
      <c r="U852" s="42">
        <v>0</v>
      </c>
      <c r="V852" s="42">
        <v>0</v>
      </c>
      <c r="W852" s="94">
        <f t="shared" si="26"/>
        <v>335511</v>
      </c>
      <c r="X852" s="36">
        <v>335511</v>
      </c>
      <c r="Y852" s="36">
        <f t="shared" si="27"/>
        <v>0</v>
      </c>
      <c r="Z852" s="36"/>
      <c r="AA852" s="36"/>
    </row>
    <row r="853" spans="1:27" ht="20.25" customHeight="1" x14ac:dyDescent="0.25">
      <c r="A853" s="104" t="s">
        <v>1782</v>
      </c>
      <c r="B853" s="105" t="s">
        <v>1707</v>
      </c>
      <c r="C853" s="4" t="s">
        <v>1783</v>
      </c>
      <c r="D853" s="134">
        <v>6</v>
      </c>
      <c r="E853" s="120" t="s">
        <v>79</v>
      </c>
      <c r="F853" s="42">
        <v>464</v>
      </c>
      <c r="G853" s="42">
        <v>0</v>
      </c>
      <c r="H853" s="42">
        <v>0</v>
      </c>
      <c r="I853" s="42">
        <v>8500</v>
      </c>
      <c r="J853" s="42">
        <v>433</v>
      </c>
      <c r="K853" s="42">
        <v>3485</v>
      </c>
      <c r="L853" s="42">
        <v>998</v>
      </c>
      <c r="M853" s="42">
        <v>156437</v>
      </c>
      <c r="N853" s="143">
        <v>4417</v>
      </c>
      <c r="O853" s="137">
        <v>6</v>
      </c>
      <c r="P853" s="137">
        <v>0</v>
      </c>
      <c r="Q853" s="42">
        <v>0</v>
      </c>
      <c r="R853" s="42">
        <v>0</v>
      </c>
      <c r="S853" s="42">
        <v>0</v>
      </c>
      <c r="T853" s="42">
        <v>669</v>
      </c>
      <c r="U853" s="42">
        <v>0</v>
      </c>
      <c r="V853" s="42">
        <v>0</v>
      </c>
      <c r="W853" s="94">
        <f t="shared" si="26"/>
        <v>175409</v>
      </c>
      <c r="X853" s="36">
        <v>175409</v>
      </c>
      <c r="Y853" s="36">
        <f t="shared" si="27"/>
        <v>0</v>
      </c>
      <c r="Z853" s="36"/>
      <c r="AA853" s="36"/>
    </row>
    <row r="854" spans="1:27" ht="20.25" customHeight="1" x14ac:dyDescent="0.25">
      <c r="A854" s="104" t="s">
        <v>1784</v>
      </c>
      <c r="B854" s="105" t="s">
        <v>1707</v>
      </c>
      <c r="C854" s="4" t="s">
        <v>1785</v>
      </c>
      <c r="D854" s="134">
        <v>6</v>
      </c>
      <c r="E854" s="120" t="s">
        <v>79</v>
      </c>
      <c r="F854" s="42">
        <v>11241</v>
      </c>
      <c r="G854" s="42">
        <v>51668</v>
      </c>
      <c r="H854" s="42">
        <v>0</v>
      </c>
      <c r="I854" s="42">
        <v>15488</v>
      </c>
      <c r="J854" s="42">
        <v>537</v>
      </c>
      <c r="K854" s="42">
        <v>17269</v>
      </c>
      <c r="L854" s="42">
        <v>611</v>
      </c>
      <c r="M854" s="42">
        <v>195551</v>
      </c>
      <c r="N854" s="143">
        <v>21058</v>
      </c>
      <c r="O854" s="137">
        <v>7664</v>
      </c>
      <c r="P854" s="137">
        <v>0</v>
      </c>
      <c r="Q854" s="42">
        <v>0</v>
      </c>
      <c r="R854" s="42">
        <v>0</v>
      </c>
      <c r="S854" s="42">
        <v>0</v>
      </c>
      <c r="T854" s="42">
        <v>413</v>
      </c>
      <c r="U854" s="42">
        <v>0</v>
      </c>
      <c r="V854" s="42">
        <v>0</v>
      </c>
      <c r="W854" s="94">
        <f t="shared" si="26"/>
        <v>321500</v>
      </c>
      <c r="X854" s="36">
        <v>321500</v>
      </c>
      <c r="Y854" s="36">
        <f t="shared" si="27"/>
        <v>0</v>
      </c>
      <c r="Z854" s="36"/>
      <c r="AA854" s="36"/>
    </row>
    <row r="855" spans="1:27" ht="20.25" customHeight="1" x14ac:dyDescent="0.25">
      <c r="A855" s="104" t="s">
        <v>1786</v>
      </c>
      <c r="B855" s="105" t="s">
        <v>1707</v>
      </c>
      <c r="C855" s="4" t="s">
        <v>1787</v>
      </c>
      <c r="D855" s="134">
        <v>6</v>
      </c>
      <c r="E855" s="120" t="s">
        <v>79</v>
      </c>
      <c r="F855" s="42">
        <v>1289</v>
      </c>
      <c r="G855" s="42">
        <v>0</v>
      </c>
      <c r="H855" s="42">
        <v>0</v>
      </c>
      <c r="I855" s="42">
        <v>24017</v>
      </c>
      <c r="J855" s="42">
        <v>399</v>
      </c>
      <c r="K855" s="42">
        <v>21097</v>
      </c>
      <c r="L855" s="42">
        <v>745</v>
      </c>
      <c r="M855" s="42">
        <v>188883</v>
      </c>
      <c r="N855" s="143">
        <v>26811</v>
      </c>
      <c r="O855" s="137">
        <v>9425</v>
      </c>
      <c r="P855" s="137">
        <v>0</v>
      </c>
      <c r="Q855" s="42">
        <v>0</v>
      </c>
      <c r="R855" s="42">
        <v>0</v>
      </c>
      <c r="S855" s="42">
        <v>0</v>
      </c>
      <c r="T855" s="42">
        <v>0</v>
      </c>
      <c r="U855" s="42">
        <v>0</v>
      </c>
      <c r="V855" s="42">
        <v>0</v>
      </c>
      <c r="W855" s="94">
        <f t="shared" si="26"/>
        <v>272666</v>
      </c>
      <c r="X855" s="36">
        <v>272666</v>
      </c>
      <c r="Y855" s="36">
        <f t="shared" si="27"/>
        <v>0</v>
      </c>
      <c r="Z855" s="36"/>
      <c r="AA855" s="36"/>
    </row>
    <row r="856" spans="1:27" ht="20.25" customHeight="1" x14ac:dyDescent="0.25">
      <c r="A856" s="104" t="s">
        <v>1788</v>
      </c>
      <c r="B856" s="105" t="s">
        <v>1707</v>
      </c>
      <c r="C856" s="4" t="s">
        <v>1789</v>
      </c>
      <c r="D856" s="134">
        <v>6</v>
      </c>
      <c r="E856" s="120" t="s">
        <v>79</v>
      </c>
      <c r="F856" s="42">
        <v>10606</v>
      </c>
      <c r="G856" s="42">
        <v>8081</v>
      </c>
      <c r="H856" s="42">
        <v>74</v>
      </c>
      <c r="I856" s="42">
        <v>6714</v>
      </c>
      <c r="J856" s="42">
        <v>61</v>
      </c>
      <c r="K856" s="42">
        <v>0</v>
      </c>
      <c r="L856" s="42">
        <v>210</v>
      </c>
      <c r="M856" s="42">
        <v>110644</v>
      </c>
      <c r="N856" s="143">
        <v>8043</v>
      </c>
      <c r="O856" s="137">
        <v>2929</v>
      </c>
      <c r="P856" s="137">
        <v>0</v>
      </c>
      <c r="Q856" s="42">
        <v>144260</v>
      </c>
      <c r="R856" s="42">
        <v>0</v>
      </c>
      <c r="S856" s="42">
        <v>0</v>
      </c>
      <c r="T856" s="42">
        <v>0</v>
      </c>
      <c r="U856" s="42">
        <v>0</v>
      </c>
      <c r="V856" s="42">
        <v>0</v>
      </c>
      <c r="W856" s="94">
        <f t="shared" si="26"/>
        <v>291622</v>
      </c>
      <c r="X856" s="36">
        <v>291622</v>
      </c>
      <c r="Y856" s="36">
        <f t="shared" si="27"/>
        <v>0</v>
      </c>
      <c r="Z856" s="36"/>
      <c r="AA856" s="36"/>
    </row>
    <row r="857" spans="1:27" ht="20.25" customHeight="1" x14ac:dyDescent="0.25">
      <c r="A857" s="104" t="s">
        <v>1790</v>
      </c>
      <c r="B857" s="105" t="s">
        <v>1707</v>
      </c>
      <c r="C857" s="4" t="s">
        <v>1791</v>
      </c>
      <c r="D857" s="134">
        <v>6</v>
      </c>
      <c r="E857" s="120" t="s">
        <v>79</v>
      </c>
      <c r="F857" s="42">
        <v>9285</v>
      </c>
      <c r="G857" s="42">
        <v>41034</v>
      </c>
      <c r="H857" s="42">
        <v>35</v>
      </c>
      <c r="I857" s="42">
        <v>3650</v>
      </c>
      <c r="J857" s="42">
        <v>438</v>
      </c>
      <c r="K857" s="42">
        <v>228</v>
      </c>
      <c r="L857" s="42">
        <v>292</v>
      </c>
      <c r="M857" s="42">
        <v>167689</v>
      </c>
      <c r="N857" s="143">
        <v>42068</v>
      </c>
      <c r="O857" s="137">
        <v>6725</v>
      </c>
      <c r="P857" s="137">
        <v>0</v>
      </c>
      <c r="Q857" s="42">
        <v>62102</v>
      </c>
      <c r="R857" s="42">
        <v>0</v>
      </c>
      <c r="S857" s="42">
        <v>0</v>
      </c>
      <c r="T857" s="42">
        <v>0</v>
      </c>
      <c r="U857" s="42">
        <v>106838</v>
      </c>
      <c r="V857" s="42">
        <v>0</v>
      </c>
      <c r="W857" s="94">
        <f t="shared" si="26"/>
        <v>440384</v>
      </c>
      <c r="X857" s="36">
        <v>440384</v>
      </c>
      <c r="Y857" s="36">
        <f t="shared" si="27"/>
        <v>0</v>
      </c>
      <c r="Z857" s="36"/>
      <c r="AA857" s="36"/>
    </row>
    <row r="858" spans="1:27" ht="20.25" customHeight="1" x14ac:dyDescent="0.25">
      <c r="A858" s="104" t="s">
        <v>1792</v>
      </c>
      <c r="B858" s="105" t="s">
        <v>1707</v>
      </c>
      <c r="C858" s="4" t="s">
        <v>1793</v>
      </c>
      <c r="D858" s="134">
        <v>6</v>
      </c>
      <c r="E858" s="120" t="s">
        <v>79</v>
      </c>
      <c r="F858" s="42">
        <v>0</v>
      </c>
      <c r="G858" s="42">
        <v>0</v>
      </c>
      <c r="H858" s="42">
        <v>0</v>
      </c>
      <c r="I858" s="42">
        <v>11581</v>
      </c>
      <c r="J858" s="42">
        <v>7</v>
      </c>
      <c r="K858" s="42">
        <v>0</v>
      </c>
      <c r="L858" s="42">
        <v>15</v>
      </c>
      <c r="M858" s="42">
        <v>30119</v>
      </c>
      <c r="N858" s="143">
        <v>6357</v>
      </c>
      <c r="O858" s="137">
        <v>0</v>
      </c>
      <c r="P858" s="137">
        <v>0</v>
      </c>
      <c r="Q858" s="42">
        <v>55936</v>
      </c>
      <c r="R858" s="42">
        <v>0</v>
      </c>
      <c r="S858" s="42">
        <v>0</v>
      </c>
      <c r="T858" s="42">
        <v>0</v>
      </c>
      <c r="U858" s="42">
        <v>0</v>
      </c>
      <c r="V858" s="42">
        <v>0</v>
      </c>
      <c r="W858" s="94">
        <f t="shared" si="26"/>
        <v>104015</v>
      </c>
      <c r="X858" s="36">
        <v>104015</v>
      </c>
      <c r="Y858" s="36">
        <f t="shared" si="27"/>
        <v>0</v>
      </c>
      <c r="Z858" s="36"/>
      <c r="AA858" s="36"/>
    </row>
    <row r="859" spans="1:27" ht="20.25" customHeight="1" x14ac:dyDescent="0.25">
      <c r="A859" s="104" t="s">
        <v>1794</v>
      </c>
      <c r="B859" s="105" t="s">
        <v>1707</v>
      </c>
      <c r="C859" s="4" t="s">
        <v>1795</v>
      </c>
      <c r="D859" s="134">
        <v>6</v>
      </c>
      <c r="E859" s="120" t="s">
        <v>79</v>
      </c>
      <c r="F859" s="42">
        <v>547</v>
      </c>
      <c r="G859" s="42">
        <v>20534</v>
      </c>
      <c r="H859" s="42">
        <v>0</v>
      </c>
      <c r="I859" s="42">
        <v>2741</v>
      </c>
      <c r="J859" s="42">
        <v>49</v>
      </c>
      <c r="K859" s="42">
        <v>19</v>
      </c>
      <c r="L859" s="42">
        <v>38</v>
      </c>
      <c r="M859" s="42">
        <v>42623</v>
      </c>
      <c r="N859" s="143">
        <v>3221</v>
      </c>
      <c r="O859" s="137">
        <v>1136</v>
      </c>
      <c r="P859" s="137">
        <v>0</v>
      </c>
      <c r="Q859" s="42">
        <v>97948</v>
      </c>
      <c r="R859" s="42">
        <v>0</v>
      </c>
      <c r="S859" s="42">
        <v>0</v>
      </c>
      <c r="T859" s="42">
        <v>0</v>
      </c>
      <c r="U859" s="42">
        <v>0</v>
      </c>
      <c r="V859" s="42">
        <v>0</v>
      </c>
      <c r="W859" s="94">
        <f t="shared" si="26"/>
        <v>168856</v>
      </c>
      <c r="X859" s="36">
        <v>168856</v>
      </c>
      <c r="Y859" s="36">
        <f t="shared" si="27"/>
        <v>0</v>
      </c>
      <c r="Z859" s="36"/>
      <c r="AA859" s="36"/>
    </row>
    <row r="860" spans="1:27" ht="20.25" customHeight="1" x14ac:dyDescent="0.25">
      <c r="A860" s="104" t="s">
        <v>1796</v>
      </c>
      <c r="B860" s="105" t="s">
        <v>1707</v>
      </c>
      <c r="C860" s="4" t="s">
        <v>1797</v>
      </c>
      <c r="D860" s="134">
        <v>6</v>
      </c>
      <c r="E860" s="120" t="s">
        <v>79</v>
      </c>
      <c r="F860" s="42">
        <v>7406</v>
      </c>
      <c r="G860" s="42">
        <v>23022</v>
      </c>
      <c r="H860" s="42">
        <v>0</v>
      </c>
      <c r="I860" s="42">
        <v>10401</v>
      </c>
      <c r="J860" s="42">
        <v>190</v>
      </c>
      <c r="K860" s="42">
        <v>0</v>
      </c>
      <c r="L860" s="42">
        <v>150</v>
      </c>
      <c r="M860" s="42">
        <v>77875</v>
      </c>
      <c r="N860" s="143">
        <v>30332</v>
      </c>
      <c r="O860" s="137">
        <v>8973</v>
      </c>
      <c r="P860" s="137">
        <v>0</v>
      </c>
      <c r="Q860" s="42">
        <v>0</v>
      </c>
      <c r="R860" s="42">
        <v>0</v>
      </c>
      <c r="S860" s="42">
        <v>0</v>
      </c>
      <c r="T860" s="42">
        <v>0</v>
      </c>
      <c r="U860" s="42">
        <v>0</v>
      </c>
      <c r="V860" s="42">
        <v>0</v>
      </c>
      <c r="W860" s="94">
        <f t="shared" si="26"/>
        <v>158349</v>
      </c>
      <c r="X860" s="36">
        <v>158349</v>
      </c>
      <c r="Y860" s="36">
        <f t="shared" si="27"/>
        <v>0</v>
      </c>
      <c r="Z860" s="36"/>
      <c r="AA860" s="36"/>
    </row>
    <row r="861" spans="1:27" ht="20.25" customHeight="1" x14ac:dyDescent="0.25">
      <c r="A861" s="104" t="s">
        <v>1798</v>
      </c>
      <c r="B861" s="105" t="s">
        <v>1707</v>
      </c>
      <c r="C861" s="4" t="s">
        <v>1799</v>
      </c>
      <c r="D861" s="134">
        <v>6</v>
      </c>
      <c r="E861" s="120" t="s">
        <v>79</v>
      </c>
      <c r="F861" s="42">
        <v>3908</v>
      </c>
      <c r="G861" s="42">
        <v>0</v>
      </c>
      <c r="H861" s="42">
        <v>0</v>
      </c>
      <c r="I861" s="42">
        <v>2379</v>
      </c>
      <c r="J861" s="42">
        <v>57</v>
      </c>
      <c r="K861" s="42">
        <v>65</v>
      </c>
      <c r="L861" s="42">
        <v>19</v>
      </c>
      <c r="M861" s="42">
        <v>27655</v>
      </c>
      <c r="N861" s="143">
        <v>2745</v>
      </c>
      <c r="O861" s="137">
        <v>738</v>
      </c>
      <c r="P861" s="137">
        <v>0</v>
      </c>
      <c r="Q861" s="42">
        <v>42414</v>
      </c>
      <c r="R861" s="42">
        <v>0</v>
      </c>
      <c r="S861" s="42">
        <v>0</v>
      </c>
      <c r="T861" s="42">
        <v>0</v>
      </c>
      <c r="U861" s="42">
        <v>0</v>
      </c>
      <c r="V861" s="42">
        <v>0</v>
      </c>
      <c r="W861" s="94">
        <f t="shared" si="26"/>
        <v>79980</v>
      </c>
      <c r="X861" s="36">
        <v>79980</v>
      </c>
      <c r="Y861" s="36">
        <f t="shared" si="27"/>
        <v>0</v>
      </c>
      <c r="Z861" s="36"/>
      <c r="AA861" s="36"/>
    </row>
    <row r="862" spans="1:27" ht="20.25" customHeight="1" x14ac:dyDescent="0.25">
      <c r="A862" s="104" t="s">
        <v>1800</v>
      </c>
      <c r="B862" s="105" t="s">
        <v>1707</v>
      </c>
      <c r="C862" s="4" t="s">
        <v>1801</v>
      </c>
      <c r="D862" s="134">
        <v>6</v>
      </c>
      <c r="E862" s="120" t="s">
        <v>79</v>
      </c>
      <c r="F862" s="42">
        <v>7667</v>
      </c>
      <c r="G862" s="42">
        <v>85226</v>
      </c>
      <c r="H862" s="42">
        <v>0</v>
      </c>
      <c r="I862" s="42">
        <v>1855</v>
      </c>
      <c r="J862" s="42">
        <v>18</v>
      </c>
      <c r="K862" s="42">
        <v>14</v>
      </c>
      <c r="L862" s="42">
        <v>105</v>
      </c>
      <c r="M862" s="42">
        <v>55856</v>
      </c>
      <c r="N862" s="143">
        <v>25205</v>
      </c>
      <c r="O862" s="137">
        <v>0</v>
      </c>
      <c r="P862" s="137">
        <v>0</v>
      </c>
      <c r="Q862" s="42">
        <v>120077</v>
      </c>
      <c r="R862" s="42">
        <v>0</v>
      </c>
      <c r="S862" s="42">
        <v>0</v>
      </c>
      <c r="T862" s="42">
        <v>0</v>
      </c>
      <c r="U862" s="42">
        <v>0</v>
      </c>
      <c r="V862" s="42">
        <v>0</v>
      </c>
      <c r="W862" s="94">
        <f t="shared" si="26"/>
        <v>296023</v>
      </c>
      <c r="X862" s="36">
        <v>296023</v>
      </c>
      <c r="Y862" s="36">
        <f t="shared" si="27"/>
        <v>0</v>
      </c>
      <c r="Z862" s="36"/>
      <c r="AA862" s="36"/>
    </row>
    <row r="863" spans="1:27" ht="20.25" customHeight="1" x14ac:dyDescent="0.25">
      <c r="A863" s="104" t="s">
        <v>1802</v>
      </c>
      <c r="B863" s="105" t="s">
        <v>1707</v>
      </c>
      <c r="C863" s="4" t="s">
        <v>1803</v>
      </c>
      <c r="D863" s="134">
        <v>6</v>
      </c>
      <c r="E863" s="120" t="s">
        <v>79</v>
      </c>
      <c r="F863" s="42">
        <v>7640</v>
      </c>
      <c r="G863" s="42">
        <v>8370</v>
      </c>
      <c r="H863" s="42">
        <v>0</v>
      </c>
      <c r="I863" s="42">
        <v>2294</v>
      </c>
      <c r="J863" s="42">
        <v>59</v>
      </c>
      <c r="K863" s="42">
        <v>0</v>
      </c>
      <c r="L863" s="42">
        <v>55</v>
      </c>
      <c r="M863" s="42">
        <v>52468</v>
      </c>
      <c r="N863" s="143">
        <v>5465</v>
      </c>
      <c r="O863" s="137">
        <v>2170</v>
      </c>
      <c r="P863" s="137">
        <v>0</v>
      </c>
      <c r="Q863" s="42">
        <v>142343</v>
      </c>
      <c r="R863" s="42">
        <v>0</v>
      </c>
      <c r="S863" s="42">
        <v>0</v>
      </c>
      <c r="T863" s="42">
        <v>0</v>
      </c>
      <c r="U863" s="42">
        <v>0</v>
      </c>
      <c r="V863" s="42">
        <v>0</v>
      </c>
      <c r="W863" s="94">
        <f t="shared" si="26"/>
        <v>220864</v>
      </c>
      <c r="X863" s="36">
        <v>220864</v>
      </c>
      <c r="Y863" s="36">
        <f t="shared" si="27"/>
        <v>0</v>
      </c>
      <c r="Z863" s="36"/>
      <c r="AA863" s="36"/>
    </row>
    <row r="864" spans="1:27" ht="20.25" customHeight="1" x14ac:dyDescent="0.25">
      <c r="A864" s="104" t="s">
        <v>1804</v>
      </c>
      <c r="B864" s="105" t="s">
        <v>1707</v>
      </c>
      <c r="C864" s="4" t="s">
        <v>1805</v>
      </c>
      <c r="D864" s="134">
        <v>6</v>
      </c>
      <c r="E864" s="120" t="s">
        <v>79</v>
      </c>
      <c r="F864" s="42">
        <v>9037</v>
      </c>
      <c r="G864" s="42">
        <v>29117</v>
      </c>
      <c r="H864" s="42">
        <v>0</v>
      </c>
      <c r="I864" s="42">
        <v>9319</v>
      </c>
      <c r="J864" s="42">
        <v>249</v>
      </c>
      <c r="K864" s="42">
        <v>1490</v>
      </c>
      <c r="L864" s="42">
        <v>265</v>
      </c>
      <c r="M864" s="42">
        <v>111409</v>
      </c>
      <c r="N864" s="143">
        <v>32481</v>
      </c>
      <c r="O864" s="137">
        <v>8923</v>
      </c>
      <c r="P864" s="137">
        <v>0</v>
      </c>
      <c r="Q864" s="42">
        <v>0</v>
      </c>
      <c r="R864" s="42">
        <v>0</v>
      </c>
      <c r="S864" s="42">
        <v>0</v>
      </c>
      <c r="T864" s="42">
        <v>0</v>
      </c>
      <c r="U864" s="42">
        <v>0</v>
      </c>
      <c r="V864" s="42">
        <v>0</v>
      </c>
      <c r="W864" s="94">
        <f t="shared" si="26"/>
        <v>202290</v>
      </c>
      <c r="X864" s="36">
        <v>202290</v>
      </c>
      <c r="Y864" s="36">
        <f t="shared" si="27"/>
        <v>0</v>
      </c>
      <c r="Z864" s="36"/>
      <c r="AA864" s="36"/>
    </row>
    <row r="865" spans="1:27" ht="20.25" customHeight="1" x14ac:dyDescent="0.25">
      <c r="A865" s="104" t="s">
        <v>1806</v>
      </c>
      <c r="B865" s="105" t="s">
        <v>1707</v>
      </c>
      <c r="C865" s="4" t="s">
        <v>1807</v>
      </c>
      <c r="D865" s="134">
        <v>6</v>
      </c>
      <c r="E865" s="120" t="s">
        <v>79</v>
      </c>
      <c r="F865" s="42">
        <v>29764</v>
      </c>
      <c r="G865" s="42">
        <v>32414</v>
      </c>
      <c r="H865" s="42">
        <v>0</v>
      </c>
      <c r="I865" s="42">
        <v>26136</v>
      </c>
      <c r="J865" s="42">
        <v>414</v>
      </c>
      <c r="K865" s="42">
        <v>5876</v>
      </c>
      <c r="L865" s="42">
        <v>278</v>
      </c>
      <c r="M865" s="42">
        <v>118743</v>
      </c>
      <c r="N865" s="143">
        <v>17354</v>
      </c>
      <c r="O865" s="137">
        <v>20133</v>
      </c>
      <c r="P865" s="137">
        <v>0</v>
      </c>
      <c r="Q865" s="42">
        <v>0</v>
      </c>
      <c r="R865" s="42">
        <v>0</v>
      </c>
      <c r="S865" s="42">
        <v>0</v>
      </c>
      <c r="T865" s="42">
        <v>0</v>
      </c>
      <c r="U865" s="42">
        <v>0</v>
      </c>
      <c r="V865" s="42">
        <v>0</v>
      </c>
      <c r="W865" s="94">
        <f t="shared" si="26"/>
        <v>251112</v>
      </c>
      <c r="X865" s="36">
        <v>251112</v>
      </c>
      <c r="Y865" s="36">
        <f t="shared" si="27"/>
        <v>0</v>
      </c>
      <c r="Z865" s="36"/>
      <c r="AA865" s="36"/>
    </row>
    <row r="866" spans="1:27" ht="20.25" customHeight="1" x14ac:dyDescent="0.25">
      <c r="A866" s="104" t="s">
        <v>1808</v>
      </c>
      <c r="B866" s="105" t="s">
        <v>1707</v>
      </c>
      <c r="C866" s="4" t="s">
        <v>1809</v>
      </c>
      <c r="D866" s="134">
        <v>6</v>
      </c>
      <c r="E866" s="120" t="s">
        <v>79</v>
      </c>
      <c r="F866" s="42">
        <v>7360</v>
      </c>
      <c r="G866" s="42">
        <v>0</v>
      </c>
      <c r="H866" s="42">
        <v>0</v>
      </c>
      <c r="I866" s="42">
        <v>3999</v>
      </c>
      <c r="J866" s="42">
        <v>0</v>
      </c>
      <c r="K866" s="42">
        <v>0</v>
      </c>
      <c r="L866" s="42">
        <v>30</v>
      </c>
      <c r="M866" s="42">
        <v>60085</v>
      </c>
      <c r="N866" s="143">
        <v>2764</v>
      </c>
      <c r="O866" s="137">
        <v>431</v>
      </c>
      <c r="P866" s="137">
        <v>0</v>
      </c>
      <c r="Q866" s="42">
        <v>144441</v>
      </c>
      <c r="R866" s="42">
        <v>0</v>
      </c>
      <c r="S866" s="42">
        <v>0</v>
      </c>
      <c r="T866" s="42">
        <v>0</v>
      </c>
      <c r="U866" s="42">
        <v>0</v>
      </c>
      <c r="V866" s="42">
        <v>0</v>
      </c>
      <c r="W866" s="94">
        <f t="shared" si="26"/>
        <v>219110</v>
      </c>
      <c r="X866" s="36">
        <v>219110</v>
      </c>
      <c r="Y866" s="36">
        <f t="shared" si="27"/>
        <v>0</v>
      </c>
      <c r="Z866" s="36"/>
      <c r="AA866" s="36"/>
    </row>
    <row r="867" spans="1:27" ht="20.25" customHeight="1" x14ac:dyDescent="0.25">
      <c r="A867" s="104" t="s">
        <v>1810</v>
      </c>
      <c r="B867" s="105" t="s">
        <v>1707</v>
      </c>
      <c r="C867" s="4" t="s">
        <v>1811</v>
      </c>
      <c r="D867" s="134">
        <v>6</v>
      </c>
      <c r="E867" s="120" t="s">
        <v>79</v>
      </c>
      <c r="F867" s="42">
        <v>25911</v>
      </c>
      <c r="G867" s="42">
        <v>0</v>
      </c>
      <c r="H867" s="42">
        <v>0</v>
      </c>
      <c r="I867" s="42">
        <v>1609</v>
      </c>
      <c r="J867" s="42">
        <v>260</v>
      </c>
      <c r="K867" s="42">
        <v>3101</v>
      </c>
      <c r="L867" s="42">
        <v>322</v>
      </c>
      <c r="M867" s="42">
        <v>113684</v>
      </c>
      <c r="N867" s="143">
        <v>13633</v>
      </c>
      <c r="O867" s="137">
        <v>237</v>
      </c>
      <c r="P867" s="137">
        <v>0</v>
      </c>
      <c r="Q867" s="42">
        <v>210489</v>
      </c>
      <c r="R867" s="42">
        <v>0</v>
      </c>
      <c r="S867" s="42">
        <v>0</v>
      </c>
      <c r="T867" s="42">
        <v>0</v>
      </c>
      <c r="U867" s="42">
        <v>0</v>
      </c>
      <c r="V867" s="42">
        <v>0</v>
      </c>
      <c r="W867" s="94">
        <f t="shared" si="26"/>
        <v>369246</v>
      </c>
      <c r="X867" s="36">
        <v>369246</v>
      </c>
      <c r="Y867" s="36">
        <f t="shared" si="27"/>
        <v>0</v>
      </c>
      <c r="Z867" s="36"/>
      <c r="AA867" s="36"/>
    </row>
    <row r="868" spans="1:27" ht="20.25" customHeight="1" x14ac:dyDescent="0.25">
      <c r="A868" s="104" t="s">
        <v>1812</v>
      </c>
      <c r="B868" s="105" t="s">
        <v>1707</v>
      </c>
      <c r="C868" s="4" t="s">
        <v>1813</v>
      </c>
      <c r="D868" s="134">
        <v>6</v>
      </c>
      <c r="E868" s="120" t="s">
        <v>79</v>
      </c>
      <c r="F868" s="42">
        <v>9178</v>
      </c>
      <c r="G868" s="42">
        <v>34868</v>
      </c>
      <c r="H868" s="42">
        <v>322</v>
      </c>
      <c r="I868" s="42">
        <v>5540</v>
      </c>
      <c r="J868" s="42">
        <v>0</v>
      </c>
      <c r="K868" s="42">
        <v>144</v>
      </c>
      <c r="L868" s="42">
        <v>187</v>
      </c>
      <c r="M868" s="42">
        <v>110635</v>
      </c>
      <c r="N868" s="143">
        <v>29600</v>
      </c>
      <c r="O868" s="137">
        <v>1845</v>
      </c>
      <c r="P868" s="137">
        <v>0</v>
      </c>
      <c r="Q868" s="42">
        <v>189232</v>
      </c>
      <c r="R868" s="42">
        <v>0</v>
      </c>
      <c r="S868" s="42">
        <v>0</v>
      </c>
      <c r="T868" s="42">
        <v>0</v>
      </c>
      <c r="U868" s="42">
        <v>0</v>
      </c>
      <c r="V868" s="42">
        <v>0</v>
      </c>
      <c r="W868" s="94">
        <f t="shared" si="26"/>
        <v>381551</v>
      </c>
      <c r="X868" s="36">
        <v>381551</v>
      </c>
      <c r="Y868" s="36">
        <f t="shared" si="27"/>
        <v>0</v>
      </c>
      <c r="Z868" s="36"/>
      <c r="AA868" s="36"/>
    </row>
    <row r="869" spans="1:27" ht="20.25" customHeight="1" x14ac:dyDescent="0.25">
      <c r="A869" s="104" t="s">
        <v>1814</v>
      </c>
      <c r="B869" s="105" t="s">
        <v>1707</v>
      </c>
      <c r="C869" s="4" t="s">
        <v>1815</v>
      </c>
      <c r="D869" s="134">
        <v>6</v>
      </c>
      <c r="E869" s="120" t="s">
        <v>79</v>
      </c>
      <c r="F869" s="42">
        <v>25201</v>
      </c>
      <c r="G869" s="42">
        <v>18223</v>
      </c>
      <c r="H869" s="42">
        <v>0</v>
      </c>
      <c r="I869" s="42">
        <v>1212</v>
      </c>
      <c r="J869" s="42">
        <v>34</v>
      </c>
      <c r="K869" s="42">
        <v>237</v>
      </c>
      <c r="L869" s="42">
        <v>151</v>
      </c>
      <c r="M869" s="42">
        <v>98168</v>
      </c>
      <c r="N869" s="143">
        <v>14560</v>
      </c>
      <c r="O869" s="137">
        <v>2803</v>
      </c>
      <c r="P869" s="137">
        <v>0</v>
      </c>
      <c r="Q869" s="42">
        <v>172074</v>
      </c>
      <c r="R869" s="42">
        <v>0</v>
      </c>
      <c r="S869" s="42">
        <v>0</v>
      </c>
      <c r="T869" s="42">
        <v>0</v>
      </c>
      <c r="U869" s="42">
        <v>0</v>
      </c>
      <c r="V869" s="42">
        <v>0</v>
      </c>
      <c r="W869" s="94">
        <f t="shared" si="26"/>
        <v>332663</v>
      </c>
      <c r="X869" s="36">
        <v>332663</v>
      </c>
      <c r="Y869" s="36">
        <f t="shared" si="27"/>
        <v>0</v>
      </c>
      <c r="Z869" s="36"/>
      <c r="AA869" s="36"/>
    </row>
    <row r="870" spans="1:27" ht="20.25" customHeight="1" x14ac:dyDescent="0.25">
      <c r="A870" s="104" t="s">
        <v>1816</v>
      </c>
      <c r="B870" s="105" t="s">
        <v>1707</v>
      </c>
      <c r="C870" s="4" t="s">
        <v>1817</v>
      </c>
      <c r="D870" s="134">
        <v>6</v>
      </c>
      <c r="E870" s="120" t="s">
        <v>79</v>
      </c>
      <c r="F870" s="42">
        <v>6640</v>
      </c>
      <c r="G870" s="42">
        <v>0</v>
      </c>
      <c r="H870" s="42">
        <v>0</v>
      </c>
      <c r="I870" s="42">
        <v>205</v>
      </c>
      <c r="J870" s="42">
        <v>92</v>
      </c>
      <c r="K870" s="42">
        <v>0</v>
      </c>
      <c r="L870" s="42">
        <v>43</v>
      </c>
      <c r="M870" s="42">
        <v>57927</v>
      </c>
      <c r="N870" s="143">
        <v>16864</v>
      </c>
      <c r="O870" s="137">
        <v>544</v>
      </c>
      <c r="P870" s="137">
        <v>0</v>
      </c>
      <c r="Q870" s="42">
        <v>116699</v>
      </c>
      <c r="R870" s="42">
        <v>0</v>
      </c>
      <c r="S870" s="42">
        <v>0</v>
      </c>
      <c r="T870" s="42">
        <v>0</v>
      </c>
      <c r="U870" s="42">
        <v>0</v>
      </c>
      <c r="V870" s="42">
        <v>0</v>
      </c>
      <c r="W870" s="94">
        <f t="shared" si="26"/>
        <v>199014</v>
      </c>
      <c r="X870" s="36">
        <v>199014</v>
      </c>
      <c r="Y870" s="36">
        <f t="shared" si="27"/>
        <v>0</v>
      </c>
      <c r="Z870" s="36"/>
      <c r="AA870" s="36"/>
    </row>
    <row r="871" spans="1:27" ht="20.25" customHeight="1" x14ac:dyDescent="0.25">
      <c r="A871" s="104" t="s">
        <v>1818</v>
      </c>
      <c r="B871" s="105" t="s">
        <v>1707</v>
      </c>
      <c r="C871" s="4" t="s">
        <v>1819</v>
      </c>
      <c r="D871" s="134">
        <v>6</v>
      </c>
      <c r="E871" s="120" t="s">
        <v>79</v>
      </c>
      <c r="F871" s="42">
        <v>5184</v>
      </c>
      <c r="G871" s="42">
        <v>0</v>
      </c>
      <c r="H871" s="42">
        <v>0</v>
      </c>
      <c r="I871" s="42">
        <v>1114</v>
      </c>
      <c r="J871" s="42">
        <v>24</v>
      </c>
      <c r="K871" s="42">
        <v>3223</v>
      </c>
      <c r="L871" s="42">
        <v>233</v>
      </c>
      <c r="M871" s="42">
        <v>107518</v>
      </c>
      <c r="N871" s="143">
        <v>22482</v>
      </c>
      <c r="O871" s="137">
        <v>11157</v>
      </c>
      <c r="P871" s="137">
        <v>0</v>
      </c>
      <c r="Q871" s="42">
        <v>281873</v>
      </c>
      <c r="R871" s="42">
        <v>0</v>
      </c>
      <c r="S871" s="42">
        <v>0</v>
      </c>
      <c r="T871" s="42">
        <v>0</v>
      </c>
      <c r="U871" s="42">
        <v>0</v>
      </c>
      <c r="V871" s="42">
        <v>0</v>
      </c>
      <c r="W871" s="94">
        <f t="shared" si="26"/>
        <v>432808</v>
      </c>
      <c r="X871" s="36">
        <v>432808</v>
      </c>
      <c r="Y871" s="36">
        <f t="shared" si="27"/>
        <v>0</v>
      </c>
      <c r="Z871" s="36"/>
      <c r="AA871" s="36"/>
    </row>
    <row r="872" spans="1:27" ht="20.25" customHeight="1" x14ac:dyDescent="0.25">
      <c r="A872" s="104" t="s">
        <v>1820</v>
      </c>
      <c r="B872" s="105" t="s">
        <v>1707</v>
      </c>
      <c r="C872" s="4" t="s">
        <v>1821</v>
      </c>
      <c r="D872" s="134">
        <v>6</v>
      </c>
      <c r="E872" s="120" t="s">
        <v>79</v>
      </c>
      <c r="F872" s="42">
        <v>64841</v>
      </c>
      <c r="G872" s="42">
        <v>0</v>
      </c>
      <c r="H872" s="42">
        <v>16</v>
      </c>
      <c r="I872" s="42">
        <v>16078</v>
      </c>
      <c r="J872" s="42">
        <v>880</v>
      </c>
      <c r="K872" s="42">
        <v>574</v>
      </c>
      <c r="L872" s="42">
        <v>774</v>
      </c>
      <c r="M872" s="42">
        <v>318263</v>
      </c>
      <c r="N872" s="143">
        <v>95328</v>
      </c>
      <c r="O872" s="137">
        <v>6488</v>
      </c>
      <c r="P872" s="137">
        <v>0</v>
      </c>
      <c r="Q872" s="42">
        <v>594310</v>
      </c>
      <c r="R872" s="42">
        <v>0</v>
      </c>
      <c r="S872" s="42">
        <v>0</v>
      </c>
      <c r="T872" s="42">
        <v>0</v>
      </c>
      <c r="U872" s="42">
        <v>584353</v>
      </c>
      <c r="V872" s="42">
        <v>0</v>
      </c>
      <c r="W872" s="94">
        <f t="shared" si="26"/>
        <v>1681905</v>
      </c>
      <c r="X872" s="36">
        <v>1681905</v>
      </c>
      <c r="Y872" s="36">
        <f t="shared" si="27"/>
        <v>0</v>
      </c>
      <c r="Z872" s="36"/>
      <c r="AA872" s="36"/>
    </row>
    <row r="873" spans="1:27" ht="20.25" customHeight="1" x14ac:dyDescent="0.25">
      <c r="A873" s="104" t="s">
        <v>1822</v>
      </c>
      <c r="B873" s="105" t="s">
        <v>1707</v>
      </c>
      <c r="C873" s="4" t="s">
        <v>1823</v>
      </c>
      <c r="D873" s="134">
        <v>6</v>
      </c>
      <c r="E873" s="120" t="s">
        <v>79</v>
      </c>
      <c r="F873" s="42">
        <v>3173</v>
      </c>
      <c r="G873" s="42">
        <v>624</v>
      </c>
      <c r="H873" s="42">
        <v>98</v>
      </c>
      <c r="I873" s="42">
        <v>4286</v>
      </c>
      <c r="J873" s="42">
        <v>36</v>
      </c>
      <c r="K873" s="42">
        <v>584</v>
      </c>
      <c r="L873" s="42">
        <v>143</v>
      </c>
      <c r="M873" s="42">
        <v>69182</v>
      </c>
      <c r="N873" s="143">
        <v>3444</v>
      </c>
      <c r="O873" s="137">
        <v>829</v>
      </c>
      <c r="P873" s="137">
        <v>0</v>
      </c>
      <c r="Q873" s="42">
        <v>213420</v>
      </c>
      <c r="R873" s="42">
        <v>0</v>
      </c>
      <c r="S873" s="42">
        <v>0</v>
      </c>
      <c r="T873" s="42">
        <v>0</v>
      </c>
      <c r="U873" s="42">
        <v>0</v>
      </c>
      <c r="V873" s="42">
        <v>0</v>
      </c>
      <c r="W873" s="94">
        <f t="shared" si="26"/>
        <v>295819</v>
      </c>
      <c r="X873" s="36">
        <v>295819</v>
      </c>
      <c r="Y873" s="36">
        <f t="shared" si="27"/>
        <v>0</v>
      </c>
      <c r="Z873" s="36"/>
      <c r="AA873" s="36"/>
    </row>
    <row r="874" spans="1:27" ht="20.25" customHeight="1" x14ac:dyDescent="0.25">
      <c r="A874" s="104" t="s">
        <v>1824</v>
      </c>
      <c r="B874" s="105" t="s">
        <v>1707</v>
      </c>
      <c r="C874" s="4" t="s">
        <v>1825</v>
      </c>
      <c r="D874" s="134">
        <v>6</v>
      </c>
      <c r="E874" s="120" t="s">
        <v>79</v>
      </c>
      <c r="F874" s="42">
        <v>3983</v>
      </c>
      <c r="G874" s="42">
        <v>0</v>
      </c>
      <c r="H874" s="42">
        <v>0</v>
      </c>
      <c r="I874" s="42">
        <v>2600</v>
      </c>
      <c r="J874" s="42">
        <v>21</v>
      </c>
      <c r="K874" s="42">
        <v>239</v>
      </c>
      <c r="L874" s="42">
        <v>66</v>
      </c>
      <c r="M874" s="42">
        <v>52004</v>
      </c>
      <c r="N874" s="143">
        <v>16356</v>
      </c>
      <c r="O874" s="137">
        <v>3410</v>
      </c>
      <c r="P874" s="137">
        <v>0</v>
      </c>
      <c r="Q874" s="42">
        <v>155378</v>
      </c>
      <c r="R874" s="42">
        <v>0</v>
      </c>
      <c r="S874" s="42">
        <v>0</v>
      </c>
      <c r="T874" s="42">
        <v>0</v>
      </c>
      <c r="U874" s="42">
        <v>0</v>
      </c>
      <c r="V874" s="42">
        <v>0</v>
      </c>
      <c r="W874" s="94">
        <f t="shared" si="26"/>
        <v>234057</v>
      </c>
      <c r="X874" s="36">
        <v>234057</v>
      </c>
      <c r="Y874" s="36">
        <f t="shared" si="27"/>
        <v>0</v>
      </c>
      <c r="Z874" s="36"/>
      <c r="AA874" s="36"/>
    </row>
    <row r="875" spans="1:27" ht="20.25" customHeight="1" x14ac:dyDescent="0.25">
      <c r="A875" s="104" t="s">
        <v>1826</v>
      </c>
      <c r="B875" s="105" t="s">
        <v>1707</v>
      </c>
      <c r="C875" s="4" t="s">
        <v>1827</v>
      </c>
      <c r="D875" s="134">
        <v>6</v>
      </c>
      <c r="E875" s="120" t="s">
        <v>79</v>
      </c>
      <c r="F875" s="42">
        <v>0</v>
      </c>
      <c r="G875" s="42">
        <v>4515</v>
      </c>
      <c r="H875" s="42">
        <v>0</v>
      </c>
      <c r="I875" s="42">
        <v>3693</v>
      </c>
      <c r="J875" s="42">
        <v>42</v>
      </c>
      <c r="K875" s="42">
        <v>4430</v>
      </c>
      <c r="L875" s="42">
        <v>400</v>
      </c>
      <c r="M875" s="42">
        <v>132822</v>
      </c>
      <c r="N875" s="143">
        <v>30791</v>
      </c>
      <c r="O875" s="137">
        <v>4228</v>
      </c>
      <c r="P875" s="137">
        <v>0</v>
      </c>
      <c r="Q875" s="42">
        <v>0</v>
      </c>
      <c r="R875" s="42">
        <v>0</v>
      </c>
      <c r="S875" s="42">
        <v>0</v>
      </c>
      <c r="T875" s="42">
        <v>0</v>
      </c>
      <c r="U875" s="42">
        <v>0</v>
      </c>
      <c r="V875" s="42">
        <v>0</v>
      </c>
      <c r="W875" s="94">
        <f t="shared" si="26"/>
        <v>180921</v>
      </c>
      <c r="X875" s="36">
        <v>180921</v>
      </c>
      <c r="Y875" s="36">
        <f t="shared" si="27"/>
        <v>0</v>
      </c>
      <c r="Z875" s="36"/>
      <c r="AA875" s="36"/>
    </row>
    <row r="876" spans="1:27" ht="20.25" customHeight="1" x14ac:dyDescent="0.25">
      <c r="A876" s="104" t="s">
        <v>1828</v>
      </c>
      <c r="B876" s="105" t="s">
        <v>1707</v>
      </c>
      <c r="C876" s="4" t="s">
        <v>1829</v>
      </c>
      <c r="D876" s="134">
        <v>6</v>
      </c>
      <c r="E876" s="120" t="s">
        <v>79</v>
      </c>
      <c r="F876" s="42">
        <v>1005</v>
      </c>
      <c r="G876" s="42">
        <v>68343</v>
      </c>
      <c r="H876" s="42">
        <v>0</v>
      </c>
      <c r="I876" s="42">
        <v>5498</v>
      </c>
      <c r="J876" s="42">
        <v>156</v>
      </c>
      <c r="K876" s="42">
        <v>4824</v>
      </c>
      <c r="L876" s="42">
        <v>245</v>
      </c>
      <c r="M876" s="42">
        <v>99519</v>
      </c>
      <c r="N876" s="143">
        <v>30236</v>
      </c>
      <c r="O876" s="137">
        <v>4193</v>
      </c>
      <c r="P876" s="137">
        <v>0</v>
      </c>
      <c r="Q876" s="42">
        <v>0</v>
      </c>
      <c r="R876" s="42">
        <v>0</v>
      </c>
      <c r="S876" s="42">
        <v>0</v>
      </c>
      <c r="T876" s="42">
        <v>0</v>
      </c>
      <c r="U876" s="42">
        <v>0</v>
      </c>
      <c r="V876" s="42">
        <v>0</v>
      </c>
      <c r="W876" s="94">
        <f t="shared" si="26"/>
        <v>214019</v>
      </c>
      <c r="X876" s="36">
        <v>214019</v>
      </c>
      <c r="Y876" s="36">
        <f t="shared" si="27"/>
        <v>0</v>
      </c>
      <c r="Z876" s="36"/>
      <c r="AA876" s="36"/>
    </row>
    <row r="877" spans="1:27" ht="20.25" customHeight="1" x14ac:dyDescent="0.25">
      <c r="A877" s="104" t="s">
        <v>1830</v>
      </c>
      <c r="B877" s="105" t="s">
        <v>1707</v>
      </c>
      <c r="C877" s="4" t="s">
        <v>1831</v>
      </c>
      <c r="D877" s="134">
        <v>6</v>
      </c>
      <c r="E877" s="120" t="s">
        <v>79</v>
      </c>
      <c r="F877" s="42">
        <v>14148</v>
      </c>
      <c r="G877" s="42">
        <v>0</v>
      </c>
      <c r="H877" s="42">
        <v>189</v>
      </c>
      <c r="I877" s="42">
        <v>2006</v>
      </c>
      <c r="J877" s="42">
        <v>194</v>
      </c>
      <c r="K877" s="42">
        <v>531</v>
      </c>
      <c r="L877" s="42">
        <v>215</v>
      </c>
      <c r="M877" s="42">
        <v>130993</v>
      </c>
      <c r="N877" s="143">
        <v>16882</v>
      </c>
      <c r="O877" s="137">
        <v>9350</v>
      </c>
      <c r="P877" s="137">
        <v>0</v>
      </c>
      <c r="Q877" s="42">
        <v>128629</v>
      </c>
      <c r="R877" s="42">
        <v>0</v>
      </c>
      <c r="S877" s="42">
        <v>0</v>
      </c>
      <c r="T877" s="42">
        <v>0</v>
      </c>
      <c r="U877" s="42">
        <v>141181</v>
      </c>
      <c r="V877" s="42">
        <v>0</v>
      </c>
      <c r="W877" s="94">
        <f t="shared" si="26"/>
        <v>444318</v>
      </c>
      <c r="X877" s="36">
        <v>444318</v>
      </c>
      <c r="Y877" s="36">
        <f t="shared" si="27"/>
        <v>0</v>
      </c>
      <c r="Z877" s="36"/>
      <c r="AA877" s="36"/>
    </row>
    <row r="878" spans="1:27" ht="20.25" customHeight="1" x14ac:dyDescent="0.25">
      <c r="A878" s="104" t="s">
        <v>1832</v>
      </c>
      <c r="B878" s="105" t="s">
        <v>1707</v>
      </c>
      <c r="C878" s="4" t="s">
        <v>404</v>
      </c>
      <c r="D878" s="134">
        <v>6</v>
      </c>
      <c r="E878" s="120" t="s">
        <v>79</v>
      </c>
      <c r="F878" s="42">
        <v>6926</v>
      </c>
      <c r="G878" s="42">
        <v>42040</v>
      </c>
      <c r="H878" s="42">
        <v>0</v>
      </c>
      <c r="I878" s="42">
        <v>14910</v>
      </c>
      <c r="J878" s="42">
        <v>339</v>
      </c>
      <c r="K878" s="42">
        <v>12583</v>
      </c>
      <c r="L878" s="42">
        <v>517</v>
      </c>
      <c r="M878" s="42">
        <v>152552</v>
      </c>
      <c r="N878" s="143">
        <v>60450</v>
      </c>
      <c r="O878" s="137">
        <v>0</v>
      </c>
      <c r="P878" s="137">
        <v>0</v>
      </c>
      <c r="Q878" s="42">
        <v>0</v>
      </c>
      <c r="R878" s="42">
        <v>0</v>
      </c>
      <c r="S878" s="42">
        <v>0</v>
      </c>
      <c r="T878" s="42">
        <v>0</v>
      </c>
      <c r="U878" s="42">
        <v>0</v>
      </c>
      <c r="V878" s="42">
        <v>0</v>
      </c>
      <c r="W878" s="94">
        <f t="shared" si="26"/>
        <v>290317</v>
      </c>
      <c r="X878" s="36">
        <v>290317</v>
      </c>
      <c r="Y878" s="36">
        <f t="shared" si="27"/>
        <v>0</v>
      </c>
      <c r="Z878" s="36"/>
      <c r="AA878" s="36"/>
    </row>
    <row r="879" spans="1:27" ht="20.25" customHeight="1" x14ac:dyDescent="0.25">
      <c r="A879" s="104" t="s">
        <v>1833</v>
      </c>
      <c r="B879" s="105" t="s">
        <v>1707</v>
      </c>
      <c r="C879" s="4" t="s">
        <v>1834</v>
      </c>
      <c r="D879" s="134">
        <v>6</v>
      </c>
      <c r="E879" s="120" t="s">
        <v>79</v>
      </c>
      <c r="F879" s="42">
        <v>0</v>
      </c>
      <c r="G879" s="42">
        <v>0</v>
      </c>
      <c r="H879" s="42">
        <v>0</v>
      </c>
      <c r="I879" s="42">
        <v>3609</v>
      </c>
      <c r="J879" s="42">
        <v>318</v>
      </c>
      <c r="K879" s="42">
        <v>7608</v>
      </c>
      <c r="L879" s="42">
        <v>421</v>
      </c>
      <c r="M879" s="42">
        <v>145036</v>
      </c>
      <c r="N879" s="143">
        <v>38792</v>
      </c>
      <c r="O879" s="137">
        <v>1195</v>
      </c>
      <c r="P879" s="137">
        <v>0</v>
      </c>
      <c r="Q879" s="42">
        <v>0</v>
      </c>
      <c r="R879" s="42">
        <v>0</v>
      </c>
      <c r="S879" s="42">
        <v>0</v>
      </c>
      <c r="T879" s="42">
        <v>0</v>
      </c>
      <c r="U879" s="42">
        <v>0</v>
      </c>
      <c r="V879" s="42">
        <v>0</v>
      </c>
      <c r="W879" s="94">
        <f t="shared" si="26"/>
        <v>196979</v>
      </c>
      <c r="X879" s="36">
        <v>196979</v>
      </c>
      <c r="Y879" s="36">
        <f t="shared" si="27"/>
        <v>0</v>
      </c>
      <c r="Z879" s="36"/>
      <c r="AA879" s="36"/>
    </row>
    <row r="880" spans="1:27" ht="20.25" customHeight="1" x14ac:dyDescent="0.25">
      <c r="A880" s="104" t="s">
        <v>1835</v>
      </c>
      <c r="B880" s="105" t="s">
        <v>1707</v>
      </c>
      <c r="C880" s="4" t="s">
        <v>1836</v>
      </c>
      <c r="D880" s="134">
        <v>6</v>
      </c>
      <c r="E880" s="120" t="s">
        <v>79</v>
      </c>
      <c r="F880" s="42">
        <v>39857</v>
      </c>
      <c r="G880" s="42">
        <v>11235</v>
      </c>
      <c r="H880" s="42">
        <v>0</v>
      </c>
      <c r="I880" s="42">
        <v>9586</v>
      </c>
      <c r="J880" s="42">
        <v>1114</v>
      </c>
      <c r="K880" s="42">
        <v>11943</v>
      </c>
      <c r="L880" s="42">
        <v>312</v>
      </c>
      <c r="M880" s="42">
        <v>183428</v>
      </c>
      <c r="N880" s="143">
        <v>20873</v>
      </c>
      <c r="O880" s="137">
        <v>7998</v>
      </c>
      <c r="P880" s="137">
        <v>0</v>
      </c>
      <c r="Q880" s="42">
        <v>0</v>
      </c>
      <c r="R880" s="42">
        <v>0</v>
      </c>
      <c r="S880" s="42">
        <v>0</v>
      </c>
      <c r="T880" s="42">
        <v>0</v>
      </c>
      <c r="U880" s="42">
        <v>0</v>
      </c>
      <c r="V880" s="42">
        <v>0</v>
      </c>
      <c r="W880" s="94">
        <f t="shared" si="26"/>
        <v>286346</v>
      </c>
      <c r="X880" s="36">
        <v>286346</v>
      </c>
      <c r="Y880" s="36">
        <f t="shared" si="27"/>
        <v>0</v>
      </c>
      <c r="Z880" s="36"/>
      <c r="AA880" s="36"/>
    </row>
    <row r="881" spans="1:27" ht="20.25" customHeight="1" x14ac:dyDescent="0.25">
      <c r="A881" s="104" t="s">
        <v>1837</v>
      </c>
      <c r="B881" s="105" t="s">
        <v>1707</v>
      </c>
      <c r="C881" s="4" t="s">
        <v>1838</v>
      </c>
      <c r="D881" s="134">
        <v>6</v>
      </c>
      <c r="E881" s="120" t="s">
        <v>79</v>
      </c>
      <c r="F881" s="42">
        <v>11212</v>
      </c>
      <c r="G881" s="42">
        <v>0</v>
      </c>
      <c r="H881" s="42">
        <v>105</v>
      </c>
      <c r="I881" s="42">
        <v>11802</v>
      </c>
      <c r="J881" s="42">
        <v>326</v>
      </c>
      <c r="K881" s="42">
        <v>2771</v>
      </c>
      <c r="L881" s="42">
        <v>115</v>
      </c>
      <c r="M881" s="42">
        <v>106678</v>
      </c>
      <c r="N881" s="143">
        <v>16294</v>
      </c>
      <c r="O881" s="137">
        <v>7472</v>
      </c>
      <c r="P881" s="137">
        <v>0</v>
      </c>
      <c r="Q881" s="42">
        <v>221496</v>
      </c>
      <c r="R881" s="42">
        <v>0</v>
      </c>
      <c r="S881" s="42">
        <v>0</v>
      </c>
      <c r="T881" s="42">
        <v>0</v>
      </c>
      <c r="U881" s="42">
        <v>0</v>
      </c>
      <c r="V881" s="42">
        <v>0</v>
      </c>
      <c r="W881" s="94">
        <f t="shared" si="26"/>
        <v>378271</v>
      </c>
      <c r="X881" s="36">
        <v>378271</v>
      </c>
      <c r="Y881" s="36">
        <f t="shared" si="27"/>
        <v>0</v>
      </c>
      <c r="Z881" s="36"/>
      <c r="AA881" s="36"/>
    </row>
    <row r="882" spans="1:27" ht="20.25" customHeight="1" x14ac:dyDescent="0.25">
      <c r="A882" s="104" t="s">
        <v>1839</v>
      </c>
      <c r="B882" s="105" t="s">
        <v>1707</v>
      </c>
      <c r="C882" s="4" t="s">
        <v>1840</v>
      </c>
      <c r="D882" s="134">
        <v>6</v>
      </c>
      <c r="E882" s="120" t="s">
        <v>79</v>
      </c>
      <c r="F882" s="42">
        <v>7023</v>
      </c>
      <c r="G882" s="42">
        <v>0</v>
      </c>
      <c r="H882" s="42">
        <v>785</v>
      </c>
      <c r="I882" s="42">
        <v>4854</v>
      </c>
      <c r="J882" s="42">
        <v>1246</v>
      </c>
      <c r="K882" s="42">
        <v>16393</v>
      </c>
      <c r="L882" s="42">
        <v>2194</v>
      </c>
      <c r="M882" s="42">
        <v>277025</v>
      </c>
      <c r="N882" s="143">
        <v>44625</v>
      </c>
      <c r="O882" s="137">
        <v>5394</v>
      </c>
      <c r="P882" s="137">
        <v>0</v>
      </c>
      <c r="Q882" s="42">
        <v>0</v>
      </c>
      <c r="R882" s="42">
        <v>0</v>
      </c>
      <c r="S882" s="42">
        <v>0</v>
      </c>
      <c r="T882" s="42">
        <v>0</v>
      </c>
      <c r="U882" s="42">
        <v>0</v>
      </c>
      <c r="V882" s="42">
        <v>0</v>
      </c>
      <c r="W882" s="94">
        <f t="shared" si="26"/>
        <v>359539</v>
      </c>
      <c r="X882" s="36">
        <v>359539</v>
      </c>
      <c r="Y882" s="36">
        <f t="shared" si="27"/>
        <v>0</v>
      </c>
      <c r="Z882" s="36"/>
      <c r="AA882" s="36"/>
    </row>
    <row r="883" spans="1:27" ht="20.25" customHeight="1" x14ac:dyDescent="0.25">
      <c r="A883" s="104" t="s">
        <v>1841</v>
      </c>
      <c r="B883" s="105" t="s">
        <v>1707</v>
      </c>
      <c r="C883" s="4" t="s">
        <v>1842</v>
      </c>
      <c r="D883" s="134">
        <v>6</v>
      </c>
      <c r="E883" s="120" t="s">
        <v>79</v>
      </c>
      <c r="F883" s="42">
        <v>5027</v>
      </c>
      <c r="G883" s="42">
        <v>0</v>
      </c>
      <c r="H883" s="42">
        <v>222</v>
      </c>
      <c r="I883" s="42">
        <v>3761</v>
      </c>
      <c r="J883" s="42">
        <v>421</v>
      </c>
      <c r="K883" s="42">
        <v>2393</v>
      </c>
      <c r="L883" s="42">
        <v>538</v>
      </c>
      <c r="M883" s="42">
        <v>155067</v>
      </c>
      <c r="N883" s="143">
        <v>9509</v>
      </c>
      <c r="O883" s="137">
        <v>715</v>
      </c>
      <c r="P883" s="137">
        <v>0</v>
      </c>
      <c r="Q883" s="42">
        <v>0</v>
      </c>
      <c r="R883" s="42">
        <v>0</v>
      </c>
      <c r="S883" s="42">
        <v>0</v>
      </c>
      <c r="T883" s="42">
        <v>0</v>
      </c>
      <c r="U883" s="42">
        <v>0</v>
      </c>
      <c r="V883" s="42">
        <v>0</v>
      </c>
      <c r="W883" s="94">
        <f t="shared" si="26"/>
        <v>177653</v>
      </c>
      <c r="X883" s="36">
        <v>177653</v>
      </c>
      <c r="Y883" s="36">
        <f t="shared" si="27"/>
        <v>0</v>
      </c>
      <c r="Z883" s="36"/>
      <c r="AA883" s="36"/>
    </row>
    <row r="884" spans="1:27" ht="20.25" customHeight="1" x14ac:dyDescent="0.25">
      <c r="A884" s="104" t="s">
        <v>1843</v>
      </c>
      <c r="B884" s="105" t="s">
        <v>1707</v>
      </c>
      <c r="C884" s="4" t="s">
        <v>1083</v>
      </c>
      <c r="D884" s="134">
        <v>6</v>
      </c>
      <c r="E884" s="120" t="s">
        <v>79</v>
      </c>
      <c r="F884" s="42">
        <v>4513</v>
      </c>
      <c r="G884" s="42">
        <v>51801</v>
      </c>
      <c r="H884" s="42">
        <v>83</v>
      </c>
      <c r="I884" s="42">
        <v>11304</v>
      </c>
      <c r="J884" s="42">
        <v>254</v>
      </c>
      <c r="K884" s="42">
        <v>12350</v>
      </c>
      <c r="L884" s="42">
        <v>301</v>
      </c>
      <c r="M884" s="42">
        <v>126362</v>
      </c>
      <c r="N884" s="143">
        <v>29592</v>
      </c>
      <c r="O884" s="137">
        <v>17690</v>
      </c>
      <c r="P884" s="137">
        <v>0</v>
      </c>
      <c r="Q884" s="42">
        <v>0</v>
      </c>
      <c r="R884" s="42">
        <v>0</v>
      </c>
      <c r="S884" s="42">
        <v>0</v>
      </c>
      <c r="T884" s="42">
        <v>0</v>
      </c>
      <c r="U884" s="42">
        <v>0</v>
      </c>
      <c r="V884" s="42">
        <v>0</v>
      </c>
      <c r="W884" s="94">
        <f t="shared" si="26"/>
        <v>254250</v>
      </c>
      <c r="X884" s="36">
        <v>254250</v>
      </c>
      <c r="Y884" s="36">
        <f t="shared" si="27"/>
        <v>0</v>
      </c>
      <c r="Z884" s="36"/>
      <c r="AA884" s="36"/>
    </row>
    <row r="885" spans="1:27" ht="20.25" customHeight="1" x14ac:dyDescent="0.25">
      <c r="A885" s="104" t="s">
        <v>1844</v>
      </c>
      <c r="B885" s="105" t="s">
        <v>1707</v>
      </c>
      <c r="C885" s="4" t="s">
        <v>1845</v>
      </c>
      <c r="D885" s="134">
        <v>6</v>
      </c>
      <c r="E885" s="120" t="s">
        <v>79</v>
      </c>
      <c r="F885" s="42">
        <v>11980</v>
      </c>
      <c r="G885" s="42">
        <v>1100</v>
      </c>
      <c r="H885" s="42">
        <v>0</v>
      </c>
      <c r="I885" s="42">
        <v>5177</v>
      </c>
      <c r="J885" s="42">
        <v>466</v>
      </c>
      <c r="K885" s="42">
        <v>1252</v>
      </c>
      <c r="L885" s="42">
        <v>478</v>
      </c>
      <c r="M885" s="42">
        <v>236181</v>
      </c>
      <c r="N885" s="143">
        <v>41551</v>
      </c>
      <c r="O885" s="137">
        <v>1881</v>
      </c>
      <c r="P885" s="137">
        <v>0</v>
      </c>
      <c r="Q885" s="42">
        <v>253985</v>
      </c>
      <c r="R885" s="42">
        <v>0</v>
      </c>
      <c r="S885" s="42">
        <v>0</v>
      </c>
      <c r="T885" s="42">
        <v>0</v>
      </c>
      <c r="U885" s="42">
        <v>0</v>
      </c>
      <c r="V885" s="42">
        <v>0</v>
      </c>
      <c r="W885" s="94">
        <f t="shared" si="26"/>
        <v>554051</v>
      </c>
      <c r="X885" s="36">
        <v>554051</v>
      </c>
      <c r="Y885" s="36">
        <f t="shared" si="27"/>
        <v>0</v>
      </c>
      <c r="Z885" s="36"/>
      <c r="AA885" s="36"/>
    </row>
    <row r="886" spans="1:27" ht="20.25" customHeight="1" x14ac:dyDescent="0.25">
      <c r="A886" s="104" t="s">
        <v>1846</v>
      </c>
      <c r="B886" s="105" t="s">
        <v>1707</v>
      </c>
      <c r="C886" s="4" t="s">
        <v>1847</v>
      </c>
      <c r="D886" s="134">
        <v>6</v>
      </c>
      <c r="E886" s="120" t="s">
        <v>79</v>
      </c>
      <c r="F886" s="42">
        <v>603</v>
      </c>
      <c r="G886" s="42">
        <v>21690</v>
      </c>
      <c r="H886" s="42">
        <v>0</v>
      </c>
      <c r="I886" s="42">
        <v>3076</v>
      </c>
      <c r="J886" s="42">
        <v>201</v>
      </c>
      <c r="K886" s="42">
        <v>430</v>
      </c>
      <c r="L886" s="42">
        <v>174</v>
      </c>
      <c r="M886" s="42">
        <v>99740</v>
      </c>
      <c r="N886" s="143">
        <v>6510</v>
      </c>
      <c r="O886" s="137">
        <v>1133</v>
      </c>
      <c r="P886" s="137">
        <v>0</v>
      </c>
      <c r="Q886" s="42">
        <v>144283</v>
      </c>
      <c r="R886" s="42">
        <v>0</v>
      </c>
      <c r="S886" s="42">
        <v>0</v>
      </c>
      <c r="T886" s="42">
        <v>0</v>
      </c>
      <c r="U886" s="42">
        <v>0</v>
      </c>
      <c r="V886" s="42">
        <v>0</v>
      </c>
      <c r="W886" s="94">
        <f t="shared" si="26"/>
        <v>277840</v>
      </c>
      <c r="X886" s="36">
        <v>277840</v>
      </c>
      <c r="Y886" s="36">
        <f t="shared" si="27"/>
        <v>0</v>
      </c>
      <c r="Z886" s="36"/>
      <c r="AA886" s="36"/>
    </row>
    <row r="887" spans="1:27" ht="20.25" customHeight="1" x14ac:dyDescent="0.25">
      <c r="A887" s="104" t="s">
        <v>1848</v>
      </c>
      <c r="B887" s="105" t="s">
        <v>1707</v>
      </c>
      <c r="C887" s="4" t="s">
        <v>1849</v>
      </c>
      <c r="D887" s="134">
        <v>6</v>
      </c>
      <c r="E887" s="120" t="s">
        <v>79</v>
      </c>
      <c r="F887" s="42">
        <v>13635</v>
      </c>
      <c r="G887" s="42">
        <v>46925</v>
      </c>
      <c r="H887" s="42">
        <v>0</v>
      </c>
      <c r="I887" s="42">
        <v>6743</v>
      </c>
      <c r="J887" s="42">
        <v>30</v>
      </c>
      <c r="K887" s="42">
        <v>0</v>
      </c>
      <c r="L887" s="42">
        <v>102</v>
      </c>
      <c r="M887" s="42">
        <v>89864</v>
      </c>
      <c r="N887" s="143">
        <v>9393</v>
      </c>
      <c r="O887" s="137">
        <v>1312</v>
      </c>
      <c r="P887" s="137">
        <v>0</v>
      </c>
      <c r="Q887" s="42">
        <v>408107</v>
      </c>
      <c r="R887" s="42">
        <v>0</v>
      </c>
      <c r="S887" s="42">
        <v>0</v>
      </c>
      <c r="T887" s="42">
        <v>0</v>
      </c>
      <c r="U887" s="42">
        <v>0</v>
      </c>
      <c r="V887" s="42">
        <v>0</v>
      </c>
      <c r="W887" s="94">
        <f t="shared" si="26"/>
        <v>576111</v>
      </c>
      <c r="X887" s="36">
        <v>576111</v>
      </c>
      <c r="Y887" s="36">
        <f t="shared" si="27"/>
        <v>0</v>
      </c>
      <c r="Z887" s="36"/>
      <c r="AA887" s="36"/>
    </row>
    <row r="888" spans="1:27" ht="20.25" customHeight="1" x14ac:dyDescent="0.25">
      <c r="A888" s="104" t="s">
        <v>1850</v>
      </c>
      <c r="B888" s="105" t="s">
        <v>1707</v>
      </c>
      <c r="C888" s="4" t="s">
        <v>1851</v>
      </c>
      <c r="D888" s="134">
        <v>6</v>
      </c>
      <c r="E888" s="120" t="s">
        <v>79</v>
      </c>
      <c r="F888" s="42">
        <v>3961</v>
      </c>
      <c r="G888" s="42">
        <v>0</v>
      </c>
      <c r="H888" s="42">
        <v>0</v>
      </c>
      <c r="I888" s="42">
        <v>7191</v>
      </c>
      <c r="J888" s="42">
        <v>419</v>
      </c>
      <c r="K888" s="42">
        <v>1922</v>
      </c>
      <c r="L888" s="42">
        <v>481</v>
      </c>
      <c r="M888" s="42">
        <v>177947</v>
      </c>
      <c r="N888" s="143">
        <v>30273</v>
      </c>
      <c r="O888" s="137">
        <v>5984</v>
      </c>
      <c r="P888" s="137">
        <v>0</v>
      </c>
      <c r="Q888" s="42">
        <v>297550</v>
      </c>
      <c r="R888" s="42">
        <v>0</v>
      </c>
      <c r="S888" s="42">
        <v>0</v>
      </c>
      <c r="T888" s="42">
        <v>0</v>
      </c>
      <c r="U888" s="42">
        <v>0</v>
      </c>
      <c r="V888" s="42">
        <v>0</v>
      </c>
      <c r="W888" s="94">
        <f t="shared" si="26"/>
        <v>525728</v>
      </c>
      <c r="X888" s="36">
        <v>525728</v>
      </c>
      <c r="Y888" s="36">
        <f t="shared" si="27"/>
        <v>0</v>
      </c>
      <c r="Z888" s="36"/>
      <c r="AA888" s="36"/>
    </row>
    <row r="889" spans="1:27" ht="20.25" customHeight="1" x14ac:dyDescent="0.25">
      <c r="A889" s="104" t="s">
        <v>1852</v>
      </c>
      <c r="B889" s="105" t="s">
        <v>1707</v>
      </c>
      <c r="C889" s="4" t="s">
        <v>1853</v>
      </c>
      <c r="D889" s="134">
        <v>6</v>
      </c>
      <c r="E889" s="120" t="s">
        <v>79</v>
      </c>
      <c r="F889" s="42">
        <v>26273</v>
      </c>
      <c r="G889" s="42">
        <v>0</v>
      </c>
      <c r="H889" s="42">
        <v>110</v>
      </c>
      <c r="I889" s="42">
        <v>7566</v>
      </c>
      <c r="J889" s="42">
        <v>127</v>
      </c>
      <c r="K889" s="42">
        <v>280</v>
      </c>
      <c r="L889" s="42">
        <v>85</v>
      </c>
      <c r="M889" s="42">
        <v>74864</v>
      </c>
      <c r="N889" s="143">
        <v>20470</v>
      </c>
      <c r="O889" s="137">
        <v>4052</v>
      </c>
      <c r="P889" s="137">
        <v>0</v>
      </c>
      <c r="Q889" s="42">
        <v>142710</v>
      </c>
      <c r="R889" s="42">
        <v>0</v>
      </c>
      <c r="S889" s="42">
        <v>0</v>
      </c>
      <c r="T889" s="42">
        <v>0</v>
      </c>
      <c r="U889" s="42">
        <v>0</v>
      </c>
      <c r="V889" s="42">
        <v>0</v>
      </c>
      <c r="W889" s="94">
        <f t="shared" si="26"/>
        <v>276537</v>
      </c>
      <c r="X889" s="36">
        <v>276537</v>
      </c>
      <c r="Y889" s="36">
        <f t="shared" si="27"/>
        <v>0</v>
      </c>
      <c r="Z889" s="36"/>
      <c r="AA889" s="36"/>
    </row>
    <row r="890" spans="1:27" ht="20.25" customHeight="1" x14ac:dyDescent="0.25">
      <c r="A890" s="104" t="s">
        <v>1854</v>
      </c>
      <c r="B890" s="105" t="s">
        <v>1707</v>
      </c>
      <c r="C890" s="4" t="s">
        <v>1855</v>
      </c>
      <c r="D890" s="134">
        <v>6</v>
      </c>
      <c r="E890" s="120" t="s">
        <v>79</v>
      </c>
      <c r="F890" s="42">
        <v>3966</v>
      </c>
      <c r="G890" s="42">
        <v>0</v>
      </c>
      <c r="H890" s="42">
        <v>0</v>
      </c>
      <c r="I890" s="42">
        <v>9102</v>
      </c>
      <c r="J890" s="42">
        <v>2171</v>
      </c>
      <c r="K890" s="42">
        <v>6123</v>
      </c>
      <c r="L890" s="42">
        <v>548</v>
      </c>
      <c r="M890" s="42">
        <v>216548</v>
      </c>
      <c r="N890" s="143">
        <v>33261</v>
      </c>
      <c r="O890" s="137">
        <v>6912</v>
      </c>
      <c r="P890" s="137">
        <v>0</v>
      </c>
      <c r="Q890" s="42">
        <v>28232</v>
      </c>
      <c r="R890" s="42">
        <v>0</v>
      </c>
      <c r="S890" s="42">
        <v>0</v>
      </c>
      <c r="T890" s="42">
        <v>0</v>
      </c>
      <c r="U890" s="42">
        <v>258292</v>
      </c>
      <c r="V890" s="42">
        <v>0</v>
      </c>
      <c r="W890" s="94">
        <f t="shared" si="26"/>
        <v>565155</v>
      </c>
      <c r="X890" s="36">
        <v>565155</v>
      </c>
      <c r="Y890" s="36">
        <f t="shared" si="27"/>
        <v>0</v>
      </c>
      <c r="Z890" s="36"/>
      <c r="AA890" s="36"/>
    </row>
    <row r="891" spans="1:27" ht="20.25" customHeight="1" x14ac:dyDescent="0.25">
      <c r="A891" s="104" t="s">
        <v>1856</v>
      </c>
      <c r="B891" s="105" t="s">
        <v>1707</v>
      </c>
      <c r="C891" s="4" t="s">
        <v>1857</v>
      </c>
      <c r="D891" s="134">
        <v>6</v>
      </c>
      <c r="E891" s="120" t="s">
        <v>79</v>
      </c>
      <c r="F891" s="42">
        <v>10244</v>
      </c>
      <c r="G891" s="42">
        <v>10367</v>
      </c>
      <c r="H891" s="42">
        <v>182</v>
      </c>
      <c r="I891" s="42">
        <v>616</v>
      </c>
      <c r="J891" s="42">
        <v>135</v>
      </c>
      <c r="K891" s="42">
        <v>215</v>
      </c>
      <c r="L891" s="42">
        <v>72</v>
      </c>
      <c r="M891" s="42">
        <v>78695</v>
      </c>
      <c r="N891" s="143">
        <v>27533</v>
      </c>
      <c r="O891" s="137">
        <v>2292</v>
      </c>
      <c r="P891" s="137">
        <v>0</v>
      </c>
      <c r="Q891" s="42">
        <v>141197</v>
      </c>
      <c r="R891" s="42">
        <v>0</v>
      </c>
      <c r="S891" s="42">
        <v>0</v>
      </c>
      <c r="T891" s="42">
        <v>0</v>
      </c>
      <c r="U891" s="42">
        <v>0</v>
      </c>
      <c r="V891" s="42">
        <v>0</v>
      </c>
      <c r="W891" s="94">
        <f t="shared" si="26"/>
        <v>271548</v>
      </c>
      <c r="X891" s="36">
        <v>271548</v>
      </c>
      <c r="Y891" s="36">
        <f t="shared" si="27"/>
        <v>0</v>
      </c>
      <c r="Z891" s="36"/>
      <c r="AA891" s="36"/>
    </row>
    <row r="892" spans="1:27" ht="20.25" customHeight="1" x14ac:dyDescent="0.25">
      <c r="A892" s="104" t="s">
        <v>1858</v>
      </c>
      <c r="B892" s="105" t="s">
        <v>1859</v>
      </c>
      <c r="C892" s="4" t="s">
        <v>1860</v>
      </c>
      <c r="D892" s="134">
        <v>3</v>
      </c>
      <c r="E892" s="120" t="s">
        <v>79</v>
      </c>
      <c r="F892" s="42">
        <v>1785</v>
      </c>
      <c r="G892" s="42">
        <v>0</v>
      </c>
      <c r="H892" s="42">
        <v>1403</v>
      </c>
      <c r="I892" s="42">
        <v>148719</v>
      </c>
      <c r="J892" s="42">
        <v>28173</v>
      </c>
      <c r="K892" s="42">
        <v>432548</v>
      </c>
      <c r="L892" s="42">
        <v>40020</v>
      </c>
      <c r="M892" s="42">
        <v>5490481</v>
      </c>
      <c r="N892" s="143">
        <v>336353</v>
      </c>
      <c r="O892" s="137">
        <v>177994</v>
      </c>
      <c r="P892" s="137">
        <v>0</v>
      </c>
      <c r="Q892" s="42">
        <v>0</v>
      </c>
      <c r="R892" s="42">
        <v>875534</v>
      </c>
      <c r="S892" s="42">
        <v>0</v>
      </c>
      <c r="T892" s="42">
        <v>0</v>
      </c>
      <c r="U892" s="42">
        <v>437162</v>
      </c>
      <c r="V892" s="42">
        <v>0</v>
      </c>
      <c r="W892" s="94">
        <f t="shared" si="26"/>
        <v>7970172</v>
      </c>
      <c r="X892" s="36">
        <v>7970172</v>
      </c>
      <c r="Y892" s="36">
        <f t="shared" si="27"/>
        <v>0</v>
      </c>
      <c r="Z892" s="36"/>
      <c r="AA892" s="36"/>
    </row>
    <row r="893" spans="1:27" ht="20.25" customHeight="1" x14ac:dyDescent="0.25">
      <c r="A893" s="104" t="s">
        <v>1861</v>
      </c>
      <c r="B893" s="105" t="s">
        <v>1859</v>
      </c>
      <c r="C893" s="4" t="s">
        <v>1862</v>
      </c>
      <c r="D893" s="134">
        <v>5</v>
      </c>
      <c r="E893" s="120" t="s">
        <v>79</v>
      </c>
      <c r="F893" s="42">
        <v>4350</v>
      </c>
      <c r="G893" s="42">
        <v>0</v>
      </c>
      <c r="H893" s="42">
        <v>0</v>
      </c>
      <c r="I893" s="42">
        <v>117624</v>
      </c>
      <c r="J893" s="42">
        <v>10779</v>
      </c>
      <c r="K893" s="42">
        <v>72967</v>
      </c>
      <c r="L893" s="42">
        <v>15745</v>
      </c>
      <c r="M893" s="42">
        <v>1957099</v>
      </c>
      <c r="N893" s="143">
        <v>94678</v>
      </c>
      <c r="O893" s="137">
        <v>53673</v>
      </c>
      <c r="P893" s="137">
        <v>0</v>
      </c>
      <c r="Q893" s="42">
        <v>0</v>
      </c>
      <c r="R893" s="42">
        <v>547202</v>
      </c>
      <c r="S893" s="42">
        <v>0</v>
      </c>
      <c r="T893" s="42">
        <v>0</v>
      </c>
      <c r="U893" s="42">
        <v>852804</v>
      </c>
      <c r="V893" s="42">
        <v>0</v>
      </c>
      <c r="W893" s="94">
        <f t="shared" si="26"/>
        <v>3726921</v>
      </c>
      <c r="X893" s="36">
        <v>3726921</v>
      </c>
      <c r="Y893" s="36">
        <f t="shared" si="27"/>
        <v>0</v>
      </c>
      <c r="Z893" s="36"/>
      <c r="AA893" s="36"/>
    </row>
    <row r="894" spans="1:27" ht="20.25" customHeight="1" x14ac:dyDescent="0.25">
      <c r="A894" s="104" t="s">
        <v>1863</v>
      </c>
      <c r="B894" s="105" t="s">
        <v>1859</v>
      </c>
      <c r="C894" s="4" t="s">
        <v>1864</v>
      </c>
      <c r="D894" s="134">
        <v>5</v>
      </c>
      <c r="E894" s="120" t="s">
        <v>79</v>
      </c>
      <c r="F894" s="42">
        <v>172087</v>
      </c>
      <c r="G894" s="42">
        <v>0</v>
      </c>
      <c r="H894" s="42">
        <v>50</v>
      </c>
      <c r="I894" s="42">
        <v>27249</v>
      </c>
      <c r="J894" s="42">
        <v>6696</v>
      </c>
      <c r="K894" s="42">
        <v>19688</v>
      </c>
      <c r="L894" s="42">
        <v>7051</v>
      </c>
      <c r="M894" s="42">
        <v>1612114</v>
      </c>
      <c r="N894" s="143">
        <v>4629</v>
      </c>
      <c r="O894" s="137">
        <v>18628</v>
      </c>
      <c r="P894" s="137">
        <v>0</v>
      </c>
      <c r="Q894" s="42">
        <v>187923</v>
      </c>
      <c r="R894" s="42">
        <v>0</v>
      </c>
      <c r="S894" s="42">
        <v>0</v>
      </c>
      <c r="T894" s="42">
        <v>0</v>
      </c>
      <c r="U894" s="42">
        <v>0</v>
      </c>
      <c r="V894" s="42">
        <v>0</v>
      </c>
      <c r="W894" s="94">
        <f t="shared" si="26"/>
        <v>2056115</v>
      </c>
      <c r="X894" s="36">
        <v>2056115</v>
      </c>
      <c r="Y894" s="36">
        <f t="shared" si="27"/>
        <v>0</v>
      </c>
      <c r="Z894" s="36"/>
      <c r="AA894" s="36"/>
    </row>
    <row r="895" spans="1:27" ht="20.25" customHeight="1" x14ac:dyDescent="0.25">
      <c r="A895" s="104" t="s">
        <v>1865</v>
      </c>
      <c r="B895" s="105" t="s">
        <v>1859</v>
      </c>
      <c r="C895" s="4" t="s">
        <v>1866</v>
      </c>
      <c r="D895" s="134">
        <v>5</v>
      </c>
      <c r="E895" s="120" t="s">
        <v>79</v>
      </c>
      <c r="F895" s="42">
        <v>2696</v>
      </c>
      <c r="G895" s="42">
        <v>0</v>
      </c>
      <c r="H895" s="42">
        <v>0</v>
      </c>
      <c r="I895" s="42">
        <v>70655</v>
      </c>
      <c r="J895" s="42">
        <v>5805</v>
      </c>
      <c r="K895" s="42">
        <v>76655</v>
      </c>
      <c r="L895" s="42">
        <v>8407</v>
      </c>
      <c r="M895" s="42">
        <v>1428580</v>
      </c>
      <c r="N895" s="143">
        <v>136343</v>
      </c>
      <c r="O895" s="137">
        <v>38669</v>
      </c>
      <c r="P895" s="137">
        <v>0</v>
      </c>
      <c r="Q895" s="42">
        <v>0</v>
      </c>
      <c r="R895" s="42">
        <v>0</v>
      </c>
      <c r="S895" s="42">
        <v>0</v>
      </c>
      <c r="T895" s="42">
        <v>0</v>
      </c>
      <c r="U895" s="42">
        <v>618048</v>
      </c>
      <c r="V895" s="42">
        <v>0</v>
      </c>
      <c r="W895" s="94">
        <f t="shared" si="26"/>
        <v>2385858</v>
      </c>
      <c r="X895" s="36">
        <v>2385858</v>
      </c>
      <c r="Y895" s="36">
        <f t="shared" si="27"/>
        <v>0</v>
      </c>
      <c r="Z895" s="36"/>
      <c r="AA895" s="36"/>
    </row>
    <row r="896" spans="1:27" ht="20.25" customHeight="1" x14ac:dyDescent="0.25">
      <c r="A896" s="104" t="s">
        <v>1867</v>
      </c>
      <c r="B896" s="105" t="s">
        <v>1859</v>
      </c>
      <c r="C896" s="4" t="s">
        <v>1868</v>
      </c>
      <c r="D896" s="134">
        <v>5</v>
      </c>
      <c r="E896" s="120" t="s">
        <v>79</v>
      </c>
      <c r="F896" s="42">
        <v>27375</v>
      </c>
      <c r="G896" s="42">
        <v>2212</v>
      </c>
      <c r="H896" s="42">
        <v>0</v>
      </c>
      <c r="I896" s="42">
        <v>44037</v>
      </c>
      <c r="J896" s="42">
        <v>5523</v>
      </c>
      <c r="K896" s="42">
        <v>28536</v>
      </c>
      <c r="L896" s="42">
        <v>6284</v>
      </c>
      <c r="M896" s="42">
        <v>1320577</v>
      </c>
      <c r="N896" s="143">
        <v>40345</v>
      </c>
      <c r="O896" s="137">
        <v>20004</v>
      </c>
      <c r="P896" s="137">
        <v>0</v>
      </c>
      <c r="Q896" s="42">
        <v>290912</v>
      </c>
      <c r="R896" s="42">
        <v>0</v>
      </c>
      <c r="S896" s="42">
        <v>0</v>
      </c>
      <c r="T896" s="42">
        <v>0</v>
      </c>
      <c r="U896" s="42">
        <v>840239</v>
      </c>
      <c r="V896" s="42">
        <v>0</v>
      </c>
      <c r="W896" s="94">
        <f t="shared" si="26"/>
        <v>2626044</v>
      </c>
      <c r="X896" s="36">
        <v>2626044</v>
      </c>
      <c r="Y896" s="36">
        <f t="shared" si="27"/>
        <v>0</v>
      </c>
      <c r="Z896" s="36"/>
      <c r="AA896" s="36"/>
    </row>
    <row r="897" spans="1:27" ht="20.25" customHeight="1" x14ac:dyDescent="0.25">
      <c r="A897" s="104" t="s">
        <v>1869</v>
      </c>
      <c r="B897" s="105" t="s">
        <v>1859</v>
      </c>
      <c r="C897" s="4" t="s">
        <v>1870</v>
      </c>
      <c r="D897" s="134">
        <v>5</v>
      </c>
      <c r="E897" s="120" t="s">
        <v>79</v>
      </c>
      <c r="F897" s="42">
        <v>29390</v>
      </c>
      <c r="G897" s="42">
        <v>21386</v>
      </c>
      <c r="H897" s="42">
        <v>58</v>
      </c>
      <c r="I897" s="42">
        <v>4287</v>
      </c>
      <c r="J897" s="42">
        <v>4930</v>
      </c>
      <c r="K897" s="42">
        <v>17756</v>
      </c>
      <c r="L897" s="42">
        <v>5605</v>
      </c>
      <c r="M897" s="42">
        <v>1265083</v>
      </c>
      <c r="N897" s="143">
        <v>13846</v>
      </c>
      <c r="O897" s="137">
        <v>6942</v>
      </c>
      <c r="P897" s="137">
        <v>0</v>
      </c>
      <c r="Q897" s="42">
        <v>19163</v>
      </c>
      <c r="R897" s="42">
        <v>0</v>
      </c>
      <c r="S897" s="42">
        <v>0</v>
      </c>
      <c r="T897" s="42">
        <v>0</v>
      </c>
      <c r="U897" s="42">
        <v>1466254</v>
      </c>
      <c r="V897" s="42">
        <v>0</v>
      </c>
      <c r="W897" s="94">
        <f t="shared" si="26"/>
        <v>2854700</v>
      </c>
      <c r="X897" s="36">
        <v>2854700</v>
      </c>
      <c r="Y897" s="36">
        <f t="shared" si="27"/>
        <v>0</v>
      </c>
      <c r="Z897" s="36"/>
      <c r="AA897" s="36"/>
    </row>
    <row r="898" spans="1:27" ht="20.25" customHeight="1" x14ac:dyDescent="0.25">
      <c r="A898" s="104" t="s">
        <v>1871</v>
      </c>
      <c r="B898" s="105" t="s">
        <v>1859</v>
      </c>
      <c r="C898" s="4" t="s">
        <v>1872</v>
      </c>
      <c r="D898" s="134">
        <v>5</v>
      </c>
      <c r="E898" s="120" t="s">
        <v>79</v>
      </c>
      <c r="F898" s="42">
        <v>11988</v>
      </c>
      <c r="G898" s="42">
        <v>0</v>
      </c>
      <c r="H898" s="42">
        <v>0</v>
      </c>
      <c r="I898" s="42">
        <v>24342</v>
      </c>
      <c r="J898" s="42">
        <v>1520</v>
      </c>
      <c r="K898" s="42">
        <v>9775</v>
      </c>
      <c r="L898" s="42">
        <v>1760</v>
      </c>
      <c r="M898" s="42">
        <v>321736</v>
      </c>
      <c r="N898" s="143">
        <v>7250</v>
      </c>
      <c r="O898" s="137">
        <v>10775</v>
      </c>
      <c r="P898" s="137">
        <v>0</v>
      </c>
      <c r="Q898" s="42">
        <v>0</v>
      </c>
      <c r="R898" s="42">
        <v>0</v>
      </c>
      <c r="S898" s="42">
        <v>0</v>
      </c>
      <c r="T898" s="42">
        <v>0</v>
      </c>
      <c r="U898" s="42">
        <v>0</v>
      </c>
      <c r="V898" s="42">
        <v>0</v>
      </c>
      <c r="W898" s="94">
        <f t="shared" si="26"/>
        <v>389146</v>
      </c>
      <c r="X898" s="36">
        <v>389146</v>
      </c>
      <c r="Y898" s="36">
        <f t="shared" si="27"/>
        <v>0</v>
      </c>
      <c r="Z898" s="36"/>
      <c r="AA898" s="36"/>
    </row>
    <row r="899" spans="1:27" ht="20.25" customHeight="1" x14ac:dyDescent="0.25">
      <c r="A899" s="104" t="s">
        <v>1873</v>
      </c>
      <c r="B899" s="105" t="s">
        <v>1859</v>
      </c>
      <c r="C899" s="4" t="s">
        <v>1874</v>
      </c>
      <c r="D899" s="134">
        <v>5</v>
      </c>
      <c r="E899" s="120" t="s">
        <v>79</v>
      </c>
      <c r="F899" s="42">
        <v>26066</v>
      </c>
      <c r="G899" s="42">
        <v>113776</v>
      </c>
      <c r="H899" s="42">
        <v>0</v>
      </c>
      <c r="I899" s="42">
        <v>27741</v>
      </c>
      <c r="J899" s="42">
        <v>2092</v>
      </c>
      <c r="K899" s="42">
        <v>20805</v>
      </c>
      <c r="L899" s="42">
        <v>2195</v>
      </c>
      <c r="M899" s="42">
        <v>533957</v>
      </c>
      <c r="N899" s="143">
        <v>69938</v>
      </c>
      <c r="O899" s="137">
        <v>23528</v>
      </c>
      <c r="P899" s="137">
        <v>0</v>
      </c>
      <c r="Q899" s="42">
        <v>0</v>
      </c>
      <c r="R899" s="42">
        <v>0</v>
      </c>
      <c r="S899" s="42">
        <v>0</v>
      </c>
      <c r="T899" s="42">
        <v>0</v>
      </c>
      <c r="U899" s="42">
        <v>0</v>
      </c>
      <c r="V899" s="42">
        <v>0</v>
      </c>
      <c r="W899" s="94">
        <f t="shared" si="26"/>
        <v>820098</v>
      </c>
      <c r="X899" s="36">
        <v>820098</v>
      </c>
      <c r="Y899" s="36">
        <f t="shared" si="27"/>
        <v>0</v>
      </c>
      <c r="Z899" s="36"/>
      <c r="AA899" s="36"/>
    </row>
    <row r="900" spans="1:27" ht="20.25" customHeight="1" x14ac:dyDescent="0.25">
      <c r="A900" s="104" t="s">
        <v>1875</v>
      </c>
      <c r="B900" s="105" t="s">
        <v>1859</v>
      </c>
      <c r="C900" s="4" t="s">
        <v>1876</v>
      </c>
      <c r="D900" s="134">
        <v>5</v>
      </c>
      <c r="E900" s="120" t="s">
        <v>79</v>
      </c>
      <c r="F900" s="42">
        <v>0</v>
      </c>
      <c r="G900" s="42">
        <v>0</v>
      </c>
      <c r="H900" s="42">
        <v>0</v>
      </c>
      <c r="I900" s="42">
        <v>34584</v>
      </c>
      <c r="J900" s="42">
        <v>3741</v>
      </c>
      <c r="K900" s="42">
        <v>33773</v>
      </c>
      <c r="L900" s="42">
        <v>5064</v>
      </c>
      <c r="M900" s="42">
        <v>821485</v>
      </c>
      <c r="N900" s="143">
        <v>46544</v>
      </c>
      <c r="O900" s="137">
        <v>52504</v>
      </c>
      <c r="P900" s="137">
        <v>0</v>
      </c>
      <c r="Q900" s="42">
        <v>0</v>
      </c>
      <c r="R900" s="42">
        <v>208535</v>
      </c>
      <c r="S900" s="42">
        <v>0</v>
      </c>
      <c r="T900" s="42">
        <v>0</v>
      </c>
      <c r="U900" s="42">
        <v>0</v>
      </c>
      <c r="V900" s="42">
        <v>0</v>
      </c>
      <c r="W900" s="94">
        <f t="shared" si="26"/>
        <v>1206230</v>
      </c>
      <c r="X900" s="36">
        <v>1206230</v>
      </c>
      <c r="Y900" s="36">
        <f t="shared" si="27"/>
        <v>0</v>
      </c>
      <c r="Z900" s="36"/>
      <c r="AA900" s="36"/>
    </row>
    <row r="901" spans="1:27" ht="20.25" customHeight="1" x14ac:dyDescent="0.25">
      <c r="A901" s="104" t="s">
        <v>1877</v>
      </c>
      <c r="B901" s="105" t="s">
        <v>1859</v>
      </c>
      <c r="C901" s="4" t="s">
        <v>1878</v>
      </c>
      <c r="D901" s="134">
        <v>5</v>
      </c>
      <c r="E901" s="120" t="s">
        <v>79</v>
      </c>
      <c r="F901" s="42">
        <v>68031</v>
      </c>
      <c r="G901" s="42">
        <v>26090</v>
      </c>
      <c r="H901" s="42">
        <v>109</v>
      </c>
      <c r="I901" s="42">
        <v>31279</v>
      </c>
      <c r="J901" s="42">
        <v>3627</v>
      </c>
      <c r="K901" s="42">
        <v>3502</v>
      </c>
      <c r="L901" s="42">
        <v>3372</v>
      </c>
      <c r="M901" s="42">
        <v>899804</v>
      </c>
      <c r="N901" s="143">
        <v>60936</v>
      </c>
      <c r="O901" s="137">
        <v>20301</v>
      </c>
      <c r="P901" s="137">
        <v>0</v>
      </c>
      <c r="Q901" s="42">
        <v>236258</v>
      </c>
      <c r="R901" s="42">
        <v>0</v>
      </c>
      <c r="S901" s="42">
        <v>0</v>
      </c>
      <c r="T901" s="42">
        <v>0</v>
      </c>
      <c r="U901" s="42">
        <v>972815</v>
      </c>
      <c r="V901" s="42">
        <v>0</v>
      </c>
      <c r="W901" s="94">
        <f t="shared" si="26"/>
        <v>2326124</v>
      </c>
      <c r="X901" s="36">
        <v>2326124</v>
      </c>
      <c r="Y901" s="36">
        <f t="shared" si="27"/>
        <v>0</v>
      </c>
      <c r="Z901" s="36"/>
      <c r="AA901" s="36"/>
    </row>
    <row r="902" spans="1:27" ht="20.25" customHeight="1" x14ac:dyDescent="0.25">
      <c r="A902" s="104" t="s">
        <v>1879</v>
      </c>
      <c r="B902" s="105" t="s">
        <v>1859</v>
      </c>
      <c r="C902" s="4" t="s">
        <v>1880</v>
      </c>
      <c r="D902" s="134">
        <v>5</v>
      </c>
      <c r="E902" s="120" t="s">
        <v>79</v>
      </c>
      <c r="F902" s="42">
        <v>3392</v>
      </c>
      <c r="G902" s="42">
        <v>0</v>
      </c>
      <c r="H902" s="42">
        <v>659</v>
      </c>
      <c r="I902" s="42">
        <v>21617</v>
      </c>
      <c r="J902" s="42">
        <v>3977</v>
      </c>
      <c r="K902" s="42">
        <v>52296</v>
      </c>
      <c r="L902" s="42">
        <v>4229</v>
      </c>
      <c r="M902" s="42">
        <v>734183</v>
      </c>
      <c r="N902" s="143">
        <v>81941</v>
      </c>
      <c r="O902" s="137">
        <v>15537</v>
      </c>
      <c r="P902" s="137">
        <v>0</v>
      </c>
      <c r="Q902" s="42">
        <v>0</v>
      </c>
      <c r="R902" s="42">
        <v>0</v>
      </c>
      <c r="S902" s="42">
        <v>0</v>
      </c>
      <c r="T902" s="42">
        <v>0</v>
      </c>
      <c r="U902" s="42">
        <v>0</v>
      </c>
      <c r="V902" s="42">
        <v>0</v>
      </c>
      <c r="W902" s="94">
        <f t="shared" si="26"/>
        <v>917831</v>
      </c>
      <c r="X902" s="36">
        <v>917831</v>
      </c>
      <c r="Y902" s="36">
        <f t="shared" si="27"/>
        <v>0</v>
      </c>
      <c r="Z902" s="36"/>
      <c r="AA902" s="36"/>
    </row>
    <row r="903" spans="1:27" ht="20.25" customHeight="1" x14ac:dyDescent="0.25">
      <c r="A903" s="104" t="s">
        <v>1881</v>
      </c>
      <c r="B903" s="105" t="s">
        <v>1859</v>
      </c>
      <c r="C903" s="4" t="s">
        <v>1882</v>
      </c>
      <c r="D903" s="134">
        <v>5</v>
      </c>
      <c r="E903" s="120" t="s">
        <v>79</v>
      </c>
      <c r="F903" s="42">
        <v>21558</v>
      </c>
      <c r="G903" s="42">
        <v>0</v>
      </c>
      <c r="H903" s="42">
        <v>0</v>
      </c>
      <c r="I903" s="42">
        <v>38904</v>
      </c>
      <c r="J903" s="42">
        <v>3218</v>
      </c>
      <c r="K903" s="42">
        <v>46801</v>
      </c>
      <c r="L903" s="42">
        <v>3482</v>
      </c>
      <c r="M903" s="42">
        <v>721257</v>
      </c>
      <c r="N903" s="143">
        <v>130566</v>
      </c>
      <c r="O903" s="137">
        <v>15555</v>
      </c>
      <c r="P903" s="137">
        <v>0</v>
      </c>
      <c r="Q903" s="42">
        <v>0</v>
      </c>
      <c r="R903" s="42">
        <v>0</v>
      </c>
      <c r="S903" s="42">
        <v>0</v>
      </c>
      <c r="T903" s="42">
        <v>0</v>
      </c>
      <c r="U903" s="42">
        <v>0</v>
      </c>
      <c r="V903" s="42">
        <v>0</v>
      </c>
      <c r="W903" s="94">
        <f t="shared" si="26"/>
        <v>981341</v>
      </c>
      <c r="X903" s="36">
        <v>981341</v>
      </c>
      <c r="Y903" s="36">
        <f t="shared" si="27"/>
        <v>0</v>
      </c>
      <c r="Z903" s="36"/>
      <c r="AA903" s="36"/>
    </row>
    <row r="904" spans="1:27" ht="20.25" customHeight="1" x14ac:dyDescent="0.25">
      <c r="A904" s="104" t="s">
        <v>1883</v>
      </c>
      <c r="B904" s="105" t="s">
        <v>1859</v>
      </c>
      <c r="C904" s="4" t="s">
        <v>1884</v>
      </c>
      <c r="D904" s="134">
        <v>5</v>
      </c>
      <c r="E904" s="120" t="s">
        <v>79</v>
      </c>
      <c r="F904" s="42">
        <v>0</v>
      </c>
      <c r="G904" s="42">
        <v>0</v>
      </c>
      <c r="H904" s="42">
        <v>1862</v>
      </c>
      <c r="I904" s="42">
        <v>104979</v>
      </c>
      <c r="J904" s="42">
        <v>7665</v>
      </c>
      <c r="K904" s="42">
        <v>67368</v>
      </c>
      <c r="L904" s="42">
        <v>12851</v>
      </c>
      <c r="M904" s="42">
        <v>1740594</v>
      </c>
      <c r="N904" s="143">
        <v>82946</v>
      </c>
      <c r="O904" s="137">
        <v>56998</v>
      </c>
      <c r="P904" s="137">
        <v>0</v>
      </c>
      <c r="Q904" s="42">
        <v>0</v>
      </c>
      <c r="R904" s="42">
        <v>442721</v>
      </c>
      <c r="S904" s="42">
        <v>0</v>
      </c>
      <c r="T904" s="42">
        <v>0</v>
      </c>
      <c r="U904" s="42">
        <v>189592</v>
      </c>
      <c r="V904" s="42">
        <v>0</v>
      </c>
      <c r="W904" s="94">
        <f t="shared" ref="W904:W967" si="28">SUM(F904:V904)</f>
        <v>2707576</v>
      </c>
      <c r="X904" s="36">
        <v>2707576</v>
      </c>
      <c r="Y904" s="36">
        <f t="shared" ref="Y904:Y967" si="29">W904-X904</f>
        <v>0</v>
      </c>
      <c r="Z904" s="36"/>
      <c r="AA904" s="36"/>
    </row>
    <row r="905" spans="1:27" ht="20.25" customHeight="1" x14ac:dyDescent="0.25">
      <c r="A905" s="104" t="s">
        <v>1885</v>
      </c>
      <c r="B905" s="105" t="s">
        <v>1859</v>
      </c>
      <c r="C905" s="4" t="s">
        <v>1886</v>
      </c>
      <c r="D905" s="134">
        <v>5</v>
      </c>
      <c r="E905" s="120" t="s">
        <v>79</v>
      </c>
      <c r="F905" s="42">
        <v>609</v>
      </c>
      <c r="G905" s="42">
        <v>0</v>
      </c>
      <c r="H905" s="42">
        <v>1547</v>
      </c>
      <c r="I905" s="42">
        <v>26988</v>
      </c>
      <c r="J905" s="42">
        <v>23269</v>
      </c>
      <c r="K905" s="42">
        <v>27431</v>
      </c>
      <c r="L905" s="42">
        <v>8384</v>
      </c>
      <c r="M905" s="42">
        <v>1170036</v>
      </c>
      <c r="N905" s="143">
        <v>31003</v>
      </c>
      <c r="O905" s="137">
        <v>41651</v>
      </c>
      <c r="P905" s="137">
        <v>0</v>
      </c>
      <c r="Q905" s="42">
        <v>0</v>
      </c>
      <c r="R905" s="42">
        <v>0</v>
      </c>
      <c r="S905" s="42">
        <v>0</v>
      </c>
      <c r="T905" s="42">
        <v>0</v>
      </c>
      <c r="U905" s="42">
        <v>543208</v>
      </c>
      <c r="V905" s="42">
        <v>0</v>
      </c>
      <c r="W905" s="94">
        <f t="shared" si="28"/>
        <v>1874126</v>
      </c>
      <c r="X905" s="36">
        <v>1874126</v>
      </c>
      <c r="Y905" s="36">
        <f t="shared" si="29"/>
        <v>0</v>
      </c>
      <c r="Z905" s="36"/>
      <c r="AA905" s="36"/>
    </row>
    <row r="906" spans="1:27" ht="20.25" customHeight="1" x14ac:dyDescent="0.25">
      <c r="A906" s="104" t="s">
        <v>1887</v>
      </c>
      <c r="B906" s="105" t="s">
        <v>1859</v>
      </c>
      <c r="C906" s="4" t="s">
        <v>1888</v>
      </c>
      <c r="D906" s="134">
        <v>5</v>
      </c>
      <c r="E906" s="120" t="s">
        <v>79</v>
      </c>
      <c r="F906" s="42">
        <v>3984</v>
      </c>
      <c r="G906" s="42">
        <v>15967</v>
      </c>
      <c r="H906" s="42">
        <v>0</v>
      </c>
      <c r="I906" s="42">
        <v>16211</v>
      </c>
      <c r="J906" s="42">
        <v>1182</v>
      </c>
      <c r="K906" s="42">
        <v>13011</v>
      </c>
      <c r="L906" s="42">
        <v>1637</v>
      </c>
      <c r="M906" s="42">
        <v>447358</v>
      </c>
      <c r="N906" s="143">
        <v>48347</v>
      </c>
      <c r="O906" s="137">
        <v>36439</v>
      </c>
      <c r="P906" s="137">
        <v>0</v>
      </c>
      <c r="Q906" s="42">
        <v>111272</v>
      </c>
      <c r="R906" s="42">
        <v>0</v>
      </c>
      <c r="S906" s="42">
        <v>0</v>
      </c>
      <c r="T906" s="42">
        <v>0</v>
      </c>
      <c r="U906" s="42">
        <v>150829</v>
      </c>
      <c r="V906" s="42">
        <v>0</v>
      </c>
      <c r="W906" s="94">
        <f t="shared" si="28"/>
        <v>846237</v>
      </c>
      <c r="X906" s="36">
        <v>846237</v>
      </c>
      <c r="Y906" s="36">
        <f t="shared" si="29"/>
        <v>0</v>
      </c>
      <c r="Z906" s="36"/>
      <c r="AA906" s="36"/>
    </row>
    <row r="907" spans="1:27" ht="20.25" customHeight="1" x14ac:dyDescent="0.25">
      <c r="A907" s="104" t="s">
        <v>1889</v>
      </c>
      <c r="B907" s="105" t="s">
        <v>1859</v>
      </c>
      <c r="C907" s="4" t="s">
        <v>1890</v>
      </c>
      <c r="D907" s="134">
        <v>5</v>
      </c>
      <c r="E907" s="120" t="s">
        <v>79</v>
      </c>
      <c r="F907" s="42">
        <v>0</v>
      </c>
      <c r="G907" s="42">
        <v>0</v>
      </c>
      <c r="H907" s="42">
        <v>0</v>
      </c>
      <c r="I907" s="42">
        <v>11253</v>
      </c>
      <c r="J907" s="42">
        <v>2824</v>
      </c>
      <c r="K907" s="42">
        <v>6678</v>
      </c>
      <c r="L907" s="42">
        <v>3705</v>
      </c>
      <c r="M907" s="42">
        <v>695151</v>
      </c>
      <c r="N907" s="143">
        <v>34291</v>
      </c>
      <c r="O907" s="137">
        <v>24891</v>
      </c>
      <c r="P907" s="137">
        <v>0</v>
      </c>
      <c r="Q907" s="42">
        <v>0</v>
      </c>
      <c r="R907" s="42">
        <v>0</v>
      </c>
      <c r="S907" s="42">
        <v>0</v>
      </c>
      <c r="T907" s="42">
        <v>0</v>
      </c>
      <c r="U907" s="42">
        <v>130690</v>
      </c>
      <c r="V907" s="42">
        <v>0</v>
      </c>
      <c r="W907" s="94">
        <f t="shared" si="28"/>
        <v>909483</v>
      </c>
      <c r="X907" s="36">
        <v>909483</v>
      </c>
      <c r="Y907" s="36">
        <f t="shared" si="29"/>
        <v>0</v>
      </c>
      <c r="Z907" s="36"/>
      <c r="AA907" s="36"/>
    </row>
    <row r="908" spans="1:27" ht="20.25" customHeight="1" x14ac:dyDescent="0.25">
      <c r="A908" s="104" t="s">
        <v>1891</v>
      </c>
      <c r="B908" s="105" t="s">
        <v>1859</v>
      </c>
      <c r="C908" s="4" t="s">
        <v>1892</v>
      </c>
      <c r="D908" s="134">
        <v>5</v>
      </c>
      <c r="E908" s="120" t="s">
        <v>79</v>
      </c>
      <c r="F908" s="42">
        <v>35395</v>
      </c>
      <c r="G908" s="42">
        <v>37234</v>
      </c>
      <c r="H908" s="42">
        <v>72</v>
      </c>
      <c r="I908" s="42">
        <v>7562</v>
      </c>
      <c r="J908" s="42">
        <v>1200</v>
      </c>
      <c r="K908" s="42">
        <v>2062</v>
      </c>
      <c r="L908" s="42">
        <v>1752</v>
      </c>
      <c r="M908" s="42">
        <v>511514</v>
      </c>
      <c r="N908" s="143">
        <v>33355</v>
      </c>
      <c r="O908" s="137">
        <v>8911</v>
      </c>
      <c r="P908" s="137">
        <v>0</v>
      </c>
      <c r="Q908" s="42">
        <v>424840</v>
      </c>
      <c r="R908" s="42">
        <v>0</v>
      </c>
      <c r="S908" s="42">
        <v>0</v>
      </c>
      <c r="T908" s="42">
        <v>0</v>
      </c>
      <c r="U908" s="42">
        <v>155987</v>
      </c>
      <c r="V908" s="42">
        <v>0</v>
      </c>
      <c r="W908" s="94">
        <f t="shared" si="28"/>
        <v>1219884</v>
      </c>
      <c r="X908" s="36">
        <v>1219884</v>
      </c>
      <c r="Y908" s="36">
        <f t="shared" si="29"/>
        <v>0</v>
      </c>
      <c r="Z908" s="36"/>
      <c r="AA908" s="36"/>
    </row>
    <row r="909" spans="1:27" ht="20.25" customHeight="1" x14ac:dyDescent="0.25">
      <c r="A909" s="104" t="s">
        <v>1893</v>
      </c>
      <c r="B909" s="105" t="s">
        <v>1859</v>
      </c>
      <c r="C909" s="4" t="s">
        <v>1894</v>
      </c>
      <c r="D909" s="134">
        <v>5</v>
      </c>
      <c r="E909" s="120" t="s">
        <v>79</v>
      </c>
      <c r="F909" s="42">
        <v>2136</v>
      </c>
      <c r="G909" s="42">
        <v>49004</v>
      </c>
      <c r="H909" s="42">
        <v>543</v>
      </c>
      <c r="I909" s="42">
        <v>15595</v>
      </c>
      <c r="J909" s="42">
        <v>1862</v>
      </c>
      <c r="K909" s="42">
        <v>4488</v>
      </c>
      <c r="L909" s="42">
        <v>2262</v>
      </c>
      <c r="M909" s="42">
        <v>668124</v>
      </c>
      <c r="N909" s="143">
        <v>73959</v>
      </c>
      <c r="O909" s="137">
        <v>16973</v>
      </c>
      <c r="P909" s="137">
        <v>0</v>
      </c>
      <c r="Q909" s="42">
        <v>18508</v>
      </c>
      <c r="R909" s="42">
        <v>0</v>
      </c>
      <c r="S909" s="42">
        <v>0</v>
      </c>
      <c r="T909" s="42">
        <v>0</v>
      </c>
      <c r="U909" s="42">
        <v>399700</v>
      </c>
      <c r="V909" s="42">
        <v>0</v>
      </c>
      <c r="W909" s="94">
        <f t="shared" si="28"/>
        <v>1253154</v>
      </c>
      <c r="X909" s="36">
        <v>1253154</v>
      </c>
      <c r="Y909" s="36">
        <f t="shared" si="29"/>
        <v>0</v>
      </c>
      <c r="Z909" s="36"/>
      <c r="AA909" s="36"/>
    </row>
    <row r="910" spans="1:27" ht="20.25" customHeight="1" x14ac:dyDescent="0.25">
      <c r="A910" s="104" t="s">
        <v>1895</v>
      </c>
      <c r="B910" s="105" t="s">
        <v>1859</v>
      </c>
      <c r="C910" s="4" t="s">
        <v>1896</v>
      </c>
      <c r="D910" s="134">
        <v>5</v>
      </c>
      <c r="E910" s="120" t="s">
        <v>79</v>
      </c>
      <c r="F910" s="42">
        <v>82090</v>
      </c>
      <c r="G910" s="42">
        <v>507514</v>
      </c>
      <c r="H910" s="42">
        <v>820</v>
      </c>
      <c r="I910" s="42">
        <v>11077</v>
      </c>
      <c r="J910" s="42">
        <v>2694</v>
      </c>
      <c r="K910" s="42">
        <v>7989</v>
      </c>
      <c r="L910" s="42">
        <v>2708</v>
      </c>
      <c r="M910" s="42">
        <v>837393</v>
      </c>
      <c r="N910" s="143">
        <v>18079</v>
      </c>
      <c r="O910" s="137">
        <v>23394</v>
      </c>
      <c r="P910" s="137">
        <v>0</v>
      </c>
      <c r="Q910" s="42">
        <v>548333</v>
      </c>
      <c r="R910" s="42">
        <v>0</v>
      </c>
      <c r="S910" s="42">
        <v>0</v>
      </c>
      <c r="T910" s="42">
        <v>0</v>
      </c>
      <c r="U910" s="42">
        <v>813119</v>
      </c>
      <c r="V910" s="42">
        <v>0</v>
      </c>
      <c r="W910" s="94">
        <f t="shared" si="28"/>
        <v>2855210</v>
      </c>
      <c r="X910" s="36">
        <v>2855210</v>
      </c>
      <c r="Y910" s="36">
        <f t="shared" si="29"/>
        <v>0</v>
      </c>
      <c r="Z910" s="36"/>
      <c r="AA910" s="36"/>
    </row>
    <row r="911" spans="1:27" ht="20.25" customHeight="1" x14ac:dyDescent="0.25">
      <c r="A911" s="104" t="s">
        <v>1897</v>
      </c>
      <c r="B911" s="105" t="s">
        <v>1859</v>
      </c>
      <c r="C911" s="4" t="s">
        <v>1898</v>
      </c>
      <c r="D911" s="134">
        <v>5</v>
      </c>
      <c r="E911" s="120" t="s">
        <v>79</v>
      </c>
      <c r="F911" s="42">
        <v>77880</v>
      </c>
      <c r="G911" s="42">
        <v>678</v>
      </c>
      <c r="H911" s="42">
        <v>141</v>
      </c>
      <c r="I911" s="42">
        <v>4581</v>
      </c>
      <c r="J911" s="42">
        <v>2171</v>
      </c>
      <c r="K911" s="42">
        <v>9171</v>
      </c>
      <c r="L911" s="42">
        <v>2037</v>
      </c>
      <c r="M911" s="42">
        <v>678114</v>
      </c>
      <c r="N911" s="143">
        <v>5598</v>
      </c>
      <c r="O911" s="137">
        <v>16703</v>
      </c>
      <c r="P911" s="137">
        <v>0</v>
      </c>
      <c r="Q911" s="42">
        <v>436874</v>
      </c>
      <c r="R911" s="42">
        <v>0</v>
      </c>
      <c r="S911" s="42">
        <v>0</v>
      </c>
      <c r="T911" s="42">
        <v>0</v>
      </c>
      <c r="U911" s="42">
        <v>702656</v>
      </c>
      <c r="V911" s="42">
        <v>0</v>
      </c>
      <c r="W911" s="94">
        <f t="shared" si="28"/>
        <v>1936604</v>
      </c>
      <c r="X911" s="36">
        <v>1936604</v>
      </c>
      <c r="Y911" s="36">
        <f t="shared" si="29"/>
        <v>0</v>
      </c>
      <c r="Z911" s="36"/>
      <c r="AA911" s="36"/>
    </row>
    <row r="912" spans="1:27" ht="20.25" customHeight="1" x14ac:dyDescent="0.25">
      <c r="A912" s="104" t="s">
        <v>1899</v>
      </c>
      <c r="B912" s="105" t="s">
        <v>1859</v>
      </c>
      <c r="C912" s="4" t="s">
        <v>1900</v>
      </c>
      <c r="D912" s="134">
        <v>5</v>
      </c>
      <c r="E912" s="120" t="s">
        <v>79</v>
      </c>
      <c r="F912" s="42">
        <v>321</v>
      </c>
      <c r="G912" s="42">
        <v>0</v>
      </c>
      <c r="H912" s="42">
        <v>0</v>
      </c>
      <c r="I912" s="42">
        <v>594</v>
      </c>
      <c r="J912" s="42">
        <v>1591</v>
      </c>
      <c r="K912" s="42">
        <v>6049</v>
      </c>
      <c r="L912" s="42">
        <v>2847</v>
      </c>
      <c r="M912" s="42">
        <v>578926</v>
      </c>
      <c r="N912" s="143">
        <v>12575</v>
      </c>
      <c r="O912" s="137">
        <v>9271</v>
      </c>
      <c r="P912" s="137">
        <v>0</v>
      </c>
      <c r="Q912" s="42">
        <v>24881</v>
      </c>
      <c r="R912" s="42">
        <v>0</v>
      </c>
      <c r="S912" s="42">
        <v>0</v>
      </c>
      <c r="T912" s="42">
        <v>0</v>
      </c>
      <c r="U912" s="42">
        <v>793433</v>
      </c>
      <c r="V912" s="42">
        <v>0</v>
      </c>
      <c r="W912" s="94">
        <f t="shared" si="28"/>
        <v>1430488</v>
      </c>
      <c r="X912" s="36">
        <v>1430488</v>
      </c>
      <c r="Y912" s="36">
        <f t="shared" si="29"/>
        <v>0</v>
      </c>
      <c r="Z912" s="36"/>
      <c r="AA912" s="36"/>
    </row>
    <row r="913" spans="1:27" ht="20.25" customHeight="1" x14ac:dyDescent="0.25">
      <c r="A913" s="104" t="s">
        <v>1901</v>
      </c>
      <c r="B913" s="105" t="s">
        <v>1859</v>
      </c>
      <c r="C913" s="4" t="s">
        <v>1902</v>
      </c>
      <c r="D913" s="134">
        <v>6</v>
      </c>
      <c r="E913" s="120" t="s">
        <v>79</v>
      </c>
      <c r="F913" s="42">
        <v>0</v>
      </c>
      <c r="G913" s="42">
        <v>0</v>
      </c>
      <c r="H913" s="42">
        <v>228</v>
      </c>
      <c r="I913" s="42">
        <v>7073</v>
      </c>
      <c r="J913" s="42">
        <v>1366</v>
      </c>
      <c r="K913" s="42">
        <v>8710</v>
      </c>
      <c r="L913" s="42">
        <v>1987</v>
      </c>
      <c r="M913" s="42">
        <v>262875</v>
      </c>
      <c r="N913" s="143">
        <v>18595</v>
      </c>
      <c r="O913" s="137">
        <v>11607</v>
      </c>
      <c r="P913" s="137">
        <v>0</v>
      </c>
      <c r="Q913" s="42">
        <v>0</v>
      </c>
      <c r="R913" s="42">
        <v>0</v>
      </c>
      <c r="S913" s="42">
        <v>0</v>
      </c>
      <c r="T913" s="42">
        <v>0</v>
      </c>
      <c r="U913" s="42">
        <v>0</v>
      </c>
      <c r="V913" s="42">
        <v>0</v>
      </c>
      <c r="W913" s="94">
        <f t="shared" si="28"/>
        <v>312441</v>
      </c>
      <c r="X913" s="36">
        <v>312441</v>
      </c>
      <c r="Y913" s="36">
        <f t="shared" si="29"/>
        <v>0</v>
      </c>
      <c r="Z913" s="36"/>
      <c r="AA913" s="36"/>
    </row>
    <row r="914" spans="1:27" ht="20.25" customHeight="1" x14ac:dyDescent="0.25">
      <c r="A914" s="104" t="s">
        <v>1903</v>
      </c>
      <c r="B914" s="105" t="s">
        <v>1859</v>
      </c>
      <c r="C914" s="4" t="s">
        <v>1904</v>
      </c>
      <c r="D914" s="134">
        <v>6</v>
      </c>
      <c r="E914" s="120" t="s">
        <v>79</v>
      </c>
      <c r="F914" s="42">
        <v>997</v>
      </c>
      <c r="G914" s="42">
        <v>0</v>
      </c>
      <c r="H914" s="42">
        <v>405</v>
      </c>
      <c r="I914" s="42">
        <v>11324</v>
      </c>
      <c r="J914" s="42">
        <v>1261</v>
      </c>
      <c r="K914" s="42">
        <v>9296</v>
      </c>
      <c r="L914" s="42">
        <v>1656</v>
      </c>
      <c r="M914" s="42">
        <v>305002</v>
      </c>
      <c r="N914" s="143">
        <v>15234</v>
      </c>
      <c r="O914" s="137">
        <v>18169</v>
      </c>
      <c r="P914" s="137">
        <v>0</v>
      </c>
      <c r="Q914" s="42">
        <v>0</v>
      </c>
      <c r="R914" s="42">
        <v>0</v>
      </c>
      <c r="S914" s="42">
        <v>0</v>
      </c>
      <c r="T914" s="42">
        <v>0</v>
      </c>
      <c r="U914" s="42">
        <v>0</v>
      </c>
      <c r="V914" s="42">
        <v>0</v>
      </c>
      <c r="W914" s="94">
        <f t="shared" si="28"/>
        <v>363344</v>
      </c>
      <c r="X914" s="36">
        <v>363344</v>
      </c>
      <c r="Y914" s="36">
        <f t="shared" si="29"/>
        <v>0</v>
      </c>
      <c r="Z914" s="36"/>
      <c r="AA914" s="36"/>
    </row>
    <row r="915" spans="1:27" ht="20.25" customHeight="1" x14ac:dyDescent="0.25">
      <c r="A915" s="104" t="s">
        <v>1905</v>
      </c>
      <c r="B915" s="105" t="s">
        <v>1859</v>
      </c>
      <c r="C915" s="4" t="s">
        <v>1906</v>
      </c>
      <c r="D915" s="134">
        <v>6</v>
      </c>
      <c r="E915" s="120" t="s">
        <v>79</v>
      </c>
      <c r="F915" s="42">
        <v>0</v>
      </c>
      <c r="G915" s="42">
        <v>0</v>
      </c>
      <c r="H915" s="42">
        <v>0</v>
      </c>
      <c r="I915" s="42">
        <v>18096</v>
      </c>
      <c r="J915" s="42">
        <v>1436</v>
      </c>
      <c r="K915" s="42">
        <v>15588</v>
      </c>
      <c r="L915" s="42">
        <v>1863</v>
      </c>
      <c r="M915" s="42">
        <v>404515</v>
      </c>
      <c r="N915" s="143">
        <v>48285</v>
      </c>
      <c r="O915" s="137">
        <v>26382</v>
      </c>
      <c r="P915" s="137">
        <v>0</v>
      </c>
      <c r="Q915" s="42">
        <v>0</v>
      </c>
      <c r="R915" s="42">
        <v>0</v>
      </c>
      <c r="S915" s="42">
        <v>0</v>
      </c>
      <c r="T915" s="42">
        <v>0</v>
      </c>
      <c r="U915" s="42">
        <v>0</v>
      </c>
      <c r="V915" s="42">
        <v>0</v>
      </c>
      <c r="W915" s="94">
        <f t="shared" si="28"/>
        <v>516165</v>
      </c>
      <c r="X915" s="36">
        <v>516165</v>
      </c>
      <c r="Y915" s="36">
        <f t="shared" si="29"/>
        <v>0</v>
      </c>
      <c r="Z915" s="36"/>
      <c r="AA915" s="36"/>
    </row>
    <row r="916" spans="1:27" ht="20.25" customHeight="1" x14ac:dyDescent="0.25">
      <c r="A916" s="104" t="s">
        <v>1907</v>
      </c>
      <c r="B916" s="105" t="s">
        <v>1859</v>
      </c>
      <c r="C916" s="4" t="s">
        <v>1908</v>
      </c>
      <c r="D916" s="134">
        <v>6</v>
      </c>
      <c r="E916" s="120" t="s">
        <v>79</v>
      </c>
      <c r="F916" s="42">
        <v>87</v>
      </c>
      <c r="G916" s="42">
        <v>0</v>
      </c>
      <c r="H916" s="42">
        <v>0</v>
      </c>
      <c r="I916" s="42">
        <v>6224</v>
      </c>
      <c r="J916" s="42">
        <v>1492</v>
      </c>
      <c r="K916" s="42">
        <v>7543</v>
      </c>
      <c r="L916" s="42">
        <v>1843</v>
      </c>
      <c r="M916" s="42">
        <v>383063</v>
      </c>
      <c r="N916" s="143">
        <v>35018</v>
      </c>
      <c r="O916" s="137">
        <v>3704</v>
      </c>
      <c r="P916" s="137">
        <v>0</v>
      </c>
      <c r="Q916" s="42">
        <v>0</v>
      </c>
      <c r="R916" s="42">
        <v>64504</v>
      </c>
      <c r="S916" s="42">
        <v>0</v>
      </c>
      <c r="T916" s="42">
        <v>0</v>
      </c>
      <c r="U916" s="42">
        <v>0</v>
      </c>
      <c r="V916" s="42">
        <v>0</v>
      </c>
      <c r="W916" s="94">
        <f t="shared" si="28"/>
        <v>503478</v>
      </c>
      <c r="X916" s="36">
        <v>503478</v>
      </c>
      <c r="Y916" s="36">
        <f t="shared" si="29"/>
        <v>0</v>
      </c>
      <c r="Z916" s="36"/>
      <c r="AA916" s="36"/>
    </row>
    <row r="917" spans="1:27" ht="20.25" customHeight="1" x14ac:dyDescent="0.25">
      <c r="A917" s="104" t="s">
        <v>1909</v>
      </c>
      <c r="B917" s="105" t="s">
        <v>1859</v>
      </c>
      <c r="C917" s="4" t="s">
        <v>1910</v>
      </c>
      <c r="D917" s="134">
        <v>6</v>
      </c>
      <c r="E917" s="120" t="s">
        <v>79</v>
      </c>
      <c r="F917" s="42">
        <v>4688</v>
      </c>
      <c r="G917" s="42">
        <v>0</v>
      </c>
      <c r="H917" s="42">
        <v>0</v>
      </c>
      <c r="I917" s="42">
        <v>1934</v>
      </c>
      <c r="J917" s="42">
        <v>468</v>
      </c>
      <c r="K917" s="42">
        <v>5044</v>
      </c>
      <c r="L917" s="42">
        <v>749</v>
      </c>
      <c r="M917" s="42">
        <v>171831</v>
      </c>
      <c r="N917" s="143">
        <v>5823</v>
      </c>
      <c r="O917" s="137">
        <v>0</v>
      </c>
      <c r="P917" s="137">
        <v>0</v>
      </c>
      <c r="Q917" s="42">
        <v>100389</v>
      </c>
      <c r="R917" s="42">
        <v>0</v>
      </c>
      <c r="S917" s="42">
        <v>0</v>
      </c>
      <c r="T917" s="42">
        <v>0</v>
      </c>
      <c r="U917" s="42">
        <v>0</v>
      </c>
      <c r="V917" s="42">
        <v>0</v>
      </c>
      <c r="W917" s="94">
        <f t="shared" si="28"/>
        <v>290926</v>
      </c>
      <c r="X917" s="36">
        <v>290926</v>
      </c>
      <c r="Y917" s="36">
        <f t="shared" si="29"/>
        <v>0</v>
      </c>
      <c r="Z917" s="36"/>
      <c r="AA917" s="36"/>
    </row>
    <row r="918" spans="1:27" ht="20.25" customHeight="1" x14ac:dyDescent="0.25">
      <c r="A918" s="104" t="s">
        <v>1911</v>
      </c>
      <c r="B918" s="105" t="s">
        <v>1859</v>
      </c>
      <c r="C918" s="4" t="s">
        <v>1912</v>
      </c>
      <c r="D918" s="134">
        <v>6</v>
      </c>
      <c r="E918" s="120" t="s">
        <v>79</v>
      </c>
      <c r="F918" s="42">
        <v>0</v>
      </c>
      <c r="G918" s="42">
        <v>0</v>
      </c>
      <c r="H918" s="42">
        <v>0</v>
      </c>
      <c r="I918" s="42">
        <v>13445</v>
      </c>
      <c r="J918" s="42">
        <v>971</v>
      </c>
      <c r="K918" s="42">
        <v>10750</v>
      </c>
      <c r="L918" s="42">
        <v>1467</v>
      </c>
      <c r="M918" s="42">
        <v>308871</v>
      </c>
      <c r="N918" s="143">
        <v>21200</v>
      </c>
      <c r="O918" s="137">
        <v>1042</v>
      </c>
      <c r="P918" s="137">
        <v>0</v>
      </c>
      <c r="Q918" s="42">
        <v>0</v>
      </c>
      <c r="R918" s="42">
        <v>0</v>
      </c>
      <c r="S918" s="42">
        <v>0</v>
      </c>
      <c r="T918" s="42">
        <v>0</v>
      </c>
      <c r="U918" s="42">
        <v>0</v>
      </c>
      <c r="V918" s="42">
        <v>0</v>
      </c>
      <c r="W918" s="94">
        <f t="shared" si="28"/>
        <v>357746</v>
      </c>
      <c r="X918" s="36">
        <v>357746</v>
      </c>
      <c r="Y918" s="36">
        <f t="shared" si="29"/>
        <v>0</v>
      </c>
      <c r="Z918" s="36"/>
      <c r="AA918" s="36"/>
    </row>
    <row r="919" spans="1:27" ht="20.25" customHeight="1" x14ac:dyDescent="0.25">
      <c r="A919" s="104" t="s">
        <v>1913</v>
      </c>
      <c r="B919" s="105" t="s">
        <v>1859</v>
      </c>
      <c r="C919" s="4" t="s">
        <v>1914</v>
      </c>
      <c r="D919" s="134">
        <v>6</v>
      </c>
      <c r="E919" s="120" t="s">
        <v>79</v>
      </c>
      <c r="F919" s="42">
        <v>0</v>
      </c>
      <c r="G919" s="42">
        <v>0</v>
      </c>
      <c r="H919" s="42">
        <v>0</v>
      </c>
      <c r="I919" s="42">
        <v>10146</v>
      </c>
      <c r="J919" s="42">
        <v>793</v>
      </c>
      <c r="K919" s="42">
        <v>746</v>
      </c>
      <c r="L919" s="42">
        <v>661</v>
      </c>
      <c r="M919" s="42">
        <v>174602</v>
      </c>
      <c r="N919" s="143">
        <v>19794</v>
      </c>
      <c r="O919" s="137">
        <v>4467</v>
      </c>
      <c r="P919" s="137">
        <v>0</v>
      </c>
      <c r="Q919" s="42">
        <v>0</v>
      </c>
      <c r="R919" s="42">
        <v>0</v>
      </c>
      <c r="S919" s="42">
        <v>0</v>
      </c>
      <c r="T919" s="42">
        <v>0</v>
      </c>
      <c r="U919" s="42">
        <v>0</v>
      </c>
      <c r="V919" s="42">
        <v>0</v>
      </c>
      <c r="W919" s="94">
        <f t="shared" si="28"/>
        <v>211209</v>
      </c>
      <c r="X919" s="36">
        <v>211209</v>
      </c>
      <c r="Y919" s="36">
        <f t="shared" si="29"/>
        <v>0</v>
      </c>
      <c r="Z919" s="36"/>
      <c r="AA919" s="36"/>
    </row>
    <row r="920" spans="1:27" ht="20.25" customHeight="1" x14ac:dyDescent="0.25">
      <c r="A920" s="104" t="s">
        <v>1915</v>
      </c>
      <c r="B920" s="105" t="s">
        <v>1859</v>
      </c>
      <c r="C920" s="4" t="s">
        <v>1916</v>
      </c>
      <c r="D920" s="134">
        <v>6</v>
      </c>
      <c r="E920" s="120" t="s">
        <v>79</v>
      </c>
      <c r="F920" s="42">
        <v>0</v>
      </c>
      <c r="G920" s="42">
        <v>0</v>
      </c>
      <c r="H920" s="42">
        <v>0</v>
      </c>
      <c r="I920" s="42">
        <v>22553</v>
      </c>
      <c r="J920" s="42">
        <v>724</v>
      </c>
      <c r="K920" s="42">
        <v>24621</v>
      </c>
      <c r="L920" s="42">
        <v>1316</v>
      </c>
      <c r="M920" s="42">
        <v>263717</v>
      </c>
      <c r="N920" s="143">
        <v>30843</v>
      </c>
      <c r="O920" s="137">
        <v>189</v>
      </c>
      <c r="P920" s="137">
        <v>0</v>
      </c>
      <c r="Q920" s="42">
        <v>0</v>
      </c>
      <c r="R920" s="42">
        <v>0</v>
      </c>
      <c r="S920" s="42">
        <v>0</v>
      </c>
      <c r="T920" s="42">
        <v>0</v>
      </c>
      <c r="U920" s="42">
        <v>0</v>
      </c>
      <c r="V920" s="42">
        <v>0</v>
      </c>
      <c r="W920" s="94">
        <f t="shared" si="28"/>
        <v>343963</v>
      </c>
      <c r="X920" s="36">
        <v>343963</v>
      </c>
      <c r="Y920" s="36">
        <f t="shared" si="29"/>
        <v>0</v>
      </c>
      <c r="Z920" s="36"/>
      <c r="AA920" s="36"/>
    </row>
    <row r="921" spans="1:27" ht="20.25" customHeight="1" x14ac:dyDescent="0.25">
      <c r="A921" s="104" t="s">
        <v>1917</v>
      </c>
      <c r="B921" s="105" t="s">
        <v>1859</v>
      </c>
      <c r="C921" s="4" t="s">
        <v>1918</v>
      </c>
      <c r="D921" s="134">
        <v>6</v>
      </c>
      <c r="E921" s="120" t="s">
        <v>79</v>
      </c>
      <c r="F921" s="42">
        <v>6160</v>
      </c>
      <c r="G921" s="42">
        <v>0</v>
      </c>
      <c r="H921" s="42">
        <v>567</v>
      </c>
      <c r="I921" s="42">
        <v>7611</v>
      </c>
      <c r="J921" s="42">
        <v>1285</v>
      </c>
      <c r="K921" s="42">
        <v>1991</v>
      </c>
      <c r="L921" s="42">
        <v>1777</v>
      </c>
      <c r="M921" s="42">
        <v>508095</v>
      </c>
      <c r="N921" s="143">
        <v>27811</v>
      </c>
      <c r="O921" s="137">
        <v>2491</v>
      </c>
      <c r="P921" s="137">
        <v>0</v>
      </c>
      <c r="Q921" s="42">
        <v>369795</v>
      </c>
      <c r="R921" s="42">
        <v>0</v>
      </c>
      <c r="S921" s="42">
        <v>0</v>
      </c>
      <c r="T921" s="42">
        <v>0</v>
      </c>
      <c r="U921" s="42">
        <v>386170</v>
      </c>
      <c r="V921" s="42">
        <v>0</v>
      </c>
      <c r="W921" s="94">
        <f t="shared" si="28"/>
        <v>1313753</v>
      </c>
      <c r="X921" s="36">
        <v>1313753</v>
      </c>
      <c r="Y921" s="36">
        <f t="shared" si="29"/>
        <v>0</v>
      </c>
      <c r="Z921" s="36"/>
      <c r="AA921" s="36"/>
    </row>
    <row r="922" spans="1:27" ht="20.25" customHeight="1" x14ac:dyDescent="0.25">
      <c r="A922" s="104" t="s">
        <v>1919</v>
      </c>
      <c r="B922" s="105" t="s">
        <v>1859</v>
      </c>
      <c r="C922" s="4" t="s">
        <v>1920</v>
      </c>
      <c r="D922" s="134">
        <v>6</v>
      </c>
      <c r="E922" s="120" t="s">
        <v>79</v>
      </c>
      <c r="F922" s="42">
        <v>0</v>
      </c>
      <c r="G922" s="42">
        <v>0</v>
      </c>
      <c r="H922" s="42">
        <v>0</v>
      </c>
      <c r="I922" s="42">
        <v>21109</v>
      </c>
      <c r="J922" s="42">
        <v>839</v>
      </c>
      <c r="K922" s="42">
        <v>16280</v>
      </c>
      <c r="L922" s="42">
        <v>1399</v>
      </c>
      <c r="M922" s="42">
        <v>301620</v>
      </c>
      <c r="N922" s="143">
        <v>40529</v>
      </c>
      <c r="O922" s="137">
        <v>263</v>
      </c>
      <c r="P922" s="137">
        <v>0</v>
      </c>
      <c r="Q922" s="42">
        <v>0</v>
      </c>
      <c r="R922" s="42">
        <v>0</v>
      </c>
      <c r="S922" s="42">
        <v>0</v>
      </c>
      <c r="T922" s="42">
        <v>0</v>
      </c>
      <c r="U922" s="42">
        <v>0</v>
      </c>
      <c r="V922" s="42">
        <v>0</v>
      </c>
      <c r="W922" s="94">
        <f t="shared" si="28"/>
        <v>382039</v>
      </c>
      <c r="X922" s="36">
        <v>382039</v>
      </c>
      <c r="Y922" s="36">
        <f t="shared" si="29"/>
        <v>0</v>
      </c>
      <c r="Z922" s="36"/>
      <c r="AA922" s="36"/>
    </row>
    <row r="923" spans="1:27" ht="20.25" customHeight="1" x14ac:dyDescent="0.25">
      <c r="A923" s="104" t="s">
        <v>1921</v>
      </c>
      <c r="B923" s="105" t="s">
        <v>1859</v>
      </c>
      <c r="C923" s="4" t="s">
        <v>404</v>
      </c>
      <c r="D923" s="134">
        <v>6</v>
      </c>
      <c r="E923" s="120" t="s">
        <v>79</v>
      </c>
      <c r="F923" s="42">
        <v>728</v>
      </c>
      <c r="G923" s="42">
        <v>0</v>
      </c>
      <c r="H923" s="42">
        <v>0</v>
      </c>
      <c r="I923" s="42">
        <v>25671</v>
      </c>
      <c r="J923" s="42">
        <v>894</v>
      </c>
      <c r="K923" s="42">
        <v>8586</v>
      </c>
      <c r="L923" s="42">
        <v>1396</v>
      </c>
      <c r="M923" s="42">
        <v>323625</v>
      </c>
      <c r="N923" s="143">
        <v>34031</v>
      </c>
      <c r="O923" s="137">
        <v>2533</v>
      </c>
      <c r="P923" s="137">
        <v>0</v>
      </c>
      <c r="Q923" s="42">
        <v>0</v>
      </c>
      <c r="R923" s="42">
        <v>0</v>
      </c>
      <c r="S923" s="42">
        <v>0</v>
      </c>
      <c r="T923" s="42">
        <v>0</v>
      </c>
      <c r="U923" s="42">
        <v>0</v>
      </c>
      <c r="V923" s="42">
        <v>0</v>
      </c>
      <c r="W923" s="94">
        <f t="shared" si="28"/>
        <v>397464</v>
      </c>
      <c r="X923" s="36">
        <v>397464</v>
      </c>
      <c r="Y923" s="36">
        <f t="shared" si="29"/>
        <v>0</v>
      </c>
      <c r="Z923" s="36"/>
      <c r="AA923" s="36"/>
    </row>
    <row r="924" spans="1:27" ht="20.25" customHeight="1" x14ac:dyDescent="0.25">
      <c r="A924" s="104" t="s">
        <v>1922</v>
      </c>
      <c r="B924" s="105" t="s">
        <v>1859</v>
      </c>
      <c r="C924" s="4" t="s">
        <v>1923</v>
      </c>
      <c r="D924" s="134">
        <v>6</v>
      </c>
      <c r="E924" s="120" t="s">
        <v>79</v>
      </c>
      <c r="F924" s="42">
        <v>0</v>
      </c>
      <c r="G924" s="42">
        <v>0</v>
      </c>
      <c r="H924" s="42">
        <v>0</v>
      </c>
      <c r="I924" s="42">
        <v>33044</v>
      </c>
      <c r="J924" s="42">
        <v>598</v>
      </c>
      <c r="K924" s="42">
        <v>15601</v>
      </c>
      <c r="L924" s="42">
        <v>1242</v>
      </c>
      <c r="M924" s="42">
        <v>253898</v>
      </c>
      <c r="N924" s="143">
        <v>34072</v>
      </c>
      <c r="O924" s="137">
        <v>4444</v>
      </c>
      <c r="P924" s="137">
        <v>0</v>
      </c>
      <c r="Q924" s="42">
        <v>0</v>
      </c>
      <c r="R924" s="42">
        <v>0</v>
      </c>
      <c r="S924" s="42">
        <v>0</v>
      </c>
      <c r="T924" s="42">
        <v>0</v>
      </c>
      <c r="U924" s="42">
        <v>0</v>
      </c>
      <c r="V924" s="42">
        <v>0</v>
      </c>
      <c r="W924" s="94">
        <f t="shared" si="28"/>
        <v>342899</v>
      </c>
      <c r="X924" s="36">
        <v>342899</v>
      </c>
      <c r="Y924" s="36">
        <f t="shared" si="29"/>
        <v>0</v>
      </c>
      <c r="Z924" s="36"/>
      <c r="AA924" s="36"/>
    </row>
    <row r="925" spans="1:27" ht="20.25" customHeight="1" x14ac:dyDescent="0.25">
      <c r="A925" s="104" t="s">
        <v>1924</v>
      </c>
      <c r="B925" s="105" t="s">
        <v>1859</v>
      </c>
      <c r="C925" s="4" t="s">
        <v>1925</v>
      </c>
      <c r="D925" s="134">
        <v>6</v>
      </c>
      <c r="E925" s="120" t="s">
        <v>79</v>
      </c>
      <c r="F925" s="42">
        <v>0</v>
      </c>
      <c r="G925" s="42">
        <v>0</v>
      </c>
      <c r="H925" s="42">
        <v>85</v>
      </c>
      <c r="I925" s="42">
        <v>219</v>
      </c>
      <c r="J925" s="42">
        <v>1352</v>
      </c>
      <c r="K925" s="42">
        <v>1180</v>
      </c>
      <c r="L925" s="42">
        <v>769</v>
      </c>
      <c r="M925" s="42">
        <v>149567</v>
      </c>
      <c r="N925" s="143">
        <v>8101</v>
      </c>
      <c r="O925" s="137">
        <v>6177</v>
      </c>
      <c r="P925" s="137">
        <v>0</v>
      </c>
      <c r="Q925" s="42">
        <v>0</v>
      </c>
      <c r="R925" s="42">
        <v>0</v>
      </c>
      <c r="S925" s="42">
        <v>0</v>
      </c>
      <c r="T925" s="42">
        <v>0</v>
      </c>
      <c r="U925" s="42">
        <v>0</v>
      </c>
      <c r="V925" s="42">
        <v>0</v>
      </c>
      <c r="W925" s="94">
        <f t="shared" si="28"/>
        <v>167450</v>
      </c>
      <c r="X925" s="36">
        <v>167450</v>
      </c>
      <c r="Y925" s="36">
        <f t="shared" si="29"/>
        <v>0</v>
      </c>
      <c r="Z925" s="36"/>
      <c r="AA925" s="36"/>
    </row>
    <row r="926" spans="1:27" ht="20.25" customHeight="1" x14ac:dyDescent="0.25">
      <c r="A926" s="104" t="s">
        <v>1926</v>
      </c>
      <c r="B926" s="105" t="s">
        <v>1859</v>
      </c>
      <c r="C926" s="4" t="s">
        <v>1927</v>
      </c>
      <c r="D926" s="134">
        <v>6</v>
      </c>
      <c r="E926" s="120" t="s">
        <v>79</v>
      </c>
      <c r="F926" s="42">
        <v>352</v>
      </c>
      <c r="G926" s="42">
        <v>0</v>
      </c>
      <c r="H926" s="42">
        <v>0</v>
      </c>
      <c r="I926" s="42">
        <v>294</v>
      </c>
      <c r="J926" s="42">
        <v>323</v>
      </c>
      <c r="K926" s="42">
        <v>1089</v>
      </c>
      <c r="L926" s="42">
        <v>341</v>
      </c>
      <c r="M926" s="42">
        <v>105808</v>
      </c>
      <c r="N926" s="143">
        <v>19293</v>
      </c>
      <c r="O926" s="137">
        <v>720</v>
      </c>
      <c r="P926" s="137">
        <v>0</v>
      </c>
      <c r="Q926" s="42">
        <v>0</v>
      </c>
      <c r="R926" s="42">
        <v>0</v>
      </c>
      <c r="S926" s="42">
        <v>0</v>
      </c>
      <c r="T926" s="42">
        <v>0</v>
      </c>
      <c r="U926" s="42">
        <v>0</v>
      </c>
      <c r="V926" s="42">
        <v>0</v>
      </c>
      <c r="W926" s="94">
        <f t="shared" si="28"/>
        <v>128220</v>
      </c>
      <c r="X926" s="36">
        <v>128220</v>
      </c>
      <c r="Y926" s="36">
        <f t="shared" si="29"/>
        <v>0</v>
      </c>
      <c r="Z926" s="36"/>
      <c r="AA926" s="36"/>
    </row>
    <row r="927" spans="1:27" ht="20.25" customHeight="1" x14ac:dyDescent="0.25">
      <c r="A927" s="104" t="s">
        <v>1928</v>
      </c>
      <c r="B927" s="105" t="s">
        <v>1859</v>
      </c>
      <c r="C927" s="4" t="s">
        <v>1929</v>
      </c>
      <c r="D927" s="134">
        <v>6</v>
      </c>
      <c r="E927" s="120" t="s">
        <v>79</v>
      </c>
      <c r="F927" s="42">
        <v>0</v>
      </c>
      <c r="G927" s="42">
        <v>0</v>
      </c>
      <c r="H927" s="42">
        <v>94</v>
      </c>
      <c r="I927" s="42">
        <v>9641</v>
      </c>
      <c r="J927" s="42">
        <v>476</v>
      </c>
      <c r="K927" s="42">
        <v>6521</v>
      </c>
      <c r="L927" s="42">
        <v>738</v>
      </c>
      <c r="M927" s="42">
        <v>168479</v>
      </c>
      <c r="N927" s="143">
        <v>30729</v>
      </c>
      <c r="O927" s="137">
        <v>4723</v>
      </c>
      <c r="P927" s="137">
        <v>0</v>
      </c>
      <c r="Q927" s="42">
        <v>0</v>
      </c>
      <c r="R927" s="42">
        <v>0</v>
      </c>
      <c r="S927" s="42">
        <v>0</v>
      </c>
      <c r="T927" s="42">
        <v>0</v>
      </c>
      <c r="U927" s="42">
        <v>0</v>
      </c>
      <c r="V927" s="42">
        <v>0</v>
      </c>
      <c r="W927" s="94">
        <f t="shared" si="28"/>
        <v>221401</v>
      </c>
      <c r="X927" s="36">
        <v>221401</v>
      </c>
      <c r="Y927" s="36">
        <f t="shared" si="29"/>
        <v>0</v>
      </c>
      <c r="Z927" s="36"/>
      <c r="AA927" s="36"/>
    </row>
    <row r="928" spans="1:27" ht="20.25" customHeight="1" x14ac:dyDescent="0.25">
      <c r="A928" s="104" t="s">
        <v>1930</v>
      </c>
      <c r="B928" s="105" t="s">
        <v>1859</v>
      </c>
      <c r="C928" s="4" t="s">
        <v>1931</v>
      </c>
      <c r="D928" s="134">
        <v>6</v>
      </c>
      <c r="E928" s="120" t="s">
        <v>79</v>
      </c>
      <c r="F928" s="42">
        <v>0</v>
      </c>
      <c r="G928" s="42">
        <v>0</v>
      </c>
      <c r="H928" s="42">
        <v>0</v>
      </c>
      <c r="I928" s="42">
        <v>191</v>
      </c>
      <c r="J928" s="42">
        <v>178</v>
      </c>
      <c r="K928" s="42">
        <v>2000</v>
      </c>
      <c r="L928" s="42">
        <v>187</v>
      </c>
      <c r="M928" s="42">
        <v>100402</v>
      </c>
      <c r="N928" s="143">
        <v>2638</v>
      </c>
      <c r="O928" s="137">
        <v>0</v>
      </c>
      <c r="P928" s="137">
        <v>0</v>
      </c>
      <c r="Q928" s="42">
        <v>58464</v>
      </c>
      <c r="R928" s="42">
        <v>0</v>
      </c>
      <c r="S928" s="42">
        <v>0</v>
      </c>
      <c r="T928" s="42">
        <v>0</v>
      </c>
      <c r="U928" s="42">
        <v>0</v>
      </c>
      <c r="V928" s="42">
        <v>0</v>
      </c>
      <c r="W928" s="94">
        <f t="shared" si="28"/>
        <v>164060</v>
      </c>
      <c r="X928" s="36">
        <v>164060</v>
      </c>
      <c r="Y928" s="36">
        <f t="shared" si="29"/>
        <v>0</v>
      </c>
      <c r="Z928" s="36"/>
      <c r="AA928" s="36"/>
    </row>
    <row r="929" spans="1:27" ht="20.25" customHeight="1" x14ac:dyDescent="0.25">
      <c r="A929" s="104" t="s">
        <v>1932</v>
      </c>
      <c r="B929" s="105" t="s">
        <v>1859</v>
      </c>
      <c r="C929" s="4" t="s">
        <v>1933</v>
      </c>
      <c r="D929" s="134">
        <v>6</v>
      </c>
      <c r="E929" s="120" t="s">
        <v>79</v>
      </c>
      <c r="F929" s="42">
        <v>0</v>
      </c>
      <c r="G929" s="42">
        <v>4089</v>
      </c>
      <c r="H929" s="42">
        <v>150</v>
      </c>
      <c r="I929" s="42">
        <v>1302</v>
      </c>
      <c r="J929" s="42">
        <v>570</v>
      </c>
      <c r="K929" s="42">
        <v>1177</v>
      </c>
      <c r="L929" s="42">
        <v>739</v>
      </c>
      <c r="M929" s="42">
        <v>192890</v>
      </c>
      <c r="N929" s="143">
        <v>10392</v>
      </c>
      <c r="O929" s="137">
        <v>0</v>
      </c>
      <c r="P929" s="137">
        <v>0</v>
      </c>
      <c r="Q929" s="42">
        <v>157566</v>
      </c>
      <c r="R929" s="42">
        <v>0</v>
      </c>
      <c r="S929" s="42">
        <v>0</v>
      </c>
      <c r="T929" s="42">
        <v>0</v>
      </c>
      <c r="U929" s="42">
        <v>0</v>
      </c>
      <c r="V929" s="42">
        <v>0</v>
      </c>
      <c r="W929" s="94">
        <f t="shared" si="28"/>
        <v>368875</v>
      </c>
      <c r="X929" s="36">
        <v>368875</v>
      </c>
      <c r="Y929" s="36">
        <f t="shared" si="29"/>
        <v>0</v>
      </c>
      <c r="Z929" s="36"/>
      <c r="AA929" s="36"/>
    </row>
    <row r="930" spans="1:27" ht="20.25" customHeight="1" x14ac:dyDescent="0.25">
      <c r="A930" s="104" t="s">
        <v>1934</v>
      </c>
      <c r="B930" s="105" t="s">
        <v>1859</v>
      </c>
      <c r="C930" s="4" t="s">
        <v>1935</v>
      </c>
      <c r="D930" s="134">
        <v>6</v>
      </c>
      <c r="E930" s="120" t="s">
        <v>79</v>
      </c>
      <c r="F930" s="42">
        <v>11021</v>
      </c>
      <c r="G930" s="42">
        <v>101193</v>
      </c>
      <c r="H930" s="42">
        <v>27</v>
      </c>
      <c r="I930" s="42">
        <v>9022</v>
      </c>
      <c r="J930" s="42">
        <v>424</v>
      </c>
      <c r="K930" s="42">
        <v>294</v>
      </c>
      <c r="L930" s="42">
        <v>414</v>
      </c>
      <c r="M930" s="42">
        <v>166320</v>
      </c>
      <c r="N930" s="143">
        <v>8537</v>
      </c>
      <c r="O930" s="137">
        <v>8724</v>
      </c>
      <c r="P930" s="137">
        <v>0</v>
      </c>
      <c r="Q930" s="42">
        <v>274342</v>
      </c>
      <c r="R930" s="42">
        <v>0</v>
      </c>
      <c r="S930" s="42">
        <v>0</v>
      </c>
      <c r="T930" s="42">
        <v>0</v>
      </c>
      <c r="U930" s="42">
        <v>0</v>
      </c>
      <c r="V930" s="42">
        <v>0</v>
      </c>
      <c r="W930" s="94">
        <f t="shared" si="28"/>
        <v>580318</v>
      </c>
      <c r="X930" s="36">
        <v>580318</v>
      </c>
      <c r="Y930" s="36">
        <f t="shared" si="29"/>
        <v>0</v>
      </c>
      <c r="Z930" s="36"/>
      <c r="AA930" s="36"/>
    </row>
    <row r="931" spans="1:27" ht="20.25" customHeight="1" x14ac:dyDescent="0.25">
      <c r="A931" s="104" t="s">
        <v>1936</v>
      </c>
      <c r="B931" s="105" t="s">
        <v>1859</v>
      </c>
      <c r="C931" s="4" t="s">
        <v>1937</v>
      </c>
      <c r="D931" s="134">
        <v>6</v>
      </c>
      <c r="E931" s="120" t="s">
        <v>79</v>
      </c>
      <c r="F931" s="42">
        <v>534</v>
      </c>
      <c r="G931" s="42">
        <v>0</v>
      </c>
      <c r="H931" s="42">
        <v>116</v>
      </c>
      <c r="I931" s="42">
        <v>2073</v>
      </c>
      <c r="J931" s="42">
        <v>134</v>
      </c>
      <c r="K931" s="42">
        <v>3647</v>
      </c>
      <c r="L931" s="42">
        <v>89</v>
      </c>
      <c r="M931" s="42">
        <v>64728</v>
      </c>
      <c r="N931" s="143">
        <v>9047</v>
      </c>
      <c r="O931" s="137">
        <v>468</v>
      </c>
      <c r="P931" s="137">
        <v>0</v>
      </c>
      <c r="Q931" s="42">
        <v>163803</v>
      </c>
      <c r="R931" s="42">
        <v>0</v>
      </c>
      <c r="S931" s="42">
        <v>0</v>
      </c>
      <c r="T931" s="42">
        <v>0</v>
      </c>
      <c r="U931" s="42">
        <v>0</v>
      </c>
      <c r="V931" s="42">
        <v>0</v>
      </c>
      <c r="W931" s="94">
        <f t="shared" si="28"/>
        <v>244639</v>
      </c>
      <c r="X931" s="36">
        <v>244639</v>
      </c>
      <c r="Y931" s="36">
        <f t="shared" si="29"/>
        <v>0</v>
      </c>
      <c r="Z931" s="36"/>
      <c r="AA931" s="36"/>
    </row>
    <row r="932" spans="1:27" ht="20.25" customHeight="1" x14ac:dyDescent="0.25">
      <c r="A932" s="104" t="s">
        <v>1938</v>
      </c>
      <c r="B932" s="105" t="s">
        <v>1859</v>
      </c>
      <c r="C932" s="4" t="s">
        <v>1939</v>
      </c>
      <c r="D932" s="134">
        <v>6</v>
      </c>
      <c r="E932" s="120" t="s">
        <v>79</v>
      </c>
      <c r="F932" s="42">
        <v>148</v>
      </c>
      <c r="G932" s="42">
        <v>13077</v>
      </c>
      <c r="H932" s="42">
        <v>317</v>
      </c>
      <c r="I932" s="42">
        <v>10105</v>
      </c>
      <c r="J932" s="42">
        <v>1096</v>
      </c>
      <c r="K932" s="42">
        <v>6809</v>
      </c>
      <c r="L932" s="42">
        <v>1104</v>
      </c>
      <c r="M932" s="42">
        <v>280996</v>
      </c>
      <c r="N932" s="143">
        <v>39439</v>
      </c>
      <c r="O932" s="137">
        <v>9988</v>
      </c>
      <c r="P932" s="137">
        <v>0</v>
      </c>
      <c r="Q932" s="42">
        <v>0</v>
      </c>
      <c r="R932" s="42">
        <v>0</v>
      </c>
      <c r="S932" s="42">
        <v>0</v>
      </c>
      <c r="T932" s="42">
        <v>0</v>
      </c>
      <c r="U932" s="42">
        <v>0</v>
      </c>
      <c r="V932" s="42">
        <v>0</v>
      </c>
      <c r="W932" s="94">
        <f t="shared" si="28"/>
        <v>363079</v>
      </c>
      <c r="X932" s="36">
        <v>363079</v>
      </c>
      <c r="Y932" s="36">
        <f t="shared" si="29"/>
        <v>0</v>
      </c>
      <c r="Z932" s="36"/>
      <c r="AA932" s="36"/>
    </row>
    <row r="933" spans="1:27" ht="20.25" customHeight="1" x14ac:dyDescent="0.25">
      <c r="A933" s="104" t="s">
        <v>1940</v>
      </c>
      <c r="B933" s="105" t="s">
        <v>1859</v>
      </c>
      <c r="C933" s="4" t="s">
        <v>1941</v>
      </c>
      <c r="D933" s="134">
        <v>6</v>
      </c>
      <c r="E933" s="120" t="s">
        <v>79</v>
      </c>
      <c r="F933" s="42">
        <v>5370</v>
      </c>
      <c r="G933" s="42">
        <v>14047</v>
      </c>
      <c r="H933" s="42">
        <v>0</v>
      </c>
      <c r="I933" s="42">
        <v>9660</v>
      </c>
      <c r="J933" s="42">
        <v>563</v>
      </c>
      <c r="K933" s="42">
        <v>0</v>
      </c>
      <c r="L933" s="42">
        <v>145</v>
      </c>
      <c r="M933" s="42">
        <v>90304</v>
      </c>
      <c r="N933" s="143">
        <v>13036</v>
      </c>
      <c r="O933" s="137">
        <v>972</v>
      </c>
      <c r="P933" s="137">
        <v>0</v>
      </c>
      <c r="Q933" s="42">
        <v>196643</v>
      </c>
      <c r="R933" s="42">
        <v>0</v>
      </c>
      <c r="S933" s="42">
        <v>0</v>
      </c>
      <c r="T933" s="42">
        <v>0</v>
      </c>
      <c r="U933" s="42">
        <v>0</v>
      </c>
      <c r="V933" s="42">
        <v>0</v>
      </c>
      <c r="W933" s="94">
        <f t="shared" si="28"/>
        <v>330740</v>
      </c>
      <c r="X933" s="36">
        <v>330740</v>
      </c>
      <c r="Y933" s="36">
        <f t="shared" si="29"/>
        <v>0</v>
      </c>
      <c r="Z933" s="36"/>
      <c r="AA933" s="36"/>
    </row>
    <row r="934" spans="1:27" ht="20.25" customHeight="1" x14ac:dyDescent="0.25">
      <c r="A934" s="104" t="s">
        <v>1942</v>
      </c>
      <c r="B934" s="105" t="s">
        <v>1943</v>
      </c>
      <c r="C934" s="4" t="s">
        <v>1944</v>
      </c>
      <c r="D934" s="134">
        <v>2</v>
      </c>
      <c r="E934" s="120" t="s">
        <v>79</v>
      </c>
      <c r="F934" s="42">
        <v>1351260</v>
      </c>
      <c r="G934" s="42">
        <v>0</v>
      </c>
      <c r="H934" s="42">
        <v>2286</v>
      </c>
      <c r="I934" s="42">
        <v>548540</v>
      </c>
      <c r="J934" s="42">
        <v>141380</v>
      </c>
      <c r="K934" s="42">
        <v>1207269</v>
      </c>
      <c r="L934" s="42">
        <v>116063</v>
      </c>
      <c r="M934" s="42">
        <v>11065691</v>
      </c>
      <c r="N934" s="143">
        <v>1989152</v>
      </c>
      <c r="O934" s="137">
        <v>151446</v>
      </c>
      <c r="P934" s="137">
        <v>0</v>
      </c>
      <c r="Q934" s="42">
        <v>0</v>
      </c>
      <c r="R934" s="42">
        <v>2570461</v>
      </c>
      <c r="S934" s="42">
        <v>0</v>
      </c>
      <c r="T934" s="42">
        <v>13054</v>
      </c>
      <c r="U934" s="42">
        <v>2101001</v>
      </c>
      <c r="V934" s="42">
        <v>0</v>
      </c>
      <c r="W934" s="94">
        <f t="shared" si="28"/>
        <v>21257603</v>
      </c>
      <c r="X934" s="36">
        <v>21257603</v>
      </c>
      <c r="Y934" s="36">
        <f t="shared" si="29"/>
        <v>0</v>
      </c>
      <c r="Z934" s="36"/>
      <c r="AA934" s="36"/>
    </row>
    <row r="935" spans="1:27" ht="20.25" customHeight="1" x14ac:dyDescent="0.25">
      <c r="A935" s="104" t="s">
        <v>1945</v>
      </c>
      <c r="B935" s="105" t="s">
        <v>1943</v>
      </c>
      <c r="C935" s="4" t="s">
        <v>1946</v>
      </c>
      <c r="D935" s="134">
        <v>2</v>
      </c>
      <c r="E935" s="120" t="s">
        <v>79</v>
      </c>
      <c r="F935" s="42">
        <v>623499</v>
      </c>
      <c r="G935" s="42">
        <v>20762</v>
      </c>
      <c r="H935" s="42">
        <v>9730</v>
      </c>
      <c r="I935" s="42">
        <v>448061</v>
      </c>
      <c r="J935" s="42">
        <v>91922</v>
      </c>
      <c r="K935" s="42">
        <v>776191</v>
      </c>
      <c r="L935" s="42">
        <v>87269</v>
      </c>
      <c r="M935" s="42">
        <v>10750909</v>
      </c>
      <c r="N935" s="143">
        <v>201289</v>
      </c>
      <c r="O935" s="137">
        <v>141099</v>
      </c>
      <c r="P935" s="137">
        <v>0</v>
      </c>
      <c r="Q935" s="42">
        <v>421234</v>
      </c>
      <c r="R935" s="42">
        <v>48836</v>
      </c>
      <c r="S935" s="42">
        <v>0</v>
      </c>
      <c r="T935" s="42">
        <v>15974</v>
      </c>
      <c r="U935" s="42">
        <v>2751809</v>
      </c>
      <c r="V935" s="42">
        <v>0</v>
      </c>
      <c r="W935" s="94">
        <f t="shared" si="28"/>
        <v>16388584</v>
      </c>
      <c r="X935" s="36">
        <v>16388584</v>
      </c>
      <c r="Y935" s="36">
        <f t="shared" si="29"/>
        <v>0</v>
      </c>
      <c r="Z935" s="36"/>
      <c r="AA935" s="36"/>
    </row>
    <row r="936" spans="1:27" ht="20.25" customHeight="1" x14ac:dyDescent="0.25">
      <c r="A936" s="104" t="s">
        <v>1947</v>
      </c>
      <c r="B936" s="105" t="s">
        <v>1943</v>
      </c>
      <c r="C936" s="4" t="s">
        <v>1948</v>
      </c>
      <c r="D936" s="134">
        <v>4</v>
      </c>
      <c r="E936" s="120" t="s">
        <v>79</v>
      </c>
      <c r="F936" s="42">
        <v>29337</v>
      </c>
      <c r="G936" s="42">
        <v>0</v>
      </c>
      <c r="H936" s="42">
        <v>2026</v>
      </c>
      <c r="I936" s="42">
        <v>131290</v>
      </c>
      <c r="J936" s="42">
        <v>83604</v>
      </c>
      <c r="K936" s="42">
        <v>324650</v>
      </c>
      <c r="L936" s="42">
        <v>22008</v>
      </c>
      <c r="M936" s="42">
        <v>1872106</v>
      </c>
      <c r="N936" s="143">
        <v>187606</v>
      </c>
      <c r="O936" s="137">
        <v>60657</v>
      </c>
      <c r="P936" s="137">
        <v>0</v>
      </c>
      <c r="Q936" s="42">
        <v>74408</v>
      </c>
      <c r="R936" s="42">
        <v>0</v>
      </c>
      <c r="S936" s="42">
        <v>0</v>
      </c>
      <c r="T936" s="42">
        <v>1753</v>
      </c>
      <c r="U936" s="42">
        <v>47311</v>
      </c>
      <c r="V936" s="42">
        <v>0</v>
      </c>
      <c r="W936" s="94">
        <f t="shared" si="28"/>
        <v>2836756</v>
      </c>
      <c r="X936" s="36">
        <v>2836756</v>
      </c>
      <c r="Y936" s="36">
        <f t="shared" si="29"/>
        <v>0</v>
      </c>
      <c r="Z936" s="36"/>
      <c r="AA936" s="36"/>
    </row>
    <row r="937" spans="1:27" ht="20.25" customHeight="1" x14ac:dyDescent="0.25">
      <c r="A937" s="104" t="s">
        <v>1949</v>
      </c>
      <c r="B937" s="105" t="s">
        <v>1943</v>
      </c>
      <c r="C937" s="4" t="s">
        <v>1950</v>
      </c>
      <c r="D937" s="134">
        <v>5</v>
      </c>
      <c r="E937" s="120" t="s">
        <v>79</v>
      </c>
      <c r="F937" s="42">
        <v>74286</v>
      </c>
      <c r="G937" s="42">
        <v>44524</v>
      </c>
      <c r="H937" s="42">
        <v>0</v>
      </c>
      <c r="I937" s="42">
        <v>4418</v>
      </c>
      <c r="J937" s="42">
        <v>9978</v>
      </c>
      <c r="K937" s="42">
        <v>47257</v>
      </c>
      <c r="L937" s="42">
        <v>3460</v>
      </c>
      <c r="M937" s="42">
        <v>560476</v>
      </c>
      <c r="N937" s="143">
        <v>41502</v>
      </c>
      <c r="O937" s="137">
        <v>9623</v>
      </c>
      <c r="P937" s="137">
        <v>0</v>
      </c>
      <c r="Q937" s="42">
        <v>0</v>
      </c>
      <c r="R937" s="42">
        <v>0</v>
      </c>
      <c r="S937" s="42">
        <v>0</v>
      </c>
      <c r="T937" s="42">
        <v>0</v>
      </c>
      <c r="U937" s="42">
        <v>0</v>
      </c>
      <c r="V937" s="42">
        <v>0</v>
      </c>
      <c r="W937" s="94">
        <f t="shared" si="28"/>
        <v>795524</v>
      </c>
      <c r="X937" s="36">
        <v>795524</v>
      </c>
      <c r="Y937" s="36">
        <f t="shared" si="29"/>
        <v>0</v>
      </c>
      <c r="Z937" s="36"/>
      <c r="AA937" s="36"/>
    </row>
    <row r="938" spans="1:27" ht="20.25" customHeight="1" x14ac:dyDescent="0.25">
      <c r="A938" s="104" t="s">
        <v>1951</v>
      </c>
      <c r="B938" s="105" t="s">
        <v>1943</v>
      </c>
      <c r="C938" s="4" t="s">
        <v>1952</v>
      </c>
      <c r="D938" s="134">
        <v>5</v>
      </c>
      <c r="E938" s="120" t="s">
        <v>79</v>
      </c>
      <c r="F938" s="42">
        <v>9755</v>
      </c>
      <c r="G938" s="42">
        <v>0</v>
      </c>
      <c r="H938" s="42">
        <v>2739</v>
      </c>
      <c r="I938" s="42">
        <v>100353</v>
      </c>
      <c r="J938" s="42">
        <v>25539</v>
      </c>
      <c r="K938" s="42">
        <v>94340</v>
      </c>
      <c r="L938" s="42">
        <v>10235</v>
      </c>
      <c r="M938" s="42">
        <v>1200623</v>
      </c>
      <c r="N938" s="143">
        <v>49037</v>
      </c>
      <c r="O938" s="137">
        <v>28251</v>
      </c>
      <c r="P938" s="137">
        <v>0</v>
      </c>
      <c r="Q938" s="42">
        <v>0</v>
      </c>
      <c r="R938" s="42">
        <v>0</v>
      </c>
      <c r="S938" s="42">
        <v>0</v>
      </c>
      <c r="T938" s="42">
        <v>0</v>
      </c>
      <c r="U938" s="42">
        <v>0</v>
      </c>
      <c r="V938" s="42">
        <v>0</v>
      </c>
      <c r="W938" s="94">
        <f t="shared" si="28"/>
        <v>1520872</v>
      </c>
      <c r="X938" s="36">
        <v>1520872</v>
      </c>
      <c r="Y938" s="36">
        <f t="shared" si="29"/>
        <v>0</v>
      </c>
      <c r="Z938" s="36"/>
      <c r="AA938" s="36"/>
    </row>
    <row r="939" spans="1:27" ht="20.25" customHeight="1" x14ac:dyDescent="0.25">
      <c r="A939" s="104" t="s">
        <v>1953</v>
      </c>
      <c r="B939" s="105" t="s">
        <v>1943</v>
      </c>
      <c r="C939" s="4" t="s">
        <v>1954</v>
      </c>
      <c r="D939" s="134">
        <v>5</v>
      </c>
      <c r="E939" s="120" t="s">
        <v>79</v>
      </c>
      <c r="F939" s="42">
        <v>1328</v>
      </c>
      <c r="G939" s="42">
        <v>39926</v>
      </c>
      <c r="H939" s="42">
        <v>0</v>
      </c>
      <c r="I939" s="42">
        <v>58309</v>
      </c>
      <c r="J939" s="42">
        <v>56125</v>
      </c>
      <c r="K939" s="42">
        <v>59354</v>
      </c>
      <c r="L939" s="42">
        <v>11424</v>
      </c>
      <c r="M939" s="42">
        <v>1428805</v>
      </c>
      <c r="N939" s="143">
        <v>89726</v>
      </c>
      <c r="O939" s="137">
        <v>9545</v>
      </c>
      <c r="P939" s="137">
        <v>0</v>
      </c>
      <c r="Q939" s="42">
        <v>0</v>
      </c>
      <c r="R939" s="42">
        <v>46528</v>
      </c>
      <c r="S939" s="42">
        <v>0</v>
      </c>
      <c r="T939" s="42">
        <v>1364</v>
      </c>
      <c r="U939" s="42">
        <v>0</v>
      </c>
      <c r="V939" s="42">
        <v>0</v>
      </c>
      <c r="W939" s="94">
        <f t="shared" si="28"/>
        <v>1802434</v>
      </c>
      <c r="X939" s="36">
        <v>1802434</v>
      </c>
      <c r="Y939" s="36">
        <f t="shared" si="29"/>
        <v>0</v>
      </c>
      <c r="Z939" s="36"/>
      <c r="AA939" s="36"/>
    </row>
    <row r="940" spans="1:27" ht="20.25" customHeight="1" x14ac:dyDescent="0.25">
      <c r="A940" s="104" t="s">
        <v>1955</v>
      </c>
      <c r="B940" s="105" t="s">
        <v>1943</v>
      </c>
      <c r="C940" s="4" t="s">
        <v>1956</v>
      </c>
      <c r="D940" s="134">
        <v>5</v>
      </c>
      <c r="E940" s="120" t="s">
        <v>79</v>
      </c>
      <c r="F940" s="42">
        <v>8393</v>
      </c>
      <c r="G940" s="42">
        <v>0</v>
      </c>
      <c r="H940" s="42">
        <v>0</v>
      </c>
      <c r="I940" s="42">
        <v>52592</v>
      </c>
      <c r="J940" s="42">
        <v>8376</v>
      </c>
      <c r="K940" s="42">
        <v>27411</v>
      </c>
      <c r="L940" s="42">
        <v>4643</v>
      </c>
      <c r="M940" s="42">
        <v>1034221</v>
      </c>
      <c r="N940" s="143">
        <v>72825</v>
      </c>
      <c r="O940" s="137">
        <v>3355</v>
      </c>
      <c r="P940" s="137">
        <v>0</v>
      </c>
      <c r="Q940" s="42">
        <v>0</v>
      </c>
      <c r="R940" s="42">
        <v>0</v>
      </c>
      <c r="S940" s="42">
        <v>0</v>
      </c>
      <c r="T940" s="42">
        <v>0</v>
      </c>
      <c r="U940" s="42">
        <v>0</v>
      </c>
      <c r="V940" s="42">
        <v>0</v>
      </c>
      <c r="W940" s="94">
        <f t="shared" si="28"/>
        <v>1211816</v>
      </c>
      <c r="X940" s="36">
        <v>1211816</v>
      </c>
      <c r="Y940" s="36">
        <f t="shared" si="29"/>
        <v>0</v>
      </c>
      <c r="Z940" s="36"/>
      <c r="AA940" s="36"/>
    </row>
    <row r="941" spans="1:27" ht="20.25" customHeight="1" x14ac:dyDescent="0.25">
      <c r="A941" s="104" t="s">
        <v>1957</v>
      </c>
      <c r="B941" s="105" t="s">
        <v>1943</v>
      </c>
      <c r="C941" s="4" t="s">
        <v>1958</v>
      </c>
      <c r="D941" s="134">
        <v>5</v>
      </c>
      <c r="E941" s="120" t="s">
        <v>79</v>
      </c>
      <c r="F941" s="42">
        <v>21773</v>
      </c>
      <c r="G941" s="42">
        <v>10876</v>
      </c>
      <c r="H941" s="42">
        <v>0</v>
      </c>
      <c r="I941" s="42">
        <v>9248</v>
      </c>
      <c r="J941" s="42">
        <v>4438</v>
      </c>
      <c r="K941" s="42">
        <v>79722</v>
      </c>
      <c r="L941" s="42">
        <v>7706</v>
      </c>
      <c r="M941" s="42">
        <v>1373832</v>
      </c>
      <c r="N941" s="143">
        <v>74513</v>
      </c>
      <c r="O941" s="137">
        <v>58785</v>
      </c>
      <c r="P941" s="137">
        <v>0</v>
      </c>
      <c r="Q941" s="42">
        <v>99827</v>
      </c>
      <c r="R941" s="42">
        <v>0</v>
      </c>
      <c r="S941" s="42">
        <v>0</v>
      </c>
      <c r="T941" s="42">
        <v>20336</v>
      </c>
      <c r="U941" s="42">
        <v>731619</v>
      </c>
      <c r="V941" s="42">
        <v>0</v>
      </c>
      <c r="W941" s="94">
        <f t="shared" si="28"/>
        <v>2492675</v>
      </c>
      <c r="X941" s="36">
        <v>2492675</v>
      </c>
      <c r="Y941" s="36">
        <f t="shared" si="29"/>
        <v>0</v>
      </c>
      <c r="Z941" s="36"/>
      <c r="AA941" s="36"/>
    </row>
    <row r="942" spans="1:27" ht="20.25" customHeight="1" x14ac:dyDescent="0.25">
      <c r="A942" s="104" t="s">
        <v>1959</v>
      </c>
      <c r="B942" s="105" t="s">
        <v>1943</v>
      </c>
      <c r="C942" s="4" t="s">
        <v>1960</v>
      </c>
      <c r="D942" s="134">
        <v>4</v>
      </c>
      <c r="E942" s="120" t="s">
        <v>210</v>
      </c>
      <c r="F942" s="42">
        <v>1962</v>
      </c>
      <c r="G942" s="42">
        <v>0</v>
      </c>
      <c r="H942" s="42">
        <v>0</v>
      </c>
      <c r="I942" s="42">
        <v>138001</v>
      </c>
      <c r="J942" s="42">
        <v>61810</v>
      </c>
      <c r="K942" s="42">
        <v>276451</v>
      </c>
      <c r="L942" s="42">
        <v>25241</v>
      </c>
      <c r="M942" s="42">
        <v>1144684</v>
      </c>
      <c r="N942" s="143">
        <v>134811</v>
      </c>
      <c r="O942" s="137">
        <v>197678</v>
      </c>
      <c r="P942" s="137">
        <v>0</v>
      </c>
      <c r="Q942" s="42">
        <v>0</v>
      </c>
      <c r="R942" s="42">
        <v>713088</v>
      </c>
      <c r="S942" s="42">
        <v>0</v>
      </c>
      <c r="T942" s="42">
        <v>4032</v>
      </c>
      <c r="U942" s="42">
        <v>0</v>
      </c>
      <c r="V942" s="42">
        <v>0</v>
      </c>
      <c r="W942" s="94">
        <f t="shared" si="28"/>
        <v>2697758</v>
      </c>
      <c r="X942" s="36">
        <v>2697758</v>
      </c>
      <c r="Y942" s="36">
        <f t="shared" si="29"/>
        <v>0</v>
      </c>
      <c r="Z942" s="36"/>
      <c r="AA942" s="36"/>
    </row>
    <row r="943" spans="1:27" ht="20.25" customHeight="1" x14ac:dyDescent="0.25">
      <c r="A943" s="104" t="s">
        <v>1961</v>
      </c>
      <c r="B943" s="105" t="s">
        <v>1943</v>
      </c>
      <c r="C943" s="4" t="s">
        <v>1962</v>
      </c>
      <c r="D943" s="134">
        <v>5</v>
      </c>
      <c r="E943" s="120" t="s">
        <v>79</v>
      </c>
      <c r="F943" s="42">
        <v>47802</v>
      </c>
      <c r="G943" s="42">
        <v>0</v>
      </c>
      <c r="H943" s="42">
        <v>448</v>
      </c>
      <c r="I943" s="42">
        <v>59612</v>
      </c>
      <c r="J943" s="42">
        <v>89983</v>
      </c>
      <c r="K943" s="42">
        <v>39628</v>
      </c>
      <c r="L943" s="42">
        <v>16490</v>
      </c>
      <c r="M943" s="42">
        <v>2478607</v>
      </c>
      <c r="N943" s="143">
        <v>57747</v>
      </c>
      <c r="O943" s="137">
        <v>120926</v>
      </c>
      <c r="P943" s="137">
        <v>0</v>
      </c>
      <c r="Q943" s="42">
        <v>0</v>
      </c>
      <c r="R943" s="42">
        <v>0</v>
      </c>
      <c r="S943" s="42">
        <v>0</v>
      </c>
      <c r="T943" s="42">
        <v>776</v>
      </c>
      <c r="U943" s="42">
        <v>1787150</v>
      </c>
      <c r="V943" s="42">
        <v>0</v>
      </c>
      <c r="W943" s="94">
        <f t="shared" si="28"/>
        <v>4699169</v>
      </c>
      <c r="X943" s="36">
        <v>4699169</v>
      </c>
      <c r="Y943" s="36">
        <f t="shared" si="29"/>
        <v>0</v>
      </c>
      <c r="Z943" s="36"/>
      <c r="AA943" s="36"/>
    </row>
    <row r="944" spans="1:27" ht="20.25" customHeight="1" x14ac:dyDescent="0.25">
      <c r="A944" s="104" t="s">
        <v>1963</v>
      </c>
      <c r="B944" s="105" t="s">
        <v>1943</v>
      </c>
      <c r="C944" s="4" t="s">
        <v>1964</v>
      </c>
      <c r="D944" s="134">
        <v>5</v>
      </c>
      <c r="E944" s="120" t="s">
        <v>79</v>
      </c>
      <c r="F944" s="42">
        <v>5167</v>
      </c>
      <c r="G944" s="42">
        <v>0</v>
      </c>
      <c r="H944" s="42">
        <v>0</v>
      </c>
      <c r="I944" s="42">
        <v>235146</v>
      </c>
      <c r="J944" s="42">
        <v>10494</v>
      </c>
      <c r="K944" s="42">
        <v>157341</v>
      </c>
      <c r="L944" s="42">
        <v>11903</v>
      </c>
      <c r="M944" s="42">
        <v>1734454</v>
      </c>
      <c r="N944" s="143">
        <v>94305</v>
      </c>
      <c r="O944" s="137">
        <v>144695</v>
      </c>
      <c r="P944" s="137">
        <v>0</v>
      </c>
      <c r="Q944" s="42">
        <v>0</v>
      </c>
      <c r="R944" s="42">
        <v>0</v>
      </c>
      <c r="S944" s="42">
        <v>0</v>
      </c>
      <c r="T944" s="42">
        <v>0</v>
      </c>
      <c r="U944" s="42">
        <v>0</v>
      </c>
      <c r="V944" s="42">
        <v>0</v>
      </c>
      <c r="W944" s="94">
        <f t="shared" si="28"/>
        <v>2393505</v>
      </c>
      <c r="X944" s="36">
        <v>2393505</v>
      </c>
      <c r="Y944" s="36">
        <f t="shared" si="29"/>
        <v>0</v>
      </c>
      <c r="Z944" s="36"/>
      <c r="AA944" s="36"/>
    </row>
    <row r="945" spans="1:27" ht="20.25" customHeight="1" x14ac:dyDescent="0.25">
      <c r="A945" s="104" t="s">
        <v>1965</v>
      </c>
      <c r="B945" s="105" t="s">
        <v>1943</v>
      </c>
      <c r="C945" s="4" t="s">
        <v>1966</v>
      </c>
      <c r="D945" s="134">
        <v>5</v>
      </c>
      <c r="E945" s="120" t="s">
        <v>79</v>
      </c>
      <c r="F945" s="42">
        <v>32316</v>
      </c>
      <c r="G945" s="42">
        <v>47986</v>
      </c>
      <c r="H945" s="42">
        <v>0</v>
      </c>
      <c r="I945" s="42">
        <v>54639</v>
      </c>
      <c r="J945" s="42">
        <v>111164</v>
      </c>
      <c r="K945" s="42">
        <v>74027</v>
      </c>
      <c r="L945" s="42">
        <v>13680</v>
      </c>
      <c r="M945" s="42">
        <v>1607103</v>
      </c>
      <c r="N945" s="143">
        <v>50542</v>
      </c>
      <c r="O945" s="137">
        <v>114337</v>
      </c>
      <c r="P945" s="137">
        <v>0</v>
      </c>
      <c r="Q945" s="42">
        <v>0</v>
      </c>
      <c r="R945" s="42">
        <v>0</v>
      </c>
      <c r="S945" s="42">
        <v>0</v>
      </c>
      <c r="T945" s="42">
        <v>1152</v>
      </c>
      <c r="U945" s="42">
        <v>1356979</v>
      </c>
      <c r="V945" s="42">
        <v>0</v>
      </c>
      <c r="W945" s="94">
        <f t="shared" si="28"/>
        <v>3463925</v>
      </c>
      <c r="X945" s="36">
        <v>3463925</v>
      </c>
      <c r="Y945" s="36">
        <f t="shared" si="29"/>
        <v>0</v>
      </c>
      <c r="Z945" s="36"/>
      <c r="AA945" s="36"/>
    </row>
    <row r="946" spans="1:27" ht="20.25" customHeight="1" x14ac:dyDescent="0.25">
      <c r="A946" s="104" t="s">
        <v>1967</v>
      </c>
      <c r="B946" s="105" t="s">
        <v>1943</v>
      </c>
      <c r="C946" s="4" t="s">
        <v>1968</v>
      </c>
      <c r="D946" s="134">
        <v>5</v>
      </c>
      <c r="E946" s="120" t="s">
        <v>79</v>
      </c>
      <c r="F946" s="42">
        <v>66403</v>
      </c>
      <c r="G946" s="42">
        <v>1660</v>
      </c>
      <c r="H946" s="42">
        <v>0</v>
      </c>
      <c r="I946" s="42">
        <v>83106</v>
      </c>
      <c r="J946" s="42">
        <v>34800</v>
      </c>
      <c r="K946" s="42">
        <v>115747</v>
      </c>
      <c r="L946" s="42">
        <v>10905</v>
      </c>
      <c r="M946" s="42">
        <v>1628938</v>
      </c>
      <c r="N946" s="143">
        <v>112748</v>
      </c>
      <c r="O946" s="137">
        <v>105062</v>
      </c>
      <c r="P946" s="137">
        <v>0</v>
      </c>
      <c r="Q946" s="42">
        <v>0</v>
      </c>
      <c r="R946" s="42">
        <v>0</v>
      </c>
      <c r="S946" s="42">
        <v>0</v>
      </c>
      <c r="T946" s="42">
        <v>614</v>
      </c>
      <c r="U946" s="42">
        <v>0</v>
      </c>
      <c r="V946" s="42">
        <v>0</v>
      </c>
      <c r="W946" s="94">
        <f t="shared" si="28"/>
        <v>2159983</v>
      </c>
      <c r="X946" s="36">
        <v>2159983</v>
      </c>
      <c r="Y946" s="36">
        <f t="shared" si="29"/>
        <v>0</v>
      </c>
      <c r="Z946" s="36"/>
      <c r="AA946" s="36"/>
    </row>
    <row r="947" spans="1:27" ht="20.25" customHeight="1" x14ac:dyDescent="0.25">
      <c r="A947" s="104" t="s">
        <v>1969</v>
      </c>
      <c r="B947" s="105" t="s">
        <v>1943</v>
      </c>
      <c r="C947" s="4" t="s">
        <v>1970</v>
      </c>
      <c r="D947" s="134">
        <v>5</v>
      </c>
      <c r="E947" s="120" t="s">
        <v>210</v>
      </c>
      <c r="F947" s="42">
        <v>3336</v>
      </c>
      <c r="G947" s="42">
        <v>0</v>
      </c>
      <c r="H947" s="42">
        <v>0</v>
      </c>
      <c r="I947" s="42">
        <v>20185</v>
      </c>
      <c r="J947" s="42">
        <v>24790</v>
      </c>
      <c r="K947" s="42">
        <v>77098</v>
      </c>
      <c r="L947" s="42">
        <v>9352</v>
      </c>
      <c r="M947" s="42">
        <v>407440</v>
      </c>
      <c r="N947" s="143">
        <v>165248</v>
      </c>
      <c r="O947" s="137">
        <v>853</v>
      </c>
      <c r="P947" s="137">
        <v>0</v>
      </c>
      <c r="Q947" s="42">
        <v>0</v>
      </c>
      <c r="R947" s="42">
        <v>0</v>
      </c>
      <c r="S947" s="42">
        <v>0</v>
      </c>
      <c r="T947" s="42">
        <v>0</v>
      </c>
      <c r="U947" s="42">
        <v>0</v>
      </c>
      <c r="V947" s="42">
        <v>0</v>
      </c>
      <c r="W947" s="94">
        <f t="shared" si="28"/>
        <v>708302</v>
      </c>
      <c r="X947" s="36">
        <v>708302</v>
      </c>
      <c r="Y947" s="36">
        <f t="shared" si="29"/>
        <v>0</v>
      </c>
      <c r="Z947" s="36"/>
      <c r="AA947" s="36"/>
    </row>
    <row r="948" spans="1:27" ht="20.25" customHeight="1" x14ac:dyDescent="0.25">
      <c r="A948" s="104" t="s">
        <v>1971</v>
      </c>
      <c r="B948" s="105" t="s">
        <v>1943</v>
      </c>
      <c r="C948" s="4" t="s">
        <v>1972</v>
      </c>
      <c r="D948" s="134">
        <v>5</v>
      </c>
      <c r="E948" s="120" t="s">
        <v>79</v>
      </c>
      <c r="F948" s="42">
        <v>25273</v>
      </c>
      <c r="G948" s="42">
        <v>0</v>
      </c>
      <c r="H948" s="42">
        <v>0</v>
      </c>
      <c r="I948" s="42">
        <v>78431</v>
      </c>
      <c r="J948" s="42">
        <v>41141</v>
      </c>
      <c r="K948" s="42">
        <v>89180</v>
      </c>
      <c r="L948" s="42">
        <v>8468</v>
      </c>
      <c r="M948" s="42">
        <v>1178249</v>
      </c>
      <c r="N948" s="143">
        <v>144197</v>
      </c>
      <c r="O948" s="137">
        <v>55647</v>
      </c>
      <c r="P948" s="137">
        <v>0</v>
      </c>
      <c r="Q948" s="42">
        <v>0</v>
      </c>
      <c r="R948" s="42">
        <v>0</v>
      </c>
      <c r="S948" s="42">
        <v>0</v>
      </c>
      <c r="T948" s="42">
        <v>203</v>
      </c>
      <c r="U948" s="42">
        <v>238936</v>
      </c>
      <c r="V948" s="42">
        <v>0</v>
      </c>
      <c r="W948" s="94">
        <f t="shared" si="28"/>
        <v>1859725</v>
      </c>
      <c r="X948" s="36">
        <v>1859725</v>
      </c>
      <c r="Y948" s="36">
        <f t="shared" si="29"/>
        <v>0</v>
      </c>
      <c r="Z948" s="36"/>
      <c r="AA948" s="36"/>
    </row>
    <row r="949" spans="1:27" ht="20.25" customHeight="1" x14ac:dyDescent="0.25">
      <c r="A949" s="104" t="s">
        <v>1973</v>
      </c>
      <c r="B949" s="105" t="s">
        <v>1943</v>
      </c>
      <c r="C949" s="4" t="s">
        <v>1974</v>
      </c>
      <c r="D949" s="134">
        <v>5</v>
      </c>
      <c r="E949" s="120" t="s">
        <v>79</v>
      </c>
      <c r="F949" s="42">
        <v>13349</v>
      </c>
      <c r="G949" s="42">
        <v>0</v>
      </c>
      <c r="H949" s="42">
        <v>0</v>
      </c>
      <c r="I949" s="42">
        <v>13456</v>
      </c>
      <c r="J949" s="42">
        <v>2574</v>
      </c>
      <c r="K949" s="42">
        <v>7451</v>
      </c>
      <c r="L949" s="42">
        <v>1343</v>
      </c>
      <c r="M949" s="42">
        <v>330120</v>
      </c>
      <c r="N949" s="143">
        <v>116460</v>
      </c>
      <c r="O949" s="137">
        <v>8684</v>
      </c>
      <c r="P949" s="137">
        <v>0</v>
      </c>
      <c r="Q949" s="42">
        <v>147552</v>
      </c>
      <c r="R949" s="42">
        <v>0</v>
      </c>
      <c r="S949" s="42">
        <v>0</v>
      </c>
      <c r="T949" s="42">
        <v>0</v>
      </c>
      <c r="U949" s="42">
        <v>0</v>
      </c>
      <c r="V949" s="42">
        <v>0</v>
      </c>
      <c r="W949" s="94">
        <f t="shared" si="28"/>
        <v>640989</v>
      </c>
      <c r="X949" s="36">
        <v>640989</v>
      </c>
      <c r="Y949" s="36">
        <f t="shared" si="29"/>
        <v>0</v>
      </c>
      <c r="Z949" s="36"/>
      <c r="AA949" s="36"/>
    </row>
    <row r="950" spans="1:27" ht="20.25" customHeight="1" x14ac:dyDescent="0.25">
      <c r="A950" s="104" t="s">
        <v>1975</v>
      </c>
      <c r="B950" s="105" t="s">
        <v>1943</v>
      </c>
      <c r="C950" s="4" t="s">
        <v>1976</v>
      </c>
      <c r="D950" s="134">
        <v>5</v>
      </c>
      <c r="E950" s="120" t="s">
        <v>210</v>
      </c>
      <c r="F950" s="42">
        <v>27199</v>
      </c>
      <c r="G950" s="42">
        <v>0</v>
      </c>
      <c r="H950" s="42">
        <v>1751</v>
      </c>
      <c r="I950" s="42">
        <v>76828</v>
      </c>
      <c r="J950" s="42">
        <v>240051</v>
      </c>
      <c r="K950" s="42">
        <v>85760</v>
      </c>
      <c r="L950" s="42">
        <v>11713</v>
      </c>
      <c r="M950" s="42">
        <v>275080</v>
      </c>
      <c r="N950" s="143">
        <v>40086</v>
      </c>
      <c r="O950" s="137">
        <v>0</v>
      </c>
      <c r="P950" s="137">
        <v>0</v>
      </c>
      <c r="Q950" s="42">
        <v>0</v>
      </c>
      <c r="R950" s="42">
        <v>0</v>
      </c>
      <c r="S950" s="42">
        <v>0</v>
      </c>
      <c r="T950" s="42">
        <v>1383</v>
      </c>
      <c r="U950" s="42">
        <v>0</v>
      </c>
      <c r="V950" s="42">
        <v>0</v>
      </c>
      <c r="W950" s="94">
        <f t="shared" si="28"/>
        <v>759851</v>
      </c>
      <c r="X950" s="36">
        <v>759851</v>
      </c>
      <c r="Y950" s="36">
        <f t="shared" si="29"/>
        <v>0</v>
      </c>
      <c r="Z950" s="36"/>
      <c r="AA950" s="36"/>
    </row>
    <row r="951" spans="1:27" ht="20.25" customHeight="1" x14ac:dyDescent="0.25">
      <c r="A951" s="104" t="s">
        <v>1977</v>
      </c>
      <c r="B951" s="105" t="s">
        <v>1943</v>
      </c>
      <c r="C951" s="4" t="s">
        <v>1978</v>
      </c>
      <c r="D951" s="134">
        <v>5</v>
      </c>
      <c r="E951" s="120" t="s">
        <v>210</v>
      </c>
      <c r="F951" s="42">
        <v>361</v>
      </c>
      <c r="G951" s="42">
        <v>0</v>
      </c>
      <c r="H951" s="42">
        <v>0</v>
      </c>
      <c r="I951" s="42">
        <v>34975</v>
      </c>
      <c r="J951" s="42">
        <v>140162</v>
      </c>
      <c r="K951" s="42">
        <v>63078</v>
      </c>
      <c r="L951" s="42">
        <v>6849</v>
      </c>
      <c r="M951" s="42">
        <v>454725</v>
      </c>
      <c r="N951" s="143">
        <v>77213</v>
      </c>
      <c r="O951" s="137">
        <v>3002</v>
      </c>
      <c r="P951" s="137">
        <v>0</v>
      </c>
      <c r="Q951" s="42">
        <v>0</v>
      </c>
      <c r="R951" s="42">
        <v>0</v>
      </c>
      <c r="S951" s="42">
        <v>0</v>
      </c>
      <c r="T951" s="42">
        <v>0</v>
      </c>
      <c r="U951" s="42">
        <v>0</v>
      </c>
      <c r="V951" s="42">
        <v>0</v>
      </c>
      <c r="W951" s="94">
        <f t="shared" si="28"/>
        <v>780365</v>
      </c>
      <c r="X951" s="36">
        <v>780365</v>
      </c>
      <c r="Y951" s="36">
        <f t="shared" si="29"/>
        <v>0</v>
      </c>
      <c r="Z951" s="36"/>
      <c r="AA951" s="36"/>
    </row>
    <row r="952" spans="1:27" ht="20.25" customHeight="1" x14ac:dyDescent="0.25">
      <c r="A952" s="104" t="s">
        <v>1979</v>
      </c>
      <c r="B952" s="105" t="s">
        <v>1943</v>
      </c>
      <c r="C952" s="4" t="s">
        <v>1980</v>
      </c>
      <c r="D952" s="134">
        <v>5</v>
      </c>
      <c r="E952" s="120" t="s">
        <v>79</v>
      </c>
      <c r="F952" s="42">
        <v>32673</v>
      </c>
      <c r="G952" s="42">
        <v>18741</v>
      </c>
      <c r="H952" s="42">
        <v>0</v>
      </c>
      <c r="I952" s="42">
        <v>6439</v>
      </c>
      <c r="J952" s="42">
        <v>2410</v>
      </c>
      <c r="K952" s="42">
        <v>27237</v>
      </c>
      <c r="L952" s="42">
        <v>1634</v>
      </c>
      <c r="M952" s="42">
        <v>609939</v>
      </c>
      <c r="N952" s="143">
        <v>88798</v>
      </c>
      <c r="O952" s="137">
        <v>1003</v>
      </c>
      <c r="P952" s="137">
        <v>0</v>
      </c>
      <c r="Q952" s="42">
        <v>34133</v>
      </c>
      <c r="R952" s="42">
        <v>0</v>
      </c>
      <c r="S952" s="42">
        <v>0</v>
      </c>
      <c r="T952" s="42">
        <v>0</v>
      </c>
      <c r="U952" s="42">
        <v>936886</v>
      </c>
      <c r="V952" s="42">
        <v>0</v>
      </c>
      <c r="W952" s="94">
        <f t="shared" si="28"/>
        <v>1759893</v>
      </c>
      <c r="X952" s="36">
        <v>1759893</v>
      </c>
      <c r="Y952" s="36">
        <f t="shared" si="29"/>
        <v>0</v>
      </c>
      <c r="Z952" s="36"/>
      <c r="AA952" s="36"/>
    </row>
    <row r="953" spans="1:27" ht="20.25" customHeight="1" x14ac:dyDescent="0.25">
      <c r="A953" s="104" t="s">
        <v>1981</v>
      </c>
      <c r="B953" s="105" t="s">
        <v>1943</v>
      </c>
      <c r="C953" s="4" t="s">
        <v>1982</v>
      </c>
      <c r="D953" s="134">
        <v>5</v>
      </c>
      <c r="E953" s="120" t="s">
        <v>79</v>
      </c>
      <c r="F953" s="42">
        <v>1442</v>
      </c>
      <c r="G953" s="42">
        <v>0</v>
      </c>
      <c r="H953" s="42">
        <v>0</v>
      </c>
      <c r="I953" s="42">
        <v>3060</v>
      </c>
      <c r="J953" s="42">
        <v>2056</v>
      </c>
      <c r="K953" s="42">
        <v>20137</v>
      </c>
      <c r="L953" s="42">
        <v>3186</v>
      </c>
      <c r="M953" s="42">
        <v>294844</v>
      </c>
      <c r="N953" s="143">
        <v>6702</v>
      </c>
      <c r="O953" s="137">
        <v>15930</v>
      </c>
      <c r="P953" s="137">
        <v>0</v>
      </c>
      <c r="Q953" s="42">
        <v>0</v>
      </c>
      <c r="R953" s="42">
        <v>0</v>
      </c>
      <c r="S953" s="42">
        <v>0</v>
      </c>
      <c r="T953" s="42">
        <v>0</v>
      </c>
      <c r="U953" s="42">
        <v>0</v>
      </c>
      <c r="V953" s="42">
        <v>18957</v>
      </c>
      <c r="W953" s="94">
        <f t="shared" si="28"/>
        <v>366314</v>
      </c>
      <c r="X953" s="36">
        <v>366314</v>
      </c>
      <c r="Y953" s="36">
        <f t="shared" si="29"/>
        <v>0</v>
      </c>
      <c r="Z953" s="36"/>
      <c r="AA953" s="36"/>
    </row>
    <row r="954" spans="1:27" ht="20.25" customHeight="1" x14ac:dyDescent="0.25">
      <c r="A954" s="104" t="s">
        <v>1983</v>
      </c>
      <c r="B954" s="105" t="s">
        <v>1943</v>
      </c>
      <c r="C954" s="4" t="s">
        <v>1984</v>
      </c>
      <c r="D954" s="134">
        <v>5</v>
      </c>
      <c r="E954" s="120" t="s">
        <v>79</v>
      </c>
      <c r="F954" s="42">
        <v>31126</v>
      </c>
      <c r="G954" s="42">
        <v>0</v>
      </c>
      <c r="H954" s="42">
        <v>0</v>
      </c>
      <c r="I954" s="42">
        <v>30455</v>
      </c>
      <c r="J954" s="42">
        <v>2645</v>
      </c>
      <c r="K954" s="42">
        <v>33642</v>
      </c>
      <c r="L954" s="42">
        <v>3512</v>
      </c>
      <c r="M954" s="42">
        <v>699219</v>
      </c>
      <c r="N954" s="143">
        <v>62173</v>
      </c>
      <c r="O954" s="137">
        <v>19207</v>
      </c>
      <c r="P954" s="137">
        <v>0</v>
      </c>
      <c r="Q954" s="42">
        <v>0</v>
      </c>
      <c r="R954" s="42">
        <v>0</v>
      </c>
      <c r="S954" s="42">
        <v>0</v>
      </c>
      <c r="T954" s="42">
        <v>0</v>
      </c>
      <c r="U954" s="42">
        <v>549004</v>
      </c>
      <c r="V954" s="42">
        <v>1586</v>
      </c>
      <c r="W954" s="94">
        <f t="shared" si="28"/>
        <v>1432569</v>
      </c>
      <c r="X954" s="36">
        <v>1432569</v>
      </c>
      <c r="Y954" s="36">
        <f t="shared" si="29"/>
        <v>0</v>
      </c>
      <c r="Z954" s="36"/>
      <c r="AA954" s="36"/>
    </row>
    <row r="955" spans="1:27" ht="20.25" customHeight="1" x14ac:dyDescent="0.25">
      <c r="A955" s="104" t="s">
        <v>1985</v>
      </c>
      <c r="B955" s="105" t="s">
        <v>1943</v>
      </c>
      <c r="C955" s="4" t="s">
        <v>1986</v>
      </c>
      <c r="D955" s="134">
        <v>5</v>
      </c>
      <c r="E955" s="120" t="s">
        <v>79</v>
      </c>
      <c r="F955" s="42">
        <v>29555</v>
      </c>
      <c r="G955" s="42">
        <v>22914</v>
      </c>
      <c r="H955" s="42">
        <v>29</v>
      </c>
      <c r="I955" s="42">
        <v>22006</v>
      </c>
      <c r="J955" s="42">
        <v>3144</v>
      </c>
      <c r="K955" s="42">
        <v>14273</v>
      </c>
      <c r="L955" s="42">
        <v>3507</v>
      </c>
      <c r="M955" s="42">
        <v>763358</v>
      </c>
      <c r="N955" s="143">
        <v>36070</v>
      </c>
      <c r="O955" s="137">
        <v>11143</v>
      </c>
      <c r="P955" s="137">
        <v>0</v>
      </c>
      <c r="Q955" s="42">
        <v>0</v>
      </c>
      <c r="R955" s="42">
        <v>0</v>
      </c>
      <c r="S955" s="42">
        <v>0</v>
      </c>
      <c r="T955" s="42">
        <v>0</v>
      </c>
      <c r="U955" s="42">
        <v>769207</v>
      </c>
      <c r="V955" s="42">
        <v>0</v>
      </c>
      <c r="W955" s="94">
        <f t="shared" si="28"/>
        <v>1675206</v>
      </c>
      <c r="X955" s="36">
        <v>1675206</v>
      </c>
      <c r="Y955" s="36">
        <f t="shared" si="29"/>
        <v>0</v>
      </c>
      <c r="Z955" s="36"/>
      <c r="AA955" s="36"/>
    </row>
    <row r="956" spans="1:27" ht="20.25" customHeight="1" x14ac:dyDescent="0.25">
      <c r="A956" s="104" t="s">
        <v>1987</v>
      </c>
      <c r="B956" s="105" t="s">
        <v>1943</v>
      </c>
      <c r="C956" s="4" t="s">
        <v>1988</v>
      </c>
      <c r="D956" s="134">
        <v>5</v>
      </c>
      <c r="E956" s="120" t="s">
        <v>79</v>
      </c>
      <c r="F956" s="42">
        <v>33833</v>
      </c>
      <c r="G956" s="42">
        <v>0</v>
      </c>
      <c r="H956" s="42">
        <v>0</v>
      </c>
      <c r="I956" s="42">
        <v>36597</v>
      </c>
      <c r="J956" s="42">
        <v>48821</v>
      </c>
      <c r="K956" s="42">
        <v>21081</v>
      </c>
      <c r="L956" s="42">
        <v>4718</v>
      </c>
      <c r="M956" s="42">
        <v>812836</v>
      </c>
      <c r="N956" s="143">
        <v>108893</v>
      </c>
      <c r="O956" s="137">
        <v>17348</v>
      </c>
      <c r="P956" s="137">
        <v>0</v>
      </c>
      <c r="Q956" s="42">
        <v>0</v>
      </c>
      <c r="R956" s="42">
        <v>0</v>
      </c>
      <c r="S956" s="42">
        <v>0</v>
      </c>
      <c r="T956" s="42">
        <v>0</v>
      </c>
      <c r="U956" s="42">
        <v>750583</v>
      </c>
      <c r="V956" s="42">
        <v>0</v>
      </c>
      <c r="W956" s="94">
        <f t="shared" si="28"/>
        <v>1834710</v>
      </c>
      <c r="X956" s="36">
        <v>1834710</v>
      </c>
      <c r="Y956" s="36">
        <f t="shared" si="29"/>
        <v>0</v>
      </c>
      <c r="Z956" s="36"/>
      <c r="AA956" s="36"/>
    </row>
    <row r="957" spans="1:27" ht="20.25" customHeight="1" x14ac:dyDescent="0.25">
      <c r="A957" s="104" t="s">
        <v>1989</v>
      </c>
      <c r="B957" s="105" t="s">
        <v>1943</v>
      </c>
      <c r="C957" s="4" t="s">
        <v>1990</v>
      </c>
      <c r="D957" s="134">
        <v>6</v>
      </c>
      <c r="E957" s="120" t="s">
        <v>79</v>
      </c>
      <c r="F957" s="42">
        <v>6877</v>
      </c>
      <c r="G957" s="42">
        <v>0</v>
      </c>
      <c r="H957" s="42">
        <v>0</v>
      </c>
      <c r="I957" s="42">
        <v>16855</v>
      </c>
      <c r="J957" s="42">
        <v>883</v>
      </c>
      <c r="K957" s="42">
        <v>17912</v>
      </c>
      <c r="L957" s="42">
        <v>746</v>
      </c>
      <c r="M957" s="42">
        <v>235611</v>
      </c>
      <c r="N957" s="143">
        <v>22943</v>
      </c>
      <c r="O957" s="137">
        <v>1582</v>
      </c>
      <c r="P957" s="137">
        <v>0</v>
      </c>
      <c r="Q957" s="42">
        <v>0</v>
      </c>
      <c r="R957" s="42">
        <v>0</v>
      </c>
      <c r="S957" s="42">
        <v>0</v>
      </c>
      <c r="T957" s="42">
        <v>0</v>
      </c>
      <c r="U957" s="42">
        <v>0</v>
      </c>
      <c r="V957" s="42">
        <v>0</v>
      </c>
      <c r="W957" s="94">
        <f t="shared" si="28"/>
        <v>303409</v>
      </c>
      <c r="X957" s="36">
        <v>303409</v>
      </c>
      <c r="Y957" s="36">
        <f t="shared" si="29"/>
        <v>0</v>
      </c>
      <c r="Z957" s="36"/>
      <c r="AA957" s="36"/>
    </row>
    <row r="958" spans="1:27" ht="20.25" customHeight="1" x14ac:dyDescent="0.25">
      <c r="A958" s="104" t="s">
        <v>1991</v>
      </c>
      <c r="B958" s="105" t="s">
        <v>1943</v>
      </c>
      <c r="C958" s="4" t="s">
        <v>1992</v>
      </c>
      <c r="D958" s="134">
        <v>6</v>
      </c>
      <c r="E958" s="120" t="s">
        <v>79</v>
      </c>
      <c r="F958" s="42">
        <v>3183</v>
      </c>
      <c r="G958" s="42">
        <v>0</v>
      </c>
      <c r="H958" s="42">
        <v>0</v>
      </c>
      <c r="I958" s="42">
        <v>1055</v>
      </c>
      <c r="J958" s="42">
        <v>476</v>
      </c>
      <c r="K958" s="42">
        <v>4418</v>
      </c>
      <c r="L958" s="42">
        <v>304</v>
      </c>
      <c r="M958" s="42">
        <v>134492</v>
      </c>
      <c r="N958" s="143">
        <v>31297</v>
      </c>
      <c r="O958" s="137">
        <v>914</v>
      </c>
      <c r="P958" s="137">
        <v>0</v>
      </c>
      <c r="Q958" s="42">
        <v>70230</v>
      </c>
      <c r="R958" s="42">
        <v>0</v>
      </c>
      <c r="S958" s="42">
        <v>0</v>
      </c>
      <c r="T958" s="42">
        <v>0</v>
      </c>
      <c r="U958" s="42">
        <v>0</v>
      </c>
      <c r="V958" s="42">
        <v>0</v>
      </c>
      <c r="W958" s="94">
        <f t="shared" si="28"/>
        <v>246369</v>
      </c>
      <c r="X958" s="36">
        <v>246369</v>
      </c>
      <c r="Y958" s="36">
        <f t="shared" si="29"/>
        <v>0</v>
      </c>
      <c r="Z958" s="36"/>
      <c r="AA958" s="36"/>
    </row>
    <row r="959" spans="1:27" ht="20.25" customHeight="1" x14ac:dyDescent="0.25">
      <c r="A959" s="104" t="s">
        <v>1993</v>
      </c>
      <c r="B959" s="105" t="s">
        <v>1943</v>
      </c>
      <c r="C959" s="4" t="s">
        <v>1994</v>
      </c>
      <c r="D959" s="134">
        <v>6</v>
      </c>
      <c r="E959" s="120" t="s">
        <v>79</v>
      </c>
      <c r="F959" s="42">
        <v>3415</v>
      </c>
      <c r="G959" s="42">
        <v>0</v>
      </c>
      <c r="H959" s="42">
        <v>0</v>
      </c>
      <c r="I959" s="42">
        <v>271</v>
      </c>
      <c r="J959" s="42">
        <v>412</v>
      </c>
      <c r="K959" s="42">
        <v>689</v>
      </c>
      <c r="L959" s="42">
        <v>358</v>
      </c>
      <c r="M959" s="42">
        <v>148793</v>
      </c>
      <c r="N959" s="143">
        <v>23654</v>
      </c>
      <c r="O959" s="137">
        <v>3959</v>
      </c>
      <c r="P959" s="137">
        <v>0</v>
      </c>
      <c r="Q959" s="42">
        <v>254568</v>
      </c>
      <c r="R959" s="42">
        <v>0</v>
      </c>
      <c r="S959" s="42">
        <v>0</v>
      </c>
      <c r="T959" s="42">
        <v>0</v>
      </c>
      <c r="U959" s="42">
        <v>0</v>
      </c>
      <c r="V959" s="42">
        <v>0</v>
      </c>
      <c r="W959" s="94">
        <f t="shared" si="28"/>
        <v>436119</v>
      </c>
      <c r="X959" s="36">
        <v>436119</v>
      </c>
      <c r="Y959" s="36">
        <f t="shared" si="29"/>
        <v>0</v>
      </c>
      <c r="Z959" s="36"/>
      <c r="AA959" s="36"/>
    </row>
    <row r="960" spans="1:27" ht="20.25" customHeight="1" x14ac:dyDescent="0.25">
      <c r="A960" s="104" t="s">
        <v>1995</v>
      </c>
      <c r="B960" s="105" t="s">
        <v>1943</v>
      </c>
      <c r="C960" s="4" t="s">
        <v>1996</v>
      </c>
      <c r="D960" s="134">
        <v>6</v>
      </c>
      <c r="E960" s="120" t="s">
        <v>79</v>
      </c>
      <c r="F960" s="42">
        <v>8127</v>
      </c>
      <c r="G960" s="42">
        <v>0</v>
      </c>
      <c r="H960" s="42">
        <v>0</v>
      </c>
      <c r="I960" s="42">
        <v>1149</v>
      </c>
      <c r="J960" s="42">
        <v>350</v>
      </c>
      <c r="K960" s="42">
        <v>5553</v>
      </c>
      <c r="L960" s="42">
        <v>301</v>
      </c>
      <c r="M960" s="42">
        <v>123723</v>
      </c>
      <c r="N960" s="143">
        <v>26931</v>
      </c>
      <c r="O960" s="137">
        <v>1477</v>
      </c>
      <c r="P960" s="137">
        <v>0</v>
      </c>
      <c r="Q960" s="42">
        <v>49454</v>
      </c>
      <c r="R960" s="42">
        <v>0</v>
      </c>
      <c r="S960" s="42">
        <v>0</v>
      </c>
      <c r="T960" s="42">
        <v>0</v>
      </c>
      <c r="U960" s="42">
        <v>0</v>
      </c>
      <c r="V960" s="42">
        <v>0</v>
      </c>
      <c r="W960" s="94">
        <f t="shared" si="28"/>
        <v>217065</v>
      </c>
      <c r="X960" s="36">
        <v>217065</v>
      </c>
      <c r="Y960" s="36">
        <f t="shared" si="29"/>
        <v>0</v>
      </c>
      <c r="Z960" s="36"/>
      <c r="AA960" s="36"/>
    </row>
    <row r="961" spans="1:27" ht="20.25" customHeight="1" x14ac:dyDescent="0.25">
      <c r="A961" s="104" t="s">
        <v>1997</v>
      </c>
      <c r="B961" s="105" t="s">
        <v>1943</v>
      </c>
      <c r="C961" s="4" t="s">
        <v>1998</v>
      </c>
      <c r="D961" s="134">
        <v>6</v>
      </c>
      <c r="E961" s="120" t="s">
        <v>79</v>
      </c>
      <c r="F961" s="42">
        <v>380</v>
      </c>
      <c r="G961" s="42">
        <v>0</v>
      </c>
      <c r="H961" s="42">
        <v>0</v>
      </c>
      <c r="I961" s="42">
        <v>194</v>
      </c>
      <c r="J961" s="42">
        <v>436</v>
      </c>
      <c r="K961" s="42">
        <v>887</v>
      </c>
      <c r="L961" s="42">
        <v>434</v>
      </c>
      <c r="M961" s="42">
        <v>178064</v>
      </c>
      <c r="N961" s="143">
        <v>28838</v>
      </c>
      <c r="O961" s="137">
        <v>418</v>
      </c>
      <c r="P961" s="137">
        <v>0</v>
      </c>
      <c r="Q961" s="42">
        <v>73571</v>
      </c>
      <c r="R961" s="42">
        <v>0</v>
      </c>
      <c r="S961" s="42">
        <v>0</v>
      </c>
      <c r="T961" s="42">
        <v>0</v>
      </c>
      <c r="U961" s="42">
        <v>23727</v>
      </c>
      <c r="V961" s="42">
        <v>0</v>
      </c>
      <c r="W961" s="94">
        <f t="shared" si="28"/>
        <v>306949</v>
      </c>
      <c r="X961" s="36">
        <v>306949</v>
      </c>
      <c r="Y961" s="36">
        <f t="shared" si="29"/>
        <v>0</v>
      </c>
      <c r="Z961" s="36"/>
      <c r="AA961" s="36"/>
    </row>
    <row r="962" spans="1:27" ht="20.25" customHeight="1" x14ac:dyDescent="0.25">
      <c r="A962" s="104" t="s">
        <v>1999</v>
      </c>
      <c r="B962" s="105" t="s">
        <v>1943</v>
      </c>
      <c r="C962" s="4" t="s">
        <v>2000</v>
      </c>
      <c r="D962" s="134">
        <v>6</v>
      </c>
      <c r="E962" s="120" t="s">
        <v>79</v>
      </c>
      <c r="F962" s="42">
        <v>19297</v>
      </c>
      <c r="G962" s="42">
        <v>0</v>
      </c>
      <c r="H962" s="42">
        <v>120</v>
      </c>
      <c r="I962" s="42">
        <v>6229</v>
      </c>
      <c r="J962" s="42">
        <v>2297</v>
      </c>
      <c r="K962" s="42">
        <v>34222</v>
      </c>
      <c r="L962" s="42">
        <v>2282</v>
      </c>
      <c r="M962" s="42">
        <v>492882</v>
      </c>
      <c r="N962" s="143">
        <v>39536</v>
      </c>
      <c r="O962" s="137">
        <v>1437</v>
      </c>
      <c r="P962" s="137">
        <v>0</v>
      </c>
      <c r="Q962" s="42">
        <v>0</v>
      </c>
      <c r="R962" s="42">
        <v>0</v>
      </c>
      <c r="S962" s="42">
        <v>0</v>
      </c>
      <c r="T962" s="42">
        <v>0</v>
      </c>
      <c r="U962" s="42">
        <v>0</v>
      </c>
      <c r="V962" s="42">
        <v>0</v>
      </c>
      <c r="W962" s="94">
        <f t="shared" si="28"/>
        <v>598302</v>
      </c>
      <c r="X962" s="36">
        <v>598302</v>
      </c>
      <c r="Y962" s="36">
        <f t="shared" si="29"/>
        <v>0</v>
      </c>
      <c r="Z962" s="36"/>
      <c r="AA962" s="36"/>
    </row>
    <row r="963" spans="1:27" ht="20.25" customHeight="1" x14ac:dyDescent="0.25">
      <c r="A963" s="104" t="s">
        <v>2001</v>
      </c>
      <c r="B963" s="105" t="s">
        <v>1943</v>
      </c>
      <c r="C963" s="4" t="s">
        <v>390</v>
      </c>
      <c r="D963" s="134">
        <v>6</v>
      </c>
      <c r="E963" s="120" t="s">
        <v>79</v>
      </c>
      <c r="F963" s="42">
        <v>0</v>
      </c>
      <c r="G963" s="42">
        <v>0</v>
      </c>
      <c r="H963" s="42">
        <v>0</v>
      </c>
      <c r="I963" s="42">
        <v>2226</v>
      </c>
      <c r="J963" s="42">
        <v>6615</v>
      </c>
      <c r="K963" s="42">
        <v>41958</v>
      </c>
      <c r="L963" s="42">
        <v>3029</v>
      </c>
      <c r="M963" s="42">
        <v>276373</v>
      </c>
      <c r="N963" s="143">
        <v>25942</v>
      </c>
      <c r="O963" s="137">
        <v>7543</v>
      </c>
      <c r="P963" s="137">
        <v>0</v>
      </c>
      <c r="Q963" s="42">
        <v>0</v>
      </c>
      <c r="R963" s="42">
        <v>0</v>
      </c>
      <c r="S963" s="42">
        <v>0</v>
      </c>
      <c r="T963" s="42">
        <v>0</v>
      </c>
      <c r="U963" s="42">
        <v>0</v>
      </c>
      <c r="V963" s="42">
        <v>0</v>
      </c>
      <c r="W963" s="94">
        <f t="shared" si="28"/>
        <v>363686</v>
      </c>
      <c r="X963" s="36">
        <v>363686</v>
      </c>
      <c r="Y963" s="36">
        <f t="shared" si="29"/>
        <v>0</v>
      </c>
      <c r="Z963" s="36"/>
      <c r="AA963" s="36"/>
    </row>
    <row r="964" spans="1:27" ht="20.25" customHeight="1" x14ac:dyDescent="0.25">
      <c r="A964" s="104" t="s">
        <v>2002</v>
      </c>
      <c r="B964" s="105" t="s">
        <v>1943</v>
      </c>
      <c r="C964" s="4" t="s">
        <v>2003</v>
      </c>
      <c r="D964" s="134">
        <v>6</v>
      </c>
      <c r="E964" s="120" t="s">
        <v>210</v>
      </c>
      <c r="F964" s="42">
        <v>0</v>
      </c>
      <c r="G964" s="42">
        <v>0</v>
      </c>
      <c r="H964" s="42">
        <v>0</v>
      </c>
      <c r="I964" s="42">
        <v>116</v>
      </c>
      <c r="J964" s="42">
        <v>0</v>
      </c>
      <c r="K964" s="42">
        <v>7014</v>
      </c>
      <c r="L964" s="42">
        <v>4417</v>
      </c>
      <c r="M964" s="42">
        <v>124208</v>
      </c>
      <c r="N964" s="143">
        <v>16871</v>
      </c>
      <c r="O964" s="137">
        <v>0</v>
      </c>
      <c r="P964" s="137">
        <v>0</v>
      </c>
      <c r="Q964" s="42">
        <v>0</v>
      </c>
      <c r="R964" s="42">
        <v>0</v>
      </c>
      <c r="S964" s="42">
        <v>0</v>
      </c>
      <c r="T964" s="42">
        <v>0</v>
      </c>
      <c r="U964" s="42">
        <v>0</v>
      </c>
      <c r="V964" s="42">
        <v>0</v>
      </c>
      <c r="W964" s="94">
        <f t="shared" si="28"/>
        <v>152626</v>
      </c>
      <c r="X964" s="36">
        <v>152626</v>
      </c>
      <c r="Y964" s="36">
        <f t="shared" si="29"/>
        <v>0</v>
      </c>
      <c r="Z964" s="36"/>
      <c r="AA964" s="36"/>
    </row>
    <row r="965" spans="1:27" ht="20.25" customHeight="1" x14ac:dyDescent="0.25">
      <c r="A965" s="104" t="s">
        <v>2004</v>
      </c>
      <c r="B965" s="105" t="s">
        <v>1943</v>
      </c>
      <c r="C965" s="4" t="s">
        <v>2005</v>
      </c>
      <c r="D965" s="134">
        <v>6</v>
      </c>
      <c r="E965" s="120" t="s">
        <v>79</v>
      </c>
      <c r="F965" s="42">
        <v>21919</v>
      </c>
      <c r="G965" s="42">
        <v>0</v>
      </c>
      <c r="H965" s="42">
        <v>0</v>
      </c>
      <c r="I965" s="42">
        <v>29939</v>
      </c>
      <c r="J965" s="42">
        <v>13822</v>
      </c>
      <c r="K965" s="42">
        <v>39937</v>
      </c>
      <c r="L965" s="42">
        <v>2083</v>
      </c>
      <c r="M965" s="42">
        <v>318347</v>
      </c>
      <c r="N965" s="143">
        <v>55583</v>
      </c>
      <c r="O965" s="137">
        <v>18949</v>
      </c>
      <c r="P965" s="137">
        <v>0</v>
      </c>
      <c r="Q965" s="42">
        <v>0</v>
      </c>
      <c r="R965" s="42">
        <v>0</v>
      </c>
      <c r="S965" s="42">
        <v>0</v>
      </c>
      <c r="T965" s="42">
        <v>0</v>
      </c>
      <c r="U965" s="42">
        <v>0</v>
      </c>
      <c r="V965" s="42">
        <v>0</v>
      </c>
      <c r="W965" s="94">
        <f t="shared" si="28"/>
        <v>500579</v>
      </c>
      <c r="X965" s="36">
        <v>500579</v>
      </c>
      <c r="Y965" s="36">
        <f t="shared" si="29"/>
        <v>0</v>
      </c>
      <c r="Z965" s="36"/>
      <c r="AA965" s="36"/>
    </row>
    <row r="966" spans="1:27" ht="20.25" customHeight="1" x14ac:dyDescent="0.25">
      <c r="A966" s="104" t="s">
        <v>2006</v>
      </c>
      <c r="B966" s="105" t="s">
        <v>1943</v>
      </c>
      <c r="C966" s="4" t="s">
        <v>2007</v>
      </c>
      <c r="D966" s="134">
        <v>6</v>
      </c>
      <c r="E966" s="120" t="s">
        <v>79</v>
      </c>
      <c r="F966" s="42">
        <v>899</v>
      </c>
      <c r="G966" s="42">
        <v>0</v>
      </c>
      <c r="H966" s="42">
        <v>0</v>
      </c>
      <c r="I966" s="42">
        <v>81522</v>
      </c>
      <c r="J966" s="42">
        <v>2970</v>
      </c>
      <c r="K966" s="42">
        <v>18683</v>
      </c>
      <c r="L966" s="42">
        <v>3087</v>
      </c>
      <c r="M966" s="42">
        <v>350456</v>
      </c>
      <c r="N966" s="143">
        <v>64522</v>
      </c>
      <c r="O966" s="137">
        <v>20085</v>
      </c>
      <c r="P966" s="137">
        <v>0</v>
      </c>
      <c r="Q966" s="42">
        <v>0</v>
      </c>
      <c r="R966" s="42">
        <v>0</v>
      </c>
      <c r="S966" s="42">
        <v>0</v>
      </c>
      <c r="T966" s="42">
        <v>0</v>
      </c>
      <c r="U966" s="42">
        <v>0</v>
      </c>
      <c r="V966" s="42">
        <v>0</v>
      </c>
      <c r="W966" s="94">
        <f t="shared" si="28"/>
        <v>542224</v>
      </c>
      <c r="X966" s="36">
        <v>542224</v>
      </c>
      <c r="Y966" s="36">
        <f t="shared" si="29"/>
        <v>0</v>
      </c>
      <c r="Z966" s="36"/>
      <c r="AA966" s="36"/>
    </row>
    <row r="967" spans="1:27" ht="20.25" customHeight="1" x14ac:dyDescent="0.25">
      <c r="A967" s="104" t="s">
        <v>2008</v>
      </c>
      <c r="B967" s="105" t="s">
        <v>1943</v>
      </c>
      <c r="C967" s="4" t="s">
        <v>2009</v>
      </c>
      <c r="D967" s="134">
        <v>6</v>
      </c>
      <c r="E967" s="120" t="s">
        <v>79</v>
      </c>
      <c r="F967" s="42">
        <v>23311</v>
      </c>
      <c r="G967" s="42">
        <v>0</v>
      </c>
      <c r="H967" s="42">
        <v>390</v>
      </c>
      <c r="I967" s="42">
        <v>193</v>
      </c>
      <c r="J967" s="42">
        <v>204</v>
      </c>
      <c r="K967" s="42">
        <v>4747</v>
      </c>
      <c r="L967" s="42">
        <v>510</v>
      </c>
      <c r="M967" s="42">
        <v>209151</v>
      </c>
      <c r="N967" s="143">
        <v>12371</v>
      </c>
      <c r="O967" s="137">
        <v>3491</v>
      </c>
      <c r="P967" s="137">
        <v>0</v>
      </c>
      <c r="Q967" s="42">
        <v>126935</v>
      </c>
      <c r="R967" s="42">
        <v>0</v>
      </c>
      <c r="S967" s="42">
        <v>0</v>
      </c>
      <c r="T967" s="42">
        <v>0</v>
      </c>
      <c r="U967" s="42">
        <v>136448</v>
      </c>
      <c r="V967" s="42">
        <v>0</v>
      </c>
      <c r="W967" s="94">
        <f t="shared" si="28"/>
        <v>517751</v>
      </c>
      <c r="X967" s="36">
        <v>517751</v>
      </c>
      <c r="Y967" s="36">
        <f t="shared" si="29"/>
        <v>0</v>
      </c>
      <c r="Z967" s="36"/>
      <c r="AA967" s="36"/>
    </row>
    <row r="968" spans="1:27" ht="20.25" customHeight="1" x14ac:dyDescent="0.25">
      <c r="A968" s="104" t="s">
        <v>2010</v>
      </c>
      <c r="B968" s="105" t="s">
        <v>1943</v>
      </c>
      <c r="C968" s="4" t="s">
        <v>165</v>
      </c>
      <c r="D968" s="134">
        <v>6</v>
      </c>
      <c r="E968" s="120" t="s">
        <v>79</v>
      </c>
      <c r="F968" s="42">
        <v>29698</v>
      </c>
      <c r="G968" s="42">
        <v>50522</v>
      </c>
      <c r="H968" s="42">
        <v>0</v>
      </c>
      <c r="I968" s="42">
        <v>28126</v>
      </c>
      <c r="J968" s="42">
        <v>6634</v>
      </c>
      <c r="K968" s="42">
        <v>16943</v>
      </c>
      <c r="L968" s="42">
        <v>1235</v>
      </c>
      <c r="M968" s="42">
        <v>305561</v>
      </c>
      <c r="N968" s="143">
        <v>58593</v>
      </c>
      <c r="O968" s="137">
        <v>11707</v>
      </c>
      <c r="P968" s="137">
        <v>0</v>
      </c>
      <c r="Q968" s="42">
        <v>0</v>
      </c>
      <c r="R968" s="42">
        <v>0</v>
      </c>
      <c r="S968" s="42">
        <v>0</v>
      </c>
      <c r="T968" s="42">
        <v>913</v>
      </c>
      <c r="U968" s="42">
        <v>0</v>
      </c>
      <c r="V968" s="42">
        <v>0</v>
      </c>
      <c r="W968" s="94">
        <f t="shared" ref="W968:W1031" si="30">SUM(F968:V968)</f>
        <v>509932</v>
      </c>
      <c r="X968" s="36">
        <v>509932</v>
      </c>
      <c r="Y968" s="36">
        <f t="shared" ref="Y968:Y1031" si="31">W968-X968</f>
        <v>0</v>
      </c>
      <c r="Z968" s="36"/>
      <c r="AA968" s="36"/>
    </row>
    <row r="969" spans="1:27" ht="20.25" customHeight="1" x14ac:dyDescent="0.25">
      <c r="A969" s="104" t="s">
        <v>2011</v>
      </c>
      <c r="B969" s="105" t="s">
        <v>2012</v>
      </c>
      <c r="C969" s="4" t="s">
        <v>2013</v>
      </c>
      <c r="D969" s="134">
        <v>2</v>
      </c>
      <c r="E969" s="120" t="s">
        <v>79</v>
      </c>
      <c r="F969" s="42">
        <v>238</v>
      </c>
      <c r="G969" s="42">
        <v>0</v>
      </c>
      <c r="H969" s="42">
        <v>915782</v>
      </c>
      <c r="I969" s="42">
        <v>1838816</v>
      </c>
      <c r="J969" s="42">
        <v>1545727</v>
      </c>
      <c r="K969" s="42">
        <v>3503855</v>
      </c>
      <c r="L969" s="42">
        <v>521796</v>
      </c>
      <c r="M969" s="42">
        <v>20151833</v>
      </c>
      <c r="N969" s="143">
        <v>1358719</v>
      </c>
      <c r="O969" s="137">
        <v>617907</v>
      </c>
      <c r="P969" s="137">
        <v>0</v>
      </c>
      <c r="Q969" s="42">
        <v>0</v>
      </c>
      <c r="R969" s="42">
        <v>13196495</v>
      </c>
      <c r="S969" s="42">
        <v>0</v>
      </c>
      <c r="T969" s="42">
        <v>62991</v>
      </c>
      <c r="U969" s="42">
        <v>0</v>
      </c>
      <c r="V969" s="42">
        <v>0</v>
      </c>
      <c r="W969" s="94">
        <f t="shared" si="30"/>
        <v>43714159</v>
      </c>
      <c r="X969" s="36">
        <v>43714159</v>
      </c>
      <c r="Y969" s="36">
        <f t="shared" si="31"/>
        <v>0</v>
      </c>
      <c r="Z969" s="36"/>
      <c r="AA969" s="36"/>
    </row>
    <row r="970" spans="1:27" ht="20.25" customHeight="1" x14ac:dyDescent="0.25">
      <c r="A970" s="104" t="s">
        <v>2014</v>
      </c>
      <c r="B970" s="105" t="s">
        <v>2012</v>
      </c>
      <c r="C970" s="4" t="s">
        <v>2015</v>
      </c>
      <c r="D970" s="134">
        <v>3</v>
      </c>
      <c r="E970" s="120" t="s">
        <v>210</v>
      </c>
      <c r="F970" s="42">
        <v>11754</v>
      </c>
      <c r="G970" s="42">
        <v>0</v>
      </c>
      <c r="H970" s="42">
        <v>308</v>
      </c>
      <c r="I970" s="42">
        <v>491510</v>
      </c>
      <c r="J970" s="42">
        <v>157758</v>
      </c>
      <c r="K970" s="42">
        <v>313251</v>
      </c>
      <c r="L970" s="42">
        <v>37085</v>
      </c>
      <c r="M970" s="42">
        <v>2470266</v>
      </c>
      <c r="N970" s="143">
        <v>62528</v>
      </c>
      <c r="O970" s="137">
        <v>106479</v>
      </c>
      <c r="P970" s="137">
        <v>0</v>
      </c>
      <c r="Q970" s="42">
        <v>0</v>
      </c>
      <c r="R970" s="42">
        <v>1228621</v>
      </c>
      <c r="S970" s="42">
        <v>0</v>
      </c>
      <c r="T970" s="42">
        <v>5884</v>
      </c>
      <c r="U970" s="42">
        <v>0</v>
      </c>
      <c r="V970" s="42">
        <v>0</v>
      </c>
      <c r="W970" s="94">
        <f t="shared" si="30"/>
        <v>4885444</v>
      </c>
      <c r="X970" s="36">
        <v>4885444</v>
      </c>
      <c r="Y970" s="36">
        <f t="shared" si="31"/>
        <v>0</v>
      </c>
      <c r="Z970" s="36"/>
      <c r="AA970" s="36"/>
    </row>
    <row r="971" spans="1:27" ht="20.25" customHeight="1" x14ac:dyDescent="0.25">
      <c r="A971" s="104" t="s">
        <v>2016</v>
      </c>
      <c r="B971" s="105" t="s">
        <v>2012</v>
      </c>
      <c r="C971" s="4" t="s">
        <v>2017</v>
      </c>
      <c r="D971" s="134">
        <v>3</v>
      </c>
      <c r="E971" s="120" t="s">
        <v>210</v>
      </c>
      <c r="F971" s="42">
        <v>1167</v>
      </c>
      <c r="G971" s="42">
        <v>0</v>
      </c>
      <c r="H971" s="42">
        <v>2810</v>
      </c>
      <c r="I971" s="42">
        <v>244359</v>
      </c>
      <c r="J971" s="42">
        <v>18611</v>
      </c>
      <c r="K971" s="42">
        <v>256942</v>
      </c>
      <c r="L971" s="42">
        <v>40030</v>
      </c>
      <c r="M971" s="42">
        <v>1541923</v>
      </c>
      <c r="N971" s="143">
        <v>73497</v>
      </c>
      <c r="O971" s="137">
        <v>3168</v>
      </c>
      <c r="P971" s="137">
        <v>0</v>
      </c>
      <c r="Q971" s="42">
        <v>0</v>
      </c>
      <c r="R971" s="42">
        <v>1871230</v>
      </c>
      <c r="S971" s="42">
        <v>0</v>
      </c>
      <c r="T971" s="42">
        <v>0</v>
      </c>
      <c r="U971" s="42">
        <v>0</v>
      </c>
      <c r="V971" s="42">
        <v>0</v>
      </c>
      <c r="W971" s="94">
        <f t="shared" si="30"/>
        <v>4053737</v>
      </c>
      <c r="X971" s="36">
        <v>4053737</v>
      </c>
      <c r="Y971" s="36">
        <f t="shared" si="31"/>
        <v>0</v>
      </c>
      <c r="Z971" s="36"/>
      <c r="AA971" s="36"/>
    </row>
    <row r="972" spans="1:27" ht="20.25" customHeight="1" x14ac:dyDescent="0.25">
      <c r="A972" s="104" t="s">
        <v>2018</v>
      </c>
      <c r="B972" s="105" t="s">
        <v>2012</v>
      </c>
      <c r="C972" s="4" t="s">
        <v>2019</v>
      </c>
      <c r="D972" s="134">
        <v>3</v>
      </c>
      <c r="E972" s="120" t="s">
        <v>79</v>
      </c>
      <c r="F972" s="42">
        <v>0</v>
      </c>
      <c r="G972" s="42">
        <v>0</v>
      </c>
      <c r="H972" s="42">
        <v>5423</v>
      </c>
      <c r="I972" s="42">
        <v>102435</v>
      </c>
      <c r="J972" s="42">
        <v>40187</v>
      </c>
      <c r="K972" s="42">
        <v>63778</v>
      </c>
      <c r="L972" s="42">
        <v>26638</v>
      </c>
      <c r="M972" s="42">
        <v>4784443</v>
      </c>
      <c r="N972" s="143">
        <v>73843</v>
      </c>
      <c r="O972" s="137">
        <v>185664</v>
      </c>
      <c r="P972" s="137">
        <v>0</v>
      </c>
      <c r="Q972" s="42">
        <v>0</v>
      </c>
      <c r="R972" s="42">
        <v>320725</v>
      </c>
      <c r="S972" s="42">
        <v>0</v>
      </c>
      <c r="T972" s="42">
        <v>0</v>
      </c>
      <c r="U972" s="42">
        <v>1738794</v>
      </c>
      <c r="V972" s="42">
        <v>0</v>
      </c>
      <c r="W972" s="94">
        <f t="shared" si="30"/>
        <v>7341930</v>
      </c>
      <c r="X972" s="36">
        <v>7341930</v>
      </c>
      <c r="Y972" s="36">
        <f t="shared" si="31"/>
        <v>0</v>
      </c>
      <c r="Z972" s="36"/>
      <c r="AA972" s="36"/>
    </row>
    <row r="973" spans="1:27" ht="20.25" customHeight="1" x14ac:dyDescent="0.25">
      <c r="A973" s="104" t="s">
        <v>2020</v>
      </c>
      <c r="B973" s="105" t="s">
        <v>2012</v>
      </c>
      <c r="C973" s="4" t="s">
        <v>2021</v>
      </c>
      <c r="D973" s="134">
        <v>5</v>
      </c>
      <c r="E973" s="120" t="s">
        <v>79</v>
      </c>
      <c r="F973" s="42">
        <v>2154</v>
      </c>
      <c r="G973" s="42">
        <v>0</v>
      </c>
      <c r="H973" s="42">
        <v>0</v>
      </c>
      <c r="I973" s="42">
        <v>63905</v>
      </c>
      <c r="J973" s="42">
        <v>9554</v>
      </c>
      <c r="K973" s="42">
        <v>37753</v>
      </c>
      <c r="L973" s="42">
        <v>10433</v>
      </c>
      <c r="M973" s="42">
        <v>1531240</v>
      </c>
      <c r="N973" s="143">
        <v>59952</v>
      </c>
      <c r="O973" s="137">
        <v>26482</v>
      </c>
      <c r="P973" s="137">
        <v>0</v>
      </c>
      <c r="Q973" s="42">
        <v>0</v>
      </c>
      <c r="R973" s="42">
        <v>167098</v>
      </c>
      <c r="S973" s="42">
        <v>0</v>
      </c>
      <c r="T973" s="42">
        <v>0</v>
      </c>
      <c r="U973" s="42">
        <v>0</v>
      </c>
      <c r="V973" s="42">
        <v>0</v>
      </c>
      <c r="W973" s="94">
        <f t="shared" si="30"/>
        <v>1908571</v>
      </c>
      <c r="X973" s="36">
        <v>1908571</v>
      </c>
      <c r="Y973" s="36">
        <f t="shared" si="31"/>
        <v>0</v>
      </c>
      <c r="Z973" s="36"/>
      <c r="AA973" s="36"/>
    </row>
    <row r="974" spans="1:27" ht="20.25" customHeight="1" x14ac:dyDescent="0.25">
      <c r="A974" s="104" t="s">
        <v>2022</v>
      </c>
      <c r="B974" s="105" t="s">
        <v>2012</v>
      </c>
      <c r="C974" s="4" t="s">
        <v>2023</v>
      </c>
      <c r="D974" s="134">
        <v>5</v>
      </c>
      <c r="E974" s="120" t="s">
        <v>79</v>
      </c>
      <c r="F974" s="42">
        <v>0</v>
      </c>
      <c r="G974" s="42">
        <v>0</v>
      </c>
      <c r="H974" s="42">
        <v>1370</v>
      </c>
      <c r="I974" s="42">
        <v>133345</v>
      </c>
      <c r="J974" s="42">
        <v>4499</v>
      </c>
      <c r="K974" s="42">
        <v>59235</v>
      </c>
      <c r="L974" s="42">
        <v>13731</v>
      </c>
      <c r="M974" s="42">
        <v>991000</v>
      </c>
      <c r="N974" s="143">
        <v>4178</v>
      </c>
      <c r="O974" s="137">
        <v>4859</v>
      </c>
      <c r="P974" s="137">
        <v>0</v>
      </c>
      <c r="Q974" s="42">
        <v>0</v>
      </c>
      <c r="R974" s="42">
        <v>363736</v>
      </c>
      <c r="S974" s="42">
        <v>0</v>
      </c>
      <c r="T974" s="42">
        <v>0</v>
      </c>
      <c r="U974" s="42">
        <v>0</v>
      </c>
      <c r="V974" s="42">
        <v>0</v>
      </c>
      <c r="W974" s="94">
        <f t="shared" si="30"/>
        <v>1575953</v>
      </c>
      <c r="X974" s="36">
        <v>1575953</v>
      </c>
      <c r="Y974" s="36">
        <f t="shared" si="31"/>
        <v>0</v>
      </c>
      <c r="Z974" s="36"/>
      <c r="AA974" s="36"/>
    </row>
    <row r="975" spans="1:27" ht="20.25" customHeight="1" x14ac:dyDescent="0.25">
      <c r="A975" s="104" t="s">
        <v>2024</v>
      </c>
      <c r="B975" s="105" t="s">
        <v>2012</v>
      </c>
      <c r="C975" s="4" t="s">
        <v>2025</v>
      </c>
      <c r="D975" s="134">
        <v>4</v>
      </c>
      <c r="E975" s="120" t="s">
        <v>79</v>
      </c>
      <c r="F975" s="42">
        <v>268</v>
      </c>
      <c r="G975" s="42">
        <v>0</v>
      </c>
      <c r="H975" s="42">
        <v>0</v>
      </c>
      <c r="I975" s="42">
        <v>202172</v>
      </c>
      <c r="J975" s="42">
        <v>88101</v>
      </c>
      <c r="K975" s="42">
        <v>249188</v>
      </c>
      <c r="L975" s="42">
        <v>28192</v>
      </c>
      <c r="M975" s="42">
        <v>2366512</v>
      </c>
      <c r="N975" s="143">
        <v>116842</v>
      </c>
      <c r="O975" s="137">
        <v>3812</v>
      </c>
      <c r="P975" s="137">
        <v>0</v>
      </c>
      <c r="Q975" s="42">
        <v>0</v>
      </c>
      <c r="R975" s="42">
        <v>340109</v>
      </c>
      <c r="S975" s="42">
        <v>0</v>
      </c>
      <c r="T975" s="42">
        <v>0</v>
      </c>
      <c r="U975" s="42">
        <v>0</v>
      </c>
      <c r="V975" s="42">
        <v>0</v>
      </c>
      <c r="W975" s="94">
        <f t="shared" si="30"/>
        <v>3395196</v>
      </c>
      <c r="X975" s="36">
        <v>3395196</v>
      </c>
      <c r="Y975" s="36">
        <f t="shared" si="31"/>
        <v>0</v>
      </c>
      <c r="Z975" s="36"/>
      <c r="AA975" s="36"/>
    </row>
    <row r="976" spans="1:27" ht="20.25" customHeight="1" x14ac:dyDescent="0.25">
      <c r="A976" s="104" t="s">
        <v>2026</v>
      </c>
      <c r="B976" s="105" t="s">
        <v>2012</v>
      </c>
      <c r="C976" s="4" t="s">
        <v>2027</v>
      </c>
      <c r="D976" s="134">
        <v>5</v>
      </c>
      <c r="E976" s="120" t="s">
        <v>79</v>
      </c>
      <c r="F976" s="42">
        <v>2948</v>
      </c>
      <c r="G976" s="42">
        <v>0</v>
      </c>
      <c r="H976" s="42">
        <v>1020</v>
      </c>
      <c r="I976" s="42">
        <v>52259</v>
      </c>
      <c r="J976" s="42">
        <v>9473</v>
      </c>
      <c r="K976" s="42">
        <v>77747</v>
      </c>
      <c r="L976" s="42">
        <v>16542</v>
      </c>
      <c r="M976" s="42">
        <v>2524906</v>
      </c>
      <c r="N976" s="143">
        <v>121930</v>
      </c>
      <c r="O976" s="137">
        <v>23629</v>
      </c>
      <c r="P976" s="137">
        <v>0</v>
      </c>
      <c r="Q976" s="42">
        <v>0</v>
      </c>
      <c r="R976" s="42">
        <v>210483</v>
      </c>
      <c r="S976" s="42">
        <v>0</v>
      </c>
      <c r="T976" s="42">
        <v>0</v>
      </c>
      <c r="U976" s="42">
        <v>1079537</v>
      </c>
      <c r="V976" s="42">
        <v>0</v>
      </c>
      <c r="W976" s="94">
        <f t="shared" si="30"/>
        <v>4120474</v>
      </c>
      <c r="X976" s="36">
        <v>4120474</v>
      </c>
      <c r="Y976" s="36">
        <f t="shared" si="31"/>
        <v>0</v>
      </c>
      <c r="Z976" s="36"/>
      <c r="AA976" s="36"/>
    </row>
    <row r="977" spans="1:27" ht="20.25" customHeight="1" x14ac:dyDescent="0.25">
      <c r="A977" s="104" t="s">
        <v>2028</v>
      </c>
      <c r="B977" s="105" t="s">
        <v>2012</v>
      </c>
      <c r="C977" s="4" t="s">
        <v>2029</v>
      </c>
      <c r="D977" s="134">
        <v>5</v>
      </c>
      <c r="E977" s="120" t="s">
        <v>79</v>
      </c>
      <c r="F977" s="42">
        <v>4580</v>
      </c>
      <c r="G977" s="42">
        <v>0</v>
      </c>
      <c r="H977" s="42">
        <v>0</v>
      </c>
      <c r="I977" s="42">
        <v>38312</v>
      </c>
      <c r="J977" s="42">
        <v>11905</v>
      </c>
      <c r="K977" s="42">
        <v>38820</v>
      </c>
      <c r="L977" s="42">
        <v>5188</v>
      </c>
      <c r="M977" s="42">
        <v>839353</v>
      </c>
      <c r="N977" s="143">
        <v>68675</v>
      </c>
      <c r="O977" s="137">
        <v>16703</v>
      </c>
      <c r="P977" s="137">
        <v>0</v>
      </c>
      <c r="Q977" s="42">
        <v>0</v>
      </c>
      <c r="R977" s="42">
        <v>27464</v>
      </c>
      <c r="S977" s="42">
        <v>0</v>
      </c>
      <c r="T977" s="42">
        <v>0</v>
      </c>
      <c r="U977" s="42">
        <v>0</v>
      </c>
      <c r="V977" s="42">
        <v>0</v>
      </c>
      <c r="W977" s="94">
        <f t="shared" si="30"/>
        <v>1051000</v>
      </c>
      <c r="X977" s="36">
        <v>1051000</v>
      </c>
      <c r="Y977" s="36">
        <f t="shared" si="31"/>
        <v>0</v>
      </c>
      <c r="Z977" s="36"/>
      <c r="AA977" s="36"/>
    </row>
    <row r="978" spans="1:27" ht="20.25" customHeight="1" x14ac:dyDescent="0.25">
      <c r="A978" s="104" t="s">
        <v>2030</v>
      </c>
      <c r="B978" s="105" t="s">
        <v>2012</v>
      </c>
      <c r="C978" s="4" t="s">
        <v>2031</v>
      </c>
      <c r="D978" s="134">
        <v>5</v>
      </c>
      <c r="E978" s="120" t="s">
        <v>210</v>
      </c>
      <c r="F978" s="42">
        <v>32663</v>
      </c>
      <c r="G978" s="42">
        <v>0</v>
      </c>
      <c r="H978" s="42">
        <v>1024</v>
      </c>
      <c r="I978" s="42">
        <v>22083</v>
      </c>
      <c r="J978" s="42">
        <v>31621</v>
      </c>
      <c r="K978" s="42">
        <v>49707</v>
      </c>
      <c r="L978" s="42">
        <v>13371</v>
      </c>
      <c r="M978" s="42">
        <v>219566</v>
      </c>
      <c r="N978" s="143">
        <v>18243</v>
      </c>
      <c r="O978" s="137">
        <v>2533</v>
      </c>
      <c r="P978" s="137">
        <v>0</v>
      </c>
      <c r="Q978" s="42">
        <v>0</v>
      </c>
      <c r="R978" s="42">
        <v>388604</v>
      </c>
      <c r="S978" s="42">
        <v>0</v>
      </c>
      <c r="T978" s="42">
        <v>0</v>
      </c>
      <c r="U978" s="42">
        <v>0</v>
      </c>
      <c r="V978" s="42">
        <v>0</v>
      </c>
      <c r="W978" s="94">
        <f t="shared" si="30"/>
        <v>779415</v>
      </c>
      <c r="X978" s="36">
        <v>779415</v>
      </c>
      <c r="Y978" s="36">
        <f t="shared" si="31"/>
        <v>0</v>
      </c>
      <c r="Z978" s="36"/>
      <c r="AA978" s="36"/>
    </row>
    <row r="979" spans="1:27" ht="20.25" customHeight="1" x14ac:dyDescent="0.25">
      <c r="A979" s="104" t="s">
        <v>2032</v>
      </c>
      <c r="B979" s="105" t="s">
        <v>2012</v>
      </c>
      <c r="C979" s="4" t="s">
        <v>2033</v>
      </c>
      <c r="D979" s="134">
        <v>5</v>
      </c>
      <c r="E979" s="120" t="s">
        <v>210</v>
      </c>
      <c r="F979" s="42">
        <v>0</v>
      </c>
      <c r="G979" s="42">
        <v>0</v>
      </c>
      <c r="H979" s="42">
        <v>320</v>
      </c>
      <c r="I979" s="42">
        <v>93738</v>
      </c>
      <c r="J979" s="42">
        <v>0</v>
      </c>
      <c r="K979" s="42">
        <v>8210</v>
      </c>
      <c r="L979" s="42">
        <v>26596</v>
      </c>
      <c r="M979" s="42">
        <v>421665</v>
      </c>
      <c r="N979" s="143">
        <v>12061</v>
      </c>
      <c r="O979" s="137">
        <v>4835</v>
      </c>
      <c r="P979" s="137">
        <v>0</v>
      </c>
      <c r="Q979" s="42">
        <v>0</v>
      </c>
      <c r="R979" s="42">
        <v>272974</v>
      </c>
      <c r="S979" s="42">
        <v>0</v>
      </c>
      <c r="T979" s="42">
        <v>0</v>
      </c>
      <c r="U979" s="42">
        <v>0</v>
      </c>
      <c r="V979" s="42">
        <v>0</v>
      </c>
      <c r="W979" s="94">
        <f t="shared" si="30"/>
        <v>840399</v>
      </c>
      <c r="X979" s="36">
        <v>840399</v>
      </c>
      <c r="Y979" s="36">
        <f t="shared" si="31"/>
        <v>0</v>
      </c>
      <c r="Z979" s="36"/>
      <c r="AA979" s="36"/>
    </row>
    <row r="980" spans="1:27" ht="20.25" customHeight="1" x14ac:dyDescent="0.25">
      <c r="A980" s="104" t="s">
        <v>2034</v>
      </c>
      <c r="B980" s="105" t="s">
        <v>2012</v>
      </c>
      <c r="C980" s="4" t="s">
        <v>2035</v>
      </c>
      <c r="D980" s="134">
        <v>3</v>
      </c>
      <c r="E980" s="120" t="s">
        <v>210</v>
      </c>
      <c r="F980" s="42">
        <v>15411</v>
      </c>
      <c r="G980" s="42">
        <v>0</v>
      </c>
      <c r="H980" s="42">
        <v>2043</v>
      </c>
      <c r="I980" s="42">
        <v>409964</v>
      </c>
      <c r="J980" s="42">
        <v>239122</v>
      </c>
      <c r="K980" s="42">
        <v>439010</v>
      </c>
      <c r="L980" s="42">
        <v>102270</v>
      </c>
      <c r="M980" s="42">
        <v>1856543</v>
      </c>
      <c r="N980" s="143">
        <v>68222</v>
      </c>
      <c r="O980" s="137">
        <v>27856</v>
      </c>
      <c r="P980" s="137">
        <v>0</v>
      </c>
      <c r="Q980" s="42">
        <v>174416</v>
      </c>
      <c r="R980" s="42">
        <v>775074</v>
      </c>
      <c r="S980" s="42">
        <v>0</v>
      </c>
      <c r="T980" s="42">
        <v>0</v>
      </c>
      <c r="U980" s="42">
        <v>0</v>
      </c>
      <c r="V980" s="42">
        <v>0</v>
      </c>
      <c r="W980" s="94">
        <f t="shared" si="30"/>
        <v>4109931</v>
      </c>
      <c r="X980" s="36">
        <v>4109931</v>
      </c>
      <c r="Y980" s="36">
        <f t="shared" si="31"/>
        <v>0</v>
      </c>
      <c r="Z980" s="36"/>
      <c r="AA980" s="36"/>
    </row>
    <row r="981" spans="1:27" ht="20.25" customHeight="1" x14ac:dyDescent="0.25">
      <c r="A981" s="104" t="s">
        <v>2036</v>
      </c>
      <c r="B981" s="105" t="s">
        <v>2012</v>
      </c>
      <c r="C981" s="4" t="s">
        <v>2037</v>
      </c>
      <c r="D981" s="134">
        <v>5</v>
      </c>
      <c r="E981" s="120" t="s">
        <v>210</v>
      </c>
      <c r="F981" s="42">
        <v>0</v>
      </c>
      <c r="G981" s="42">
        <v>0</v>
      </c>
      <c r="H981" s="42">
        <v>1015</v>
      </c>
      <c r="I981" s="42">
        <v>51895</v>
      </c>
      <c r="J981" s="42">
        <v>0</v>
      </c>
      <c r="K981" s="42">
        <v>208424</v>
      </c>
      <c r="L981" s="42">
        <v>23499</v>
      </c>
      <c r="M981" s="42">
        <v>482108</v>
      </c>
      <c r="N981" s="143">
        <v>19828</v>
      </c>
      <c r="O981" s="137">
        <v>8355</v>
      </c>
      <c r="P981" s="137">
        <v>0</v>
      </c>
      <c r="Q981" s="42">
        <v>0</v>
      </c>
      <c r="R981" s="42">
        <v>411572</v>
      </c>
      <c r="S981" s="42">
        <v>0</v>
      </c>
      <c r="T981" s="42">
        <v>0</v>
      </c>
      <c r="U981" s="42">
        <v>0</v>
      </c>
      <c r="V981" s="42">
        <v>0</v>
      </c>
      <c r="W981" s="94">
        <f t="shared" si="30"/>
        <v>1206696</v>
      </c>
      <c r="X981" s="36">
        <v>1206696</v>
      </c>
      <c r="Y981" s="36">
        <f t="shared" si="31"/>
        <v>0</v>
      </c>
      <c r="Z981" s="36"/>
      <c r="AA981" s="36"/>
    </row>
    <row r="982" spans="1:27" ht="20.25" customHeight="1" x14ac:dyDescent="0.25">
      <c r="A982" s="104" t="s">
        <v>2038</v>
      </c>
      <c r="B982" s="105" t="s">
        <v>2012</v>
      </c>
      <c r="C982" s="4" t="s">
        <v>2039</v>
      </c>
      <c r="D982" s="134">
        <v>5</v>
      </c>
      <c r="E982" s="120" t="s">
        <v>79</v>
      </c>
      <c r="F982" s="42">
        <v>3050</v>
      </c>
      <c r="G982" s="42">
        <v>14072</v>
      </c>
      <c r="H982" s="42">
        <v>1069</v>
      </c>
      <c r="I982" s="42">
        <v>95082</v>
      </c>
      <c r="J982" s="42">
        <v>90746</v>
      </c>
      <c r="K982" s="42">
        <v>109369</v>
      </c>
      <c r="L982" s="42">
        <v>18039</v>
      </c>
      <c r="M982" s="42">
        <v>1230549</v>
      </c>
      <c r="N982" s="143">
        <v>89777</v>
      </c>
      <c r="O982" s="137">
        <v>14897</v>
      </c>
      <c r="P982" s="137">
        <v>0</v>
      </c>
      <c r="Q982" s="42">
        <v>0</v>
      </c>
      <c r="R982" s="42">
        <v>260164</v>
      </c>
      <c r="S982" s="42">
        <v>0</v>
      </c>
      <c r="T982" s="42">
        <v>0</v>
      </c>
      <c r="U982" s="42">
        <v>0</v>
      </c>
      <c r="V982" s="42">
        <v>0</v>
      </c>
      <c r="W982" s="94">
        <f t="shared" si="30"/>
        <v>1926814</v>
      </c>
      <c r="X982" s="36">
        <v>1926814</v>
      </c>
      <c r="Y982" s="36">
        <f t="shared" si="31"/>
        <v>0</v>
      </c>
      <c r="Z982" s="36"/>
      <c r="AA982" s="36"/>
    </row>
    <row r="983" spans="1:27" ht="20.25" customHeight="1" x14ac:dyDescent="0.25">
      <c r="A983" s="104" t="s">
        <v>2040</v>
      </c>
      <c r="B983" s="105" t="s">
        <v>2012</v>
      </c>
      <c r="C983" s="4" t="s">
        <v>2041</v>
      </c>
      <c r="D983" s="134">
        <v>5</v>
      </c>
      <c r="E983" s="120" t="s">
        <v>79</v>
      </c>
      <c r="F983" s="42">
        <v>0</v>
      </c>
      <c r="G983" s="42">
        <v>0</v>
      </c>
      <c r="H983" s="42">
        <v>43</v>
      </c>
      <c r="I983" s="42">
        <v>70599</v>
      </c>
      <c r="J983" s="42">
        <v>13833</v>
      </c>
      <c r="K983" s="42">
        <v>95357</v>
      </c>
      <c r="L983" s="42">
        <v>6248</v>
      </c>
      <c r="M983" s="42">
        <v>1061660</v>
      </c>
      <c r="N983" s="143">
        <v>38348</v>
      </c>
      <c r="O983" s="137">
        <v>4194</v>
      </c>
      <c r="P983" s="137">
        <v>0</v>
      </c>
      <c r="Q983" s="42">
        <v>0</v>
      </c>
      <c r="R983" s="42">
        <v>122254</v>
      </c>
      <c r="S983" s="42">
        <v>0</v>
      </c>
      <c r="T983" s="42">
        <v>0</v>
      </c>
      <c r="U983" s="42">
        <v>0</v>
      </c>
      <c r="V983" s="42">
        <v>0</v>
      </c>
      <c r="W983" s="94">
        <f t="shared" si="30"/>
        <v>1412536</v>
      </c>
      <c r="X983" s="36">
        <v>1412536</v>
      </c>
      <c r="Y983" s="36">
        <f t="shared" si="31"/>
        <v>0</v>
      </c>
      <c r="Z983" s="36"/>
      <c r="AA983" s="36"/>
    </row>
    <row r="984" spans="1:27" ht="20.25" customHeight="1" x14ac:dyDescent="0.25">
      <c r="A984" s="104" t="s">
        <v>2042</v>
      </c>
      <c r="B984" s="105" t="s">
        <v>2012</v>
      </c>
      <c r="C984" s="4" t="s">
        <v>2043</v>
      </c>
      <c r="D984" s="134">
        <v>5</v>
      </c>
      <c r="E984" s="120" t="s">
        <v>79</v>
      </c>
      <c r="F984" s="42">
        <v>0</v>
      </c>
      <c r="G984" s="42">
        <v>0</v>
      </c>
      <c r="H984" s="42">
        <v>1438</v>
      </c>
      <c r="I984" s="42">
        <v>45986</v>
      </c>
      <c r="J984" s="42">
        <v>47463</v>
      </c>
      <c r="K984" s="42">
        <v>70111</v>
      </c>
      <c r="L984" s="42">
        <v>6551</v>
      </c>
      <c r="M984" s="42">
        <v>869029</v>
      </c>
      <c r="N984" s="143">
        <v>17231</v>
      </c>
      <c r="O984" s="137">
        <v>20097</v>
      </c>
      <c r="P984" s="137">
        <v>0</v>
      </c>
      <c r="Q984" s="42">
        <v>0</v>
      </c>
      <c r="R984" s="42">
        <v>178176</v>
      </c>
      <c r="S984" s="42">
        <v>0</v>
      </c>
      <c r="T984" s="42">
        <v>0</v>
      </c>
      <c r="U984" s="42">
        <v>0</v>
      </c>
      <c r="V984" s="42">
        <v>0</v>
      </c>
      <c r="W984" s="94">
        <f t="shared" si="30"/>
        <v>1256082</v>
      </c>
      <c r="X984" s="36">
        <v>1256082</v>
      </c>
      <c r="Y984" s="36">
        <f t="shared" si="31"/>
        <v>0</v>
      </c>
      <c r="Z984" s="36"/>
      <c r="AA984" s="36"/>
    </row>
    <row r="985" spans="1:27" ht="20.25" customHeight="1" x14ac:dyDescent="0.25">
      <c r="A985" s="104" t="s">
        <v>2044</v>
      </c>
      <c r="B985" s="105" t="s">
        <v>2012</v>
      </c>
      <c r="C985" s="4" t="s">
        <v>2045</v>
      </c>
      <c r="D985" s="134">
        <v>5</v>
      </c>
      <c r="E985" s="120" t="s">
        <v>79</v>
      </c>
      <c r="F985" s="42">
        <v>2156</v>
      </c>
      <c r="G985" s="42">
        <v>0</v>
      </c>
      <c r="H985" s="42">
        <v>0</v>
      </c>
      <c r="I985" s="42">
        <v>126138</v>
      </c>
      <c r="J985" s="42">
        <v>23325</v>
      </c>
      <c r="K985" s="42">
        <v>38405</v>
      </c>
      <c r="L985" s="42">
        <v>3955</v>
      </c>
      <c r="M985" s="42">
        <v>509494</v>
      </c>
      <c r="N985" s="143">
        <v>161245</v>
      </c>
      <c r="O985" s="137">
        <v>4100</v>
      </c>
      <c r="P985" s="137">
        <v>0</v>
      </c>
      <c r="Q985" s="42">
        <v>0</v>
      </c>
      <c r="R985" s="42">
        <v>375039</v>
      </c>
      <c r="S985" s="42">
        <v>0</v>
      </c>
      <c r="T985" s="42">
        <v>0</v>
      </c>
      <c r="U985" s="42">
        <v>0</v>
      </c>
      <c r="V985" s="42">
        <v>0</v>
      </c>
      <c r="W985" s="94">
        <f t="shared" si="30"/>
        <v>1243857</v>
      </c>
      <c r="X985" s="36">
        <v>1243857</v>
      </c>
      <c r="Y985" s="36">
        <f t="shared" si="31"/>
        <v>0</v>
      </c>
      <c r="Z985" s="36"/>
      <c r="AA985" s="36"/>
    </row>
    <row r="986" spans="1:27" ht="20.25" customHeight="1" x14ac:dyDescent="0.25">
      <c r="A986" s="104" t="s">
        <v>2046</v>
      </c>
      <c r="B986" s="105" t="s">
        <v>2012</v>
      </c>
      <c r="C986" s="4" t="s">
        <v>2047</v>
      </c>
      <c r="D986" s="134">
        <v>5</v>
      </c>
      <c r="E986" s="120" t="s">
        <v>79</v>
      </c>
      <c r="F986" s="42">
        <v>0</v>
      </c>
      <c r="G986" s="42">
        <v>0</v>
      </c>
      <c r="H986" s="42">
        <v>1439</v>
      </c>
      <c r="I986" s="42">
        <v>72361</v>
      </c>
      <c r="J986" s="42">
        <v>12520</v>
      </c>
      <c r="K986" s="42">
        <v>66229</v>
      </c>
      <c r="L986" s="42">
        <v>7254</v>
      </c>
      <c r="M986" s="42">
        <v>1214790</v>
      </c>
      <c r="N986" s="143">
        <v>71931</v>
      </c>
      <c r="O986" s="137">
        <v>11203</v>
      </c>
      <c r="P986" s="137">
        <v>0</v>
      </c>
      <c r="Q986" s="42">
        <v>0</v>
      </c>
      <c r="R986" s="42">
        <v>58598</v>
      </c>
      <c r="S986" s="42">
        <v>0</v>
      </c>
      <c r="T986" s="42">
        <v>0</v>
      </c>
      <c r="U986" s="42">
        <v>0</v>
      </c>
      <c r="V986" s="42">
        <v>0</v>
      </c>
      <c r="W986" s="94">
        <f t="shared" si="30"/>
        <v>1516325</v>
      </c>
      <c r="X986" s="36">
        <v>1516325</v>
      </c>
      <c r="Y986" s="36">
        <f t="shared" si="31"/>
        <v>0</v>
      </c>
      <c r="Z986" s="36"/>
      <c r="AA986" s="36"/>
    </row>
    <row r="987" spans="1:27" ht="20.25" customHeight="1" x14ac:dyDescent="0.25">
      <c r="A987" s="104" t="s">
        <v>2048</v>
      </c>
      <c r="B987" s="105" t="s">
        <v>2012</v>
      </c>
      <c r="C987" s="4" t="s">
        <v>2049</v>
      </c>
      <c r="D987" s="134">
        <v>5</v>
      </c>
      <c r="E987" s="120" t="s">
        <v>210</v>
      </c>
      <c r="F987" s="42">
        <v>0</v>
      </c>
      <c r="G987" s="42">
        <v>0</v>
      </c>
      <c r="H987" s="42">
        <v>1702</v>
      </c>
      <c r="I987" s="42">
        <v>85148</v>
      </c>
      <c r="J987" s="42">
        <v>0</v>
      </c>
      <c r="K987" s="42">
        <v>139246</v>
      </c>
      <c r="L987" s="42">
        <v>19681</v>
      </c>
      <c r="M987" s="42">
        <v>430049</v>
      </c>
      <c r="N987" s="143">
        <v>48111</v>
      </c>
      <c r="O987" s="137">
        <v>21372</v>
      </c>
      <c r="P987" s="137">
        <v>0</v>
      </c>
      <c r="Q987" s="42">
        <v>0</v>
      </c>
      <c r="R987" s="42">
        <v>273833</v>
      </c>
      <c r="S987" s="42">
        <v>0</v>
      </c>
      <c r="T987" s="42">
        <v>0</v>
      </c>
      <c r="U987" s="42">
        <v>0</v>
      </c>
      <c r="V987" s="42">
        <v>0</v>
      </c>
      <c r="W987" s="94">
        <f t="shared" si="30"/>
        <v>1019142</v>
      </c>
      <c r="X987" s="36">
        <v>1019142</v>
      </c>
      <c r="Y987" s="36">
        <f t="shared" si="31"/>
        <v>0</v>
      </c>
      <c r="Z987" s="36"/>
      <c r="AA987" s="36"/>
    </row>
    <row r="988" spans="1:27" ht="20.25" customHeight="1" x14ac:dyDescent="0.25">
      <c r="A988" s="104" t="s">
        <v>2050</v>
      </c>
      <c r="B988" s="105" t="s">
        <v>2012</v>
      </c>
      <c r="C988" s="4" t="s">
        <v>2051</v>
      </c>
      <c r="D988" s="134">
        <v>5</v>
      </c>
      <c r="E988" s="120" t="s">
        <v>79</v>
      </c>
      <c r="F988" s="42">
        <v>931</v>
      </c>
      <c r="G988" s="42">
        <v>0</v>
      </c>
      <c r="H988" s="42">
        <v>2674</v>
      </c>
      <c r="I988" s="42">
        <v>73798</v>
      </c>
      <c r="J988" s="42">
        <v>6806</v>
      </c>
      <c r="K988" s="42">
        <v>32363</v>
      </c>
      <c r="L988" s="42">
        <v>11798</v>
      </c>
      <c r="M988" s="42">
        <v>1576515</v>
      </c>
      <c r="N988" s="143">
        <v>90507</v>
      </c>
      <c r="O988" s="137">
        <v>8272</v>
      </c>
      <c r="P988" s="137">
        <v>0</v>
      </c>
      <c r="Q988" s="42">
        <v>0</v>
      </c>
      <c r="R988" s="42">
        <v>197031</v>
      </c>
      <c r="S988" s="42">
        <v>0</v>
      </c>
      <c r="T988" s="42">
        <v>0</v>
      </c>
      <c r="U988" s="42">
        <v>1397449</v>
      </c>
      <c r="V988" s="42">
        <v>0</v>
      </c>
      <c r="W988" s="94">
        <f t="shared" si="30"/>
        <v>3398144</v>
      </c>
      <c r="X988" s="36">
        <v>3398144</v>
      </c>
      <c r="Y988" s="36">
        <f t="shared" si="31"/>
        <v>0</v>
      </c>
      <c r="Z988" s="36"/>
      <c r="AA988" s="36"/>
    </row>
    <row r="989" spans="1:27" ht="20.25" customHeight="1" x14ac:dyDescent="0.25">
      <c r="A989" s="104" t="s">
        <v>2052</v>
      </c>
      <c r="B989" s="105" t="s">
        <v>2012</v>
      </c>
      <c r="C989" s="4" t="s">
        <v>2053</v>
      </c>
      <c r="D989" s="134">
        <v>5</v>
      </c>
      <c r="E989" s="120" t="s">
        <v>79</v>
      </c>
      <c r="F989" s="42">
        <v>51586</v>
      </c>
      <c r="G989" s="42">
        <v>27769</v>
      </c>
      <c r="H989" s="42">
        <v>235</v>
      </c>
      <c r="I989" s="42">
        <v>19715</v>
      </c>
      <c r="J989" s="42">
        <v>7467</v>
      </c>
      <c r="K989" s="42">
        <v>59728</v>
      </c>
      <c r="L989" s="42">
        <v>3653</v>
      </c>
      <c r="M989" s="42">
        <v>824101</v>
      </c>
      <c r="N989" s="143">
        <v>29685</v>
      </c>
      <c r="O989" s="137">
        <v>5369</v>
      </c>
      <c r="P989" s="137">
        <v>0</v>
      </c>
      <c r="Q989" s="42">
        <v>429837</v>
      </c>
      <c r="R989" s="42">
        <v>0</v>
      </c>
      <c r="S989" s="42">
        <v>0</v>
      </c>
      <c r="T989" s="42">
        <v>0</v>
      </c>
      <c r="U989" s="42">
        <v>642092</v>
      </c>
      <c r="V989" s="42">
        <v>0</v>
      </c>
      <c r="W989" s="94">
        <f t="shared" si="30"/>
        <v>2101237</v>
      </c>
      <c r="X989" s="36">
        <v>2101237</v>
      </c>
      <c r="Y989" s="36">
        <f t="shared" si="31"/>
        <v>0</v>
      </c>
      <c r="Z989" s="36"/>
      <c r="AA989" s="36"/>
    </row>
    <row r="990" spans="1:27" ht="20.25" customHeight="1" x14ac:dyDescent="0.25">
      <c r="A990" s="104" t="s">
        <v>2054</v>
      </c>
      <c r="B990" s="105" t="s">
        <v>2012</v>
      </c>
      <c r="C990" s="4" t="s">
        <v>2055</v>
      </c>
      <c r="D990" s="134">
        <v>5</v>
      </c>
      <c r="E990" s="120" t="s">
        <v>210</v>
      </c>
      <c r="F990" s="42">
        <v>0</v>
      </c>
      <c r="G990" s="42">
        <v>0</v>
      </c>
      <c r="H990" s="42">
        <v>0</v>
      </c>
      <c r="I990" s="42">
        <v>113687</v>
      </c>
      <c r="J990" s="42">
        <v>0</v>
      </c>
      <c r="K990" s="42">
        <v>335360</v>
      </c>
      <c r="L990" s="42">
        <v>17083</v>
      </c>
      <c r="M990" s="42">
        <v>324166</v>
      </c>
      <c r="N990" s="143">
        <v>5821</v>
      </c>
      <c r="O990" s="137">
        <v>2426</v>
      </c>
      <c r="P990" s="137">
        <v>0</v>
      </c>
      <c r="Q990" s="42">
        <v>0</v>
      </c>
      <c r="R990" s="42">
        <v>409692</v>
      </c>
      <c r="S990" s="42">
        <v>0</v>
      </c>
      <c r="T990" s="42">
        <v>0</v>
      </c>
      <c r="U990" s="42">
        <v>0</v>
      </c>
      <c r="V990" s="42">
        <v>0</v>
      </c>
      <c r="W990" s="94">
        <f t="shared" si="30"/>
        <v>1208235</v>
      </c>
      <c r="X990" s="36">
        <v>1208235</v>
      </c>
      <c r="Y990" s="36">
        <f t="shared" si="31"/>
        <v>0</v>
      </c>
      <c r="Z990" s="36"/>
      <c r="AA990" s="36"/>
    </row>
    <row r="991" spans="1:27" ht="20.25" customHeight="1" x14ac:dyDescent="0.25">
      <c r="A991" s="104" t="s">
        <v>2056</v>
      </c>
      <c r="B991" s="105" t="s">
        <v>2012</v>
      </c>
      <c r="C991" s="4" t="s">
        <v>2057</v>
      </c>
      <c r="D991" s="134">
        <v>5</v>
      </c>
      <c r="E991" s="120" t="s">
        <v>210</v>
      </c>
      <c r="F991" s="42">
        <v>0</v>
      </c>
      <c r="G991" s="42">
        <v>0</v>
      </c>
      <c r="H991" s="42">
        <v>174</v>
      </c>
      <c r="I991" s="42">
        <v>59134</v>
      </c>
      <c r="J991" s="42">
        <v>0</v>
      </c>
      <c r="K991" s="42">
        <v>42982</v>
      </c>
      <c r="L991" s="42">
        <v>10141</v>
      </c>
      <c r="M991" s="42">
        <v>253173</v>
      </c>
      <c r="N991" s="143">
        <v>10069</v>
      </c>
      <c r="O991" s="137">
        <v>8402</v>
      </c>
      <c r="P991" s="137">
        <v>0</v>
      </c>
      <c r="Q991" s="42">
        <v>0</v>
      </c>
      <c r="R991" s="42">
        <v>232104</v>
      </c>
      <c r="S991" s="42">
        <v>0</v>
      </c>
      <c r="T991" s="42">
        <v>0</v>
      </c>
      <c r="U991" s="42">
        <v>0</v>
      </c>
      <c r="V991" s="42">
        <v>0</v>
      </c>
      <c r="W991" s="94">
        <f t="shared" si="30"/>
        <v>616179</v>
      </c>
      <c r="X991" s="36">
        <v>616179</v>
      </c>
      <c r="Y991" s="36">
        <f t="shared" si="31"/>
        <v>0</v>
      </c>
      <c r="Z991" s="36"/>
      <c r="AA991" s="36"/>
    </row>
    <row r="992" spans="1:27" ht="20.25" customHeight="1" x14ac:dyDescent="0.25">
      <c r="A992" s="104" t="s">
        <v>2058</v>
      </c>
      <c r="B992" s="105" t="s">
        <v>2012</v>
      </c>
      <c r="C992" s="4" t="s">
        <v>2059</v>
      </c>
      <c r="D992" s="134">
        <v>5</v>
      </c>
      <c r="E992" s="120" t="s">
        <v>79</v>
      </c>
      <c r="F992" s="42">
        <v>1632</v>
      </c>
      <c r="G992" s="42">
        <v>0</v>
      </c>
      <c r="H992" s="42">
        <v>41</v>
      </c>
      <c r="I992" s="42">
        <v>73560</v>
      </c>
      <c r="J992" s="42">
        <v>10066</v>
      </c>
      <c r="K992" s="42">
        <v>21826</v>
      </c>
      <c r="L992" s="42">
        <v>7357</v>
      </c>
      <c r="M992" s="42">
        <v>718922</v>
      </c>
      <c r="N992" s="143">
        <v>38668</v>
      </c>
      <c r="O992" s="137">
        <v>5116</v>
      </c>
      <c r="P992" s="137">
        <v>0</v>
      </c>
      <c r="Q992" s="42">
        <v>0</v>
      </c>
      <c r="R992" s="42">
        <v>25949</v>
      </c>
      <c r="S992" s="42">
        <v>0</v>
      </c>
      <c r="T992" s="42">
        <v>912</v>
      </c>
      <c r="U992" s="42">
        <v>0</v>
      </c>
      <c r="V992" s="42">
        <v>0</v>
      </c>
      <c r="W992" s="94">
        <f t="shared" si="30"/>
        <v>904049</v>
      </c>
      <c r="X992" s="36">
        <v>904049</v>
      </c>
      <c r="Y992" s="36">
        <f t="shared" si="31"/>
        <v>0</v>
      </c>
      <c r="Z992" s="36"/>
      <c r="AA992" s="36"/>
    </row>
    <row r="993" spans="1:27" ht="20.25" customHeight="1" x14ac:dyDescent="0.25">
      <c r="A993" s="104" t="s">
        <v>2060</v>
      </c>
      <c r="B993" s="105" t="s">
        <v>2012</v>
      </c>
      <c r="C993" s="4" t="s">
        <v>2061</v>
      </c>
      <c r="D993" s="134">
        <v>5</v>
      </c>
      <c r="E993" s="120" t="s">
        <v>79</v>
      </c>
      <c r="F993" s="42">
        <v>0</v>
      </c>
      <c r="G993" s="42">
        <v>0</v>
      </c>
      <c r="H993" s="42">
        <v>170</v>
      </c>
      <c r="I993" s="42">
        <v>50877</v>
      </c>
      <c r="J993" s="42">
        <v>3245</v>
      </c>
      <c r="K993" s="42">
        <v>152229</v>
      </c>
      <c r="L993" s="42">
        <v>6424</v>
      </c>
      <c r="M993" s="42">
        <v>462428</v>
      </c>
      <c r="N993" s="143">
        <v>25748</v>
      </c>
      <c r="O993" s="137">
        <v>19194</v>
      </c>
      <c r="P993" s="137">
        <v>0</v>
      </c>
      <c r="Q993" s="42">
        <v>0</v>
      </c>
      <c r="R993" s="42">
        <v>113252</v>
      </c>
      <c r="S993" s="42">
        <v>0</v>
      </c>
      <c r="T993" s="42">
        <v>0</v>
      </c>
      <c r="U993" s="42">
        <v>0</v>
      </c>
      <c r="V993" s="42">
        <v>0</v>
      </c>
      <c r="W993" s="94">
        <f t="shared" si="30"/>
        <v>833567</v>
      </c>
      <c r="X993" s="36">
        <v>833567</v>
      </c>
      <c r="Y993" s="36">
        <f t="shared" si="31"/>
        <v>0</v>
      </c>
      <c r="Z993" s="36"/>
      <c r="AA993" s="36"/>
    </row>
    <row r="994" spans="1:27" ht="20.25" customHeight="1" x14ac:dyDescent="0.25">
      <c r="A994" s="104" t="s">
        <v>2062</v>
      </c>
      <c r="B994" s="105" t="s">
        <v>2012</v>
      </c>
      <c r="C994" s="4" t="s">
        <v>2063</v>
      </c>
      <c r="D994" s="134">
        <v>5</v>
      </c>
      <c r="E994" s="120" t="s">
        <v>79</v>
      </c>
      <c r="F994" s="42">
        <v>0</v>
      </c>
      <c r="G994" s="42">
        <v>0</v>
      </c>
      <c r="H994" s="42">
        <v>0</v>
      </c>
      <c r="I994" s="42">
        <v>75964</v>
      </c>
      <c r="J994" s="42">
        <v>4470</v>
      </c>
      <c r="K994" s="42">
        <v>49613</v>
      </c>
      <c r="L994" s="42">
        <v>7615</v>
      </c>
      <c r="M994" s="42">
        <v>868038</v>
      </c>
      <c r="N994" s="143">
        <v>54799</v>
      </c>
      <c r="O994" s="137">
        <v>17292</v>
      </c>
      <c r="P994" s="137">
        <v>0</v>
      </c>
      <c r="Q994" s="42">
        <v>0</v>
      </c>
      <c r="R994" s="42">
        <v>128408</v>
      </c>
      <c r="S994" s="42">
        <v>0</v>
      </c>
      <c r="T994" s="42">
        <v>0</v>
      </c>
      <c r="U994" s="42">
        <v>0</v>
      </c>
      <c r="V994" s="42">
        <v>0</v>
      </c>
      <c r="W994" s="94">
        <f t="shared" si="30"/>
        <v>1206199</v>
      </c>
      <c r="X994" s="36">
        <v>1206199</v>
      </c>
      <c r="Y994" s="36">
        <f t="shared" si="31"/>
        <v>0</v>
      </c>
      <c r="Z994" s="36"/>
      <c r="AA994" s="36"/>
    </row>
    <row r="995" spans="1:27" ht="20.25" customHeight="1" x14ac:dyDescent="0.25">
      <c r="A995" s="104" t="s">
        <v>2064</v>
      </c>
      <c r="B995" s="105" t="s">
        <v>2012</v>
      </c>
      <c r="C995" s="4" t="s">
        <v>2065</v>
      </c>
      <c r="D995" s="134">
        <v>5</v>
      </c>
      <c r="E995" s="120" t="s">
        <v>79</v>
      </c>
      <c r="F995" s="42">
        <v>23621</v>
      </c>
      <c r="G995" s="42">
        <v>0</v>
      </c>
      <c r="H995" s="42">
        <v>498</v>
      </c>
      <c r="I995" s="42">
        <v>30645</v>
      </c>
      <c r="J995" s="42">
        <v>43336</v>
      </c>
      <c r="K995" s="42">
        <v>11124</v>
      </c>
      <c r="L995" s="42">
        <v>4122</v>
      </c>
      <c r="M995" s="42">
        <v>243172</v>
      </c>
      <c r="N995" s="143">
        <v>5617</v>
      </c>
      <c r="O995" s="137">
        <v>4918</v>
      </c>
      <c r="P995" s="137">
        <v>0</v>
      </c>
      <c r="Q995" s="42">
        <v>0</v>
      </c>
      <c r="R995" s="42">
        <v>156655</v>
      </c>
      <c r="S995" s="42">
        <v>0</v>
      </c>
      <c r="T995" s="42">
        <v>0</v>
      </c>
      <c r="U995" s="42">
        <v>0</v>
      </c>
      <c r="V995" s="42">
        <v>0</v>
      </c>
      <c r="W995" s="94">
        <f t="shared" si="30"/>
        <v>523708</v>
      </c>
      <c r="X995" s="36">
        <v>523708</v>
      </c>
      <c r="Y995" s="36">
        <f t="shared" si="31"/>
        <v>0</v>
      </c>
      <c r="Z995" s="36"/>
      <c r="AA995" s="36"/>
    </row>
    <row r="996" spans="1:27" ht="20.25" customHeight="1" x14ac:dyDescent="0.25">
      <c r="A996" s="104" t="s">
        <v>2066</v>
      </c>
      <c r="B996" s="105" t="s">
        <v>2012</v>
      </c>
      <c r="C996" s="4" t="s">
        <v>2067</v>
      </c>
      <c r="D996" s="134">
        <v>5</v>
      </c>
      <c r="E996" s="120" t="s">
        <v>79</v>
      </c>
      <c r="F996" s="42">
        <v>0</v>
      </c>
      <c r="G996" s="42">
        <v>0</v>
      </c>
      <c r="H996" s="42">
        <v>668</v>
      </c>
      <c r="I996" s="42">
        <v>22212</v>
      </c>
      <c r="J996" s="42">
        <v>1816</v>
      </c>
      <c r="K996" s="42">
        <v>37563</v>
      </c>
      <c r="L996" s="42">
        <v>3657</v>
      </c>
      <c r="M996" s="42">
        <v>608821</v>
      </c>
      <c r="N996" s="143">
        <v>26265</v>
      </c>
      <c r="O996" s="137">
        <v>0</v>
      </c>
      <c r="P996" s="137">
        <v>0</v>
      </c>
      <c r="Q996" s="42">
        <v>0</v>
      </c>
      <c r="R996" s="42">
        <v>32170</v>
      </c>
      <c r="S996" s="42">
        <v>0</v>
      </c>
      <c r="T996" s="42">
        <v>0</v>
      </c>
      <c r="U996" s="42">
        <v>0</v>
      </c>
      <c r="V996" s="42">
        <v>0</v>
      </c>
      <c r="W996" s="94">
        <f t="shared" si="30"/>
        <v>733172</v>
      </c>
      <c r="X996" s="36">
        <v>733172</v>
      </c>
      <c r="Y996" s="36">
        <f t="shared" si="31"/>
        <v>0</v>
      </c>
      <c r="Z996" s="36"/>
      <c r="AA996" s="36"/>
    </row>
    <row r="997" spans="1:27" ht="20.25" customHeight="1" x14ac:dyDescent="0.25">
      <c r="A997" s="104" t="s">
        <v>2068</v>
      </c>
      <c r="B997" s="105" t="s">
        <v>2012</v>
      </c>
      <c r="C997" s="4" t="s">
        <v>2069</v>
      </c>
      <c r="D997" s="134">
        <v>5</v>
      </c>
      <c r="E997" s="120" t="s">
        <v>79</v>
      </c>
      <c r="F997" s="42">
        <v>0</v>
      </c>
      <c r="G997" s="42">
        <v>0</v>
      </c>
      <c r="H997" s="42">
        <v>169</v>
      </c>
      <c r="I997" s="42">
        <v>35270</v>
      </c>
      <c r="J997" s="42">
        <v>2154</v>
      </c>
      <c r="K997" s="42">
        <v>31778</v>
      </c>
      <c r="L997" s="42">
        <v>6236</v>
      </c>
      <c r="M997" s="42">
        <v>824336</v>
      </c>
      <c r="N997" s="143">
        <v>28184</v>
      </c>
      <c r="O997" s="137">
        <v>5310</v>
      </c>
      <c r="P997" s="137">
        <v>0</v>
      </c>
      <c r="Q997" s="42">
        <v>0</v>
      </c>
      <c r="R997" s="42">
        <v>99269</v>
      </c>
      <c r="S997" s="42">
        <v>0</v>
      </c>
      <c r="T997" s="42">
        <v>0</v>
      </c>
      <c r="U997" s="42">
        <v>0</v>
      </c>
      <c r="V997" s="42">
        <v>0</v>
      </c>
      <c r="W997" s="94">
        <f t="shared" si="30"/>
        <v>1032706</v>
      </c>
      <c r="X997" s="36">
        <v>1032706</v>
      </c>
      <c r="Y997" s="36">
        <f t="shared" si="31"/>
        <v>0</v>
      </c>
      <c r="Z997" s="36"/>
      <c r="AA997" s="36"/>
    </row>
    <row r="998" spans="1:27" ht="20.25" customHeight="1" x14ac:dyDescent="0.25">
      <c r="A998" s="104" t="s">
        <v>2070</v>
      </c>
      <c r="B998" s="105" t="s">
        <v>2012</v>
      </c>
      <c r="C998" s="4" t="s">
        <v>2071</v>
      </c>
      <c r="D998" s="134">
        <v>5</v>
      </c>
      <c r="E998" s="120" t="s">
        <v>210</v>
      </c>
      <c r="F998" s="42">
        <v>0</v>
      </c>
      <c r="G998" s="42">
        <v>0</v>
      </c>
      <c r="H998" s="42">
        <v>0</v>
      </c>
      <c r="I998" s="42">
        <v>30528</v>
      </c>
      <c r="J998" s="42">
        <v>0</v>
      </c>
      <c r="K998" s="42">
        <v>17311</v>
      </c>
      <c r="L998" s="42">
        <v>10321</v>
      </c>
      <c r="M998" s="42">
        <v>342426</v>
      </c>
      <c r="N998" s="143">
        <v>7667</v>
      </c>
      <c r="O998" s="137">
        <v>1675</v>
      </c>
      <c r="P998" s="137">
        <v>0</v>
      </c>
      <c r="Q998" s="42">
        <v>0</v>
      </c>
      <c r="R998" s="42">
        <v>34377</v>
      </c>
      <c r="S998" s="42">
        <v>0</v>
      </c>
      <c r="T998" s="42">
        <v>0</v>
      </c>
      <c r="U998" s="42">
        <v>0</v>
      </c>
      <c r="V998" s="42">
        <v>0</v>
      </c>
      <c r="W998" s="94">
        <f t="shared" si="30"/>
        <v>444305</v>
      </c>
      <c r="X998" s="36">
        <v>444305</v>
      </c>
      <c r="Y998" s="36">
        <f t="shared" si="31"/>
        <v>0</v>
      </c>
      <c r="Z998" s="36"/>
      <c r="AA998" s="36"/>
    </row>
    <row r="999" spans="1:27" ht="20.25" customHeight="1" x14ac:dyDescent="0.25">
      <c r="A999" s="104" t="s">
        <v>2072</v>
      </c>
      <c r="B999" s="105" t="s">
        <v>2012</v>
      </c>
      <c r="C999" s="4" t="s">
        <v>2073</v>
      </c>
      <c r="D999" s="134">
        <v>5</v>
      </c>
      <c r="E999" s="120" t="s">
        <v>210</v>
      </c>
      <c r="F999" s="42">
        <v>11792</v>
      </c>
      <c r="G999" s="42">
        <v>0</v>
      </c>
      <c r="H999" s="42">
        <v>0</v>
      </c>
      <c r="I999" s="42">
        <v>32927</v>
      </c>
      <c r="J999" s="42">
        <v>211580</v>
      </c>
      <c r="K999" s="42">
        <v>6068</v>
      </c>
      <c r="L999" s="42">
        <v>15401</v>
      </c>
      <c r="M999" s="42">
        <v>714305</v>
      </c>
      <c r="N999" s="143">
        <v>30501</v>
      </c>
      <c r="O999" s="137">
        <v>13372</v>
      </c>
      <c r="P999" s="137">
        <v>0</v>
      </c>
      <c r="Q999" s="42">
        <v>0</v>
      </c>
      <c r="R999" s="42">
        <v>80542</v>
      </c>
      <c r="S999" s="42">
        <v>0</v>
      </c>
      <c r="T999" s="42">
        <v>0</v>
      </c>
      <c r="U999" s="42">
        <v>647704</v>
      </c>
      <c r="V999" s="42">
        <v>0</v>
      </c>
      <c r="W999" s="94">
        <f t="shared" si="30"/>
        <v>1764192</v>
      </c>
      <c r="X999" s="36">
        <v>1764192</v>
      </c>
      <c r="Y999" s="36">
        <f t="shared" si="31"/>
        <v>0</v>
      </c>
      <c r="Z999" s="36"/>
      <c r="AA999" s="36"/>
    </row>
    <row r="1000" spans="1:27" ht="20.25" customHeight="1" x14ac:dyDescent="0.25">
      <c r="A1000" s="104" t="s">
        <v>2074</v>
      </c>
      <c r="B1000" s="105" t="s">
        <v>2012</v>
      </c>
      <c r="C1000" s="4" t="s">
        <v>2075</v>
      </c>
      <c r="D1000" s="134">
        <v>5</v>
      </c>
      <c r="E1000" s="120" t="s">
        <v>79</v>
      </c>
      <c r="F1000" s="42">
        <v>4405</v>
      </c>
      <c r="G1000" s="42">
        <v>0</v>
      </c>
      <c r="H1000" s="42">
        <v>0</v>
      </c>
      <c r="I1000" s="42">
        <v>15580</v>
      </c>
      <c r="J1000" s="42">
        <v>1870</v>
      </c>
      <c r="K1000" s="42">
        <v>9244</v>
      </c>
      <c r="L1000" s="42">
        <v>4048</v>
      </c>
      <c r="M1000" s="42">
        <v>917062</v>
      </c>
      <c r="N1000" s="143">
        <v>22009</v>
      </c>
      <c r="O1000" s="137">
        <v>5342</v>
      </c>
      <c r="P1000" s="137">
        <v>0</v>
      </c>
      <c r="Q1000" s="42">
        <v>0</v>
      </c>
      <c r="R1000" s="42">
        <v>13099</v>
      </c>
      <c r="S1000" s="42">
        <v>0</v>
      </c>
      <c r="T1000" s="42">
        <v>0</v>
      </c>
      <c r="U1000" s="42">
        <v>694835</v>
      </c>
      <c r="V1000" s="42">
        <v>0</v>
      </c>
      <c r="W1000" s="94">
        <f t="shared" si="30"/>
        <v>1687494</v>
      </c>
      <c r="X1000" s="36">
        <v>1687494</v>
      </c>
      <c r="Y1000" s="36">
        <f t="shared" si="31"/>
        <v>0</v>
      </c>
      <c r="Z1000" s="36"/>
      <c r="AA1000" s="36"/>
    </row>
    <row r="1001" spans="1:27" ht="20.25" customHeight="1" x14ac:dyDescent="0.25">
      <c r="A1001" s="104" t="s">
        <v>2076</v>
      </c>
      <c r="B1001" s="105" t="s">
        <v>2012</v>
      </c>
      <c r="C1001" s="4" t="s">
        <v>2077</v>
      </c>
      <c r="D1001" s="134">
        <v>5</v>
      </c>
      <c r="E1001" s="120" t="s">
        <v>79</v>
      </c>
      <c r="F1001" s="42">
        <v>0</v>
      </c>
      <c r="G1001" s="42">
        <v>0</v>
      </c>
      <c r="H1001" s="42">
        <v>0</v>
      </c>
      <c r="I1001" s="42">
        <v>17975</v>
      </c>
      <c r="J1001" s="42">
        <v>2566</v>
      </c>
      <c r="K1001" s="42">
        <v>5577</v>
      </c>
      <c r="L1001" s="42">
        <v>6467</v>
      </c>
      <c r="M1001" s="42">
        <v>1090262</v>
      </c>
      <c r="N1001" s="143">
        <v>34618</v>
      </c>
      <c r="O1001" s="137">
        <v>0</v>
      </c>
      <c r="P1001" s="137">
        <v>0</v>
      </c>
      <c r="Q1001" s="42">
        <v>0</v>
      </c>
      <c r="R1001" s="42">
        <v>0</v>
      </c>
      <c r="S1001" s="42">
        <v>0</v>
      </c>
      <c r="T1001" s="42">
        <v>0</v>
      </c>
      <c r="U1001" s="42">
        <v>738184</v>
      </c>
      <c r="V1001" s="42">
        <v>0</v>
      </c>
      <c r="W1001" s="94">
        <f t="shared" si="30"/>
        <v>1895649</v>
      </c>
      <c r="X1001" s="36">
        <v>1895649</v>
      </c>
      <c r="Y1001" s="36">
        <f t="shared" si="31"/>
        <v>0</v>
      </c>
      <c r="Z1001" s="36"/>
      <c r="AA1001" s="36"/>
    </row>
    <row r="1002" spans="1:27" ht="20.25" customHeight="1" x14ac:dyDescent="0.25">
      <c r="A1002" s="104" t="s">
        <v>2078</v>
      </c>
      <c r="B1002" s="105" t="s">
        <v>2012</v>
      </c>
      <c r="C1002" s="4" t="s">
        <v>2079</v>
      </c>
      <c r="D1002" s="134">
        <v>5</v>
      </c>
      <c r="E1002" s="120" t="s">
        <v>79</v>
      </c>
      <c r="F1002" s="42">
        <v>0</v>
      </c>
      <c r="G1002" s="42">
        <v>0</v>
      </c>
      <c r="H1002" s="42">
        <v>0</v>
      </c>
      <c r="I1002" s="42">
        <v>37131</v>
      </c>
      <c r="J1002" s="42">
        <v>33694</v>
      </c>
      <c r="K1002" s="42">
        <v>15214</v>
      </c>
      <c r="L1002" s="42">
        <v>7567</v>
      </c>
      <c r="M1002" s="42">
        <v>923449</v>
      </c>
      <c r="N1002" s="143">
        <v>30553</v>
      </c>
      <c r="O1002" s="137">
        <v>15911</v>
      </c>
      <c r="P1002" s="137">
        <v>0</v>
      </c>
      <c r="Q1002" s="42">
        <v>0</v>
      </c>
      <c r="R1002" s="42">
        <v>0</v>
      </c>
      <c r="S1002" s="42">
        <v>0</v>
      </c>
      <c r="T1002" s="42">
        <v>0</v>
      </c>
      <c r="U1002" s="42">
        <v>1038496</v>
      </c>
      <c r="V1002" s="42">
        <v>0</v>
      </c>
      <c r="W1002" s="94">
        <f t="shared" si="30"/>
        <v>2102015</v>
      </c>
      <c r="X1002" s="36">
        <v>2102015</v>
      </c>
      <c r="Y1002" s="36">
        <f t="shared" si="31"/>
        <v>0</v>
      </c>
      <c r="Z1002" s="36"/>
      <c r="AA1002" s="36"/>
    </row>
    <row r="1003" spans="1:27" ht="20.25" customHeight="1" x14ac:dyDescent="0.25">
      <c r="A1003" s="104" t="s">
        <v>2080</v>
      </c>
      <c r="B1003" s="105" t="s">
        <v>2012</v>
      </c>
      <c r="C1003" s="4" t="s">
        <v>2081</v>
      </c>
      <c r="D1003" s="134">
        <v>5</v>
      </c>
      <c r="E1003" s="120" t="s">
        <v>79</v>
      </c>
      <c r="F1003" s="42">
        <v>6319</v>
      </c>
      <c r="G1003" s="42">
        <v>0</v>
      </c>
      <c r="H1003" s="42">
        <v>0</v>
      </c>
      <c r="I1003" s="42">
        <v>56382</v>
      </c>
      <c r="J1003" s="42">
        <v>17311</v>
      </c>
      <c r="K1003" s="42">
        <v>21912</v>
      </c>
      <c r="L1003" s="42">
        <v>3385</v>
      </c>
      <c r="M1003" s="42">
        <v>389634</v>
      </c>
      <c r="N1003" s="143">
        <v>150348</v>
      </c>
      <c r="O1003" s="137">
        <v>2498</v>
      </c>
      <c r="P1003" s="137">
        <v>0</v>
      </c>
      <c r="Q1003" s="42">
        <v>0</v>
      </c>
      <c r="R1003" s="42">
        <v>13504</v>
      </c>
      <c r="S1003" s="42">
        <v>0</v>
      </c>
      <c r="T1003" s="42">
        <v>0</v>
      </c>
      <c r="U1003" s="42">
        <v>0</v>
      </c>
      <c r="V1003" s="42">
        <v>0</v>
      </c>
      <c r="W1003" s="94">
        <f t="shared" si="30"/>
        <v>661293</v>
      </c>
      <c r="X1003" s="36">
        <v>661293</v>
      </c>
      <c r="Y1003" s="36">
        <f t="shared" si="31"/>
        <v>0</v>
      </c>
      <c r="Z1003" s="36"/>
      <c r="AA1003" s="36"/>
    </row>
    <row r="1004" spans="1:27" ht="20.25" customHeight="1" x14ac:dyDescent="0.25">
      <c r="A1004" s="104" t="s">
        <v>2082</v>
      </c>
      <c r="B1004" s="105" t="s">
        <v>2012</v>
      </c>
      <c r="C1004" s="4" t="s">
        <v>2083</v>
      </c>
      <c r="D1004" s="134">
        <v>5</v>
      </c>
      <c r="E1004" s="120" t="s">
        <v>210</v>
      </c>
      <c r="F1004" s="42">
        <v>0</v>
      </c>
      <c r="G1004" s="42">
        <v>0</v>
      </c>
      <c r="H1004" s="42">
        <v>163</v>
      </c>
      <c r="I1004" s="42">
        <v>19140</v>
      </c>
      <c r="J1004" s="42">
        <v>0</v>
      </c>
      <c r="K1004" s="42">
        <v>39543</v>
      </c>
      <c r="L1004" s="42">
        <v>14759</v>
      </c>
      <c r="M1004" s="42">
        <v>181129</v>
      </c>
      <c r="N1004" s="143">
        <v>546</v>
      </c>
      <c r="O1004" s="137">
        <v>12728</v>
      </c>
      <c r="P1004" s="137">
        <v>0</v>
      </c>
      <c r="Q1004" s="42">
        <v>0</v>
      </c>
      <c r="R1004" s="42">
        <v>76506</v>
      </c>
      <c r="S1004" s="42">
        <v>0</v>
      </c>
      <c r="T1004" s="42">
        <v>0</v>
      </c>
      <c r="U1004" s="42">
        <v>0</v>
      </c>
      <c r="V1004" s="42">
        <v>0</v>
      </c>
      <c r="W1004" s="94">
        <f t="shared" si="30"/>
        <v>344514</v>
      </c>
      <c r="X1004" s="36">
        <v>344514</v>
      </c>
      <c r="Y1004" s="36">
        <f t="shared" si="31"/>
        <v>0</v>
      </c>
      <c r="Z1004" s="36"/>
      <c r="AA1004" s="36"/>
    </row>
    <row r="1005" spans="1:27" ht="20.25" customHeight="1" x14ac:dyDescent="0.25">
      <c r="A1005" s="104" t="s">
        <v>2084</v>
      </c>
      <c r="B1005" s="105" t="s">
        <v>2012</v>
      </c>
      <c r="C1005" s="4" t="s">
        <v>2085</v>
      </c>
      <c r="D1005" s="134">
        <v>5</v>
      </c>
      <c r="E1005" s="120" t="s">
        <v>79</v>
      </c>
      <c r="F1005" s="42">
        <v>0</v>
      </c>
      <c r="G1005" s="42">
        <v>0</v>
      </c>
      <c r="H1005" s="42">
        <v>0</v>
      </c>
      <c r="I1005" s="42">
        <v>36030</v>
      </c>
      <c r="J1005" s="42">
        <v>2820</v>
      </c>
      <c r="K1005" s="42">
        <v>23588</v>
      </c>
      <c r="L1005" s="42">
        <v>5838</v>
      </c>
      <c r="M1005" s="42">
        <v>1183962</v>
      </c>
      <c r="N1005" s="143">
        <v>118220</v>
      </c>
      <c r="O1005" s="137">
        <v>5419</v>
      </c>
      <c r="P1005" s="137">
        <v>0</v>
      </c>
      <c r="Q1005" s="42">
        <v>0</v>
      </c>
      <c r="R1005" s="42">
        <v>11449</v>
      </c>
      <c r="S1005" s="42">
        <v>0</v>
      </c>
      <c r="T1005" s="42">
        <v>0</v>
      </c>
      <c r="U1005" s="42">
        <v>0</v>
      </c>
      <c r="V1005" s="42">
        <v>0</v>
      </c>
      <c r="W1005" s="94">
        <f t="shared" si="30"/>
        <v>1387326</v>
      </c>
      <c r="X1005" s="36">
        <v>1387326</v>
      </c>
      <c r="Y1005" s="36">
        <f t="shared" si="31"/>
        <v>0</v>
      </c>
      <c r="Z1005" s="36"/>
      <c r="AA1005" s="36"/>
    </row>
    <row r="1006" spans="1:27" ht="20.25" customHeight="1" x14ac:dyDescent="0.25">
      <c r="A1006" s="104" t="s">
        <v>2086</v>
      </c>
      <c r="B1006" s="105" t="s">
        <v>2012</v>
      </c>
      <c r="C1006" s="4" t="s">
        <v>2087</v>
      </c>
      <c r="D1006" s="134">
        <v>5</v>
      </c>
      <c r="E1006" s="120" t="s">
        <v>210</v>
      </c>
      <c r="F1006" s="42">
        <v>0</v>
      </c>
      <c r="G1006" s="42">
        <v>0</v>
      </c>
      <c r="H1006" s="42">
        <v>0</v>
      </c>
      <c r="I1006" s="42">
        <v>50084</v>
      </c>
      <c r="J1006" s="42">
        <v>0</v>
      </c>
      <c r="K1006" s="42">
        <v>45870</v>
      </c>
      <c r="L1006" s="42">
        <v>5629</v>
      </c>
      <c r="M1006" s="42">
        <v>157729</v>
      </c>
      <c r="N1006" s="143">
        <v>11765</v>
      </c>
      <c r="O1006" s="137">
        <v>0</v>
      </c>
      <c r="P1006" s="137">
        <v>0</v>
      </c>
      <c r="Q1006" s="42">
        <v>0</v>
      </c>
      <c r="R1006" s="42">
        <v>42874</v>
      </c>
      <c r="S1006" s="42">
        <v>0</v>
      </c>
      <c r="T1006" s="42">
        <v>0</v>
      </c>
      <c r="U1006" s="42">
        <v>0</v>
      </c>
      <c r="V1006" s="42">
        <v>0</v>
      </c>
      <c r="W1006" s="94">
        <f t="shared" si="30"/>
        <v>313951</v>
      </c>
      <c r="X1006" s="36">
        <v>313951</v>
      </c>
      <c r="Y1006" s="36">
        <f t="shared" si="31"/>
        <v>0</v>
      </c>
      <c r="Z1006" s="36"/>
      <c r="AA1006" s="36"/>
    </row>
    <row r="1007" spans="1:27" ht="20.25" customHeight="1" x14ac:dyDescent="0.25">
      <c r="A1007" s="104" t="s">
        <v>2088</v>
      </c>
      <c r="B1007" s="105" t="s">
        <v>2012</v>
      </c>
      <c r="C1007" s="4" t="s">
        <v>2089</v>
      </c>
      <c r="D1007" s="134">
        <v>6</v>
      </c>
      <c r="E1007" s="120" t="s">
        <v>79</v>
      </c>
      <c r="F1007" s="42">
        <v>0</v>
      </c>
      <c r="G1007" s="42">
        <v>0</v>
      </c>
      <c r="H1007" s="42">
        <v>127</v>
      </c>
      <c r="I1007" s="42">
        <v>30911</v>
      </c>
      <c r="J1007" s="42">
        <v>7594</v>
      </c>
      <c r="K1007" s="42">
        <v>17951</v>
      </c>
      <c r="L1007" s="42">
        <v>4341</v>
      </c>
      <c r="M1007" s="42">
        <v>497527</v>
      </c>
      <c r="N1007" s="143">
        <v>9961</v>
      </c>
      <c r="O1007" s="137">
        <v>0</v>
      </c>
      <c r="P1007" s="137">
        <v>0</v>
      </c>
      <c r="Q1007" s="42">
        <v>0</v>
      </c>
      <c r="R1007" s="42">
        <v>19997</v>
      </c>
      <c r="S1007" s="42">
        <v>0</v>
      </c>
      <c r="T1007" s="42">
        <v>0</v>
      </c>
      <c r="U1007" s="42">
        <v>0</v>
      </c>
      <c r="V1007" s="42">
        <v>0</v>
      </c>
      <c r="W1007" s="94">
        <f t="shared" si="30"/>
        <v>588409</v>
      </c>
      <c r="X1007" s="36">
        <v>588409</v>
      </c>
      <c r="Y1007" s="36">
        <f t="shared" si="31"/>
        <v>0</v>
      </c>
      <c r="Z1007" s="36"/>
      <c r="AA1007" s="36"/>
    </row>
    <row r="1008" spans="1:27" ht="20.25" customHeight="1" x14ac:dyDescent="0.25">
      <c r="A1008" s="104" t="s">
        <v>2090</v>
      </c>
      <c r="B1008" s="105" t="s">
        <v>2012</v>
      </c>
      <c r="C1008" s="4" t="s">
        <v>2091</v>
      </c>
      <c r="D1008" s="134">
        <v>6</v>
      </c>
      <c r="E1008" s="120" t="s">
        <v>210</v>
      </c>
      <c r="F1008" s="42">
        <v>0</v>
      </c>
      <c r="G1008" s="42">
        <v>0</v>
      </c>
      <c r="H1008" s="42">
        <v>0</v>
      </c>
      <c r="I1008" s="42">
        <v>4988</v>
      </c>
      <c r="J1008" s="42">
        <v>0</v>
      </c>
      <c r="K1008" s="42">
        <v>6462</v>
      </c>
      <c r="L1008" s="42">
        <v>1231</v>
      </c>
      <c r="M1008" s="42">
        <v>67702</v>
      </c>
      <c r="N1008" s="143">
        <v>16856</v>
      </c>
      <c r="O1008" s="137">
        <v>1314</v>
      </c>
      <c r="P1008" s="137">
        <v>0</v>
      </c>
      <c r="Q1008" s="42">
        <v>0</v>
      </c>
      <c r="R1008" s="42">
        <v>0</v>
      </c>
      <c r="S1008" s="42">
        <v>0</v>
      </c>
      <c r="T1008" s="42">
        <v>0</v>
      </c>
      <c r="U1008" s="42">
        <v>0</v>
      </c>
      <c r="V1008" s="42">
        <v>0</v>
      </c>
      <c r="W1008" s="94">
        <f t="shared" si="30"/>
        <v>98553</v>
      </c>
      <c r="X1008" s="36">
        <v>98553</v>
      </c>
      <c r="Y1008" s="36">
        <f t="shared" si="31"/>
        <v>0</v>
      </c>
      <c r="Z1008" s="36"/>
      <c r="AA1008" s="36"/>
    </row>
    <row r="1009" spans="1:27" ht="20.25" customHeight="1" x14ac:dyDescent="0.25">
      <c r="A1009" s="104" t="s">
        <v>2092</v>
      </c>
      <c r="B1009" s="105" t="s">
        <v>2012</v>
      </c>
      <c r="C1009" s="4" t="s">
        <v>2093</v>
      </c>
      <c r="D1009" s="134">
        <v>6</v>
      </c>
      <c r="E1009" s="120" t="s">
        <v>210</v>
      </c>
      <c r="F1009" s="42">
        <v>0</v>
      </c>
      <c r="G1009" s="42">
        <v>0</v>
      </c>
      <c r="H1009" s="42">
        <v>410</v>
      </c>
      <c r="I1009" s="42">
        <v>11997</v>
      </c>
      <c r="J1009" s="42">
        <v>0</v>
      </c>
      <c r="K1009" s="42">
        <v>12525</v>
      </c>
      <c r="L1009" s="42">
        <v>3827</v>
      </c>
      <c r="M1009" s="42">
        <v>84490</v>
      </c>
      <c r="N1009" s="143">
        <v>1427</v>
      </c>
      <c r="O1009" s="137">
        <v>0</v>
      </c>
      <c r="P1009" s="137">
        <v>0</v>
      </c>
      <c r="Q1009" s="42">
        <v>0</v>
      </c>
      <c r="R1009" s="42">
        <v>65611</v>
      </c>
      <c r="S1009" s="42">
        <v>0</v>
      </c>
      <c r="T1009" s="42">
        <v>0</v>
      </c>
      <c r="U1009" s="42">
        <v>0</v>
      </c>
      <c r="V1009" s="42">
        <v>0</v>
      </c>
      <c r="W1009" s="94">
        <f t="shared" si="30"/>
        <v>180287</v>
      </c>
      <c r="X1009" s="36">
        <v>180287</v>
      </c>
      <c r="Y1009" s="36">
        <f t="shared" si="31"/>
        <v>0</v>
      </c>
      <c r="Z1009" s="36"/>
      <c r="AA1009" s="36"/>
    </row>
    <row r="1010" spans="1:27" ht="20.25" customHeight="1" x14ac:dyDescent="0.25">
      <c r="A1010" s="104" t="s">
        <v>2094</v>
      </c>
      <c r="B1010" s="105" t="s">
        <v>2012</v>
      </c>
      <c r="C1010" s="4" t="s">
        <v>2095</v>
      </c>
      <c r="D1010" s="134">
        <v>6</v>
      </c>
      <c r="E1010" s="120" t="s">
        <v>79</v>
      </c>
      <c r="F1010" s="42">
        <v>0</v>
      </c>
      <c r="G1010" s="42">
        <v>0</v>
      </c>
      <c r="H1010" s="42">
        <v>431</v>
      </c>
      <c r="I1010" s="42">
        <v>10486</v>
      </c>
      <c r="J1010" s="42">
        <v>16442</v>
      </c>
      <c r="K1010" s="42">
        <v>6427</v>
      </c>
      <c r="L1010" s="42">
        <v>2583</v>
      </c>
      <c r="M1010" s="42">
        <v>444865</v>
      </c>
      <c r="N1010" s="143">
        <v>17507</v>
      </c>
      <c r="O1010" s="137">
        <v>979</v>
      </c>
      <c r="P1010" s="137">
        <v>0</v>
      </c>
      <c r="Q1010" s="42">
        <v>0</v>
      </c>
      <c r="R1010" s="42">
        <v>39944</v>
      </c>
      <c r="S1010" s="42">
        <v>0</v>
      </c>
      <c r="T1010" s="42">
        <v>0</v>
      </c>
      <c r="U1010" s="42">
        <v>0</v>
      </c>
      <c r="V1010" s="42">
        <v>0</v>
      </c>
      <c r="W1010" s="94">
        <f t="shared" si="30"/>
        <v>539664</v>
      </c>
      <c r="X1010" s="36">
        <v>539664</v>
      </c>
      <c r="Y1010" s="36">
        <f t="shared" si="31"/>
        <v>0</v>
      </c>
      <c r="Z1010" s="36"/>
      <c r="AA1010" s="36"/>
    </row>
    <row r="1011" spans="1:27" ht="20.25" customHeight="1" x14ac:dyDescent="0.25">
      <c r="A1011" s="104" t="s">
        <v>2096</v>
      </c>
      <c r="B1011" s="105" t="s">
        <v>2012</v>
      </c>
      <c r="C1011" s="4" t="s">
        <v>2097</v>
      </c>
      <c r="D1011" s="134">
        <v>6</v>
      </c>
      <c r="E1011" s="120" t="s">
        <v>79</v>
      </c>
      <c r="F1011" s="42">
        <v>0</v>
      </c>
      <c r="G1011" s="42">
        <v>0</v>
      </c>
      <c r="H1011" s="42">
        <v>0</v>
      </c>
      <c r="I1011" s="42">
        <v>19819</v>
      </c>
      <c r="J1011" s="42">
        <v>2254</v>
      </c>
      <c r="K1011" s="42">
        <v>6781</v>
      </c>
      <c r="L1011" s="42">
        <v>2049</v>
      </c>
      <c r="M1011" s="42">
        <v>381384</v>
      </c>
      <c r="N1011" s="143">
        <v>10665</v>
      </c>
      <c r="O1011" s="137">
        <v>1872</v>
      </c>
      <c r="P1011" s="137">
        <v>0</v>
      </c>
      <c r="Q1011" s="42">
        <v>0</v>
      </c>
      <c r="R1011" s="42">
        <v>0</v>
      </c>
      <c r="S1011" s="42">
        <v>0</v>
      </c>
      <c r="T1011" s="42">
        <v>0</v>
      </c>
      <c r="U1011" s="42">
        <v>0</v>
      </c>
      <c r="V1011" s="42">
        <v>0</v>
      </c>
      <c r="W1011" s="94">
        <f t="shared" si="30"/>
        <v>424824</v>
      </c>
      <c r="X1011" s="36">
        <v>424824</v>
      </c>
      <c r="Y1011" s="36">
        <f t="shared" si="31"/>
        <v>0</v>
      </c>
      <c r="Z1011" s="36"/>
      <c r="AA1011" s="36"/>
    </row>
    <row r="1012" spans="1:27" ht="20.25" customHeight="1" x14ac:dyDescent="0.25">
      <c r="A1012" s="104" t="s">
        <v>2098</v>
      </c>
      <c r="B1012" s="105" t="s">
        <v>2012</v>
      </c>
      <c r="C1012" s="4" t="s">
        <v>2099</v>
      </c>
      <c r="D1012" s="134">
        <v>6</v>
      </c>
      <c r="E1012" s="120" t="s">
        <v>79</v>
      </c>
      <c r="F1012" s="42">
        <v>0</v>
      </c>
      <c r="G1012" s="42">
        <v>0</v>
      </c>
      <c r="H1012" s="42">
        <v>0</v>
      </c>
      <c r="I1012" s="42">
        <v>11928</v>
      </c>
      <c r="J1012" s="42">
        <v>1475</v>
      </c>
      <c r="K1012" s="42">
        <v>15877</v>
      </c>
      <c r="L1012" s="42">
        <v>3300</v>
      </c>
      <c r="M1012" s="42">
        <v>450746</v>
      </c>
      <c r="N1012" s="143">
        <v>30958</v>
      </c>
      <c r="O1012" s="137">
        <v>2217</v>
      </c>
      <c r="P1012" s="137">
        <v>0</v>
      </c>
      <c r="Q1012" s="42">
        <v>0</v>
      </c>
      <c r="R1012" s="42">
        <v>14644</v>
      </c>
      <c r="S1012" s="42">
        <v>0</v>
      </c>
      <c r="T1012" s="42">
        <v>0</v>
      </c>
      <c r="U1012" s="42">
        <v>0</v>
      </c>
      <c r="V1012" s="42">
        <v>0</v>
      </c>
      <c r="W1012" s="94">
        <f t="shared" si="30"/>
        <v>531145</v>
      </c>
      <c r="X1012" s="36">
        <v>531145</v>
      </c>
      <c r="Y1012" s="36">
        <f t="shared" si="31"/>
        <v>0</v>
      </c>
      <c r="Z1012" s="36"/>
      <c r="AA1012" s="36"/>
    </row>
    <row r="1013" spans="1:27" ht="20.25" customHeight="1" x14ac:dyDescent="0.25">
      <c r="A1013" s="104" t="s">
        <v>2100</v>
      </c>
      <c r="B1013" s="105" t="s">
        <v>2012</v>
      </c>
      <c r="C1013" s="4" t="s">
        <v>2101</v>
      </c>
      <c r="D1013" s="134">
        <v>6</v>
      </c>
      <c r="E1013" s="120" t="s">
        <v>210</v>
      </c>
      <c r="F1013" s="42">
        <v>0</v>
      </c>
      <c r="G1013" s="42">
        <v>0</v>
      </c>
      <c r="H1013" s="42">
        <v>0</v>
      </c>
      <c r="I1013" s="42">
        <v>0</v>
      </c>
      <c r="J1013" s="42">
        <v>0</v>
      </c>
      <c r="K1013" s="42">
        <v>341</v>
      </c>
      <c r="L1013" s="42">
        <v>2174</v>
      </c>
      <c r="M1013" s="42">
        <v>34333</v>
      </c>
      <c r="N1013" s="143">
        <v>8510</v>
      </c>
      <c r="O1013" s="137">
        <v>0</v>
      </c>
      <c r="P1013" s="137">
        <v>0</v>
      </c>
      <c r="Q1013" s="42">
        <v>0</v>
      </c>
      <c r="R1013" s="42">
        <v>0</v>
      </c>
      <c r="S1013" s="42">
        <v>0</v>
      </c>
      <c r="T1013" s="42">
        <v>0</v>
      </c>
      <c r="U1013" s="42">
        <v>0</v>
      </c>
      <c r="V1013" s="42">
        <v>0</v>
      </c>
      <c r="W1013" s="94">
        <f t="shared" si="30"/>
        <v>45358</v>
      </c>
      <c r="X1013" s="36">
        <v>45358</v>
      </c>
      <c r="Y1013" s="36">
        <f t="shared" si="31"/>
        <v>0</v>
      </c>
      <c r="Z1013" s="36"/>
      <c r="AA1013" s="36"/>
    </row>
    <row r="1014" spans="1:27" ht="20.25" customHeight="1" x14ac:dyDescent="0.25">
      <c r="A1014" s="104" t="s">
        <v>2102</v>
      </c>
      <c r="B1014" s="105" t="s">
        <v>2012</v>
      </c>
      <c r="C1014" s="4" t="s">
        <v>2103</v>
      </c>
      <c r="D1014" s="134">
        <v>6</v>
      </c>
      <c r="E1014" s="120" t="s">
        <v>79</v>
      </c>
      <c r="F1014" s="42">
        <v>2751</v>
      </c>
      <c r="G1014" s="42">
        <v>0</v>
      </c>
      <c r="H1014" s="42">
        <v>322</v>
      </c>
      <c r="I1014" s="42">
        <v>14793</v>
      </c>
      <c r="J1014" s="42">
        <v>1097</v>
      </c>
      <c r="K1014" s="42">
        <v>9877</v>
      </c>
      <c r="L1014" s="42">
        <v>2198</v>
      </c>
      <c r="M1014" s="42">
        <v>381714</v>
      </c>
      <c r="N1014" s="143">
        <v>16198</v>
      </c>
      <c r="O1014" s="137">
        <v>2286</v>
      </c>
      <c r="P1014" s="137">
        <v>0</v>
      </c>
      <c r="Q1014" s="42">
        <v>0</v>
      </c>
      <c r="R1014" s="42">
        <v>31494</v>
      </c>
      <c r="S1014" s="42">
        <v>0</v>
      </c>
      <c r="T1014" s="42">
        <v>0</v>
      </c>
      <c r="U1014" s="42">
        <v>0</v>
      </c>
      <c r="V1014" s="42">
        <v>0</v>
      </c>
      <c r="W1014" s="94">
        <f t="shared" si="30"/>
        <v>462730</v>
      </c>
      <c r="X1014" s="36">
        <v>462730</v>
      </c>
      <c r="Y1014" s="36">
        <f t="shared" si="31"/>
        <v>0</v>
      </c>
      <c r="Z1014" s="36"/>
      <c r="AA1014" s="36"/>
    </row>
    <row r="1015" spans="1:27" ht="20.25" customHeight="1" x14ac:dyDescent="0.25">
      <c r="A1015" s="104" t="s">
        <v>2104</v>
      </c>
      <c r="B1015" s="105" t="s">
        <v>2012</v>
      </c>
      <c r="C1015" s="4" t="s">
        <v>2105</v>
      </c>
      <c r="D1015" s="134">
        <v>6</v>
      </c>
      <c r="E1015" s="120" t="s">
        <v>79</v>
      </c>
      <c r="F1015" s="42">
        <v>2277</v>
      </c>
      <c r="G1015" s="42">
        <v>0</v>
      </c>
      <c r="H1015" s="42">
        <v>407</v>
      </c>
      <c r="I1015" s="42">
        <v>23821</v>
      </c>
      <c r="J1015" s="42">
        <v>1571</v>
      </c>
      <c r="K1015" s="42">
        <v>47454</v>
      </c>
      <c r="L1015" s="42">
        <v>4045</v>
      </c>
      <c r="M1015" s="42">
        <v>497748</v>
      </c>
      <c r="N1015" s="143">
        <v>27899</v>
      </c>
      <c r="O1015" s="137">
        <v>1496</v>
      </c>
      <c r="P1015" s="137">
        <v>0</v>
      </c>
      <c r="Q1015" s="42">
        <v>0</v>
      </c>
      <c r="R1015" s="42">
        <v>116927</v>
      </c>
      <c r="S1015" s="42">
        <v>0</v>
      </c>
      <c r="T1015" s="42">
        <v>0</v>
      </c>
      <c r="U1015" s="42">
        <v>0</v>
      </c>
      <c r="V1015" s="42">
        <v>0</v>
      </c>
      <c r="W1015" s="94">
        <f t="shared" si="30"/>
        <v>723645</v>
      </c>
      <c r="X1015" s="36">
        <v>723645</v>
      </c>
      <c r="Y1015" s="36">
        <f t="shared" si="31"/>
        <v>0</v>
      </c>
      <c r="Z1015" s="36"/>
      <c r="AA1015" s="36"/>
    </row>
    <row r="1016" spans="1:27" ht="20.25" customHeight="1" x14ac:dyDescent="0.25">
      <c r="A1016" s="104" t="s">
        <v>2106</v>
      </c>
      <c r="B1016" s="105" t="s">
        <v>2012</v>
      </c>
      <c r="C1016" s="4" t="s">
        <v>2107</v>
      </c>
      <c r="D1016" s="134">
        <v>6</v>
      </c>
      <c r="E1016" s="120" t="s">
        <v>79</v>
      </c>
      <c r="F1016" s="42">
        <v>6837</v>
      </c>
      <c r="G1016" s="42">
        <v>42670</v>
      </c>
      <c r="H1016" s="42">
        <v>0</v>
      </c>
      <c r="I1016" s="42">
        <v>34320</v>
      </c>
      <c r="J1016" s="42">
        <v>727</v>
      </c>
      <c r="K1016" s="42">
        <v>15588</v>
      </c>
      <c r="L1016" s="42">
        <v>1108</v>
      </c>
      <c r="M1016" s="42">
        <v>286526</v>
      </c>
      <c r="N1016" s="143">
        <v>47982</v>
      </c>
      <c r="O1016" s="137">
        <v>2568</v>
      </c>
      <c r="P1016" s="137">
        <v>0</v>
      </c>
      <c r="Q1016" s="42">
        <v>0</v>
      </c>
      <c r="R1016" s="42">
        <v>0</v>
      </c>
      <c r="S1016" s="42">
        <v>0</v>
      </c>
      <c r="T1016" s="42">
        <v>0</v>
      </c>
      <c r="U1016" s="42">
        <v>0</v>
      </c>
      <c r="V1016" s="42">
        <v>0</v>
      </c>
      <c r="W1016" s="94">
        <f t="shared" si="30"/>
        <v>438326</v>
      </c>
      <c r="X1016" s="36">
        <v>438326</v>
      </c>
      <c r="Y1016" s="36">
        <f t="shared" si="31"/>
        <v>0</v>
      </c>
      <c r="Z1016" s="36"/>
      <c r="AA1016" s="36"/>
    </row>
    <row r="1017" spans="1:27" ht="20.25" customHeight="1" x14ac:dyDescent="0.25">
      <c r="A1017" s="104" t="s">
        <v>2108</v>
      </c>
      <c r="B1017" s="105" t="s">
        <v>2012</v>
      </c>
      <c r="C1017" s="4" t="s">
        <v>1645</v>
      </c>
      <c r="D1017" s="134">
        <v>6</v>
      </c>
      <c r="E1017" s="120" t="s">
        <v>79</v>
      </c>
      <c r="F1017" s="42">
        <v>1818</v>
      </c>
      <c r="G1017" s="42">
        <v>0</v>
      </c>
      <c r="H1017" s="42">
        <v>0</v>
      </c>
      <c r="I1017" s="42">
        <v>63920</v>
      </c>
      <c r="J1017" s="42">
        <v>2754</v>
      </c>
      <c r="K1017" s="42">
        <v>25027</v>
      </c>
      <c r="L1017" s="42">
        <v>1668</v>
      </c>
      <c r="M1017" s="42">
        <v>343239</v>
      </c>
      <c r="N1017" s="143">
        <v>15036</v>
      </c>
      <c r="O1017" s="137">
        <v>2427</v>
      </c>
      <c r="P1017" s="137">
        <v>0</v>
      </c>
      <c r="Q1017" s="42">
        <v>0</v>
      </c>
      <c r="R1017" s="42">
        <v>0</v>
      </c>
      <c r="S1017" s="42">
        <v>0</v>
      </c>
      <c r="T1017" s="42">
        <v>0</v>
      </c>
      <c r="U1017" s="42">
        <v>0</v>
      </c>
      <c r="V1017" s="42">
        <v>0</v>
      </c>
      <c r="W1017" s="94">
        <f t="shared" si="30"/>
        <v>455889</v>
      </c>
      <c r="X1017" s="36">
        <v>455889</v>
      </c>
      <c r="Y1017" s="36">
        <f t="shared" si="31"/>
        <v>0</v>
      </c>
      <c r="Z1017" s="36"/>
      <c r="AA1017" s="36"/>
    </row>
    <row r="1018" spans="1:27" ht="20.25" customHeight="1" x14ac:dyDescent="0.25">
      <c r="A1018" s="104" t="s">
        <v>2109</v>
      </c>
      <c r="B1018" s="105" t="s">
        <v>2012</v>
      </c>
      <c r="C1018" s="4" t="s">
        <v>2110</v>
      </c>
      <c r="D1018" s="134">
        <v>6</v>
      </c>
      <c r="E1018" s="120" t="s">
        <v>210</v>
      </c>
      <c r="F1018" s="42">
        <v>0</v>
      </c>
      <c r="G1018" s="42">
        <v>0</v>
      </c>
      <c r="H1018" s="42">
        <v>420</v>
      </c>
      <c r="I1018" s="42">
        <v>55753</v>
      </c>
      <c r="J1018" s="42">
        <v>19747</v>
      </c>
      <c r="K1018" s="42">
        <v>15925</v>
      </c>
      <c r="L1018" s="42">
        <v>4399</v>
      </c>
      <c r="M1018" s="42">
        <v>260199</v>
      </c>
      <c r="N1018" s="143">
        <v>2450</v>
      </c>
      <c r="O1018" s="137">
        <v>3797</v>
      </c>
      <c r="P1018" s="137">
        <v>0</v>
      </c>
      <c r="Q1018" s="42">
        <v>0</v>
      </c>
      <c r="R1018" s="42">
        <v>80174</v>
      </c>
      <c r="S1018" s="42">
        <v>0</v>
      </c>
      <c r="T1018" s="42">
        <v>0</v>
      </c>
      <c r="U1018" s="42">
        <v>0</v>
      </c>
      <c r="V1018" s="42">
        <v>0</v>
      </c>
      <c r="W1018" s="94">
        <f t="shared" si="30"/>
        <v>442864</v>
      </c>
      <c r="X1018" s="36">
        <v>442864</v>
      </c>
      <c r="Y1018" s="36">
        <f t="shared" si="31"/>
        <v>0</v>
      </c>
      <c r="Z1018" s="36"/>
      <c r="AA1018" s="36"/>
    </row>
    <row r="1019" spans="1:27" ht="20.25" customHeight="1" x14ac:dyDescent="0.25">
      <c r="A1019" s="104" t="s">
        <v>2111</v>
      </c>
      <c r="B1019" s="105" t="s">
        <v>2012</v>
      </c>
      <c r="C1019" s="4" t="s">
        <v>2112</v>
      </c>
      <c r="D1019" s="134">
        <v>6</v>
      </c>
      <c r="E1019" s="120" t="s">
        <v>210</v>
      </c>
      <c r="F1019" s="42">
        <v>1024</v>
      </c>
      <c r="G1019" s="42">
        <v>0</v>
      </c>
      <c r="H1019" s="42">
        <v>274</v>
      </c>
      <c r="I1019" s="42">
        <v>25549</v>
      </c>
      <c r="J1019" s="42">
        <v>180641</v>
      </c>
      <c r="K1019" s="42">
        <v>35049</v>
      </c>
      <c r="L1019" s="42">
        <v>6586</v>
      </c>
      <c r="M1019" s="42">
        <v>115890</v>
      </c>
      <c r="N1019" s="143">
        <v>11670</v>
      </c>
      <c r="O1019" s="137">
        <v>665</v>
      </c>
      <c r="P1019" s="137">
        <v>0</v>
      </c>
      <c r="Q1019" s="42">
        <v>0</v>
      </c>
      <c r="R1019" s="42">
        <v>69430</v>
      </c>
      <c r="S1019" s="42">
        <v>0</v>
      </c>
      <c r="T1019" s="42">
        <v>0</v>
      </c>
      <c r="U1019" s="42">
        <v>0</v>
      </c>
      <c r="V1019" s="42">
        <v>0</v>
      </c>
      <c r="W1019" s="94">
        <f t="shared" si="30"/>
        <v>446778</v>
      </c>
      <c r="X1019" s="36">
        <v>446778</v>
      </c>
      <c r="Y1019" s="36">
        <f t="shared" si="31"/>
        <v>0</v>
      </c>
      <c r="Z1019" s="36"/>
      <c r="AA1019" s="36"/>
    </row>
    <row r="1020" spans="1:27" ht="20.25" customHeight="1" x14ac:dyDescent="0.25">
      <c r="A1020" s="104" t="s">
        <v>2113</v>
      </c>
      <c r="B1020" s="105" t="s">
        <v>2012</v>
      </c>
      <c r="C1020" s="4" t="s">
        <v>2114</v>
      </c>
      <c r="D1020" s="134">
        <v>6</v>
      </c>
      <c r="E1020" s="120" t="s">
        <v>79</v>
      </c>
      <c r="F1020" s="42">
        <v>11151</v>
      </c>
      <c r="G1020" s="42">
        <v>3983</v>
      </c>
      <c r="H1020" s="42">
        <v>0</v>
      </c>
      <c r="I1020" s="42">
        <v>1362</v>
      </c>
      <c r="J1020" s="42">
        <v>186</v>
      </c>
      <c r="K1020" s="42">
        <v>1154</v>
      </c>
      <c r="L1020" s="42">
        <v>295</v>
      </c>
      <c r="M1020" s="42">
        <v>149342</v>
      </c>
      <c r="N1020" s="143">
        <v>12769</v>
      </c>
      <c r="O1020" s="137">
        <v>0</v>
      </c>
      <c r="P1020" s="137">
        <v>0</v>
      </c>
      <c r="Q1020" s="42">
        <v>355929</v>
      </c>
      <c r="R1020" s="42">
        <v>0</v>
      </c>
      <c r="S1020" s="42">
        <v>0</v>
      </c>
      <c r="T1020" s="42">
        <v>0</v>
      </c>
      <c r="U1020" s="42">
        <v>0</v>
      </c>
      <c r="V1020" s="42">
        <v>0</v>
      </c>
      <c r="W1020" s="94">
        <f t="shared" si="30"/>
        <v>536171</v>
      </c>
      <c r="X1020" s="36">
        <v>536171</v>
      </c>
      <c r="Y1020" s="36">
        <f t="shared" si="31"/>
        <v>0</v>
      </c>
      <c r="Z1020" s="36"/>
      <c r="AA1020" s="36"/>
    </row>
    <row r="1021" spans="1:27" ht="20.25" customHeight="1" x14ac:dyDescent="0.25">
      <c r="A1021" s="104" t="s">
        <v>2115</v>
      </c>
      <c r="B1021" s="105" t="s">
        <v>2012</v>
      </c>
      <c r="C1021" s="4" t="s">
        <v>2116</v>
      </c>
      <c r="D1021" s="134">
        <v>6</v>
      </c>
      <c r="E1021" s="120" t="s">
        <v>79</v>
      </c>
      <c r="F1021" s="42">
        <v>5182</v>
      </c>
      <c r="G1021" s="42">
        <v>7588</v>
      </c>
      <c r="H1021" s="42">
        <v>0</v>
      </c>
      <c r="I1021" s="42">
        <v>2287</v>
      </c>
      <c r="J1021" s="42">
        <v>117</v>
      </c>
      <c r="K1021" s="42">
        <v>0</v>
      </c>
      <c r="L1021" s="42">
        <v>155</v>
      </c>
      <c r="M1021" s="42">
        <v>90296</v>
      </c>
      <c r="N1021" s="143">
        <v>26379</v>
      </c>
      <c r="O1021" s="137">
        <v>0</v>
      </c>
      <c r="P1021" s="137">
        <v>0</v>
      </c>
      <c r="Q1021" s="42">
        <v>167035</v>
      </c>
      <c r="R1021" s="42">
        <v>0</v>
      </c>
      <c r="S1021" s="42">
        <v>0</v>
      </c>
      <c r="T1021" s="42">
        <v>0</v>
      </c>
      <c r="U1021" s="42">
        <v>0</v>
      </c>
      <c r="V1021" s="42">
        <v>0</v>
      </c>
      <c r="W1021" s="94">
        <f t="shared" si="30"/>
        <v>299039</v>
      </c>
      <c r="X1021" s="36">
        <v>299039</v>
      </c>
      <c r="Y1021" s="36">
        <f t="shared" si="31"/>
        <v>0</v>
      </c>
      <c r="Z1021" s="36"/>
      <c r="AA1021" s="36"/>
    </row>
    <row r="1022" spans="1:27" ht="20.25" customHeight="1" x14ac:dyDescent="0.25">
      <c r="A1022" s="104" t="s">
        <v>2117</v>
      </c>
      <c r="B1022" s="105" t="s">
        <v>2012</v>
      </c>
      <c r="C1022" s="4" t="s">
        <v>2118</v>
      </c>
      <c r="D1022" s="134">
        <v>6</v>
      </c>
      <c r="E1022" s="120" t="s">
        <v>79</v>
      </c>
      <c r="F1022" s="42">
        <v>0</v>
      </c>
      <c r="G1022" s="42">
        <v>37702</v>
      </c>
      <c r="H1022" s="42">
        <v>0</v>
      </c>
      <c r="I1022" s="42">
        <v>0</v>
      </c>
      <c r="J1022" s="42">
        <v>24</v>
      </c>
      <c r="K1022" s="42">
        <v>0</v>
      </c>
      <c r="L1022" s="42">
        <v>57</v>
      </c>
      <c r="M1022" s="42">
        <v>70879</v>
      </c>
      <c r="N1022" s="143">
        <v>7955</v>
      </c>
      <c r="O1022" s="137">
        <v>0</v>
      </c>
      <c r="P1022" s="137">
        <v>0</v>
      </c>
      <c r="Q1022" s="42">
        <v>78222</v>
      </c>
      <c r="R1022" s="42">
        <v>0</v>
      </c>
      <c r="S1022" s="42">
        <v>0</v>
      </c>
      <c r="T1022" s="42">
        <v>0</v>
      </c>
      <c r="U1022" s="42">
        <v>0</v>
      </c>
      <c r="V1022" s="42">
        <v>0</v>
      </c>
      <c r="W1022" s="94">
        <f t="shared" si="30"/>
        <v>194839</v>
      </c>
      <c r="X1022" s="36">
        <v>194839</v>
      </c>
      <c r="Y1022" s="36">
        <f t="shared" si="31"/>
        <v>0</v>
      </c>
      <c r="Z1022" s="36"/>
      <c r="AA1022" s="36"/>
    </row>
    <row r="1023" spans="1:27" ht="20.25" customHeight="1" x14ac:dyDescent="0.25">
      <c r="A1023" s="104" t="s">
        <v>2119</v>
      </c>
      <c r="B1023" s="105" t="s">
        <v>2120</v>
      </c>
      <c r="C1023" s="4" t="s">
        <v>2121</v>
      </c>
      <c r="D1023" s="134">
        <v>5</v>
      </c>
      <c r="E1023" s="120" t="s">
        <v>79</v>
      </c>
      <c r="F1023" s="42">
        <v>35747</v>
      </c>
      <c r="G1023" s="42">
        <v>1150</v>
      </c>
      <c r="H1023" s="42">
        <v>2387</v>
      </c>
      <c r="I1023" s="42">
        <v>102350</v>
      </c>
      <c r="J1023" s="42">
        <v>15927</v>
      </c>
      <c r="K1023" s="42">
        <v>164161</v>
      </c>
      <c r="L1023" s="42">
        <v>25230</v>
      </c>
      <c r="M1023" s="42">
        <v>3815545</v>
      </c>
      <c r="N1023" s="143">
        <v>94670</v>
      </c>
      <c r="O1023" s="137">
        <v>45082</v>
      </c>
      <c r="P1023" s="137">
        <v>0</v>
      </c>
      <c r="Q1023" s="42">
        <v>260799</v>
      </c>
      <c r="R1023" s="42">
        <v>0</v>
      </c>
      <c r="S1023" s="42">
        <v>0</v>
      </c>
      <c r="T1023" s="42">
        <v>0</v>
      </c>
      <c r="U1023" s="42">
        <v>2343360</v>
      </c>
      <c r="V1023" s="42">
        <v>0</v>
      </c>
      <c r="W1023" s="94">
        <f t="shared" si="30"/>
        <v>6906408</v>
      </c>
      <c r="X1023" s="36">
        <v>6906408</v>
      </c>
      <c r="Y1023" s="36">
        <f t="shared" si="31"/>
        <v>0</v>
      </c>
      <c r="Z1023" s="36"/>
      <c r="AA1023" s="36"/>
    </row>
    <row r="1024" spans="1:27" ht="20.25" customHeight="1" x14ac:dyDescent="0.25">
      <c r="A1024" s="104" t="s">
        <v>2122</v>
      </c>
      <c r="B1024" s="105" t="s">
        <v>2120</v>
      </c>
      <c r="C1024" s="4" t="s">
        <v>2123</v>
      </c>
      <c r="D1024" s="134">
        <v>4</v>
      </c>
      <c r="E1024" s="120" t="s">
        <v>210</v>
      </c>
      <c r="F1024" s="42">
        <v>32004</v>
      </c>
      <c r="G1024" s="42">
        <v>0</v>
      </c>
      <c r="H1024" s="42">
        <v>4308</v>
      </c>
      <c r="I1024" s="42">
        <v>194057</v>
      </c>
      <c r="J1024" s="42">
        <v>84242</v>
      </c>
      <c r="K1024" s="42">
        <v>290123</v>
      </c>
      <c r="L1024" s="42">
        <v>33565</v>
      </c>
      <c r="M1024" s="42">
        <v>1553278</v>
      </c>
      <c r="N1024" s="143">
        <v>139216</v>
      </c>
      <c r="O1024" s="137">
        <v>67447</v>
      </c>
      <c r="P1024" s="137">
        <v>0</v>
      </c>
      <c r="Q1024" s="42">
        <v>0</v>
      </c>
      <c r="R1024" s="42">
        <v>1716511</v>
      </c>
      <c r="S1024" s="42">
        <v>0</v>
      </c>
      <c r="T1024" s="42">
        <v>0</v>
      </c>
      <c r="U1024" s="42">
        <v>31284</v>
      </c>
      <c r="V1024" s="42">
        <v>0</v>
      </c>
      <c r="W1024" s="94">
        <f t="shared" si="30"/>
        <v>4146035</v>
      </c>
      <c r="X1024" s="36">
        <v>4146035</v>
      </c>
      <c r="Y1024" s="36">
        <f t="shared" si="31"/>
        <v>0</v>
      </c>
      <c r="Z1024" s="36"/>
      <c r="AA1024" s="36"/>
    </row>
    <row r="1025" spans="1:27" ht="20.25" customHeight="1" x14ac:dyDescent="0.25">
      <c r="A1025" s="104" t="s">
        <v>2124</v>
      </c>
      <c r="B1025" s="105" t="s">
        <v>2120</v>
      </c>
      <c r="C1025" s="4" t="s">
        <v>2125</v>
      </c>
      <c r="D1025" s="134">
        <v>5</v>
      </c>
      <c r="E1025" s="120" t="s">
        <v>79</v>
      </c>
      <c r="F1025" s="42">
        <v>27319</v>
      </c>
      <c r="G1025" s="42">
        <v>0</v>
      </c>
      <c r="H1025" s="42">
        <v>132</v>
      </c>
      <c r="I1025" s="42">
        <v>124598</v>
      </c>
      <c r="J1025" s="42">
        <v>6700</v>
      </c>
      <c r="K1025" s="42">
        <v>87450</v>
      </c>
      <c r="L1025" s="42">
        <v>9563</v>
      </c>
      <c r="M1025" s="42">
        <v>1747707</v>
      </c>
      <c r="N1025" s="143">
        <v>351281</v>
      </c>
      <c r="O1025" s="137">
        <v>102959</v>
      </c>
      <c r="P1025" s="137">
        <v>0</v>
      </c>
      <c r="Q1025" s="42">
        <v>0</v>
      </c>
      <c r="R1025" s="42">
        <v>0</v>
      </c>
      <c r="S1025" s="42">
        <v>0</v>
      </c>
      <c r="T1025" s="42">
        <v>0</v>
      </c>
      <c r="U1025" s="42">
        <v>924831</v>
      </c>
      <c r="V1025" s="42">
        <v>0</v>
      </c>
      <c r="W1025" s="94">
        <f t="shared" si="30"/>
        <v>3382540</v>
      </c>
      <c r="X1025" s="36">
        <v>3382540</v>
      </c>
      <c r="Y1025" s="36">
        <f t="shared" si="31"/>
        <v>0</v>
      </c>
      <c r="Z1025" s="36"/>
      <c r="AA1025" s="36"/>
    </row>
    <row r="1026" spans="1:27" ht="20.25" customHeight="1" x14ac:dyDescent="0.25">
      <c r="A1026" s="104" t="s">
        <v>2126</v>
      </c>
      <c r="B1026" s="105" t="s">
        <v>2120</v>
      </c>
      <c r="C1026" s="4" t="s">
        <v>2127</v>
      </c>
      <c r="D1026" s="134">
        <v>5</v>
      </c>
      <c r="E1026" s="120" t="s">
        <v>79</v>
      </c>
      <c r="F1026" s="42">
        <v>23114</v>
      </c>
      <c r="G1026" s="42">
        <v>5505</v>
      </c>
      <c r="H1026" s="42">
        <v>3442</v>
      </c>
      <c r="I1026" s="42">
        <v>52888</v>
      </c>
      <c r="J1026" s="42">
        <v>9414</v>
      </c>
      <c r="K1026" s="42">
        <v>49862</v>
      </c>
      <c r="L1026" s="42">
        <v>12240</v>
      </c>
      <c r="M1026" s="42">
        <v>2318999</v>
      </c>
      <c r="N1026" s="143">
        <v>67031</v>
      </c>
      <c r="O1026" s="137">
        <v>38866</v>
      </c>
      <c r="P1026" s="137">
        <v>0</v>
      </c>
      <c r="Q1026" s="42">
        <v>204082</v>
      </c>
      <c r="R1026" s="42">
        <v>0</v>
      </c>
      <c r="S1026" s="42">
        <v>0</v>
      </c>
      <c r="T1026" s="42">
        <v>0</v>
      </c>
      <c r="U1026" s="42">
        <v>2152081</v>
      </c>
      <c r="V1026" s="42">
        <v>0</v>
      </c>
      <c r="W1026" s="94">
        <f t="shared" si="30"/>
        <v>4937524</v>
      </c>
      <c r="X1026" s="36">
        <v>4937524</v>
      </c>
      <c r="Y1026" s="36">
        <f t="shared" si="31"/>
        <v>0</v>
      </c>
      <c r="Z1026" s="36"/>
      <c r="AA1026" s="36"/>
    </row>
    <row r="1027" spans="1:27" ht="20.25" customHeight="1" x14ac:dyDescent="0.25">
      <c r="A1027" s="104" t="s">
        <v>2128</v>
      </c>
      <c r="B1027" s="105" t="s">
        <v>2120</v>
      </c>
      <c r="C1027" s="4" t="s">
        <v>2129</v>
      </c>
      <c r="D1027" s="134">
        <v>5</v>
      </c>
      <c r="E1027" s="120" t="s">
        <v>79</v>
      </c>
      <c r="F1027" s="42">
        <v>4166</v>
      </c>
      <c r="G1027" s="42">
        <v>0</v>
      </c>
      <c r="H1027" s="42">
        <v>3853</v>
      </c>
      <c r="I1027" s="42">
        <v>39332</v>
      </c>
      <c r="J1027" s="42">
        <v>8655</v>
      </c>
      <c r="K1027" s="42">
        <v>89579</v>
      </c>
      <c r="L1027" s="42">
        <v>12682</v>
      </c>
      <c r="M1027" s="42">
        <v>1958529</v>
      </c>
      <c r="N1027" s="143">
        <v>205535</v>
      </c>
      <c r="O1027" s="137">
        <v>78234</v>
      </c>
      <c r="P1027" s="137">
        <v>0</v>
      </c>
      <c r="Q1027" s="42">
        <v>0</v>
      </c>
      <c r="R1027" s="42">
        <v>0</v>
      </c>
      <c r="S1027" s="42">
        <v>0</v>
      </c>
      <c r="T1027" s="42">
        <v>0</v>
      </c>
      <c r="U1027" s="42">
        <v>1060857</v>
      </c>
      <c r="V1027" s="42">
        <v>0</v>
      </c>
      <c r="W1027" s="94">
        <f t="shared" si="30"/>
        <v>3461422</v>
      </c>
      <c r="X1027" s="36">
        <v>3461422</v>
      </c>
      <c r="Y1027" s="36">
        <f t="shared" si="31"/>
        <v>0</v>
      </c>
      <c r="Z1027" s="36"/>
      <c r="AA1027" s="36"/>
    </row>
    <row r="1028" spans="1:27" ht="20.25" customHeight="1" x14ac:dyDescent="0.25">
      <c r="A1028" s="104" t="s">
        <v>2130</v>
      </c>
      <c r="B1028" s="105" t="s">
        <v>2120</v>
      </c>
      <c r="C1028" s="4" t="s">
        <v>2131</v>
      </c>
      <c r="D1028" s="134">
        <v>5</v>
      </c>
      <c r="E1028" s="120" t="s">
        <v>79</v>
      </c>
      <c r="F1028" s="42">
        <v>6117</v>
      </c>
      <c r="G1028" s="42">
        <v>0</v>
      </c>
      <c r="H1028" s="42">
        <v>4046</v>
      </c>
      <c r="I1028" s="42">
        <v>78000</v>
      </c>
      <c r="J1028" s="42">
        <v>13062</v>
      </c>
      <c r="K1028" s="42">
        <v>142508</v>
      </c>
      <c r="L1028" s="42">
        <v>23474</v>
      </c>
      <c r="M1028" s="42">
        <v>2346377</v>
      </c>
      <c r="N1028" s="143">
        <v>100728</v>
      </c>
      <c r="O1028" s="137">
        <v>47502</v>
      </c>
      <c r="P1028" s="137">
        <v>0</v>
      </c>
      <c r="Q1028" s="42">
        <v>0</v>
      </c>
      <c r="R1028" s="42">
        <v>0</v>
      </c>
      <c r="S1028" s="42">
        <v>0</v>
      </c>
      <c r="T1028" s="42">
        <v>0</v>
      </c>
      <c r="U1028" s="42">
        <v>0</v>
      </c>
      <c r="V1028" s="42">
        <v>0</v>
      </c>
      <c r="W1028" s="94">
        <f t="shared" si="30"/>
        <v>2761814</v>
      </c>
      <c r="X1028" s="36">
        <v>2761814</v>
      </c>
      <c r="Y1028" s="36">
        <f t="shared" si="31"/>
        <v>0</v>
      </c>
      <c r="Z1028" s="36"/>
      <c r="AA1028" s="36"/>
    </row>
    <row r="1029" spans="1:27" ht="20.25" customHeight="1" x14ac:dyDescent="0.25">
      <c r="A1029" s="104" t="s">
        <v>2132</v>
      </c>
      <c r="B1029" s="105" t="s">
        <v>2120</v>
      </c>
      <c r="C1029" s="4" t="s">
        <v>2133</v>
      </c>
      <c r="D1029" s="134">
        <v>5</v>
      </c>
      <c r="E1029" s="120" t="s">
        <v>79</v>
      </c>
      <c r="F1029" s="42">
        <v>34172</v>
      </c>
      <c r="G1029" s="42">
        <v>0</v>
      </c>
      <c r="H1029" s="42">
        <v>0</v>
      </c>
      <c r="I1029" s="42">
        <v>62981</v>
      </c>
      <c r="J1029" s="42">
        <v>55858</v>
      </c>
      <c r="K1029" s="42">
        <v>32280</v>
      </c>
      <c r="L1029" s="42">
        <v>6445</v>
      </c>
      <c r="M1029" s="42">
        <v>1044488</v>
      </c>
      <c r="N1029" s="143">
        <v>157850</v>
      </c>
      <c r="O1029" s="137">
        <v>18255</v>
      </c>
      <c r="P1029" s="137">
        <v>0</v>
      </c>
      <c r="Q1029" s="42">
        <v>0</v>
      </c>
      <c r="R1029" s="42">
        <v>0</v>
      </c>
      <c r="S1029" s="42">
        <v>0</v>
      </c>
      <c r="T1029" s="42">
        <v>0</v>
      </c>
      <c r="U1029" s="42">
        <v>0</v>
      </c>
      <c r="V1029" s="42">
        <v>0</v>
      </c>
      <c r="W1029" s="94">
        <f t="shared" si="30"/>
        <v>1412329</v>
      </c>
      <c r="X1029" s="36">
        <v>1412329</v>
      </c>
      <c r="Y1029" s="36">
        <f t="shared" si="31"/>
        <v>0</v>
      </c>
      <c r="Z1029" s="36"/>
      <c r="AA1029" s="36"/>
    </row>
    <row r="1030" spans="1:27" ht="20.25" customHeight="1" x14ac:dyDescent="0.25">
      <c r="A1030" s="104" t="s">
        <v>2134</v>
      </c>
      <c r="B1030" s="105" t="s">
        <v>2120</v>
      </c>
      <c r="C1030" s="4" t="s">
        <v>2135</v>
      </c>
      <c r="D1030" s="134">
        <v>5</v>
      </c>
      <c r="E1030" s="120" t="s">
        <v>79</v>
      </c>
      <c r="F1030" s="42">
        <v>4248</v>
      </c>
      <c r="G1030" s="42">
        <v>0</v>
      </c>
      <c r="H1030" s="42">
        <v>0</v>
      </c>
      <c r="I1030" s="42">
        <v>18398</v>
      </c>
      <c r="J1030" s="42">
        <v>728</v>
      </c>
      <c r="K1030" s="42">
        <v>6938</v>
      </c>
      <c r="L1030" s="42">
        <v>1141</v>
      </c>
      <c r="M1030" s="42">
        <v>278301</v>
      </c>
      <c r="N1030" s="143">
        <v>78408</v>
      </c>
      <c r="O1030" s="137">
        <v>3190</v>
      </c>
      <c r="P1030" s="137">
        <v>0</v>
      </c>
      <c r="Q1030" s="42">
        <v>380952</v>
      </c>
      <c r="R1030" s="42">
        <v>0</v>
      </c>
      <c r="S1030" s="42">
        <v>0</v>
      </c>
      <c r="T1030" s="42">
        <v>0</v>
      </c>
      <c r="U1030" s="42">
        <v>0</v>
      </c>
      <c r="V1030" s="42">
        <v>0</v>
      </c>
      <c r="W1030" s="94">
        <f t="shared" si="30"/>
        <v>772304</v>
      </c>
      <c r="X1030" s="36">
        <v>772304</v>
      </c>
      <c r="Y1030" s="36">
        <f t="shared" si="31"/>
        <v>0</v>
      </c>
      <c r="Z1030" s="36"/>
      <c r="AA1030" s="36"/>
    </row>
    <row r="1031" spans="1:27" ht="20.25" customHeight="1" x14ac:dyDescent="0.25">
      <c r="A1031" s="104" t="s">
        <v>2136</v>
      </c>
      <c r="B1031" s="105" t="s">
        <v>2120</v>
      </c>
      <c r="C1031" s="4" t="s">
        <v>2137</v>
      </c>
      <c r="D1031" s="134">
        <v>5</v>
      </c>
      <c r="E1031" s="120" t="s">
        <v>79</v>
      </c>
      <c r="F1031" s="42">
        <v>2903</v>
      </c>
      <c r="G1031" s="42">
        <v>0</v>
      </c>
      <c r="H1031" s="42">
        <v>981</v>
      </c>
      <c r="I1031" s="42">
        <v>18706</v>
      </c>
      <c r="J1031" s="42">
        <v>5038</v>
      </c>
      <c r="K1031" s="42">
        <v>30825</v>
      </c>
      <c r="L1031" s="42">
        <v>5805</v>
      </c>
      <c r="M1031" s="42">
        <v>669778</v>
      </c>
      <c r="N1031" s="143">
        <v>62869</v>
      </c>
      <c r="O1031" s="137">
        <v>2210</v>
      </c>
      <c r="P1031" s="137">
        <v>0</v>
      </c>
      <c r="Q1031" s="42">
        <v>0</v>
      </c>
      <c r="R1031" s="42">
        <v>0</v>
      </c>
      <c r="S1031" s="42">
        <v>0</v>
      </c>
      <c r="T1031" s="42">
        <v>0</v>
      </c>
      <c r="U1031" s="42">
        <v>261808</v>
      </c>
      <c r="V1031" s="42">
        <v>0</v>
      </c>
      <c r="W1031" s="94">
        <f t="shared" si="30"/>
        <v>1060923</v>
      </c>
      <c r="X1031" s="36">
        <v>1060923</v>
      </c>
      <c r="Y1031" s="36">
        <f t="shared" si="31"/>
        <v>0</v>
      </c>
      <c r="Z1031" s="36"/>
      <c r="AA1031" s="36"/>
    </row>
    <row r="1032" spans="1:27" ht="20.25" customHeight="1" x14ac:dyDescent="0.25">
      <c r="A1032" s="104" t="s">
        <v>2138</v>
      </c>
      <c r="B1032" s="105" t="s">
        <v>2120</v>
      </c>
      <c r="C1032" s="4" t="s">
        <v>2139</v>
      </c>
      <c r="D1032" s="134">
        <v>5</v>
      </c>
      <c r="E1032" s="120" t="s">
        <v>79</v>
      </c>
      <c r="F1032" s="42">
        <v>22134</v>
      </c>
      <c r="G1032" s="42">
        <v>50144</v>
      </c>
      <c r="H1032" s="42">
        <v>326</v>
      </c>
      <c r="I1032" s="42">
        <v>44520</v>
      </c>
      <c r="J1032" s="42">
        <v>1399</v>
      </c>
      <c r="K1032" s="42">
        <v>18832</v>
      </c>
      <c r="L1032" s="42">
        <v>1064</v>
      </c>
      <c r="M1032" s="42">
        <v>318560</v>
      </c>
      <c r="N1032" s="143">
        <v>68159</v>
      </c>
      <c r="O1032" s="137">
        <v>7304</v>
      </c>
      <c r="P1032" s="137">
        <v>0</v>
      </c>
      <c r="Q1032" s="42">
        <v>299979</v>
      </c>
      <c r="R1032" s="42">
        <v>0</v>
      </c>
      <c r="S1032" s="42">
        <v>0</v>
      </c>
      <c r="T1032" s="42">
        <v>0</v>
      </c>
      <c r="U1032" s="42">
        <v>0</v>
      </c>
      <c r="V1032" s="42">
        <v>0</v>
      </c>
      <c r="W1032" s="94">
        <f t="shared" ref="W1032:W1095" si="32">SUM(F1032:V1032)</f>
        <v>832421</v>
      </c>
      <c r="X1032" s="36">
        <v>832421</v>
      </c>
      <c r="Y1032" s="36">
        <f t="shared" ref="Y1032:Y1095" si="33">W1032-X1032</f>
        <v>0</v>
      </c>
      <c r="Z1032" s="36"/>
      <c r="AA1032" s="36"/>
    </row>
    <row r="1033" spans="1:27" ht="20.25" customHeight="1" x14ac:dyDescent="0.25">
      <c r="A1033" s="104" t="s">
        <v>2140</v>
      </c>
      <c r="B1033" s="105" t="s">
        <v>2120</v>
      </c>
      <c r="C1033" s="4" t="s">
        <v>2141</v>
      </c>
      <c r="D1033" s="134">
        <v>5</v>
      </c>
      <c r="E1033" s="120" t="s">
        <v>79</v>
      </c>
      <c r="F1033" s="42">
        <v>51856</v>
      </c>
      <c r="G1033" s="42">
        <v>0</v>
      </c>
      <c r="H1033" s="42">
        <v>0</v>
      </c>
      <c r="I1033" s="42">
        <v>1853</v>
      </c>
      <c r="J1033" s="42">
        <v>825</v>
      </c>
      <c r="K1033" s="42">
        <v>2419</v>
      </c>
      <c r="L1033" s="42">
        <v>851</v>
      </c>
      <c r="M1033" s="42">
        <v>296638</v>
      </c>
      <c r="N1033" s="143">
        <v>37776</v>
      </c>
      <c r="O1033" s="137">
        <v>6395</v>
      </c>
      <c r="P1033" s="137">
        <v>0</v>
      </c>
      <c r="Q1033" s="42">
        <v>588890</v>
      </c>
      <c r="R1033" s="42">
        <v>0</v>
      </c>
      <c r="S1033" s="42">
        <v>0</v>
      </c>
      <c r="T1033" s="42">
        <v>0</v>
      </c>
      <c r="U1033" s="42">
        <v>198322</v>
      </c>
      <c r="V1033" s="42">
        <v>0</v>
      </c>
      <c r="W1033" s="94">
        <f t="shared" si="32"/>
        <v>1185825</v>
      </c>
      <c r="X1033" s="36">
        <v>1185825</v>
      </c>
      <c r="Y1033" s="36">
        <f t="shared" si="33"/>
        <v>0</v>
      </c>
      <c r="Z1033" s="36"/>
      <c r="AA1033" s="36"/>
    </row>
    <row r="1034" spans="1:27" ht="20.25" customHeight="1" x14ac:dyDescent="0.25">
      <c r="A1034" s="104" t="s">
        <v>2142</v>
      </c>
      <c r="B1034" s="105" t="s">
        <v>2120</v>
      </c>
      <c r="C1034" s="4" t="s">
        <v>2143</v>
      </c>
      <c r="D1034" s="134">
        <v>5</v>
      </c>
      <c r="E1034" s="120" t="s">
        <v>79</v>
      </c>
      <c r="F1034" s="42">
        <v>6998</v>
      </c>
      <c r="G1034" s="42">
        <v>68099</v>
      </c>
      <c r="H1034" s="42">
        <v>1989</v>
      </c>
      <c r="I1034" s="42">
        <v>18849</v>
      </c>
      <c r="J1034" s="42">
        <v>3704</v>
      </c>
      <c r="K1034" s="42">
        <v>22310</v>
      </c>
      <c r="L1034" s="42">
        <v>5376</v>
      </c>
      <c r="M1034" s="42">
        <v>888001</v>
      </c>
      <c r="N1034" s="143">
        <v>273037</v>
      </c>
      <c r="O1034" s="137">
        <v>23816</v>
      </c>
      <c r="P1034" s="137">
        <v>0</v>
      </c>
      <c r="Q1034" s="42">
        <v>0</v>
      </c>
      <c r="R1034" s="42">
        <v>0</v>
      </c>
      <c r="S1034" s="42">
        <v>0</v>
      </c>
      <c r="T1034" s="42">
        <v>0</v>
      </c>
      <c r="U1034" s="42">
        <v>682199</v>
      </c>
      <c r="V1034" s="42">
        <v>0</v>
      </c>
      <c r="W1034" s="94">
        <f t="shared" si="32"/>
        <v>1994378</v>
      </c>
      <c r="X1034" s="36">
        <v>1994378</v>
      </c>
      <c r="Y1034" s="36">
        <f t="shared" si="33"/>
        <v>0</v>
      </c>
      <c r="Z1034" s="36"/>
      <c r="AA1034" s="36"/>
    </row>
    <row r="1035" spans="1:27" ht="20.25" customHeight="1" x14ac:dyDescent="0.25">
      <c r="A1035" s="104" t="s">
        <v>2144</v>
      </c>
      <c r="B1035" s="105" t="s">
        <v>2120</v>
      </c>
      <c r="C1035" s="4" t="s">
        <v>2145</v>
      </c>
      <c r="D1035" s="134">
        <v>5</v>
      </c>
      <c r="E1035" s="120" t="s">
        <v>79</v>
      </c>
      <c r="F1035" s="42">
        <v>1396</v>
      </c>
      <c r="G1035" s="42">
        <v>0</v>
      </c>
      <c r="H1035" s="42">
        <v>0</v>
      </c>
      <c r="I1035" s="42">
        <v>11472</v>
      </c>
      <c r="J1035" s="42">
        <v>2724</v>
      </c>
      <c r="K1035" s="42">
        <v>8044</v>
      </c>
      <c r="L1035" s="42">
        <v>2465</v>
      </c>
      <c r="M1035" s="42">
        <v>836385</v>
      </c>
      <c r="N1035" s="143">
        <v>47541</v>
      </c>
      <c r="O1035" s="137">
        <v>23331</v>
      </c>
      <c r="P1035" s="137">
        <v>0</v>
      </c>
      <c r="Q1035" s="42">
        <v>162099</v>
      </c>
      <c r="R1035" s="42">
        <v>0</v>
      </c>
      <c r="S1035" s="42">
        <v>0</v>
      </c>
      <c r="T1035" s="42">
        <v>0</v>
      </c>
      <c r="U1035" s="42">
        <v>315543</v>
      </c>
      <c r="V1035" s="42">
        <v>0</v>
      </c>
      <c r="W1035" s="94">
        <f t="shared" si="32"/>
        <v>1411000</v>
      </c>
      <c r="X1035" s="36">
        <v>1411000</v>
      </c>
      <c r="Y1035" s="36">
        <f t="shared" si="33"/>
        <v>0</v>
      </c>
      <c r="Z1035" s="36"/>
      <c r="AA1035" s="36"/>
    </row>
    <row r="1036" spans="1:27" ht="20.25" customHeight="1" x14ac:dyDescent="0.25">
      <c r="A1036" s="104" t="s">
        <v>2146</v>
      </c>
      <c r="B1036" s="105" t="s">
        <v>2120</v>
      </c>
      <c r="C1036" s="4" t="s">
        <v>2147</v>
      </c>
      <c r="D1036" s="134">
        <v>5</v>
      </c>
      <c r="E1036" s="120" t="s">
        <v>79</v>
      </c>
      <c r="F1036" s="42">
        <v>61974</v>
      </c>
      <c r="G1036" s="42">
        <v>13559</v>
      </c>
      <c r="H1036" s="42">
        <v>0</v>
      </c>
      <c r="I1036" s="42">
        <v>45915</v>
      </c>
      <c r="J1036" s="42">
        <v>6091</v>
      </c>
      <c r="K1036" s="42">
        <v>33354</v>
      </c>
      <c r="L1036" s="42">
        <v>7338</v>
      </c>
      <c r="M1036" s="42">
        <v>1600994</v>
      </c>
      <c r="N1036" s="143">
        <v>44619</v>
      </c>
      <c r="O1036" s="137">
        <v>34989</v>
      </c>
      <c r="P1036" s="137">
        <v>0</v>
      </c>
      <c r="Q1036" s="42">
        <v>45062</v>
      </c>
      <c r="R1036" s="42">
        <v>0</v>
      </c>
      <c r="S1036" s="42">
        <v>0</v>
      </c>
      <c r="T1036" s="42">
        <v>0</v>
      </c>
      <c r="U1036" s="42">
        <v>1410814</v>
      </c>
      <c r="V1036" s="42">
        <v>0</v>
      </c>
      <c r="W1036" s="94">
        <f t="shared" si="32"/>
        <v>3304709</v>
      </c>
      <c r="X1036" s="36">
        <v>3304709</v>
      </c>
      <c r="Y1036" s="36">
        <f t="shared" si="33"/>
        <v>0</v>
      </c>
      <c r="Z1036" s="36"/>
      <c r="AA1036" s="36"/>
    </row>
    <row r="1037" spans="1:27" ht="20.25" customHeight="1" x14ac:dyDescent="0.25">
      <c r="A1037" s="104" t="s">
        <v>2148</v>
      </c>
      <c r="B1037" s="105" t="s">
        <v>2120</v>
      </c>
      <c r="C1037" s="4" t="s">
        <v>2149</v>
      </c>
      <c r="D1037" s="134">
        <v>6</v>
      </c>
      <c r="E1037" s="120" t="s">
        <v>79</v>
      </c>
      <c r="F1037" s="42">
        <v>0</v>
      </c>
      <c r="G1037" s="42">
        <v>0</v>
      </c>
      <c r="H1037" s="42">
        <v>0</v>
      </c>
      <c r="I1037" s="42">
        <v>6721</v>
      </c>
      <c r="J1037" s="42">
        <v>267</v>
      </c>
      <c r="K1037" s="42">
        <v>6625</v>
      </c>
      <c r="L1037" s="42">
        <v>515</v>
      </c>
      <c r="M1037" s="42">
        <v>126697</v>
      </c>
      <c r="N1037" s="143">
        <v>67068</v>
      </c>
      <c r="O1037" s="137">
        <v>6834</v>
      </c>
      <c r="P1037" s="137">
        <v>0</v>
      </c>
      <c r="Q1037" s="42">
        <v>0</v>
      </c>
      <c r="R1037" s="42">
        <v>0</v>
      </c>
      <c r="S1037" s="42">
        <v>0</v>
      </c>
      <c r="T1037" s="42">
        <v>0</v>
      </c>
      <c r="U1037" s="42">
        <v>0</v>
      </c>
      <c r="V1037" s="42">
        <v>0</v>
      </c>
      <c r="W1037" s="94">
        <f t="shared" si="32"/>
        <v>214727</v>
      </c>
      <c r="X1037" s="36">
        <v>214727</v>
      </c>
      <c r="Y1037" s="36">
        <f t="shared" si="33"/>
        <v>0</v>
      </c>
      <c r="Z1037" s="36"/>
      <c r="AA1037" s="36"/>
    </row>
    <row r="1038" spans="1:27" ht="20.25" customHeight="1" x14ac:dyDescent="0.25">
      <c r="A1038" s="104" t="s">
        <v>2150</v>
      </c>
      <c r="B1038" s="105" t="s">
        <v>2120</v>
      </c>
      <c r="C1038" s="4" t="s">
        <v>2151</v>
      </c>
      <c r="D1038" s="134">
        <v>6</v>
      </c>
      <c r="E1038" s="120" t="s">
        <v>79</v>
      </c>
      <c r="F1038" s="42">
        <v>4086</v>
      </c>
      <c r="G1038" s="42">
        <v>0</v>
      </c>
      <c r="H1038" s="42">
        <v>554</v>
      </c>
      <c r="I1038" s="42">
        <v>10918</v>
      </c>
      <c r="J1038" s="42">
        <v>1810</v>
      </c>
      <c r="K1038" s="42">
        <v>11339</v>
      </c>
      <c r="L1038" s="42">
        <v>2481</v>
      </c>
      <c r="M1038" s="42">
        <v>371964</v>
      </c>
      <c r="N1038" s="143">
        <v>33696</v>
      </c>
      <c r="O1038" s="137">
        <v>15256</v>
      </c>
      <c r="P1038" s="137">
        <v>0</v>
      </c>
      <c r="Q1038" s="42">
        <v>0</v>
      </c>
      <c r="R1038" s="42">
        <v>0</v>
      </c>
      <c r="S1038" s="42">
        <v>0</v>
      </c>
      <c r="T1038" s="42">
        <v>0</v>
      </c>
      <c r="U1038" s="42">
        <v>0</v>
      </c>
      <c r="V1038" s="42">
        <v>0</v>
      </c>
      <c r="W1038" s="94">
        <f t="shared" si="32"/>
        <v>452104</v>
      </c>
      <c r="X1038" s="36">
        <v>452104</v>
      </c>
      <c r="Y1038" s="36">
        <f t="shared" si="33"/>
        <v>0</v>
      </c>
      <c r="Z1038" s="36"/>
      <c r="AA1038" s="36"/>
    </row>
    <row r="1039" spans="1:27" ht="20.25" customHeight="1" x14ac:dyDescent="0.25">
      <c r="A1039" s="104" t="s">
        <v>2152</v>
      </c>
      <c r="B1039" s="105" t="s">
        <v>2120</v>
      </c>
      <c r="C1039" s="4" t="s">
        <v>2153</v>
      </c>
      <c r="D1039" s="134">
        <v>6</v>
      </c>
      <c r="E1039" s="120" t="s">
        <v>79</v>
      </c>
      <c r="F1039" s="42">
        <v>6937</v>
      </c>
      <c r="G1039" s="42">
        <v>0</v>
      </c>
      <c r="H1039" s="42">
        <v>893</v>
      </c>
      <c r="I1039" s="42">
        <v>4635</v>
      </c>
      <c r="J1039" s="42">
        <v>1940</v>
      </c>
      <c r="K1039" s="42">
        <v>22779</v>
      </c>
      <c r="L1039" s="42">
        <v>2921</v>
      </c>
      <c r="M1039" s="42">
        <v>530395</v>
      </c>
      <c r="N1039" s="143">
        <v>37907</v>
      </c>
      <c r="O1039" s="137">
        <v>16215</v>
      </c>
      <c r="P1039" s="137">
        <v>0</v>
      </c>
      <c r="Q1039" s="42">
        <v>0</v>
      </c>
      <c r="R1039" s="42">
        <v>0</v>
      </c>
      <c r="S1039" s="42">
        <v>0</v>
      </c>
      <c r="T1039" s="42">
        <v>0</v>
      </c>
      <c r="U1039" s="42">
        <v>0</v>
      </c>
      <c r="V1039" s="42">
        <v>0</v>
      </c>
      <c r="W1039" s="94">
        <f t="shared" si="32"/>
        <v>624622</v>
      </c>
      <c r="X1039" s="36">
        <v>624622</v>
      </c>
      <c r="Y1039" s="36">
        <f t="shared" si="33"/>
        <v>0</v>
      </c>
      <c r="Z1039" s="36"/>
      <c r="AA1039" s="36"/>
    </row>
    <row r="1040" spans="1:27" ht="20.25" customHeight="1" x14ac:dyDescent="0.25">
      <c r="A1040" s="104" t="s">
        <v>2154</v>
      </c>
      <c r="B1040" s="105" t="s">
        <v>2120</v>
      </c>
      <c r="C1040" s="4" t="s">
        <v>743</v>
      </c>
      <c r="D1040" s="134">
        <v>6</v>
      </c>
      <c r="E1040" s="120" t="s">
        <v>79</v>
      </c>
      <c r="F1040" s="42">
        <v>1645</v>
      </c>
      <c r="G1040" s="42">
        <v>0</v>
      </c>
      <c r="H1040" s="42">
        <v>161</v>
      </c>
      <c r="I1040" s="42">
        <v>2874</v>
      </c>
      <c r="J1040" s="42">
        <v>403</v>
      </c>
      <c r="K1040" s="42">
        <v>8430</v>
      </c>
      <c r="L1040" s="42">
        <v>740</v>
      </c>
      <c r="M1040" s="42">
        <v>195938</v>
      </c>
      <c r="N1040" s="143">
        <v>13940</v>
      </c>
      <c r="O1040" s="137">
        <v>1733</v>
      </c>
      <c r="P1040" s="137">
        <v>0</v>
      </c>
      <c r="Q1040" s="42">
        <v>0</v>
      </c>
      <c r="R1040" s="42">
        <v>27559</v>
      </c>
      <c r="S1040" s="42">
        <v>0</v>
      </c>
      <c r="T1040" s="42">
        <v>0</v>
      </c>
      <c r="U1040" s="42">
        <v>0</v>
      </c>
      <c r="V1040" s="42">
        <v>0</v>
      </c>
      <c r="W1040" s="94">
        <f t="shared" si="32"/>
        <v>253423</v>
      </c>
      <c r="X1040" s="36">
        <v>253423</v>
      </c>
      <c r="Y1040" s="36">
        <f t="shared" si="33"/>
        <v>0</v>
      </c>
      <c r="Z1040" s="36"/>
      <c r="AA1040" s="36"/>
    </row>
    <row r="1041" spans="1:27" ht="20.25" customHeight="1" x14ac:dyDescent="0.25">
      <c r="A1041" s="104" t="s">
        <v>2155</v>
      </c>
      <c r="B1041" s="105" t="s">
        <v>2120</v>
      </c>
      <c r="C1041" s="4" t="s">
        <v>2156</v>
      </c>
      <c r="D1041" s="134">
        <v>6</v>
      </c>
      <c r="E1041" s="120" t="s">
        <v>210</v>
      </c>
      <c r="F1041" s="42">
        <v>0</v>
      </c>
      <c r="G1041" s="42">
        <v>0</v>
      </c>
      <c r="H1041" s="42">
        <v>383</v>
      </c>
      <c r="I1041" s="42">
        <v>5716</v>
      </c>
      <c r="J1041" s="42">
        <v>0</v>
      </c>
      <c r="K1041" s="42">
        <v>2650</v>
      </c>
      <c r="L1041" s="42">
        <v>1320</v>
      </c>
      <c r="M1041" s="42">
        <v>63860</v>
      </c>
      <c r="N1041" s="143">
        <v>137</v>
      </c>
      <c r="O1041" s="137">
        <v>0</v>
      </c>
      <c r="P1041" s="137">
        <v>0</v>
      </c>
      <c r="Q1041" s="42">
        <v>0</v>
      </c>
      <c r="R1041" s="42">
        <v>135778</v>
      </c>
      <c r="S1041" s="42">
        <v>0</v>
      </c>
      <c r="T1041" s="42">
        <v>0</v>
      </c>
      <c r="U1041" s="42">
        <v>0</v>
      </c>
      <c r="V1041" s="42">
        <v>0</v>
      </c>
      <c r="W1041" s="94">
        <f t="shared" si="32"/>
        <v>209844</v>
      </c>
      <c r="X1041" s="36">
        <v>209844</v>
      </c>
      <c r="Y1041" s="36">
        <f t="shared" si="33"/>
        <v>0</v>
      </c>
      <c r="Z1041" s="36"/>
      <c r="AA1041" s="36"/>
    </row>
    <row r="1042" spans="1:27" ht="20.25" customHeight="1" x14ac:dyDescent="0.25">
      <c r="A1042" s="104" t="s">
        <v>2157</v>
      </c>
      <c r="B1042" s="105" t="s">
        <v>2120</v>
      </c>
      <c r="C1042" s="4" t="s">
        <v>2158</v>
      </c>
      <c r="D1042" s="134">
        <v>6</v>
      </c>
      <c r="E1042" s="120" t="s">
        <v>79</v>
      </c>
      <c r="F1042" s="42">
        <v>6767</v>
      </c>
      <c r="G1042" s="42">
        <v>5044</v>
      </c>
      <c r="H1042" s="42">
        <v>194</v>
      </c>
      <c r="I1042" s="42">
        <v>8173</v>
      </c>
      <c r="J1042" s="42">
        <v>726</v>
      </c>
      <c r="K1042" s="42">
        <v>8331</v>
      </c>
      <c r="L1042" s="42">
        <v>2050</v>
      </c>
      <c r="M1042" s="42">
        <v>334905</v>
      </c>
      <c r="N1042" s="143">
        <v>14539</v>
      </c>
      <c r="O1042" s="137">
        <v>2667</v>
      </c>
      <c r="P1042" s="137">
        <v>0</v>
      </c>
      <c r="Q1042" s="42">
        <v>0</v>
      </c>
      <c r="R1042" s="42">
        <v>0</v>
      </c>
      <c r="S1042" s="42">
        <v>0</v>
      </c>
      <c r="T1042" s="42">
        <v>0</v>
      </c>
      <c r="U1042" s="42">
        <v>228571</v>
      </c>
      <c r="V1042" s="42">
        <v>0</v>
      </c>
      <c r="W1042" s="94">
        <f t="shared" si="32"/>
        <v>611967</v>
      </c>
      <c r="X1042" s="36">
        <v>611967</v>
      </c>
      <c r="Y1042" s="36">
        <f t="shared" si="33"/>
        <v>0</v>
      </c>
      <c r="Z1042" s="36"/>
      <c r="AA1042" s="36"/>
    </row>
    <row r="1043" spans="1:27" ht="20.25" customHeight="1" x14ac:dyDescent="0.25">
      <c r="A1043" s="104" t="s">
        <v>2159</v>
      </c>
      <c r="B1043" s="105" t="s">
        <v>2120</v>
      </c>
      <c r="C1043" s="4" t="s">
        <v>1098</v>
      </c>
      <c r="D1043" s="134">
        <v>6</v>
      </c>
      <c r="E1043" s="120" t="s">
        <v>79</v>
      </c>
      <c r="F1043" s="42">
        <v>2239</v>
      </c>
      <c r="G1043" s="42">
        <v>0</v>
      </c>
      <c r="H1043" s="42">
        <v>66</v>
      </c>
      <c r="I1043" s="42">
        <v>71904</v>
      </c>
      <c r="J1043" s="42">
        <v>1300</v>
      </c>
      <c r="K1043" s="42">
        <v>50599</v>
      </c>
      <c r="L1043" s="42">
        <v>1172</v>
      </c>
      <c r="M1043" s="42">
        <v>298246</v>
      </c>
      <c r="N1043" s="143">
        <v>24806</v>
      </c>
      <c r="O1043" s="137">
        <v>39589</v>
      </c>
      <c r="P1043" s="137">
        <v>0</v>
      </c>
      <c r="Q1043" s="42">
        <v>0</v>
      </c>
      <c r="R1043" s="42">
        <v>0</v>
      </c>
      <c r="S1043" s="42">
        <v>0</v>
      </c>
      <c r="T1043" s="42">
        <v>0</v>
      </c>
      <c r="U1043" s="42">
        <v>0</v>
      </c>
      <c r="V1043" s="42">
        <v>0</v>
      </c>
      <c r="W1043" s="94">
        <f t="shared" si="32"/>
        <v>489921</v>
      </c>
      <c r="X1043" s="36">
        <v>489921</v>
      </c>
      <c r="Y1043" s="36">
        <f t="shared" si="33"/>
        <v>0</v>
      </c>
      <c r="Z1043" s="36"/>
      <c r="AA1043" s="36"/>
    </row>
    <row r="1044" spans="1:27" ht="20.25" customHeight="1" x14ac:dyDescent="0.25">
      <c r="A1044" s="104" t="s">
        <v>2160</v>
      </c>
      <c r="B1044" s="105" t="s">
        <v>2120</v>
      </c>
      <c r="C1044" s="4" t="s">
        <v>2161</v>
      </c>
      <c r="D1044" s="134">
        <v>6</v>
      </c>
      <c r="E1044" s="120" t="s">
        <v>79</v>
      </c>
      <c r="F1044" s="42">
        <v>24710</v>
      </c>
      <c r="G1044" s="42">
        <v>8250</v>
      </c>
      <c r="H1044" s="42">
        <v>86</v>
      </c>
      <c r="I1044" s="42">
        <v>861</v>
      </c>
      <c r="J1044" s="42">
        <v>496</v>
      </c>
      <c r="K1044" s="42">
        <v>672</v>
      </c>
      <c r="L1044" s="42">
        <v>469</v>
      </c>
      <c r="M1044" s="42">
        <v>214603</v>
      </c>
      <c r="N1044" s="143">
        <v>26788</v>
      </c>
      <c r="O1044" s="137">
        <v>8438</v>
      </c>
      <c r="P1044" s="137">
        <v>0</v>
      </c>
      <c r="Q1044" s="42">
        <v>424455</v>
      </c>
      <c r="R1044" s="42">
        <v>0</v>
      </c>
      <c r="S1044" s="42">
        <v>0</v>
      </c>
      <c r="T1044" s="42">
        <v>0</v>
      </c>
      <c r="U1044" s="42">
        <v>116943</v>
      </c>
      <c r="V1044" s="42">
        <v>0</v>
      </c>
      <c r="W1044" s="94">
        <f t="shared" si="32"/>
        <v>826771</v>
      </c>
      <c r="X1044" s="36">
        <v>826771</v>
      </c>
      <c r="Y1044" s="36">
        <f t="shared" si="33"/>
        <v>0</v>
      </c>
      <c r="Z1044" s="36"/>
      <c r="AA1044" s="36"/>
    </row>
    <row r="1045" spans="1:27" ht="20.25" customHeight="1" x14ac:dyDescent="0.25">
      <c r="A1045" s="104" t="s">
        <v>2162</v>
      </c>
      <c r="B1045" s="105" t="s">
        <v>2120</v>
      </c>
      <c r="C1045" s="4" t="s">
        <v>2163</v>
      </c>
      <c r="D1045" s="134">
        <v>6</v>
      </c>
      <c r="E1045" s="120" t="s">
        <v>79</v>
      </c>
      <c r="F1045" s="42">
        <v>8679</v>
      </c>
      <c r="G1045" s="42">
        <v>0</v>
      </c>
      <c r="H1045" s="42">
        <v>0</v>
      </c>
      <c r="I1045" s="42">
        <v>20518</v>
      </c>
      <c r="J1045" s="42">
        <v>1136</v>
      </c>
      <c r="K1045" s="42">
        <v>31468</v>
      </c>
      <c r="L1045" s="42">
        <v>2092</v>
      </c>
      <c r="M1045" s="42">
        <v>244140</v>
      </c>
      <c r="N1045" s="143">
        <v>12544</v>
      </c>
      <c r="O1045" s="137">
        <v>26142</v>
      </c>
      <c r="P1045" s="137">
        <v>0</v>
      </c>
      <c r="Q1045" s="42">
        <v>0</v>
      </c>
      <c r="R1045" s="42">
        <v>0</v>
      </c>
      <c r="S1045" s="42">
        <v>0</v>
      </c>
      <c r="T1045" s="42">
        <v>0</v>
      </c>
      <c r="U1045" s="42">
        <v>0</v>
      </c>
      <c r="V1045" s="42">
        <v>0</v>
      </c>
      <c r="W1045" s="94">
        <f t="shared" si="32"/>
        <v>346719</v>
      </c>
      <c r="X1045" s="36">
        <v>346719</v>
      </c>
      <c r="Y1045" s="36">
        <f t="shared" si="33"/>
        <v>0</v>
      </c>
      <c r="Z1045" s="36"/>
      <c r="AA1045" s="36"/>
    </row>
    <row r="1046" spans="1:27" ht="20.25" customHeight="1" x14ac:dyDescent="0.25">
      <c r="A1046" s="104" t="s">
        <v>2164</v>
      </c>
      <c r="B1046" s="105" t="s">
        <v>2120</v>
      </c>
      <c r="C1046" s="4" t="s">
        <v>2165</v>
      </c>
      <c r="D1046" s="134">
        <v>6</v>
      </c>
      <c r="E1046" s="120" t="s">
        <v>79</v>
      </c>
      <c r="F1046" s="42">
        <v>9120</v>
      </c>
      <c r="G1046" s="42">
        <v>29238</v>
      </c>
      <c r="H1046" s="42">
        <v>0</v>
      </c>
      <c r="I1046" s="42">
        <v>10612</v>
      </c>
      <c r="J1046" s="42">
        <v>265</v>
      </c>
      <c r="K1046" s="42">
        <v>1785</v>
      </c>
      <c r="L1046" s="42">
        <v>385</v>
      </c>
      <c r="M1046" s="42">
        <v>130396</v>
      </c>
      <c r="N1046" s="143">
        <v>20618</v>
      </c>
      <c r="O1046" s="137">
        <v>9438</v>
      </c>
      <c r="P1046" s="137">
        <v>0</v>
      </c>
      <c r="Q1046" s="42">
        <v>0</v>
      </c>
      <c r="R1046" s="42">
        <v>0</v>
      </c>
      <c r="S1046" s="42">
        <v>0</v>
      </c>
      <c r="T1046" s="42">
        <v>0</v>
      </c>
      <c r="U1046" s="42">
        <v>0</v>
      </c>
      <c r="V1046" s="42">
        <v>0</v>
      </c>
      <c r="W1046" s="94">
        <f t="shared" si="32"/>
        <v>211857</v>
      </c>
      <c r="X1046" s="36">
        <v>211857</v>
      </c>
      <c r="Y1046" s="36">
        <f t="shared" si="33"/>
        <v>0</v>
      </c>
      <c r="Z1046" s="36"/>
      <c r="AA1046" s="36"/>
    </row>
    <row r="1047" spans="1:27" ht="20.25" customHeight="1" x14ac:dyDescent="0.25">
      <c r="A1047" s="104" t="s">
        <v>2166</v>
      </c>
      <c r="B1047" s="105" t="s">
        <v>2120</v>
      </c>
      <c r="C1047" s="4" t="s">
        <v>2167</v>
      </c>
      <c r="D1047" s="134">
        <v>6</v>
      </c>
      <c r="E1047" s="120" t="s">
        <v>79</v>
      </c>
      <c r="F1047" s="42">
        <v>6015</v>
      </c>
      <c r="G1047" s="42">
        <v>0</v>
      </c>
      <c r="H1047" s="42">
        <v>0</v>
      </c>
      <c r="I1047" s="42">
        <v>1084</v>
      </c>
      <c r="J1047" s="42">
        <v>333</v>
      </c>
      <c r="K1047" s="42">
        <v>1776</v>
      </c>
      <c r="L1047" s="42">
        <v>416</v>
      </c>
      <c r="M1047" s="42">
        <v>207527</v>
      </c>
      <c r="N1047" s="143">
        <v>49253</v>
      </c>
      <c r="O1047" s="137">
        <v>9596</v>
      </c>
      <c r="P1047" s="137">
        <v>0</v>
      </c>
      <c r="Q1047" s="42">
        <v>263474</v>
      </c>
      <c r="R1047" s="42">
        <v>0</v>
      </c>
      <c r="S1047" s="42">
        <v>0</v>
      </c>
      <c r="T1047" s="42">
        <v>0</v>
      </c>
      <c r="U1047" s="42">
        <v>236927</v>
      </c>
      <c r="V1047" s="42">
        <v>0</v>
      </c>
      <c r="W1047" s="94">
        <f t="shared" si="32"/>
        <v>776401</v>
      </c>
      <c r="X1047" s="36">
        <v>776401</v>
      </c>
      <c r="Y1047" s="36">
        <f t="shared" si="33"/>
        <v>0</v>
      </c>
      <c r="Z1047" s="36"/>
      <c r="AA1047" s="36"/>
    </row>
    <row r="1048" spans="1:27" ht="20.25" customHeight="1" x14ac:dyDescent="0.25">
      <c r="A1048" s="104" t="s">
        <v>2168</v>
      </c>
      <c r="B1048" s="105" t="s">
        <v>2120</v>
      </c>
      <c r="C1048" s="4" t="s">
        <v>2169</v>
      </c>
      <c r="D1048" s="134">
        <v>6</v>
      </c>
      <c r="E1048" s="120" t="s">
        <v>79</v>
      </c>
      <c r="F1048" s="42">
        <v>38893</v>
      </c>
      <c r="G1048" s="42">
        <v>18665</v>
      </c>
      <c r="H1048" s="42">
        <v>0</v>
      </c>
      <c r="I1048" s="42">
        <v>7099</v>
      </c>
      <c r="J1048" s="42">
        <v>462</v>
      </c>
      <c r="K1048" s="42">
        <v>10122</v>
      </c>
      <c r="L1048" s="42">
        <v>600</v>
      </c>
      <c r="M1048" s="42">
        <v>254492</v>
      </c>
      <c r="N1048" s="143">
        <v>40356</v>
      </c>
      <c r="O1048" s="137">
        <v>21370</v>
      </c>
      <c r="P1048" s="137">
        <v>0</v>
      </c>
      <c r="Q1048" s="42">
        <v>405242</v>
      </c>
      <c r="R1048" s="42">
        <v>0</v>
      </c>
      <c r="S1048" s="42">
        <v>0</v>
      </c>
      <c r="T1048" s="42">
        <v>0</v>
      </c>
      <c r="U1048" s="42">
        <v>288914</v>
      </c>
      <c r="V1048" s="42">
        <v>0</v>
      </c>
      <c r="W1048" s="94">
        <f t="shared" si="32"/>
        <v>1086215</v>
      </c>
      <c r="X1048" s="36">
        <v>1086215</v>
      </c>
      <c r="Y1048" s="36">
        <f t="shared" si="33"/>
        <v>0</v>
      </c>
      <c r="Z1048" s="36"/>
      <c r="AA1048" s="36"/>
    </row>
    <row r="1049" spans="1:27" ht="20.25" customHeight="1" x14ac:dyDescent="0.25">
      <c r="A1049" s="104" t="s">
        <v>2170</v>
      </c>
      <c r="B1049" s="105" t="s">
        <v>2120</v>
      </c>
      <c r="C1049" s="4" t="s">
        <v>2171</v>
      </c>
      <c r="D1049" s="134">
        <v>6</v>
      </c>
      <c r="E1049" s="120" t="s">
        <v>79</v>
      </c>
      <c r="F1049" s="42">
        <v>1599</v>
      </c>
      <c r="G1049" s="42">
        <v>0</v>
      </c>
      <c r="H1049" s="42">
        <v>906</v>
      </c>
      <c r="I1049" s="42">
        <v>2598</v>
      </c>
      <c r="J1049" s="42">
        <v>910</v>
      </c>
      <c r="K1049" s="42">
        <v>831</v>
      </c>
      <c r="L1049" s="42">
        <v>765</v>
      </c>
      <c r="M1049" s="42">
        <v>281340</v>
      </c>
      <c r="N1049" s="143">
        <v>74830</v>
      </c>
      <c r="O1049" s="137">
        <v>37056</v>
      </c>
      <c r="P1049" s="137">
        <v>0</v>
      </c>
      <c r="Q1049" s="42">
        <v>242971</v>
      </c>
      <c r="R1049" s="42">
        <v>0</v>
      </c>
      <c r="S1049" s="42">
        <v>0</v>
      </c>
      <c r="T1049" s="42">
        <v>0</v>
      </c>
      <c r="U1049" s="42">
        <v>343481</v>
      </c>
      <c r="V1049" s="42">
        <v>0</v>
      </c>
      <c r="W1049" s="94">
        <f t="shared" si="32"/>
        <v>987287</v>
      </c>
      <c r="X1049" s="36">
        <v>987287</v>
      </c>
      <c r="Y1049" s="36">
        <f t="shared" si="33"/>
        <v>0</v>
      </c>
      <c r="Z1049" s="36"/>
      <c r="AA1049" s="36"/>
    </row>
    <row r="1050" spans="1:27" ht="20.25" customHeight="1" x14ac:dyDescent="0.25">
      <c r="A1050" s="104" t="s">
        <v>2172</v>
      </c>
      <c r="B1050" s="105" t="s">
        <v>2120</v>
      </c>
      <c r="C1050" s="4" t="s">
        <v>2173</v>
      </c>
      <c r="D1050" s="134">
        <v>6</v>
      </c>
      <c r="E1050" s="120" t="s">
        <v>79</v>
      </c>
      <c r="F1050" s="42">
        <v>8714</v>
      </c>
      <c r="G1050" s="42">
        <v>38862</v>
      </c>
      <c r="H1050" s="42">
        <v>0</v>
      </c>
      <c r="I1050" s="42">
        <v>13470</v>
      </c>
      <c r="J1050" s="42">
        <v>480</v>
      </c>
      <c r="K1050" s="42">
        <v>7490</v>
      </c>
      <c r="L1050" s="42">
        <v>358</v>
      </c>
      <c r="M1050" s="42">
        <v>142406</v>
      </c>
      <c r="N1050" s="143">
        <v>67125</v>
      </c>
      <c r="O1050" s="137">
        <v>5687</v>
      </c>
      <c r="P1050" s="137">
        <v>0</v>
      </c>
      <c r="Q1050" s="42">
        <v>0</v>
      </c>
      <c r="R1050" s="42">
        <v>0</v>
      </c>
      <c r="S1050" s="42">
        <v>0</v>
      </c>
      <c r="T1050" s="42">
        <v>0</v>
      </c>
      <c r="U1050" s="42">
        <v>0</v>
      </c>
      <c r="V1050" s="42">
        <v>0</v>
      </c>
      <c r="W1050" s="94">
        <f t="shared" si="32"/>
        <v>284592</v>
      </c>
      <c r="X1050" s="36">
        <v>284592</v>
      </c>
      <c r="Y1050" s="36">
        <f t="shared" si="33"/>
        <v>0</v>
      </c>
      <c r="Z1050" s="36"/>
      <c r="AA1050" s="36"/>
    </row>
    <row r="1051" spans="1:27" ht="20.25" customHeight="1" x14ac:dyDescent="0.25">
      <c r="A1051" s="104" t="s">
        <v>2174</v>
      </c>
      <c r="B1051" s="105" t="s">
        <v>2120</v>
      </c>
      <c r="C1051" s="4" t="s">
        <v>2175</v>
      </c>
      <c r="D1051" s="134">
        <v>6</v>
      </c>
      <c r="E1051" s="120" t="s">
        <v>79</v>
      </c>
      <c r="F1051" s="42">
        <v>12748</v>
      </c>
      <c r="G1051" s="42">
        <v>4325</v>
      </c>
      <c r="H1051" s="42">
        <v>0</v>
      </c>
      <c r="I1051" s="42">
        <v>16585</v>
      </c>
      <c r="J1051" s="42">
        <v>390</v>
      </c>
      <c r="K1051" s="42">
        <v>13738</v>
      </c>
      <c r="L1051" s="42">
        <v>431</v>
      </c>
      <c r="M1051" s="42">
        <v>203790</v>
      </c>
      <c r="N1051" s="143">
        <v>89888</v>
      </c>
      <c r="O1051" s="137">
        <v>17260</v>
      </c>
      <c r="P1051" s="137">
        <v>0</v>
      </c>
      <c r="Q1051" s="42">
        <v>0</v>
      </c>
      <c r="R1051" s="42">
        <v>0</v>
      </c>
      <c r="S1051" s="42">
        <v>0</v>
      </c>
      <c r="T1051" s="42">
        <v>0</v>
      </c>
      <c r="U1051" s="42">
        <v>231671</v>
      </c>
      <c r="V1051" s="42">
        <v>0</v>
      </c>
      <c r="W1051" s="94">
        <f t="shared" si="32"/>
        <v>590826</v>
      </c>
      <c r="X1051" s="36">
        <v>590826</v>
      </c>
      <c r="Y1051" s="36">
        <f t="shared" si="33"/>
        <v>0</v>
      </c>
      <c r="Z1051" s="36"/>
      <c r="AA1051" s="36"/>
    </row>
    <row r="1052" spans="1:27" ht="20.25" customHeight="1" x14ac:dyDescent="0.25">
      <c r="A1052" s="104" t="s">
        <v>2176</v>
      </c>
      <c r="B1052" s="105" t="s">
        <v>2177</v>
      </c>
      <c r="C1052" s="4" t="s">
        <v>2178</v>
      </c>
      <c r="D1052" s="134">
        <v>3</v>
      </c>
      <c r="E1052" s="120" t="s">
        <v>79</v>
      </c>
      <c r="F1052" s="42">
        <v>45863</v>
      </c>
      <c r="G1052" s="42">
        <v>0</v>
      </c>
      <c r="H1052" s="42">
        <v>3040</v>
      </c>
      <c r="I1052" s="42">
        <v>309207</v>
      </c>
      <c r="J1052" s="42">
        <v>89688</v>
      </c>
      <c r="K1052" s="42">
        <v>225633</v>
      </c>
      <c r="L1052" s="42">
        <v>28729</v>
      </c>
      <c r="M1052" s="42">
        <v>4589894</v>
      </c>
      <c r="N1052" s="143">
        <v>143180</v>
      </c>
      <c r="O1052" s="137">
        <v>61383</v>
      </c>
      <c r="P1052" s="137">
        <v>0</v>
      </c>
      <c r="Q1052" s="42">
        <v>0</v>
      </c>
      <c r="R1052" s="42">
        <v>0</v>
      </c>
      <c r="S1052" s="42">
        <v>0</v>
      </c>
      <c r="T1052" s="42">
        <v>0</v>
      </c>
      <c r="U1052" s="42">
        <v>804695</v>
      </c>
      <c r="V1052" s="42">
        <v>0</v>
      </c>
      <c r="W1052" s="94">
        <f t="shared" si="32"/>
        <v>6301312</v>
      </c>
      <c r="X1052" s="36">
        <v>6301312</v>
      </c>
      <c r="Y1052" s="36">
        <f t="shared" si="33"/>
        <v>0</v>
      </c>
      <c r="Z1052" s="36"/>
      <c r="AA1052" s="36"/>
    </row>
    <row r="1053" spans="1:27" ht="20.25" customHeight="1" x14ac:dyDescent="0.25">
      <c r="A1053" s="104" t="s">
        <v>2179</v>
      </c>
      <c r="B1053" s="105" t="s">
        <v>2177</v>
      </c>
      <c r="C1053" s="4" t="s">
        <v>2180</v>
      </c>
      <c r="D1053" s="134">
        <v>5</v>
      </c>
      <c r="E1053" s="120" t="s">
        <v>79</v>
      </c>
      <c r="F1053" s="42">
        <v>1592</v>
      </c>
      <c r="G1053" s="42">
        <v>0</v>
      </c>
      <c r="H1053" s="42">
        <v>1632</v>
      </c>
      <c r="I1053" s="42">
        <v>115378</v>
      </c>
      <c r="J1053" s="42">
        <v>56459</v>
      </c>
      <c r="K1053" s="42">
        <v>142492</v>
      </c>
      <c r="L1053" s="42">
        <v>9779</v>
      </c>
      <c r="M1053" s="42">
        <v>1477141</v>
      </c>
      <c r="N1053" s="143">
        <v>222358</v>
      </c>
      <c r="O1053" s="137">
        <v>3600</v>
      </c>
      <c r="P1053" s="137">
        <v>0</v>
      </c>
      <c r="Q1053" s="42">
        <v>0</v>
      </c>
      <c r="R1053" s="42">
        <v>0</v>
      </c>
      <c r="S1053" s="42">
        <v>0</v>
      </c>
      <c r="T1053" s="42">
        <v>0</v>
      </c>
      <c r="U1053" s="42">
        <v>0</v>
      </c>
      <c r="V1053" s="42">
        <v>0</v>
      </c>
      <c r="W1053" s="94">
        <f t="shared" si="32"/>
        <v>2030431</v>
      </c>
      <c r="X1053" s="36">
        <v>2030431</v>
      </c>
      <c r="Y1053" s="36">
        <f t="shared" si="33"/>
        <v>0</v>
      </c>
      <c r="Z1053" s="36"/>
      <c r="AA1053" s="36"/>
    </row>
    <row r="1054" spans="1:27" ht="20.25" customHeight="1" x14ac:dyDescent="0.25">
      <c r="A1054" s="104" t="s">
        <v>2181</v>
      </c>
      <c r="B1054" s="105" t="s">
        <v>2177</v>
      </c>
      <c r="C1054" s="4" t="s">
        <v>2182</v>
      </c>
      <c r="D1054" s="134">
        <v>5</v>
      </c>
      <c r="E1054" s="120" t="s">
        <v>79</v>
      </c>
      <c r="F1054" s="42">
        <v>18274</v>
      </c>
      <c r="G1054" s="42">
        <v>0</v>
      </c>
      <c r="H1054" s="42">
        <v>1964</v>
      </c>
      <c r="I1054" s="42">
        <v>44372</v>
      </c>
      <c r="J1054" s="42">
        <v>6939</v>
      </c>
      <c r="K1054" s="42">
        <v>45033</v>
      </c>
      <c r="L1054" s="42">
        <v>8463</v>
      </c>
      <c r="M1054" s="42">
        <v>1902894</v>
      </c>
      <c r="N1054" s="143">
        <v>129642</v>
      </c>
      <c r="O1054" s="137">
        <v>25848</v>
      </c>
      <c r="P1054" s="137">
        <v>0</v>
      </c>
      <c r="Q1054" s="42">
        <v>36059</v>
      </c>
      <c r="R1054" s="42">
        <v>0</v>
      </c>
      <c r="S1054" s="42">
        <v>0</v>
      </c>
      <c r="T1054" s="42">
        <v>0</v>
      </c>
      <c r="U1054" s="42">
        <v>874387</v>
      </c>
      <c r="V1054" s="42">
        <v>0</v>
      </c>
      <c r="W1054" s="94">
        <f t="shared" si="32"/>
        <v>3093875</v>
      </c>
      <c r="X1054" s="36">
        <v>3093875</v>
      </c>
      <c r="Y1054" s="36">
        <f t="shared" si="33"/>
        <v>0</v>
      </c>
      <c r="Z1054" s="36"/>
      <c r="AA1054" s="36"/>
    </row>
    <row r="1055" spans="1:27" ht="20.25" customHeight="1" x14ac:dyDescent="0.25">
      <c r="A1055" s="104" t="s">
        <v>2183</v>
      </c>
      <c r="B1055" s="105" t="s">
        <v>2177</v>
      </c>
      <c r="C1055" s="4" t="s">
        <v>2184</v>
      </c>
      <c r="D1055" s="134">
        <v>5</v>
      </c>
      <c r="E1055" s="120" t="s">
        <v>79</v>
      </c>
      <c r="F1055" s="42">
        <v>101</v>
      </c>
      <c r="G1055" s="42">
        <v>13144</v>
      </c>
      <c r="H1055" s="42">
        <v>370</v>
      </c>
      <c r="I1055" s="42">
        <v>106245</v>
      </c>
      <c r="J1055" s="42">
        <v>3661</v>
      </c>
      <c r="K1055" s="42">
        <v>67738</v>
      </c>
      <c r="L1055" s="42">
        <v>5269</v>
      </c>
      <c r="M1055" s="42">
        <v>1078848</v>
      </c>
      <c r="N1055" s="143">
        <v>85027</v>
      </c>
      <c r="O1055" s="137">
        <v>5171</v>
      </c>
      <c r="P1055" s="137">
        <v>0</v>
      </c>
      <c r="Q1055" s="42">
        <v>0</v>
      </c>
      <c r="R1055" s="42">
        <v>0</v>
      </c>
      <c r="S1055" s="42">
        <v>0</v>
      </c>
      <c r="T1055" s="42">
        <v>0</v>
      </c>
      <c r="U1055" s="42">
        <v>0</v>
      </c>
      <c r="V1055" s="42">
        <v>0</v>
      </c>
      <c r="W1055" s="94">
        <f t="shared" si="32"/>
        <v>1365574</v>
      </c>
      <c r="X1055" s="36">
        <v>1365574</v>
      </c>
      <c r="Y1055" s="36">
        <f t="shared" si="33"/>
        <v>0</v>
      </c>
      <c r="Z1055" s="36"/>
      <c r="AA1055" s="36"/>
    </row>
    <row r="1056" spans="1:27" ht="20.25" customHeight="1" x14ac:dyDescent="0.25">
      <c r="A1056" s="104" t="s">
        <v>2185</v>
      </c>
      <c r="B1056" s="105" t="s">
        <v>2177</v>
      </c>
      <c r="C1056" s="4" t="s">
        <v>2186</v>
      </c>
      <c r="D1056" s="134">
        <v>5</v>
      </c>
      <c r="E1056" s="120" t="s">
        <v>79</v>
      </c>
      <c r="F1056" s="42">
        <v>0</v>
      </c>
      <c r="G1056" s="42">
        <v>0</v>
      </c>
      <c r="H1056" s="42">
        <v>630</v>
      </c>
      <c r="I1056" s="42">
        <v>205624</v>
      </c>
      <c r="J1056" s="42">
        <v>37893</v>
      </c>
      <c r="K1056" s="42">
        <v>201555</v>
      </c>
      <c r="L1056" s="42">
        <v>12759</v>
      </c>
      <c r="M1056" s="42">
        <v>1260921</v>
      </c>
      <c r="N1056" s="143">
        <v>75076</v>
      </c>
      <c r="O1056" s="137">
        <v>7554</v>
      </c>
      <c r="P1056" s="137">
        <v>0</v>
      </c>
      <c r="Q1056" s="42">
        <v>0</v>
      </c>
      <c r="R1056" s="42">
        <v>0</v>
      </c>
      <c r="S1056" s="42">
        <v>0</v>
      </c>
      <c r="T1056" s="42">
        <v>0</v>
      </c>
      <c r="U1056" s="42">
        <v>0</v>
      </c>
      <c r="V1056" s="42">
        <v>0</v>
      </c>
      <c r="W1056" s="94">
        <f t="shared" si="32"/>
        <v>1802012</v>
      </c>
      <c r="X1056" s="36">
        <v>1802012</v>
      </c>
      <c r="Y1056" s="36">
        <f t="shared" si="33"/>
        <v>0</v>
      </c>
      <c r="Z1056" s="36"/>
      <c r="AA1056" s="36"/>
    </row>
    <row r="1057" spans="1:27" ht="20.25" customHeight="1" x14ac:dyDescent="0.25">
      <c r="A1057" s="104" t="s">
        <v>2187</v>
      </c>
      <c r="B1057" s="105" t="s">
        <v>2177</v>
      </c>
      <c r="C1057" s="4" t="s">
        <v>2188</v>
      </c>
      <c r="D1057" s="134">
        <v>5</v>
      </c>
      <c r="E1057" s="120" t="s">
        <v>79</v>
      </c>
      <c r="F1057" s="42">
        <v>0</v>
      </c>
      <c r="G1057" s="42">
        <v>0</v>
      </c>
      <c r="H1057" s="42">
        <v>382</v>
      </c>
      <c r="I1057" s="42">
        <v>227853</v>
      </c>
      <c r="J1057" s="42">
        <v>12812</v>
      </c>
      <c r="K1057" s="42">
        <v>116964</v>
      </c>
      <c r="L1057" s="42">
        <v>6243</v>
      </c>
      <c r="M1057" s="42">
        <v>1019626</v>
      </c>
      <c r="N1057" s="143">
        <v>19908</v>
      </c>
      <c r="O1057" s="137">
        <v>13128</v>
      </c>
      <c r="P1057" s="137">
        <v>0</v>
      </c>
      <c r="Q1057" s="42">
        <v>0</v>
      </c>
      <c r="R1057" s="42">
        <v>0</v>
      </c>
      <c r="S1057" s="42">
        <v>0</v>
      </c>
      <c r="T1057" s="42">
        <v>0</v>
      </c>
      <c r="U1057" s="42">
        <v>0</v>
      </c>
      <c r="V1057" s="42">
        <v>0</v>
      </c>
      <c r="W1057" s="94">
        <f t="shared" si="32"/>
        <v>1416916</v>
      </c>
      <c r="X1057" s="36">
        <v>1416916</v>
      </c>
      <c r="Y1057" s="36">
        <f t="shared" si="33"/>
        <v>0</v>
      </c>
      <c r="Z1057" s="36"/>
      <c r="AA1057" s="36"/>
    </row>
    <row r="1058" spans="1:27" ht="20.25" customHeight="1" x14ac:dyDescent="0.25">
      <c r="A1058" s="104" t="s">
        <v>2189</v>
      </c>
      <c r="B1058" s="105" t="s">
        <v>2177</v>
      </c>
      <c r="C1058" s="4" t="s">
        <v>2190</v>
      </c>
      <c r="D1058" s="134">
        <v>5</v>
      </c>
      <c r="E1058" s="120" t="s">
        <v>79</v>
      </c>
      <c r="F1058" s="42">
        <v>191</v>
      </c>
      <c r="G1058" s="42">
        <v>0</v>
      </c>
      <c r="H1058" s="42">
        <v>397</v>
      </c>
      <c r="I1058" s="42">
        <v>63977</v>
      </c>
      <c r="J1058" s="42">
        <v>74169</v>
      </c>
      <c r="K1058" s="42">
        <v>46316</v>
      </c>
      <c r="L1058" s="42">
        <v>6701</v>
      </c>
      <c r="M1058" s="42">
        <v>443803</v>
      </c>
      <c r="N1058" s="143">
        <v>51460</v>
      </c>
      <c r="O1058" s="137">
        <v>9073</v>
      </c>
      <c r="P1058" s="137">
        <v>0</v>
      </c>
      <c r="Q1058" s="42">
        <v>0</v>
      </c>
      <c r="R1058" s="42">
        <v>0</v>
      </c>
      <c r="S1058" s="42">
        <v>0</v>
      </c>
      <c r="T1058" s="42">
        <v>0</v>
      </c>
      <c r="U1058" s="42">
        <v>0</v>
      </c>
      <c r="V1058" s="42">
        <v>0</v>
      </c>
      <c r="W1058" s="94">
        <f t="shared" si="32"/>
        <v>696087</v>
      </c>
      <c r="X1058" s="36">
        <v>696087</v>
      </c>
      <c r="Y1058" s="36">
        <f t="shared" si="33"/>
        <v>0</v>
      </c>
      <c r="Z1058" s="36"/>
      <c r="AA1058" s="36"/>
    </row>
    <row r="1059" spans="1:27" ht="20.25" customHeight="1" x14ac:dyDescent="0.25">
      <c r="A1059" s="104" t="s">
        <v>2191</v>
      </c>
      <c r="B1059" s="105" t="s">
        <v>2177</v>
      </c>
      <c r="C1059" s="4" t="s">
        <v>2192</v>
      </c>
      <c r="D1059" s="134">
        <v>5</v>
      </c>
      <c r="E1059" s="120" t="s">
        <v>79</v>
      </c>
      <c r="F1059" s="42">
        <v>13449</v>
      </c>
      <c r="G1059" s="42">
        <v>0</v>
      </c>
      <c r="H1059" s="42">
        <v>864</v>
      </c>
      <c r="I1059" s="42">
        <v>26142</v>
      </c>
      <c r="J1059" s="42">
        <v>5842</v>
      </c>
      <c r="K1059" s="42">
        <v>29887</v>
      </c>
      <c r="L1059" s="42">
        <v>7087</v>
      </c>
      <c r="M1059" s="42">
        <v>1467049</v>
      </c>
      <c r="N1059" s="143">
        <v>80778</v>
      </c>
      <c r="O1059" s="137">
        <v>51</v>
      </c>
      <c r="P1059" s="137">
        <v>0</v>
      </c>
      <c r="Q1059" s="42">
        <v>0</v>
      </c>
      <c r="R1059" s="42">
        <v>0</v>
      </c>
      <c r="S1059" s="42">
        <v>0</v>
      </c>
      <c r="T1059" s="42">
        <v>0</v>
      </c>
      <c r="U1059" s="42">
        <v>1736295</v>
      </c>
      <c r="V1059" s="42">
        <v>0</v>
      </c>
      <c r="W1059" s="94">
        <f t="shared" si="32"/>
        <v>3367444</v>
      </c>
      <c r="X1059" s="36">
        <v>3367444</v>
      </c>
      <c r="Y1059" s="36">
        <f t="shared" si="33"/>
        <v>0</v>
      </c>
      <c r="Z1059" s="36"/>
      <c r="AA1059" s="36"/>
    </row>
    <row r="1060" spans="1:27" ht="20.25" customHeight="1" x14ac:dyDescent="0.25">
      <c r="A1060" s="104" t="s">
        <v>2193</v>
      </c>
      <c r="B1060" s="105" t="s">
        <v>2177</v>
      </c>
      <c r="C1060" s="4" t="s">
        <v>2194</v>
      </c>
      <c r="D1060" s="134">
        <v>5</v>
      </c>
      <c r="E1060" s="120" t="s">
        <v>79</v>
      </c>
      <c r="F1060" s="42">
        <v>0</v>
      </c>
      <c r="G1060" s="42">
        <v>0</v>
      </c>
      <c r="H1060" s="42">
        <v>434</v>
      </c>
      <c r="I1060" s="42">
        <v>10395</v>
      </c>
      <c r="J1060" s="42">
        <v>140288</v>
      </c>
      <c r="K1060" s="42">
        <v>39999</v>
      </c>
      <c r="L1060" s="42">
        <v>5891</v>
      </c>
      <c r="M1060" s="42">
        <v>707582</v>
      </c>
      <c r="N1060" s="143">
        <v>29883</v>
      </c>
      <c r="O1060" s="137">
        <v>22710</v>
      </c>
      <c r="P1060" s="137">
        <v>0</v>
      </c>
      <c r="Q1060" s="42">
        <v>0</v>
      </c>
      <c r="R1060" s="42">
        <v>0</v>
      </c>
      <c r="S1060" s="42">
        <v>0</v>
      </c>
      <c r="T1060" s="42">
        <v>0</v>
      </c>
      <c r="U1060" s="42">
        <v>311854</v>
      </c>
      <c r="V1060" s="42">
        <v>0</v>
      </c>
      <c r="W1060" s="94">
        <f t="shared" si="32"/>
        <v>1269036</v>
      </c>
      <c r="X1060" s="36">
        <v>1269036</v>
      </c>
      <c r="Y1060" s="36">
        <f t="shared" si="33"/>
        <v>0</v>
      </c>
      <c r="Z1060" s="36"/>
      <c r="AA1060" s="36"/>
    </row>
    <row r="1061" spans="1:27" ht="20.25" customHeight="1" x14ac:dyDescent="0.25">
      <c r="A1061" s="104" t="s">
        <v>2195</v>
      </c>
      <c r="B1061" s="105" t="s">
        <v>2177</v>
      </c>
      <c r="C1061" s="4" t="s">
        <v>2196</v>
      </c>
      <c r="D1061" s="134">
        <v>5</v>
      </c>
      <c r="E1061" s="120" t="s">
        <v>79</v>
      </c>
      <c r="F1061" s="42">
        <v>0</v>
      </c>
      <c r="G1061" s="42">
        <v>0</v>
      </c>
      <c r="H1061" s="42">
        <v>465</v>
      </c>
      <c r="I1061" s="42">
        <v>38577</v>
      </c>
      <c r="J1061" s="42">
        <v>36945</v>
      </c>
      <c r="K1061" s="42">
        <v>37115</v>
      </c>
      <c r="L1061" s="42">
        <v>4537</v>
      </c>
      <c r="M1061" s="42">
        <v>830810</v>
      </c>
      <c r="N1061" s="143">
        <v>47384</v>
      </c>
      <c r="O1061" s="137">
        <v>5179</v>
      </c>
      <c r="P1061" s="137">
        <v>0</v>
      </c>
      <c r="Q1061" s="42">
        <v>0</v>
      </c>
      <c r="R1061" s="42">
        <v>0</v>
      </c>
      <c r="S1061" s="42">
        <v>0</v>
      </c>
      <c r="T1061" s="42">
        <v>0</v>
      </c>
      <c r="U1061" s="42">
        <v>339388</v>
      </c>
      <c r="V1061" s="42">
        <v>0</v>
      </c>
      <c r="W1061" s="94">
        <f t="shared" si="32"/>
        <v>1340400</v>
      </c>
      <c r="X1061" s="36">
        <v>1340400</v>
      </c>
      <c r="Y1061" s="36">
        <f t="shared" si="33"/>
        <v>0</v>
      </c>
      <c r="Z1061" s="36"/>
      <c r="AA1061" s="36"/>
    </row>
    <row r="1062" spans="1:27" ht="20.25" customHeight="1" x14ac:dyDescent="0.25">
      <c r="A1062" s="104" t="s">
        <v>2197</v>
      </c>
      <c r="B1062" s="105" t="s">
        <v>2177</v>
      </c>
      <c r="C1062" s="4" t="s">
        <v>2198</v>
      </c>
      <c r="D1062" s="134">
        <v>5</v>
      </c>
      <c r="E1062" s="120" t="s">
        <v>79</v>
      </c>
      <c r="F1062" s="42">
        <v>20011</v>
      </c>
      <c r="G1062" s="42">
        <v>8242</v>
      </c>
      <c r="H1062" s="42">
        <v>1131</v>
      </c>
      <c r="I1062" s="42">
        <v>12002</v>
      </c>
      <c r="J1062" s="42">
        <v>2419</v>
      </c>
      <c r="K1062" s="42">
        <v>6998</v>
      </c>
      <c r="L1062" s="42">
        <v>2816</v>
      </c>
      <c r="M1062" s="42">
        <v>853546</v>
      </c>
      <c r="N1062" s="143">
        <v>70242</v>
      </c>
      <c r="O1062" s="137">
        <v>13646</v>
      </c>
      <c r="P1062" s="137">
        <v>0</v>
      </c>
      <c r="Q1062" s="42">
        <v>173115</v>
      </c>
      <c r="R1062" s="42">
        <v>0</v>
      </c>
      <c r="S1062" s="42">
        <v>0</v>
      </c>
      <c r="T1062" s="42">
        <v>0</v>
      </c>
      <c r="U1062" s="42">
        <v>1557399</v>
      </c>
      <c r="V1062" s="42">
        <v>0</v>
      </c>
      <c r="W1062" s="94">
        <f t="shared" si="32"/>
        <v>2721567</v>
      </c>
      <c r="X1062" s="36">
        <v>2721567</v>
      </c>
      <c r="Y1062" s="36">
        <f t="shared" si="33"/>
        <v>0</v>
      </c>
      <c r="Z1062" s="36"/>
      <c r="AA1062" s="36"/>
    </row>
    <row r="1063" spans="1:27" ht="20.25" customHeight="1" x14ac:dyDescent="0.25">
      <c r="A1063" s="104" t="s">
        <v>2199</v>
      </c>
      <c r="B1063" s="105" t="s">
        <v>2177</v>
      </c>
      <c r="C1063" s="4" t="s">
        <v>2200</v>
      </c>
      <c r="D1063" s="134">
        <v>5</v>
      </c>
      <c r="E1063" s="120" t="s">
        <v>79</v>
      </c>
      <c r="F1063" s="42">
        <v>9401</v>
      </c>
      <c r="G1063" s="42">
        <v>11380</v>
      </c>
      <c r="H1063" s="42">
        <v>634</v>
      </c>
      <c r="I1063" s="42">
        <v>25502</v>
      </c>
      <c r="J1063" s="42">
        <v>6141</v>
      </c>
      <c r="K1063" s="42">
        <v>12792</v>
      </c>
      <c r="L1063" s="42">
        <v>9266</v>
      </c>
      <c r="M1063" s="42">
        <v>1785399</v>
      </c>
      <c r="N1063" s="143">
        <v>159673</v>
      </c>
      <c r="O1063" s="137">
        <v>133</v>
      </c>
      <c r="P1063" s="137">
        <v>0</v>
      </c>
      <c r="Q1063" s="42">
        <v>7130</v>
      </c>
      <c r="R1063" s="42">
        <v>0</v>
      </c>
      <c r="S1063" s="42">
        <v>0</v>
      </c>
      <c r="T1063" s="42">
        <v>0</v>
      </c>
      <c r="U1063" s="42">
        <v>2167029</v>
      </c>
      <c r="V1063" s="42">
        <v>0</v>
      </c>
      <c r="W1063" s="94">
        <f t="shared" si="32"/>
        <v>4194480</v>
      </c>
      <c r="X1063" s="36">
        <v>4194480</v>
      </c>
      <c r="Y1063" s="36">
        <f t="shared" si="33"/>
        <v>0</v>
      </c>
      <c r="Z1063" s="36"/>
      <c r="AA1063" s="36"/>
    </row>
    <row r="1064" spans="1:27" ht="20.25" customHeight="1" x14ac:dyDescent="0.25">
      <c r="A1064" s="104" t="s">
        <v>2201</v>
      </c>
      <c r="B1064" s="105" t="s">
        <v>2177</v>
      </c>
      <c r="C1064" s="4" t="s">
        <v>2202</v>
      </c>
      <c r="D1064" s="134">
        <v>5</v>
      </c>
      <c r="E1064" s="120" t="s">
        <v>79</v>
      </c>
      <c r="F1064" s="42">
        <v>2609</v>
      </c>
      <c r="G1064" s="42">
        <v>48686</v>
      </c>
      <c r="H1064" s="42">
        <v>955</v>
      </c>
      <c r="I1064" s="42">
        <v>56676</v>
      </c>
      <c r="J1064" s="42">
        <v>1943</v>
      </c>
      <c r="K1064" s="42">
        <v>43691</v>
      </c>
      <c r="L1064" s="42">
        <v>3049</v>
      </c>
      <c r="M1064" s="42">
        <v>704446</v>
      </c>
      <c r="N1064" s="143">
        <v>115935</v>
      </c>
      <c r="O1064" s="137">
        <v>9850</v>
      </c>
      <c r="P1064" s="137">
        <v>0</v>
      </c>
      <c r="Q1064" s="42">
        <v>0</v>
      </c>
      <c r="R1064" s="42">
        <v>0</v>
      </c>
      <c r="S1064" s="42">
        <v>0</v>
      </c>
      <c r="T1064" s="42">
        <v>0</v>
      </c>
      <c r="U1064" s="42">
        <v>874306</v>
      </c>
      <c r="V1064" s="42">
        <v>0</v>
      </c>
      <c r="W1064" s="94">
        <f t="shared" si="32"/>
        <v>1862146</v>
      </c>
      <c r="X1064" s="36">
        <v>1862146</v>
      </c>
      <c r="Y1064" s="36">
        <f t="shared" si="33"/>
        <v>0</v>
      </c>
      <c r="Z1064" s="36"/>
      <c r="AA1064" s="36"/>
    </row>
    <row r="1065" spans="1:27" ht="20.25" customHeight="1" x14ac:dyDescent="0.25">
      <c r="A1065" s="104" t="s">
        <v>2203</v>
      </c>
      <c r="B1065" s="105" t="s">
        <v>2177</v>
      </c>
      <c r="C1065" s="4" t="s">
        <v>2204</v>
      </c>
      <c r="D1065" s="134">
        <v>6</v>
      </c>
      <c r="E1065" s="120" t="s">
        <v>79</v>
      </c>
      <c r="F1065" s="42">
        <v>210</v>
      </c>
      <c r="G1065" s="42">
        <v>0</v>
      </c>
      <c r="H1065" s="42">
        <v>241</v>
      </c>
      <c r="I1065" s="42">
        <v>36815</v>
      </c>
      <c r="J1065" s="42">
        <v>1430</v>
      </c>
      <c r="K1065" s="42">
        <v>19770</v>
      </c>
      <c r="L1065" s="42">
        <v>1943</v>
      </c>
      <c r="M1065" s="42">
        <v>356414</v>
      </c>
      <c r="N1065" s="143">
        <v>44930</v>
      </c>
      <c r="O1065" s="137">
        <v>2435</v>
      </c>
      <c r="P1065" s="137">
        <v>0</v>
      </c>
      <c r="Q1065" s="42">
        <v>0</v>
      </c>
      <c r="R1065" s="42">
        <v>0</v>
      </c>
      <c r="S1065" s="42">
        <v>0</v>
      </c>
      <c r="T1065" s="42">
        <v>0</v>
      </c>
      <c r="U1065" s="42">
        <v>0</v>
      </c>
      <c r="V1065" s="42">
        <v>0</v>
      </c>
      <c r="W1065" s="94">
        <f t="shared" si="32"/>
        <v>464188</v>
      </c>
      <c r="X1065" s="36">
        <v>464188</v>
      </c>
      <c r="Y1065" s="36">
        <f t="shared" si="33"/>
        <v>0</v>
      </c>
      <c r="Z1065" s="36"/>
      <c r="AA1065" s="36"/>
    </row>
    <row r="1066" spans="1:27" ht="20.25" customHeight="1" x14ac:dyDescent="0.25">
      <c r="A1066" s="104" t="s">
        <v>2205</v>
      </c>
      <c r="B1066" s="105" t="s">
        <v>2177</v>
      </c>
      <c r="C1066" s="4" t="s">
        <v>2206</v>
      </c>
      <c r="D1066" s="134">
        <v>6</v>
      </c>
      <c r="E1066" s="120" t="s">
        <v>79</v>
      </c>
      <c r="F1066" s="42">
        <v>202</v>
      </c>
      <c r="G1066" s="42">
        <v>0</v>
      </c>
      <c r="H1066" s="42">
        <v>162</v>
      </c>
      <c r="I1066" s="42">
        <v>35294</v>
      </c>
      <c r="J1066" s="42">
        <v>20923</v>
      </c>
      <c r="K1066" s="42">
        <v>8446</v>
      </c>
      <c r="L1066" s="42">
        <v>1789</v>
      </c>
      <c r="M1066" s="42">
        <v>150097</v>
      </c>
      <c r="N1066" s="143">
        <v>32574</v>
      </c>
      <c r="O1066" s="137">
        <v>1949</v>
      </c>
      <c r="P1066" s="137">
        <v>0</v>
      </c>
      <c r="Q1066" s="42">
        <v>0</v>
      </c>
      <c r="R1066" s="42">
        <v>0</v>
      </c>
      <c r="S1066" s="42">
        <v>0</v>
      </c>
      <c r="T1066" s="42">
        <v>0</v>
      </c>
      <c r="U1066" s="42">
        <v>0</v>
      </c>
      <c r="V1066" s="42">
        <v>0</v>
      </c>
      <c r="W1066" s="94">
        <f t="shared" si="32"/>
        <v>251436</v>
      </c>
      <c r="X1066" s="36">
        <v>251436</v>
      </c>
      <c r="Y1066" s="36">
        <f t="shared" si="33"/>
        <v>0</v>
      </c>
      <c r="Z1066" s="36"/>
      <c r="AA1066" s="36"/>
    </row>
    <row r="1067" spans="1:27" ht="20.25" customHeight="1" x14ac:dyDescent="0.25">
      <c r="A1067" s="104" t="s">
        <v>2207</v>
      </c>
      <c r="B1067" s="105" t="s">
        <v>2177</v>
      </c>
      <c r="C1067" s="4" t="s">
        <v>2208</v>
      </c>
      <c r="D1067" s="134">
        <v>6</v>
      </c>
      <c r="E1067" s="120" t="s">
        <v>79</v>
      </c>
      <c r="F1067" s="42">
        <v>582</v>
      </c>
      <c r="G1067" s="42">
        <v>0</v>
      </c>
      <c r="H1067" s="42">
        <v>370</v>
      </c>
      <c r="I1067" s="42">
        <v>14869</v>
      </c>
      <c r="J1067" s="42">
        <v>9796</v>
      </c>
      <c r="K1067" s="42">
        <v>8607</v>
      </c>
      <c r="L1067" s="42">
        <v>1466</v>
      </c>
      <c r="M1067" s="42">
        <v>358541</v>
      </c>
      <c r="N1067" s="143">
        <v>44794</v>
      </c>
      <c r="O1067" s="137">
        <v>11535</v>
      </c>
      <c r="P1067" s="137">
        <v>0</v>
      </c>
      <c r="Q1067" s="42">
        <v>0</v>
      </c>
      <c r="R1067" s="42">
        <v>0</v>
      </c>
      <c r="S1067" s="42">
        <v>0</v>
      </c>
      <c r="T1067" s="42">
        <v>0</v>
      </c>
      <c r="U1067" s="42">
        <v>268774</v>
      </c>
      <c r="V1067" s="42">
        <v>0</v>
      </c>
      <c r="W1067" s="94">
        <f t="shared" si="32"/>
        <v>719334</v>
      </c>
      <c r="X1067" s="36">
        <v>719334</v>
      </c>
      <c r="Y1067" s="36">
        <f t="shared" si="33"/>
        <v>0</v>
      </c>
      <c r="Z1067" s="36"/>
      <c r="AA1067" s="36"/>
    </row>
    <row r="1068" spans="1:27" ht="20.25" customHeight="1" x14ac:dyDescent="0.25">
      <c r="A1068" s="104" t="s">
        <v>2209</v>
      </c>
      <c r="B1068" s="105" t="s">
        <v>2177</v>
      </c>
      <c r="C1068" s="4" t="s">
        <v>2210</v>
      </c>
      <c r="D1068" s="134">
        <v>6</v>
      </c>
      <c r="E1068" s="120" t="s">
        <v>79</v>
      </c>
      <c r="F1068" s="42">
        <v>0</v>
      </c>
      <c r="G1068" s="42">
        <v>0</v>
      </c>
      <c r="H1068" s="42">
        <v>247</v>
      </c>
      <c r="I1068" s="42">
        <v>4669</v>
      </c>
      <c r="J1068" s="42">
        <v>1329</v>
      </c>
      <c r="K1068" s="42">
        <v>9007</v>
      </c>
      <c r="L1068" s="42">
        <v>316</v>
      </c>
      <c r="M1068" s="42">
        <v>123509</v>
      </c>
      <c r="N1068" s="143">
        <v>12140</v>
      </c>
      <c r="O1068" s="137">
        <v>5432</v>
      </c>
      <c r="P1068" s="137">
        <v>0</v>
      </c>
      <c r="Q1068" s="42">
        <v>0</v>
      </c>
      <c r="R1068" s="42">
        <v>0</v>
      </c>
      <c r="S1068" s="42">
        <v>0</v>
      </c>
      <c r="T1068" s="42">
        <v>0</v>
      </c>
      <c r="U1068" s="42">
        <v>0</v>
      </c>
      <c r="V1068" s="42">
        <v>0</v>
      </c>
      <c r="W1068" s="94">
        <f t="shared" si="32"/>
        <v>156649</v>
      </c>
      <c r="X1068" s="36">
        <v>156649</v>
      </c>
      <c r="Y1068" s="36">
        <f t="shared" si="33"/>
        <v>0</v>
      </c>
      <c r="Z1068" s="36"/>
      <c r="AA1068" s="36"/>
    </row>
    <row r="1069" spans="1:27" ht="20.25" customHeight="1" x14ac:dyDescent="0.25">
      <c r="A1069" s="104" t="s">
        <v>2211</v>
      </c>
      <c r="B1069" s="105" t="s">
        <v>2177</v>
      </c>
      <c r="C1069" s="4" t="s">
        <v>2212</v>
      </c>
      <c r="D1069" s="134">
        <v>6</v>
      </c>
      <c r="E1069" s="120" t="s">
        <v>79</v>
      </c>
      <c r="F1069" s="42">
        <v>0</v>
      </c>
      <c r="G1069" s="42">
        <v>0</v>
      </c>
      <c r="H1069" s="42">
        <v>122</v>
      </c>
      <c r="I1069" s="42">
        <v>5412</v>
      </c>
      <c r="J1069" s="42">
        <v>340</v>
      </c>
      <c r="K1069" s="42">
        <v>2520</v>
      </c>
      <c r="L1069" s="42">
        <v>432</v>
      </c>
      <c r="M1069" s="42">
        <v>126271</v>
      </c>
      <c r="N1069" s="143">
        <v>2329</v>
      </c>
      <c r="O1069" s="137">
        <v>1311</v>
      </c>
      <c r="P1069" s="137">
        <v>0</v>
      </c>
      <c r="Q1069" s="42">
        <v>19359</v>
      </c>
      <c r="R1069" s="42">
        <v>0</v>
      </c>
      <c r="S1069" s="42">
        <v>0</v>
      </c>
      <c r="T1069" s="42">
        <v>0</v>
      </c>
      <c r="U1069" s="42">
        <v>0</v>
      </c>
      <c r="V1069" s="42">
        <v>0</v>
      </c>
      <c r="W1069" s="94">
        <f t="shared" si="32"/>
        <v>158096</v>
      </c>
      <c r="X1069" s="36">
        <v>158096</v>
      </c>
      <c r="Y1069" s="36">
        <f t="shared" si="33"/>
        <v>0</v>
      </c>
      <c r="Z1069" s="36"/>
      <c r="AA1069" s="36"/>
    </row>
    <row r="1070" spans="1:27" ht="20.25" customHeight="1" x14ac:dyDescent="0.25">
      <c r="A1070" s="104" t="s">
        <v>2213</v>
      </c>
      <c r="B1070" s="105" t="s">
        <v>2177</v>
      </c>
      <c r="C1070" s="4" t="s">
        <v>2214</v>
      </c>
      <c r="D1070" s="134">
        <v>6</v>
      </c>
      <c r="E1070" s="120" t="s">
        <v>79</v>
      </c>
      <c r="F1070" s="42">
        <v>3193</v>
      </c>
      <c r="G1070" s="42">
        <v>0</v>
      </c>
      <c r="H1070" s="42">
        <v>122</v>
      </c>
      <c r="I1070" s="42">
        <v>19746</v>
      </c>
      <c r="J1070" s="42">
        <v>714</v>
      </c>
      <c r="K1070" s="42">
        <v>15827</v>
      </c>
      <c r="L1070" s="42">
        <v>783</v>
      </c>
      <c r="M1070" s="42">
        <v>192363</v>
      </c>
      <c r="N1070" s="143">
        <v>12249</v>
      </c>
      <c r="O1070" s="137">
        <v>2152</v>
      </c>
      <c r="P1070" s="137">
        <v>0</v>
      </c>
      <c r="Q1070" s="42">
        <v>0</v>
      </c>
      <c r="R1070" s="42">
        <v>0</v>
      </c>
      <c r="S1070" s="42">
        <v>0</v>
      </c>
      <c r="T1070" s="42">
        <v>0</v>
      </c>
      <c r="U1070" s="42">
        <v>0</v>
      </c>
      <c r="V1070" s="42">
        <v>0</v>
      </c>
      <c r="W1070" s="94">
        <f t="shared" si="32"/>
        <v>247149</v>
      </c>
      <c r="X1070" s="36">
        <v>247149</v>
      </c>
      <c r="Y1070" s="36">
        <f t="shared" si="33"/>
        <v>0</v>
      </c>
      <c r="Z1070" s="36"/>
      <c r="AA1070" s="36"/>
    </row>
    <row r="1071" spans="1:27" ht="20.25" customHeight="1" x14ac:dyDescent="0.25">
      <c r="A1071" s="104" t="s">
        <v>2215</v>
      </c>
      <c r="B1071" s="105" t="s">
        <v>2216</v>
      </c>
      <c r="C1071" s="4" t="s">
        <v>2217</v>
      </c>
      <c r="D1071" s="134">
        <v>2</v>
      </c>
      <c r="E1071" s="120" t="s">
        <v>79</v>
      </c>
      <c r="F1071" s="42">
        <v>175985</v>
      </c>
      <c r="G1071" s="42">
        <v>0</v>
      </c>
      <c r="H1071" s="42">
        <v>129354</v>
      </c>
      <c r="I1071" s="42">
        <v>529687</v>
      </c>
      <c r="J1071" s="42">
        <v>799497</v>
      </c>
      <c r="K1071" s="42">
        <v>1440049</v>
      </c>
      <c r="L1071" s="42">
        <v>233346</v>
      </c>
      <c r="M1071" s="42">
        <v>24393315</v>
      </c>
      <c r="N1071" s="143">
        <v>569207</v>
      </c>
      <c r="O1071" s="137">
        <v>156071</v>
      </c>
      <c r="P1071" s="137">
        <v>11326</v>
      </c>
      <c r="Q1071" s="42">
        <v>495767</v>
      </c>
      <c r="R1071" s="42">
        <v>6224372</v>
      </c>
      <c r="S1071" s="42">
        <v>0</v>
      </c>
      <c r="T1071" s="42">
        <v>0</v>
      </c>
      <c r="U1071" s="42">
        <v>267882</v>
      </c>
      <c r="V1071" s="42">
        <v>0</v>
      </c>
      <c r="W1071" s="94">
        <f t="shared" si="32"/>
        <v>35425858</v>
      </c>
      <c r="X1071" s="36">
        <v>35425858</v>
      </c>
      <c r="Y1071" s="36">
        <f t="shared" si="33"/>
        <v>0</v>
      </c>
      <c r="Z1071" s="36"/>
      <c r="AA1071" s="36"/>
    </row>
    <row r="1072" spans="1:27" ht="20.25" customHeight="1" x14ac:dyDescent="0.25">
      <c r="A1072" s="104" t="s">
        <v>2218</v>
      </c>
      <c r="B1072" s="105" t="s">
        <v>2216</v>
      </c>
      <c r="C1072" s="4" t="s">
        <v>2219</v>
      </c>
      <c r="D1072" s="134">
        <v>5</v>
      </c>
      <c r="E1072" s="120" t="s">
        <v>79</v>
      </c>
      <c r="F1072" s="42">
        <v>181598</v>
      </c>
      <c r="G1072" s="42">
        <v>83662</v>
      </c>
      <c r="H1072" s="42">
        <v>1629</v>
      </c>
      <c r="I1072" s="42">
        <v>63623</v>
      </c>
      <c r="J1072" s="42">
        <v>18008</v>
      </c>
      <c r="K1072" s="42">
        <v>63117</v>
      </c>
      <c r="L1072" s="42">
        <v>5770</v>
      </c>
      <c r="M1072" s="42">
        <v>1260956</v>
      </c>
      <c r="N1072" s="143">
        <v>188023</v>
      </c>
      <c r="O1072" s="137">
        <v>36725</v>
      </c>
      <c r="P1072" s="137">
        <v>0</v>
      </c>
      <c r="Q1072" s="42">
        <v>455468</v>
      </c>
      <c r="R1072" s="42">
        <v>0</v>
      </c>
      <c r="S1072" s="42">
        <v>0</v>
      </c>
      <c r="T1072" s="42">
        <v>0</v>
      </c>
      <c r="U1072" s="42">
        <v>1175110</v>
      </c>
      <c r="V1072" s="42">
        <v>0</v>
      </c>
      <c r="W1072" s="94">
        <f t="shared" si="32"/>
        <v>3533689</v>
      </c>
      <c r="X1072" s="36">
        <v>3533689</v>
      </c>
      <c r="Y1072" s="36">
        <f t="shared" si="33"/>
        <v>0</v>
      </c>
      <c r="Z1072" s="36"/>
      <c r="AA1072" s="36"/>
    </row>
    <row r="1073" spans="1:27" ht="20.25" customHeight="1" x14ac:dyDescent="0.25">
      <c r="A1073" s="104" t="s">
        <v>2220</v>
      </c>
      <c r="B1073" s="105" t="s">
        <v>2216</v>
      </c>
      <c r="C1073" s="4" t="s">
        <v>2221</v>
      </c>
      <c r="D1073" s="134">
        <v>5</v>
      </c>
      <c r="E1073" s="120" t="s">
        <v>79</v>
      </c>
      <c r="F1073" s="42">
        <v>65513</v>
      </c>
      <c r="G1073" s="42">
        <v>108566</v>
      </c>
      <c r="H1073" s="42">
        <v>0</v>
      </c>
      <c r="I1073" s="42">
        <v>143139</v>
      </c>
      <c r="J1073" s="42">
        <v>5394</v>
      </c>
      <c r="K1073" s="42">
        <v>96241</v>
      </c>
      <c r="L1073" s="42">
        <v>5314</v>
      </c>
      <c r="M1073" s="42">
        <v>1230996</v>
      </c>
      <c r="N1073" s="143">
        <v>138067</v>
      </c>
      <c r="O1073" s="137">
        <v>25078</v>
      </c>
      <c r="P1073" s="137">
        <v>0</v>
      </c>
      <c r="Q1073" s="42">
        <v>0</v>
      </c>
      <c r="R1073" s="42">
        <v>0</v>
      </c>
      <c r="S1073" s="42">
        <v>0</v>
      </c>
      <c r="T1073" s="42">
        <v>0</v>
      </c>
      <c r="U1073" s="42">
        <v>0</v>
      </c>
      <c r="V1073" s="42">
        <v>0</v>
      </c>
      <c r="W1073" s="94">
        <f t="shared" si="32"/>
        <v>1818308</v>
      </c>
      <c r="X1073" s="36">
        <v>1818308</v>
      </c>
      <c r="Y1073" s="36">
        <f t="shared" si="33"/>
        <v>0</v>
      </c>
      <c r="Z1073" s="36"/>
      <c r="AA1073" s="36"/>
    </row>
    <row r="1074" spans="1:27" ht="20.25" customHeight="1" x14ac:dyDescent="0.25">
      <c r="A1074" s="104" t="s">
        <v>2222</v>
      </c>
      <c r="B1074" s="105" t="s">
        <v>2216</v>
      </c>
      <c r="C1074" s="4" t="s">
        <v>2223</v>
      </c>
      <c r="D1074" s="134">
        <v>5</v>
      </c>
      <c r="E1074" s="120" t="s">
        <v>79</v>
      </c>
      <c r="F1074" s="42">
        <v>84048</v>
      </c>
      <c r="G1074" s="42">
        <v>30535</v>
      </c>
      <c r="H1074" s="42">
        <v>323</v>
      </c>
      <c r="I1074" s="42">
        <v>54194</v>
      </c>
      <c r="J1074" s="42">
        <v>2606</v>
      </c>
      <c r="K1074" s="42">
        <v>20493</v>
      </c>
      <c r="L1074" s="42">
        <v>1974</v>
      </c>
      <c r="M1074" s="42">
        <v>487632</v>
      </c>
      <c r="N1074" s="143">
        <v>55375</v>
      </c>
      <c r="O1074" s="137">
        <v>7113</v>
      </c>
      <c r="P1074" s="137">
        <v>0</v>
      </c>
      <c r="Q1074" s="42">
        <v>146942</v>
      </c>
      <c r="R1074" s="42">
        <v>0</v>
      </c>
      <c r="S1074" s="42">
        <v>0</v>
      </c>
      <c r="T1074" s="42">
        <v>0</v>
      </c>
      <c r="U1074" s="42">
        <v>0</v>
      </c>
      <c r="V1074" s="42">
        <v>0</v>
      </c>
      <c r="W1074" s="94">
        <f t="shared" si="32"/>
        <v>891235</v>
      </c>
      <c r="X1074" s="36">
        <v>891235</v>
      </c>
      <c r="Y1074" s="36">
        <f t="shared" si="33"/>
        <v>0</v>
      </c>
      <c r="Z1074" s="36"/>
      <c r="AA1074" s="36"/>
    </row>
    <row r="1075" spans="1:27" ht="20.25" customHeight="1" x14ac:dyDescent="0.25">
      <c r="A1075" s="104" t="s">
        <v>2224</v>
      </c>
      <c r="B1075" s="105" t="s">
        <v>2216</v>
      </c>
      <c r="C1075" s="4" t="s">
        <v>2225</v>
      </c>
      <c r="D1075" s="134">
        <v>5</v>
      </c>
      <c r="E1075" s="120" t="s">
        <v>79</v>
      </c>
      <c r="F1075" s="42">
        <v>13443</v>
      </c>
      <c r="G1075" s="42">
        <v>92943</v>
      </c>
      <c r="H1075" s="42">
        <v>1234</v>
      </c>
      <c r="I1075" s="42">
        <v>150298</v>
      </c>
      <c r="J1075" s="42">
        <v>91917</v>
      </c>
      <c r="K1075" s="42">
        <v>93193</v>
      </c>
      <c r="L1075" s="42">
        <v>16461</v>
      </c>
      <c r="M1075" s="42">
        <v>2360813</v>
      </c>
      <c r="N1075" s="143">
        <v>151032</v>
      </c>
      <c r="O1075" s="137">
        <v>69684</v>
      </c>
      <c r="P1075" s="137">
        <v>0</v>
      </c>
      <c r="Q1075" s="42">
        <v>0</v>
      </c>
      <c r="R1075" s="42">
        <v>1201233</v>
      </c>
      <c r="S1075" s="42">
        <v>0</v>
      </c>
      <c r="T1075" s="42">
        <v>0</v>
      </c>
      <c r="U1075" s="42">
        <v>0</v>
      </c>
      <c r="V1075" s="42">
        <v>0</v>
      </c>
      <c r="W1075" s="94">
        <f t="shared" si="32"/>
        <v>4242251</v>
      </c>
      <c r="X1075" s="36">
        <v>4242251</v>
      </c>
      <c r="Y1075" s="36">
        <f t="shared" si="33"/>
        <v>0</v>
      </c>
      <c r="Z1075" s="36"/>
      <c r="AA1075" s="36"/>
    </row>
    <row r="1076" spans="1:27" ht="20.25" customHeight="1" x14ac:dyDescent="0.25">
      <c r="A1076" s="104" t="s">
        <v>2226</v>
      </c>
      <c r="B1076" s="105" t="s">
        <v>2216</v>
      </c>
      <c r="C1076" s="4" t="s">
        <v>2227</v>
      </c>
      <c r="D1076" s="134">
        <v>5</v>
      </c>
      <c r="E1076" s="120" t="s">
        <v>79</v>
      </c>
      <c r="F1076" s="42">
        <v>102334</v>
      </c>
      <c r="G1076" s="42">
        <v>11508</v>
      </c>
      <c r="H1076" s="42">
        <v>502</v>
      </c>
      <c r="I1076" s="42">
        <v>16119</v>
      </c>
      <c r="J1076" s="42">
        <v>4116</v>
      </c>
      <c r="K1076" s="42">
        <v>2218</v>
      </c>
      <c r="L1076" s="42">
        <v>1158</v>
      </c>
      <c r="M1076" s="42">
        <v>293677</v>
      </c>
      <c r="N1076" s="143">
        <v>38697</v>
      </c>
      <c r="O1076" s="137">
        <v>16473</v>
      </c>
      <c r="P1076" s="137">
        <v>0</v>
      </c>
      <c r="Q1076" s="42">
        <v>662512</v>
      </c>
      <c r="R1076" s="42">
        <v>0</v>
      </c>
      <c r="S1076" s="42">
        <v>0</v>
      </c>
      <c r="T1076" s="42">
        <v>0</v>
      </c>
      <c r="U1076" s="42">
        <v>0</v>
      </c>
      <c r="V1076" s="42">
        <v>0</v>
      </c>
      <c r="W1076" s="94">
        <f t="shared" si="32"/>
        <v>1149314</v>
      </c>
      <c r="X1076" s="36">
        <v>1149314</v>
      </c>
      <c r="Y1076" s="36">
        <f t="shared" si="33"/>
        <v>0</v>
      </c>
      <c r="Z1076" s="36"/>
      <c r="AA1076" s="36"/>
    </row>
    <row r="1077" spans="1:27" ht="20.25" customHeight="1" x14ac:dyDescent="0.25">
      <c r="A1077" s="104" t="s">
        <v>2228</v>
      </c>
      <c r="B1077" s="105" t="s">
        <v>2216</v>
      </c>
      <c r="C1077" s="4" t="s">
        <v>2229</v>
      </c>
      <c r="D1077" s="134">
        <v>5</v>
      </c>
      <c r="E1077" s="120" t="s">
        <v>79</v>
      </c>
      <c r="F1077" s="42">
        <v>18475</v>
      </c>
      <c r="G1077" s="42">
        <v>54474</v>
      </c>
      <c r="H1077" s="42">
        <v>106</v>
      </c>
      <c r="I1077" s="42">
        <v>135608</v>
      </c>
      <c r="J1077" s="42">
        <v>7723</v>
      </c>
      <c r="K1077" s="42">
        <v>135995</v>
      </c>
      <c r="L1077" s="42">
        <v>5597</v>
      </c>
      <c r="M1077" s="42">
        <v>1077717</v>
      </c>
      <c r="N1077" s="143">
        <v>154294</v>
      </c>
      <c r="O1077" s="137">
        <v>23079</v>
      </c>
      <c r="P1077" s="137">
        <v>0</v>
      </c>
      <c r="Q1077" s="42">
        <v>0</v>
      </c>
      <c r="R1077" s="42">
        <v>0</v>
      </c>
      <c r="S1077" s="42">
        <v>0</v>
      </c>
      <c r="T1077" s="42">
        <v>0</v>
      </c>
      <c r="U1077" s="42">
        <v>0</v>
      </c>
      <c r="V1077" s="42">
        <v>0</v>
      </c>
      <c r="W1077" s="94">
        <f t="shared" si="32"/>
        <v>1613068</v>
      </c>
      <c r="X1077" s="36">
        <v>1613068</v>
      </c>
      <c r="Y1077" s="36">
        <f t="shared" si="33"/>
        <v>0</v>
      </c>
      <c r="Z1077" s="36"/>
      <c r="AA1077" s="36"/>
    </row>
    <row r="1078" spans="1:27" ht="20.25" customHeight="1" x14ac:dyDescent="0.25">
      <c r="A1078" s="104" t="s">
        <v>2230</v>
      </c>
      <c r="B1078" s="105" t="s">
        <v>2216</v>
      </c>
      <c r="C1078" s="4" t="s">
        <v>2231</v>
      </c>
      <c r="D1078" s="134">
        <v>5</v>
      </c>
      <c r="E1078" s="120" t="s">
        <v>79</v>
      </c>
      <c r="F1078" s="42">
        <v>699</v>
      </c>
      <c r="G1078" s="42">
        <v>0</v>
      </c>
      <c r="H1078" s="42">
        <v>776</v>
      </c>
      <c r="I1078" s="42">
        <v>70337</v>
      </c>
      <c r="J1078" s="42">
        <v>75357</v>
      </c>
      <c r="K1078" s="42">
        <v>68299</v>
      </c>
      <c r="L1078" s="42">
        <v>5200</v>
      </c>
      <c r="M1078" s="42">
        <v>946350</v>
      </c>
      <c r="N1078" s="143">
        <v>150827</v>
      </c>
      <c r="O1078" s="137">
        <v>44968</v>
      </c>
      <c r="P1078" s="137">
        <v>0</v>
      </c>
      <c r="Q1078" s="42">
        <v>0</v>
      </c>
      <c r="R1078" s="42">
        <v>25085</v>
      </c>
      <c r="S1078" s="42">
        <v>0</v>
      </c>
      <c r="T1078" s="42">
        <v>0</v>
      </c>
      <c r="U1078" s="42">
        <v>0</v>
      </c>
      <c r="V1078" s="42">
        <v>0</v>
      </c>
      <c r="W1078" s="94">
        <f t="shared" si="32"/>
        <v>1387898</v>
      </c>
      <c r="X1078" s="36">
        <v>1387898</v>
      </c>
      <c r="Y1078" s="36">
        <f t="shared" si="33"/>
        <v>0</v>
      </c>
      <c r="Z1078" s="36"/>
      <c r="AA1078" s="36"/>
    </row>
    <row r="1079" spans="1:27" ht="20.25" customHeight="1" x14ac:dyDescent="0.25">
      <c r="A1079" s="104" t="s">
        <v>2232</v>
      </c>
      <c r="B1079" s="105" t="s">
        <v>2216</v>
      </c>
      <c r="C1079" s="4" t="s">
        <v>2233</v>
      </c>
      <c r="D1079" s="134">
        <v>5</v>
      </c>
      <c r="E1079" s="120" t="s">
        <v>79</v>
      </c>
      <c r="F1079" s="42">
        <v>2677</v>
      </c>
      <c r="G1079" s="42">
        <v>0</v>
      </c>
      <c r="H1079" s="42">
        <v>950</v>
      </c>
      <c r="I1079" s="42">
        <v>39252</v>
      </c>
      <c r="J1079" s="42">
        <v>19599</v>
      </c>
      <c r="K1079" s="42">
        <v>69168</v>
      </c>
      <c r="L1079" s="42">
        <v>3771</v>
      </c>
      <c r="M1079" s="42">
        <v>698078</v>
      </c>
      <c r="N1079" s="143">
        <v>48354</v>
      </c>
      <c r="O1079" s="137">
        <v>4137</v>
      </c>
      <c r="P1079" s="137">
        <v>0</v>
      </c>
      <c r="Q1079" s="42">
        <v>0</v>
      </c>
      <c r="R1079" s="42">
        <v>216553</v>
      </c>
      <c r="S1079" s="42">
        <v>0</v>
      </c>
      <c r="T1079" s="42">
        <v>0</v>
      </c>
      <c r="U1079" s="42">
        <v>0</v>
      </c>
      <c r="V1079" s="42">
        <v>0</v>
      </c>
      <c r="W1079" s="94">
        <f t="shared" si="32"/>
        <v>1102539</v>
      </c>
      <c r="X1079" s="36">
        <v>1102539</v>
      </c>
      <c r="Y1079" s="36">
        <f t="shared" si="33"/>
        <v>0</v>
      </c>
      <c r="Z1079" s="36"/>
      <c r="AA1079" s="36"/>
    </row>
    <row r="1080" spans="1:27" ht="20.25" customHeight="1" x14ac:dyDescent="0.25">
      <c r="A1080" s="104" t="s">
        <v>2234</v>
      </c>
      <c r="B1080" s="105" t="s">
        <v>2216</v>
      </c>
      <c r="C1080" s="4" t="s">
        <v>2235</v>
      </c>
      <c r="D1080" s="134">
        <v>5</v>
      </c>
      <c r="E1080" s="120" t="s">
        <v>79</v>
      </c>
      <c r="F1080" s="42">
        <v>141</v>
      </c>
      <c r="G1080" s="42">
        <v>0</v>
      </c>
      <c r="H1080" s="42">
        <v>1016</v>
      </c>
      <c r="I1080" s="42">
        <v>63158</v>
      </c>
      <c r="J1080" s="42">
        <v>25291</v>
      </c>
      <c r="K1080" s="42">
        <v>89080</v>
      </c>
      <c r="L1080" s="42">
        <v>8092</v>
      </c>
      <c r="M1080" s="42">
        <v>1091182</v>
      </c>
      <c r="N1080" s="143">
        <v>108985</v>
      </c>
      <c r="O1080" s="137">
        <v>8957</v>
      </c>
      <c r="P1080" s="137">
        <v>0</v>
      </c>
      <c r="Q1080" s="42">
        <v>0</v>
      </c>
      <c r="R1080" s="42">
        <v>374565</v>
      </c>
      <c r="S1080" s="42">
        <v>0</v>
      </c>
      <c r="T1080" s="42">
        <v>0</v>
      </c>
      <c r="U1080" s="42">
        <v>0</v>
      </c>
      <c r="V1080" s="42">
        <v>0</v>
      </c>
      <c r="W1080" s="94">
        <f t="shared" si="32"/>
        <v>1770467</v>
      </c>
      <c r="X1080" s="36">
        <v>1770467</v>
      </c>
      <c r="Y1080" s="36">
        <f t="shared" si="33"/>
        <v>0</v>
      </c>
      <c r="Z1080" s="36"/>
      <c r="AA1080" s="36"/>
    </row>
    <row r="1081" spans="1:27" ht="20.25" customHeight="1" x14ac:dyDescent="0.25">
      <c r="A1081" s="104" t="s">
        <v>2236</v>
      </c>
      <c r="B1081" s="105" t="s">
        <v>2216</v>
      </c>
      <c r="C1081" s="4" t="s">
        <v>2237</v>
      </c>
      <c r="D1081" s="134">
        <v>5</v>
      </c>
      <c r="E1081" s="120" t="s">
        <v>79</v>
      </c>
      <c r="F1081" s="42">
        <v>10791</v>
      </c>
      <c r="G1081" s="42">
        <v>0</v>
      </c>
      <c r="H1081" s="42">
        <v>601</v>
      </c>
      <c r="I1081" s="42">
        <v>78860</v>
      </c>
      <c r="J1081" s="42">
        <v>51702</v>
      </c>
      <c r="K1081" s="42">
        <v>37265</v>
      </c>
      <c r="L1081" s="42">
        <v>5204</v>
      </c>
      <c r="M1081" s="42">
        <v>917246</v>
      </c>
      <c r="N1081" s="143">
        <v>139670</v>
      </c>
      <c r="O1081" s="137">
        <v>8426</v>
      </c>
      <c r="P1081" s="137">
        <v>0</v>
      </c>
      <c r="Q1081" s="42">
        <v>0</v>
      </c>
      <c r="R1081" s="42">
        <v>95228</v>
      </c>
      <c r="S1081" s="42">
        <v>0</v>
      </c>
      <c r="T1081" s="42">
        <v>0</v>
      </c>
      <c r="U1081" s="42">
        <v>0</v>
      </c>
      <c r="V1081" s="42">
        <v>0</v>
      </c>
      <c r="W1081" s="94">
        <f t="shared" si="32"/>
        <v>1344993</v>
      </c>
      <c r="X1081" s="36">
        <v>1344993</v>
      </c>
      <c r="Y1081" s="36">
        <f t="shared" si="33"/>
        <v>0</v>
      </c>
      <c r="Z1081" s="36"/>
      <c r="AA1081" s="36"/>
    </row>
    <row r="1082" spans="1:27" ht="20.25" customHeight="1" x14ac:dyDescent="0.25">
      <c r="A1082" s="104" t="s">
        <v>2238</v>
      </c>
      <c r="B1082" s="105" t="s">
        <v>2216</v>
      </c>
      <c r="C1082" s="4" t="s">
        <v>2239</v>
      </c>
      <c r="D1082" s="134">
        <v>5</v>
      </c>
      <c r="E1082" s="120" t="s">
        <v>79</v>
      </c>
      <c r="F1082" s="42">
        <v>1283</v>
      </c>
      <c r="G1082" s="42">
        <v>0</v>
      </c>
      <c r="H1082" s="42">
        <v>550</v>
      </c>
      <c r="I1082" s="42">
        <v>56892</v>
      </c>
      <c r="J1082" s="42">
        <v>2981</v>
      </c>
      <c r="K1082" s="42">
        <v>31440</v>
      </c>
      <c r="L1082" s="42">
        <v>4835</v>
      </c>
      <c r="M1082" s="42">
        <v>893063</v>
      </c>
      <c r="N1082" s="143">
        <v>111280</v>
      </c>
      <c r="O1082" s="137">
        <v>48348</v>
      </c>
      <c r="P1082" s="137">
        <v>0</v>
      </c>
      <c r="Q1082" s="42">
        <v>0</v>
      </c>
      <c r="R1082" s="42">
        <v>5252</v>
      </c>
      <c r="S1082" s="42">
        <v>0</v>
      </c>
      <c r="T1082" s="42">
        <v>0</v>
      </c>
      <c r="U1082" s="42">
        <v>0</v>
      </c>
      <c r="V1082" s="42">
        <v>0</v>
      </c>
      <c r="W1082" s="94">
        <f t="shared" si="32"/>
        <v>1155924</v>
      </c>
      <c r="X1082" s="36">
        <v>1155924</v>
      </c>
      <c r="Y1082" s="36">
        <f t="shared" si="33"/>
        <v>0</v>
      </c>
      <c r="Z1082" s="36"/>
      <c r="AA1082" s="36"/>
    </row>
    <row r="1083" spans="1:27" ht="20.25" customHeight="1" x14ac:dyDescent="0.25">
      <c r="A1083" s="104" t="s">
        <v>2240</v>
      </c>
      <c r="B1083" s="105" t="s">
        <v>2216</v>
      </c>
      <c r="C1083" s="4" t="s">
        <v>2241</v>
      </c>
      <c r="D1083" s="134">
        <v>5</v>
      </c>
      <c r="E1083" s="120" t="s">
        <v>79</v>
      </c>
      <c r="F1083" s="42">
        <v>89467</v>
      </c>
      <c r="G1083" s="42">
        <v>0</v>
      </c>
      <c r="H1083" s="42">
        <v>170</v>
      </c>
      <c r="I1083" s="42">
        <v>4221</v>
      </c>
      <c r="J1083" s="42">
        <v>9299</v>
      </c>
      <c r="K1083" s="42">
        <v>9375</v>
      </c>
      <c r="L1083" s="42">
        <v>2699</v>
      </c>
      <c r="M1083" s="42">
        <v>924602</v>
      </c>
      <c r="N1083" s="143">
        <v>141528</v>
      </c>
      <c r="O1083" s="137">
        <v>13778</v>
      </c>
      <c r="P1083" s="137">
        <v>0</v>
      </c>
      <c r="Q1083" s="42">
        <v>1024476</v>
      </c>
      <c r="R1083" s="42">
        <v>0</v>
      </c>
      <c r="S1083" s="42">
        <v>0</v>
      </c>
      <c r="T1083" s="42">
        <v>0</v>
      </c>
      <c r="U1083" s="42">
        <v>1143243</v>
      </c>
      <c r="V1083" s="42">
        <v>0</v>
      </c>
      <c r="W1083" s="94">
        <f t="shared" si="32"/>
        <v>3362858</v>
      </c>
      <c r="X1083" s="36">
        <v>3362858</v>
      </c>
      <c r="Y1083" s="36">
        <f t="shared" si="33"/>
        <v>0</v>
      </c>
      <c r="Z1083" s="36"/>
      <c r="AA1083" s="36"/>
    </row>
    <row r="1084" spans="1:27" ht="20.25" customHeight="1" x14ac:dyDescent="0.25">
      <c r="A1084" s="104" t="s">
        <v>2242</v>
      </c>
      <c r="B1084" s="105" t="s">
        <v>2216</v>
      </c>
      <c r="C1084" s="4" t="s">
        <v>2243</v>
      </c>
      <c r="D1084" s="134">
        <v>5</v>
      </c>
      <c r="E1084" s="120" t="s">
        <v>79</v>
      </c>
      <c r="F1084" s="42">
        <v>30808</v>
      </c>
      <c r="G1084" s="42">
        <v>0</v>
      </c>
      <c r="H1084" s="42">
        <v>769</v>
      </c>
      <c r="I1084" s="42">
        <v>10452</v>
      </c>
      <c r="J1084" s="42">
        <v>1773</v>
      </c>
      <c r="K1084" s="42">
        <v>2679</v>
      </c>
      <c r="L1084" s="42">
        <v>1545</v>
      </c>
      <c r="M1084" s="42">
        <v>631468</v>
      </c>
      <c r="N1084" s="143">
        <v>164923</v>
      </c>
      <c r="O1084" s="137">
        <v>4522</v>
      </c>
      <c r="P1084" s="137">
        <v>0</v>
      </c>
      <c r="Q1084" s="42">
        <v>400464</v>
      </c>
      <c r="R1084" s="42">
        <v>0</v>
      </c>
      <c r="S1084" s="42">
        <v>0</v>
      </c>
      <c r="T1084" s="42">
        <v>0</v>
      </c>
      <c r="U1084" s="42">
        <v>688767</v>
      </c>
      <c r="V1084" s="42">
        <v>0</v>
      </c>
      <c r="W1084" s="94">
        <f t="shared" si="32"/>
        <v>1938170</v>
      </c>
      <c r="X1084" s="36">
        <v>1938170</v>
      </c>
      <c r="Y1084" s="36">
        <f t="shared" si="33"/>
        <v>0</v>
      </c>
      <c r="Z1084" s="36"/>
      <c r="AA1084" s="36"/>
    </row>
    <row r="1085" spans="1:27" ht="20.25" customHeight="1" x14ac:dyDescent="0.25">
      <c r="A1085" s="104" t="s">
        <v>2244</v>
      </c>
      <c r="B1085" s="105" t="s">
        <v>2216</v>
      </c>
      <c r="C1085" s="4" t="s">
        <v>2245</v>
      </c>
      <c r="D1085" s="134">
        <v>5</v>
      </c>
      <c r="E1085" s="120" t="s">
        <v>79</v>
      </c>
      <c r="F1085" s="42">
        <v>6186</v>
      </c>
      <c r="G1085" s="42">
        <v>0</v>
      </c>
      <c r="H1085" s="42">
        <v>1619</v>
      </c>
      <c r="I1085" s="42">
        <v>34100</v>
      </c>
      <c r="J1085" s="42">
        <v>2503</v>
      </c>
      <c r="K1085" s="42">
        <v>44713</v>
      </c>
      <c r="L1085" s="42">
        <v>4657</v>
      </c>
      <c r="M1085" s="42">
        <v>957817</v>
      </c>
      <c r="N1085" s="143">
        <v>211792</v>
      </c>
      <c r="O1085" s="137">
        <v>83266</v>
      </c>
      <c r="P1085" s="137">
        <v>0</v>
      </c>
      <c r="Q1085" s="42">
        <v>11596</v>
      </c>
      <c r="R1085" s="42">
        <v>0</v>
      </c>
      <c r="S1085" s="42">
        <v>0</v>
      </c>
      <c r="T1085" s="42">
        <v>0</v>
      </c>
      <c r="U1085" s="42">
        <v>0</v>
      </c>
      <c r="V1085" s="42">
        <v>0</v>
      </c>
      <c r="W1085" s="94">
        <f t="shared" si="32"/>
        <v>1358249</v>
      </c>
      <c r="X1085" s="36">
        <v>1358249</v>
      </c>
      <c r="Y1085" s="36">
        <f t="shared" si="33"/>
        <v>0</v>
      </c>
      <c r="Z1085" s="36"/>
      <c r="AA1085" s="36"/>
    </row>
    <row r="1086" spans="1:27" ht="20.25" customHeight="1" x14ac:dyDescent="0.25">
      <c r="A1086" s="104" t="s">
        <v>2246</v>
      </c>
      <c r="B1086" s="105" t="s">
        <v>2216</v>
      </c>
      <c r="C1086" s="4" t="s">
        <v>2247</v>
      </c>
      <c r="D1086" s="134">
        <v>6</v>
      </c>
      <c r="E1086" s="120" t="s">
        <v>79</v>
      </c>
      <c r="F1086" s="42">
        <v>2407</v>
      </c>
      <c r="G1086" s="42">
        <v>0</v>
      </c>
      <c r="H1086" s="42">
        <v>213</v>
      </c>
      <c r="I1086" s="42">
        <v>11499</v>
      </c>
      <c r="J1086" s="42">
        <v>26453</v>
      </c>
      <c r="K1086" s="42">
        <v>10574</v>
      </c>
      <c r="L1086" s="42">
        <v>1285</v>
      </c>
      <c r="M1086" s="42">
        <v>267755</v>
      </c>
      <c r="N1086" s="143">
        <v>37710</v>
      </c>
      <c r="O1086" s="137">
        <v>1901</v>
      </c>
      <c r="P1086" s="137">
        <v>0</v>
      </c>
      <c r="Q1086" s="42">
        <v>0</v>
      </c>
      <c r="R1086" s="42">
        <v>49182</v>
      </c>
      <c r="S1086" s="42">
        <v>0</v>
      </c>
      <c r="T1086" s="42">
        <v>0</v>
      </c>
      <c r="U1086" s="42">
        <v>0</v>
      </c>
      <c r="V1086" s="42">
        <v>0</v>
      </c>
      <c r="W1086" s="94">
        <f t="shared" si="32"/>
        <v>408979</v>
      </c>
      <c r="X1086" s="36">
        <v>408979</v>
      </c>
      <c r="Y1086" s="36">
        <f t="shared" si="33"/>
        <v>0</v>
      </c>
      <c r="Z1086" s="36"/>
      <c r="AA1086" s="36"/>
    </row>
    <row r="1087" spans="1:27" ht="20.25" customHeight="1" x14ac:dyDescent="0.25">
      <c r="A1087" s="104" t="s">
        <v>2248</v>
      </c>
      <c r="B1087" s="105" t="s">
        <v>2216</v>
      </c>
      <c r="C1087" s="4" t="s">
        <v>2249</v>
      </c>
      <c r="D1087" s="134">
        <v>6</v>
      </c>
      <c r="E1087" s="120" t="s">
        <v>210</v>
      </c>
      <c r="F1087" s="42">
        <v>33</v>
      </c>
      <c r="G1087" s="42">
        <v>0</v>
      </c>
      <c r="H1087" s="42">
        <v>361</v>
      </c>
      <c r="I1087" s="42">
        <v>24861</v>
      </c>
      <c r="J1087" s="42">
        <v>0</v>
      </c>
      <c r="K1087" s="42">
        <v>10840</v>
      </c>
      <c r="L1087" s="42">
        <v>1864</v>
      </c>
      <c r="M1087" s="42">
        <v>72643</v>
      </c>
      <c r="N1087" s="143">
        <v>12519</v>
      </c>
      <c r="O1087" s="137">
        <v>2273</v>
      </c>
      <c r="P1087" s="137">
        <v>0</v>
      </c>
      <c r="Q1087" s="42">
        <v>0</v>
      </c>
      <c r="R1087" s="42">
        <v>83187</v>
      </c>
      <c r="S1087" s="42">
        <v>0</v>
      </c>
      <c r="T1087" s="42">
        <v>0</v>
      </c>
      <c r="U1087" s="42">
        <v>0</v>
      </c>
      <c r="V1087" s="42">
        <v>0</v>
      </c>
      <c r="W1087" s="94">
        <f t="shared" si="32"/>
        <v>208581</v>
      </c>
      <c r="X1087" s="36">
        <v>208581</v>
      </c>
      <c r="Y1087" s="36">
        <f t="shared" si="33"/>
        <v>0</v>
      </c>
      <c r="Z1087" s="36"/>
      <c r="AA1087" s="36"/>
    </row>
    <row r="1088" spans="1:27" ht="20.25" customHeight="1" x14ac:dyDescent="0.25">
      <c r="A1088" s="104" t="s">
        <v>2250</v>
      </c>
      <c r="B1088" s="105" t="s">
        <v>2216</v>
      </c>
      <c r="C1088" s="4" t="s">
        <v>2251</v>
      </c>
      <c r="D1088" s="134">
        <v>6</v>
      </c>
      <c r="E1088" s="120" t="s">
        <v>79</v>
      </c>
      <c r="F1088" s="42">
        <v>2176</v>
      </c>
      <c r="G1088" s="42">
        <v>0</v>
      </c>
      <c r="H1088" s="42">
        <v>86</v>
      </c>
      <c r="I1088" s="42">
        <v>15260</v>
      </c>
      <c r="J1088" s="42">
        <v>785</v>
      </c>
      <c r="K1088" s="42">
        <v>17737</v>
      </c>
      <c r="L1088" s="42">
        <v>556</v>
      </c>
      <c r="M1088" s="42">
        <v>135098</v>
      </c>
      <c r="N1088" s="143">
        <v>76028</v>
      </c>
      <c r="O1088" s="137">
        <v>2366</v>
      </c>
      <c r="P1088" s="137">
        <v>0</v>
      </c>
      <c r="Q1088" s="42">
        <v>0</v>
      </c>
      <c r="R1088" s="42">
        <v>0</v>
      </c>
      <c r="S1088" s="42">
        <v>0</v>
      </c>
      <c r="T1088" s="42">
        <v>0</v>
      </c>
      <c r="U1088" s="42">
        <v>0</v>
      </c>
      <c r="V1088" s="42">
        <v>0</v>
      </c>
      <c r="W1088" s="94">
        <f t="shared" si="32"/>
        <v>250092</v>
      </c>
      <c r="X1088" s="36">
        <v>250092</v>
      </c>
      <c r="Y1088" s="36">
        <f t="shared" si="33"/>
        <v>0</v>
      </c>
      <c r="Z1088" s="36"/>
      <c r="AA1088" s="36"/>
    </row>
    <row r="1089" spans="1:27" ht="20.25" customHeight="1" x14ac:dyDescent="0.25">
      <c r="A1089" s="104" t="s">
        <v>2252</v>
      </c>
      <c r="B1089" s="105" t="s">
        <v>2216</v>
      </c>
      <c r="C1089" s="4" t="s">
        <v>2253</v>
      </c>
      <c r="D1089" s="134">
        <v>6</v>
      </c>
      <c r="E1089" s="120" t="s">
        <v>79</v>
      </c>
      <c r="F1089" s="42">
        <v>4901</v>
      </c>
      <c r="G1089" s="42">
        <v>10015</v>
      </c>
      <c r="H1089" s="42">
        <v>20</v>
      </c>
      <c r="I1089" s="42">
        <v>12162</v>
      </c>
      <c r="J1089" s="42">
        <v>459</v>
      </c>
      <c r="K1089" s="42">
        <v>23623</v>
      </c>
      <c r="L1089" s="42">
        <v>843</v>
      </c>
      <c r="M1089" s="42">
        <v>185857</v>
      </c>
      <c r="N1089" s="143">
        <v>13545</v>
      </c>
      <c r="O1089" s="137">
        <v>1656</v>
      </c>
      <c r="P1089" s="137">
        <v>0</v>
      </c>
      <c r="Q1089" s="42">
        <v>0</v>
      </c>
      <c r="R1089" s="42">
        <v>0</v>
      </c>
      <c r="S1089" s="42">
        <v>0</v>
      </c>
      <c r="T1089" s="42">
        <v>0</v>
      </c>
      <c r="U1089" s="42">
        <v>0</v>
      </c>
      <c r="V1089" s="42">
        <v>0</v>
      </c>
      <c r="W1089" s="94">
        <f t="shared" si="32"/>
        <v>253081</v>
      </c>
      <c r="X1089" s="36">
        <v>253081</v>
      </c>
      <c r="Y1089" s="36">
        <f t="shared" si="33"/>
        <v>0</v>
      </c>
      <c r="Z1089" s="36"/>
      <c r="AA1089" s="36"/>
    </row>
    <row r="1090" spans="1:27" ht="20.25" customHeight="1" x14ac:dyDescent="0.25">
      <c r="A1090" s="104" t="s">
        <v>2254</v>
      </c>
      <c r="B1090" s="105" t="s">
        <v>2216</v>
      </c>
      <c r="C1090" s="4" t="s">
        <v>2255</v>
      </c>
      <c r="D1090" s="134">
        <v>6</v>
      </c>
      <c r="E1090" s="120" t="s">
        <v>79</v>
      </c>
      <c r="F1090" s="42">
        <v>279</v>
      </c>
      <c r="G1090" s="42">
        <v>0</v>
      </c>
      <c r="H1090" s="42">
        <v>0</v>
      </c>
      <c r="I1090" s="42">
        <v>5732</v>
      </c>
      <c r="J1090" s="42">
        <v>78</v>
      </c>
      <c r="K1090" s="42">
        <v>0</v>
      </c>
      <c r="L1090" s="42">
        <v>75</v>
      </c>
      <c r="M1090" s="42">
        <v>42015</v>
      </c>
      <c r="N1090" s="143">
        <v>7078</v>
      </c>
      <c r="O1090" s="137">
        <v>27</v>
      </c>
      <c r="P1090" s="137">
        <v>0</v>
      </c>
      <c r="Q1090" s="42">
        <v>54440</v>
      </c>
      <c r="R1090" s="42">
        <v>0</v>
      </c>
      <c r="S1090" s="42">
        <v>0</v>
      </c>
      <c r="T1090" s="42">
        <v>0</v>
      </c>
      <c r="U1090" s="42">
        <v>0</v>
      </c>
      <c r="V1090" s="42">
        <v>0</v>
      </c>
      <c r="W1090" s="94">
        <f t="shared" si="32"/>
        <v>109724</v>
      </c>
      <c r="X1090" s="36">
        <v>109724</v>
      </c>
      <c r="Y1090" s="36">
        <f t="shared" si="33"/>
        <v>0</v>
      </c>
      <c r="Z1090" s="36"/>
      <c r="AA1090" s="36"/>
    </row>
    <row r="1091" spans="1:27" ht="20.25" customHeight="1" x14ac:dyDescent="0.25">
      <c r="A1091" s="104" t="s">
        <v>2256</v>
      </c>
      <c r="B1091" s="105" t="s">
        <v>2216</v>
      </c>
      <c r="C1091" s="4" t="s">
        <v>2257</v>
      </c>
      <c r="D1091" s="134">
        <v>6</v>
      </c>
      <c r="E1091" s="120" t="s">
        <v>79</v>
      </c>
      <c r="F1091" s="42">
        <v>9966</v>
      </c>
      <c r="G1091" s="42">
        <v>7054</v>
      </c>
      <c r="H1091" s="42">
        <v>870</v>
      </c>
      <c r="I1091" s="42">
        <v>1020</v>
      </c>
      <c r="J1091" s="42">
        <v>262</v>
      </c>
      <c r="K1091" s="42">
        <v>1224</v>
      </c>
      <c r="L1091" s="42">
        <v>188</v>
      </c>
      <c r="M1091" s="42">
        <v>90944</v>
      </c>
      <c r="N1091" s="143">
        <v>12733</v>
      </c>
      <c r="O1091" s="137">
        <v>126</v>
      </c>
      <c r="P1091" s="137">
        <v>0</v>
      </c>
      <c r="Q1091" s="42">
        <v>240423</v>
      </c>
      <c r="R1091" s="42">
        <v>0</v>
      </c>
      <c r="S1091" s="42">
        <v>0</v>
      </c>
      <c r="T1091" s="42">
        <v>0</v>
      </c>
      <c r="U1091" s="42">
        <v>0</v>
      </c>
      <c r="V1091" s="42">
        <v>0</v>
      </c>
      <c r="W1091" s="94">
        <f t="shared" si="32"/>
        <v>364810</v>
      </c>
      <c r="X1091" s="36">
        <v>364810</v>
      </c>
      <c r="Y1091" s="36">
        <f t="shared" si="33"/>
        <v>0</v>
      </c>
      <c r="Z1091" s="36"/>
      <c r="AA1091" s="36"/>
    </row>
    <row r="1092" spans="1:27" ht="20.25" customHeight="1" x14ac:dyDescent="0.25">
      <c r="A1092" s="104" t="s">
        <v>2258</v>
      </c>
      <c r="B1092" s="105" t="s">
        <v>2216</v>
      </c>
      <c r="C1092" s="4" t="s">
        <v>2259</v>
      </c>
      <c r="D1092" s="134">
        <v>6</v>
      </c>
      <c r="E1092" s="120" t="s">
        <v>79</v>
      </c>
      <c r="F1092" s="42">
        <v>3649</v>
      </c>
      <c r="G1092" s="42">
        <v>0</v>
      </c>
      <c r="H1092" s="42">
        <v>611</v>
      </c>
      <c r="I1092" s="42">
        <v>21387</v>
      </c>
      <c r="J1092" s="42">
        <v>6073</v>
      </c>
      <c r="K1092" s="42">
        <v>37655</v>
      </c>
      <c r="L1092" s="42">
        <v>2944</v>
      </c>
      <c r="M1092" s="42">
        <v>490250</v>
      </c>
      <c r="N1092" s="143">
        <v>89244</v>
      </c>
      <c r="O1092" s="137">
        <v>20749</v>
      </c>
      <c r="P1092" s="137">
        <v>0</v>
      </c>
      <c r="Q1092" s="42">
        <v>0</v>
      </c>
      <c r="R1092" s="42">
        <v>0</v>
      </c>
      <c r="S1092" s="42">
        <v>0</v>
      </c>
      <c r="T1092" s="42">
        <v>0</v>
      </c>
      <c r="U1092" s="42">
        <v>0</v>
      </c>
      <c r="V1092" s="42">
        <v>0</v>
      </c>
      <c r="W1092" s="94">
        <f t="shared" si="32"/>
        <v>672562</v>
      </c>
      <c r="X1092" s="36">
        <v>672562</v>
      </c>
      <c r="Y1092" s="36">
        <f t="shared" si="33"/>
        <v>0</v>
      </c>
      <c r="Z1092" s="36"/>
      <c r="AA1092" s="36"/>
    </row>
    <row r="1093" spans="1:27" ht="20.25" customHeight="1" x14ac:dyDescent="0.25">
      <c r="A1093" s="104" t="s">
        <v>2260</v>
      </c>
      <c r="B1093" s="105" t="s">
        <v>2216</v>
      </c>
      <c r="C1093" s="4" t="s">
        <v>2261</v>
      </c>
      <c r="D1093" s="134">
        <v>6</v>
      </c>
      <c r="E1093" s="120" t="s">
        <v>79</v>
      </c>
      <c r="F1093" s="42">
        <v>20740</v>
      </c>
      <c r="G1093" s="42">
        <v>133124</v>
      </c>
      <c r="H1093" s="42">
        <v>260</v>
      </c>
      <c r="I1093" s="42">
        <v>2018</v>
      </c>
      <c r="J1093" s="42">
        <v>116</v>
      </c>
      <c r="K1093" s="42">
        <v>3113</v>
      </c>
      <c r="L1093" s="42">
        <v>171</v>
      </c>
      <c r="M1093" s="42">
        <v>76950</v>
      </c>
      <c r="N1093" s="143">
        <v>1990</v>
      </c>
      <c r="O1093" s="137">
        <v>3096</v>
      </c>
      <c r="P1093" s="137">
        <v>0</v>
      </c>
      <c r="Q1093" s="42">
        <v>53997</v>
      </c>
      <c r="R1093" s="42">
        <v>0</v>
      </c>
      <c r="S1093" s="42">
        <v>0</v>
      </c>
      <c r="T1093" s="42">
        <v>0</v>
      </c>
      <c r="U1093" s="42">
        <v>0</v>
      </c>
      <c r="V1093" s="42">
        <v>0</v>
      </c>
      <c r="W1093" s="94">
        <f t="shared" si="32"/>
        <v>295575</v>
      </c>
      <c r="X1093" s="36">
        <v>295575</v>
      </c>
      <c r="Y1093" s="36">
        <f t="shared" si="33"/>
        <v>0</v>
      </c>
      <c r="Z1093" s="36"/>
      <c r="AA1093" s="36"/>
    </row>
    <row r="1094" spans="1:27" ht="20.25" customHeight="1" x14ac:dyDescent="0.25">
      <c r="A1094" s="104" t="s">
        <v>2262</v>
      </c>
      <c r="B1094" s="105" t="s">
        <v>2216</v>
      </c>
      <c r="C1094" s="4" t="s">
        <v>2263</v>
      </c>
      <c r="D1094" s="134">
        <v>6</v>
      </c>
      <c r="E1094" s="120" t="s">
        <v>79</v>
      </c>
      <c r="F1094" s="42">
        <v>19793</v>
      </c>
      <c r="G1094" s="42">
        <v>0</v>
      </c>
      <c r="H1094" s="42">
        <v>1313</v>
      </c>
      <c r="I1094" s="42">
        <v>1685</v>
      </c>
      <c r="J1094" s="42">
        <v>1654</v>
      </c>
      <c r="K1094" s="42">
        <v>831</v>
      </c>
      <c r="L1094" s="42">
        <v>711</v>
      </c>
      <c r="M1094" s="42">
        <v>319296</v>
      </c>
      <c r="N1094" s="143">
        <v>14981</v>
      </c>
      <c r="O1094" s="137">
        <v>351</v>
      </c>
      <c r="P1094" s="137">
        <v>0</v>
      </c>
      <c r="Q1094" s="42">
        <v>383055</v>
      </c>
      <c r="R1094" s="42">
        <v>0</v>
      </c>
      <c r="S1094" s="42">
        <v>0</v>
      </c>
      <c r="T1094" s="42">
        <v>0</v>
      </c>
      <c r="U1094" s="42">
        <v>379578</v>
      </c>
      <c r="V1094" s="42">
        <v>0</v>
      </c>
      <c r="W1094" s="94">
        <f t="shared" si="32"/>
        <v>1123248</v>
      </c>
      <c r="X1094" s="36">
        <v>1123248</v>
      </c>
      <c r="Y1094" s="36">
        <f t="shared" si="33"/>
        <v>0</v>
      </c>
      <c r="Z1094" s="36"/>
      <c r="AA1094" s="36"/>
    </row>
    <row r="1095" spans="1:27" ht="20.25" customHeight="1" x14ac:dyDescent="0.25">
      <c r="A1095" s="104" t="s">
        <v>2264</v>
      </c>
      <c r="B1095" s="105" t="s">
        <v>2216</v>
      </c>
      <c r="C1095" s="4" t="s">
        <v>2265</v>
      </c>
      <c r="D1095" s="134">
        <v>6</v>
      </c>
      <c r="E1095" s="120" t="s">
        <v>79</v>
      </c>
      <c r="F1095" s="42">
        <v>5543</v>
      </c>
      <c r="G1095" s="42">
        <v>0</v>
      </c>
      <c r="H1095" s="42">
        <v>114</v>
      </c>
      <c r="I1095" s="42">
        <v>13746</v>
      </c>
      <c r="J1095" s="42">
        <v>89</v>
      </c>
      <c r="K1095" s="42">
        <v>2264</v>
      </c>
      <c r="L1095" s="42">
        <v>70</v>
      </c>
      <c r="M1095" s="42">
        <v>62041</v>
      </c>
      <c r="N1095" s="143">
        <v>11984</v>
      </c>
      <c r="O1095" s="137">
        <v>1837</v>
      </c>
      <c r="P1095" s="137">
        <v>0</v>
      </c>
      <c r="Q1095" s="42">
        <v>341093</v>
      </c>
      <c r="R1095" s="42">
        <v>0</v>
      </c>
      <c r="S1095" s="42">
        <v>0</v>
      </c>
      <c r="T1095" s="42">
        <v>0</v>
      </c>
      <c r="U1095" s="42">
        <v>0</v>
      </c>
      <c r="V1095" s="42">
        <v>0</v>
      </c>
      <c r="W1095" s="94">
        <f t="shared" si="32"/>
        <v>438781</v>
      </c>
      <c r="X1095" s="36">
        <v>438781</v>
      </c>
      <c r="Y1095" s="36">
        <f t="shared" si="33"/>
        <v>0</v>
      </c>
      <c r="Z1095" s="36"/>
      <c r="AA1095" s="36"/>
    </row>
    <row r="1096" spans="1:27" ht="20.25" customHeight="1" x14ac:dyDescent="0.25">
      <c r="A1096" s="104" t="s">
        <v>2266</v>
      </c>
      <c r="B1096" s="105" t="s">
        <v>2216</v>
      </c>
      <c r="C1096" s="4" t="s">
        <v>2267</v>
      </c>
      <c r="D1096" s="134">
        <v>6</v>
      </c>
      <c r="E1096" s="120" t="s">
        <v>79</v>
      </c>
      <c r="F1096" s="42">
        <v>16027</v>
      </c>
      <c r="G1096" s="42">
        <v>15190</v>
      </c>
      <c r="H1096" s="42">
        <v>332</v>
      </c>
      <c r="I1096" s="42">
        <v>19516</v>
      </c>
      <c r="J1096" s="42">
        <v>966</v>
      </c>
      <c r="K1096" s="42">
        <v>3365</v>
      </c>
      <c r="L1096" s="42">
        <v>884</v>
      </c>
      <c r="M1096" s="42">
        <v>357231</v>
      </c>
      <c r="N1096" s="143">
        <v>70256</v>
      </c>
      <c r="O1096" s="137">
        <v>46677</v>
      </c>
      <c r="P1096" s="137">
        <v>0</v>
      </c>
      <c r="Q1096" s="42">
        <v>34375</v>
      </c>
      <c r="R1096" s="42">
        <v>0</v>
      </c>
      <c r="S1096" s="42">
        <v>0</v>
      </c>
      <c r="T1096" s="42">
        <v>0</v>
      </c>
      <c r="U1096" s="42">
        <v>325450</v>
      </c>
      <c r="V1096" s="42">
        <v>0</v>
      </c>
      <c r="W1096" s="94">
        <f t="shared" ref="W1096:W1159" si="34">SUM(F1096:V1096)</f>
        <v>890269</v>
      </c>
      <c r="X1096" s="36">
        <v>890269</v>
      </c>
      <c r="Y1096" s="36">
        <f t="shared" ref="Y1096:Y1159" si="35">W1096-X1096</f>
        <v>0</v>
      </c>
      <c r="Z1096" s="36"/>
      <c r="AA1096" s="36"/>
    </row>
    <row r="1097" spans="1:27" ht="20.25" customHeight="1" x14ac:dyDescent="0.25">
      <c r="A1097" s="104" t="s">
        <v>2268</v>
      </c>
      <c r="B1097" s="105" t="s">
        <v>2269</v>
      </c>
      <c r="C1097" s="4" t="s">
        <v>2270</v>
      </c>
      <c r="D1097" s="134">
        <v>2</v>
      </c>
      <c r="E1097" s="120" t="s">
        <v>79</v>
      </c>
      <c r="F1097" s="42">
        <v>214442</v>
      </c>
      <c r="G1097" s="42">
        <v>0</v>
      </c>
      <c r="H1097" s="42">
        <v>379467</v>
      </c>
      <c r="I1097" s="42">
        <v>2526317</v>
      </c>
      <c r="J1097" s="42">
        <v>2461939</v>
      </c>
      <c r="K1097" s="42">
        <v>3262793</v>
      </c>
      <c r="L1097" s="42">
        <v>589322</v>
      </c>
      <c r="M1097" s="42">
        <v>43747024</v>
      </c>
      <c r="N1097" s="143">
        <v>2560604</v>
      </c>
      <c r="O1097" s="137">
        <v>379284</v>
      </c>
      <c r="P1097" s="137">
        <v>8060</v>
      </c>
      <c r="Q1097" s="42">
        <v>0</v>
      </c>
      <c r="R1097" s="42">
        <v>6933651</v>
      </c>
      <c r="S1097" s="42">
        <v>0</v>
      </c>
      <c r="T1097" s="42">
        <v>0</v>
      </c>
      <c r="U1097" s="42">
        <v>0</v>
      </c>
      <c r="V1097" s="42">
        <v>0</v>
      </c>
      <c r="W1097" s="94">
        <f t="shared" si="34"/>
        <v>63062903</v>
      </c>
      <c r="X1097" s="36">
        <v>63062903</v>
      </c>
      <c r="Y1097" s="36">
        <f t="shared" si="35"/>
        <v>0</v>
      </c>
      <c r="Z1097" s="36"/>
      <c r="AA1097" s="36"/>
    </row>
    <row r="1098" spans="1:27" ht="20.25" customHeight="1" x14ac:dyDescent="0.25">
      <c r="A1098" s="104" t="s">
        <v>2271</v>
      </c>
      <c r="B1098" s="105" t="s">
        <v>2269</v>
      </c>
      <c r="C1098" s="4" t="s">
        <v>2272</v>
      </c>
      <c r="D1098" s="134">
        <v>2</v>
      </c>
      <c r="E1098" s="120" t="s">
        <v>79</v>
      </c>
      <c r="F1098" s="42">
        <v>12552</v>
      </c>
      <c r="G1098" s="42">
        <v>0</v>
      </c>
      <c r="H1098" s="42">
        <v>1770</v>
      </c>
      <c r="I1098" s="42">
        <v>656979</v>
      </c>
      <c r="J1098" s="42">
        <v>156962</v>
      </c>
      <c r="K1098" s="42">
        <v>934638</v>
      </c>
      <c r="L1098" s="42">
        <v>45775</v>
      </c>
      <c r="M1098" s="42">
        <v>12981683</v>
      </c>
      <c r="N1098" s="143">
        <v>649412</v>
      </c>
      <c r="O1098" s="137">
        <v>82163</v>
      </c>
      <c r="P1098" s="137">
        <v>0</v>
      </c>
      <c r="Q1098" s="42">
        <v>0</v>
      </c>
      <c r="R1098" s="42">
        <v>5356462</v>
      </c>
      <c r="S1098" s="42">
        <v>0</v>
      </c>
      <c r="T1098" s="42">
        <v>0</v>
      </c>
      <c r="U1098" s="42">
        <v>784888</v>
      </c>
      <c r="V1098" s="42">
        <v>0</v>
      </c>
      <c r="W1098" s="94">
        <f t="shared" si="34"/>
        <v>21663284</v>
      </c>
      <c r="X1098" s="36">
        <v>21663284</v>
      </c>
      <c r="Y1098" s="36">
        <f t="shared" si="35"/>
        <v>0</v>
      </c>
      <c r="Z1098" s="36"/>
      <c r="AA1098" s="36"/>
    </row>
    <row r="1099" spans="1:27" ht="20.25" customHeight="1" x14ac:dyDescent="0.25">
      <c r="A1099" s="104" t="s">
        <v>2273</v>
      </c>
      <c r="B1099" s="105" t="s">
        <v>2269</v>
      </c>
      <c r="C1099" s="4" t="s">
        <v>2274</v>
      </c>
      <c r="D1099" s="134">
        <v>4</v>
      </c>
      <c r="E1099" s="120" t="s">
        <v>79</v>
      </c>
      <c r="F1099" s="42">
        <v>41125</v>
      </c>
      <c r="G1099" s="42">
        <v>0</v>
      </c>
      <c r="H1099" s="42">
        <v>1350</v>
      </c>
      <c r="I1099" s="42">
        <v>143715</v>
      </c>
      <c r="J1099" s="42">
        <v>39307</v>
      </c>
      <c r="K1099" s="42">
        <v>116690</v>
      </c>
      <c r="L1099" s="42">
        <v>13532</v>
      </c>
      <c r="M1099" s="42">
        <v>2525089</v>
      </c>
      <c r="N1099" s="143">
        <v>144976</v>
      </c>
      <c r="O1099" s="137">
        <v>30600</v>
      </c>
      <c r="P1099" s="137">
        <v>0</v>
      </c>
      <c r="Q1099" s="42">
        <v>0</v>
      </c>
      <c r="R1099" s="42">
        <v>286351</v>
      </c>
      <c r="S1099" s="42">
        <v>0</v>
      </c>
      <c r="T1099" s="42">
        <v>0</v>
      </c>
      <c r="U1099" s="42">
        <v>0</v>
      </c>
      <c r="V1099" s="42">
        <v>0</v>
      </c>
      <c r="W1099" s="94">
        <f t="shared" si="34"/>
        <v>3342735</v>
      </c>
      <c r="X1099" s="36">
        <v>3342735</v>
      </c>
      <c r="Y1099" s="36">
        <f t="shared" si="35"/>
        <v>0</v>
      </c>
      <c r="Z1099" s="36"/>
      <c r="AA1099" s="36"/>
    </row>
    <row r="1100" spans="1:27" ht="20.25" customHeight="1" x14ac:dyDescent="0.25">
      <c r="A1100" s="104" t="s">
        <v>2275</v>
      </c>
      <c r="B1100" s="105" t="s">
        <v>2269</v>
      </c>
      <c r="C1100" s="4" t="s">
        <v>2276</v>
      </c>
      <c r="D1100" s="134">
        <v>3</v>
      </c>
      <c r="E1100" s="120" t="s">
        <v>79</v>
      </c>
      <c r="F1100" s="42">
        <v>8958</v>
      </c>
      <c r="G1100" s="42">
        <v>0</v>
      </c>
      <c r="H1100" s="42">
        <v>239</v>
      </c>
      <c r="I1100" s="42">
        <v>97338</v>
      </c>
      <c r="J1100" s="42">
        <v>60230</v>
      </c>
      <c r="K1100" s="42">
        <v>123572</v>
      </c>
      <c r="L1100" s="42">
        <v>45319</v>
      </c>
      <c r="M1100" s="42">
        <v>5062894</v>
      </c>
      <c r="N1100" s="143">
        <v>276804</v>
      </c>
      <c r="O1100" s="137">
        <v>12533</v>
      </c>
      <c r="P1100" s="137">
        <v>0</v>
      </c>
      <c r="Q1100" s="42">
        <v>0</v>
      </c>
      <c r="R1100" s="42">
        <v>849595</v>
      </c>
      <c r="S1100" s="42">
        <v>0</v>
      </c>
      <c r="T1100" s="42">
        <v>0</v>
      </c>
      <c r="U1100" s="42">
        <v>0</v>
      </c>
      <c r="V1100" s="42">
        <v>0</v>
      </c>
      <c r="W1100" s="94">
        <f t="shared" si="34"/>
        <v>6537482</v>
      </c>
      <c r="X1100" s="36">
        <v>6537482</v>
      </c>
      <c r="Y1100" s="36">
        <f t="shared" si="35"/>
        <v>0</v>
      </c>
      <c r="Z1100" s="36"/>
      <c r="AA1100" s="36"/>
    </row>
    <row r="1101" spans="1:27" ht="20.25" customHeight="1" x14ac:dyDescent="0.25">
      <c r="A1101" s="104" t="s">
        <v>2277</v>
      </c>
      <c r="B1101" s="105" t="s">
        <v>2269</v>
      </c>
      <c r="C1101" s="4" t="s">
        <v>2278</v>
      </c>
      <c r="D1101" s="134">
        <v>5</v>
      </c>
      <c r="E1101" s="120" t="s">
        <v>79</v>
      </c>
      <c r="F1101" s="42">
        <v>17975</v>
      </c>
      <c r="G1101" s="42">
        <v>0</v>
      </c>
      <c r="H1101" s="42">
        <v>818</v>
      </c>
      <c r="I1101" s="42">
        <v>75741</v>
      </c>
      <c r="J1101" s="42">
        <v>97545</v>
      </c>
      <c r="K1101" s="42">
        <v>33532</v>
      </c>
      <c r="L1101" s="42">
        <v>12383</v>
      </c>
      <c r="M1101" s="42">
        <v>1341936</v>
      </c>
      <c r="N1101" s="143">
        <v>200401</v>
      </c>
      <c r="O1101" s="137">
        <v>3335</v>
      </c>
      <c r="P1101" s="137">
        <v>0</v>
      </c>
      <c r="Q1101" s="42">
        <v>0</v>
      </c>
      <c r="R1101" s="42">
        <v>327507</v>
      </c>
      <c r="S1101" s="42">
        <v>0</v>
      </c>
      <c r="T1101" s="42">
        <v>0</v>
      </c>
      <c r="U1101" s="42">
        <v>0</v>
      </c>
      <c r="V1101" s="42">
        <v>0</v>
      </c>
      <c r="W1101" s="94">
        <f t="shared" si="34"/>
        <v>2111173</v>
      </c>
      <c r="X1101" s="36">
        <v>2111173</v>
      </c>
      <c r="Y1101" s="36">
        <f t="shared" si="35"/>
        <v>0</v>
      </c>
      <c r="Z1101" s="36"/>
      <c r="AA1101" s="36"/>
    </row>
    <row r="1102" spans="1:27" ht="20.25" customHeight="1" x14ac:dyDescent="0.25">
      <c r="A1102" s="104" t="s">
        <v>2279</v>
      </c>
      <c r="B1102" s="105" t="s">
        <v>2269</v>
      </c>
      <c r="C1102" s="4" t="s">
        <v>2280</v>
      </c>
      <c r="D1102" s="134">
        <v>3</v>
      </c>
      <c r="E1102" s="120" t="s">
        <v>79</v>
      </c>
      <c r="F1102" s="42">
        <v>46475</v>
      </c>
      <c r="G1102" s="42">
        <v>0</v>
      </c>
      <c r="H1102" s="42">
        <v>1527</v>
      </c>
      <c r="I1102" s="42">
        <v>271528</v>
      </c>
      <c r="J1102" s="42">
        <v>16541</v>
      </c>
      <c r="K1102" s="42">
        <v>160394</v>
      </c>
      <c r="L1102" s="42">
        <v>45703</v>
      </c>
      <c r="M1102" s="42">
        <v>2486642</v>
      </c>
      <c r="N1102" s="143">
        <v>268863</v>
      </c>
      <c r="O1102" s="137">
        <v>65082</v>
      </c>
      <c r="P1102" s="137">
        <v>0</v>
      </c>
      <c r="Q1102" s="42">
        <v>0</v>
      </c>
      <c r="R1102" s="42">
        <v>950615</v>
      </c>
      <c r="S1102" s="42">
        <v>0</v>
      </c>
      <c r="T1102" s="42">
        <v>0</v>
      </c>
      <c r="U1102" s="42">
        <v>0</v>
      </c>
      <c r="V1102" s="42">
        <v>0</v>
      </c>
      <c r="W1102" s="94">
        <f t="shared" si="34"/>
        <v>4313370</v>
      </c>
      <c r="X1102" s="36">
        <v>4313370</v>
      </c>
      <c r="Y1102" s="36">
        <f t="shared" si="35"/>
        <v>0</v>
      </c>
      <c r="Z1102" s="36"/>
      <c r="AA1102" s="36"/>
    </row>
    <row r="1103" spans="1:27" ht="20.25" customHeight="1" x14ac:dyDescent="0.25">
      <c r="A1103" s="104" t="s">
        <v>2281</v>
      </c>
      <c r="B1103" s="105" t="s">
        <v>2269</v>
      </c>
      <c r="C1103" s="4" t="s">
        <v>2282</v>
      </c>
      <c r="D1103" s="134">
        <v>5</v>
      </c>
      <c r="E1103" s="120" t="s">
        <v>79</v>
      </c>
      <c r="F1103" s="42">
        <v>10449</v>
      </c>
      <c r="G1103" s="42">
        <v>0</v>
      </c>
      <c r="H1103" s="42">
        <v>394</v>
      </c>
      <c r="I1103" s="42">
        <v>63945</v>
      </c>
      <c r="J1103" s="42">
        <v>11042</v>
      </c>
      <c r="K1103" s="42">
        <v>31754</v>
      </c>
      <c r="L1103" s="42">
        <v>5558</v>
      </c>
      <c r="M1103" s="42">
        <v>1039688</v>
      </c>
      <c r="N1103" s="143">
        <v>116715</v>
      </c>
      <c r="O1103" s="137">
        <v>13720</v>
      </c>
      <c r="P1103" s="137">
        <v>0</v>
      </c>
      <c r="Q1103" s="42">
        <v>0</v>
      </c>
      <c r="R1103" s="42">
        <v>115639</v>
      </c>
      <c r="S1103" s="42">
        <v>0</v>
      </c>
      <c r="T1103" s="42">
        <v>0</v>
      </c>
      <c r="U1103" s="42">
        <v>0</v>
      </c>
      <c r="V1103" s="42">
        <v>0</v>
      </c>
      <c r="W1103" s="94">
        <f t="shared" si="34"/>
        <v>1408904</v>
      </c>
      <c r="X1103" s="36">
        <v>1408904</v>
      </c>
      <c r="Y1103" s="36">
        <f t="shared" si="35"/>
        <v>0</v>
      </c>
      <c r="Z1103" s="36"/>
      <c r="AA1103" s="36"/>
    </row>
    <row r="1104" spans="1:27" ht="20.25" customHeight="1" x14ac:dyDescent="0.25">
      <c r="A1104" s="104" t="s">
        <v>2283</v>
      </c>
      <c r="B1104" s="105" t="s">
        <v>2269</v>
      </c>
      <c r="C1104" s="4" t="s">
        <v>2284</v>
      </c>
      <c r="D1104" s="134">
        <v>3</v>
      </c>
      <c r="E1104" s="120" t="s">
        <v>79</v>
      </c>
      <c r="F1104" s="42">
        <v>6089</v>
      </c>
      <c r="G1104" s="42">
        <v>0</v>
      </c>
      <c r="H1104" s="42">
        <v>6229</v>
      </c>
      <c r="I1104" s="42">
        <v>242338</v>
      </c>
      <c r="J1104" s="42">
        <v>12631</v>
      </c>
      <c r="K1104" s="42">
        <v>381473</v>
      </c>
      <c r="L1104" s="42">
        <v>27808</v>
      </c>
      <c r="M1104" s="42">
        <v>4567257</v>
      </c>
      <c r="N1104" s="143">
        <v>246169</v>
      </c>
      <c r="O1104" s="137">
        <v>16816</v>
      </c>
      <c r="P1104" s="137">
        <v>0</v>
      </c>
      <c r="Q1104" s="42">
        <v>0</v>
      </c>
      <c r="R1104" s="42">
        <v>1030527</v>
      </c>
      <c r="S1104" s="42">
        <v>0</v>
      </c>
      <c r="T1104" s="42">
        <v>0</v>
      </c>
      <c r="U1104" s="42">
        <v>0</v>
      </c>
      <c r="V1104" s="42">
        <v>0</v>
      </c>
      <c r="W1104" s="94">
        <f t="shared" si="34"/>
        <v>6537337</v>
      </c>
      <c r="X1104" s="36">
        <v>6537337</v>
      </c>
      <c r="Y1104" s="36">
        <f t="shared" si="35"/>
        <v>0</v>
      </c>
      <c r="Z1104" s="36"/>
      <c r="AA1104" s="36"/>
    </row>
    <row r="1105" spans="1:27" ht="20.25" customHeight="1" x14ac:dyDescent="0.25">
      <c r="A1105" s="104" t="s">
        <v>2285</v>
      </c>
      <c r="B1105" s="105" t="s">
        <v>2269</v>
      </c>
      <c r="C1105" s="4" t="s">
        <v>2286</v>
      </c>
      <c r="D1105" s="134">
        <v>5</v>
      </c>
      <c r="E1105" s="120" t="s">
        <v>79</v>
      </c>
      <c r="F1105" s="42">
        <v>11725</v>
      </c>
      <c r="G1105" s="42">
        <v>0</v>
      </c>
      <c r="H1105" s="42">
        <v>505</v>
      </c>
      <c r="I1105" s="42">
        <v>36425</v>
      </c>
      <c r="J1105" s="42">
        <v>29022</v>
      </c>
      <c r="K1105" s="42">
        <v>17275</v>
      </c>
      <c r="L1105" s="42">
        <v>5441</v>
      </c>
      <c r="M1105" s="42">
        <v>1137319</v>
      </c>
      <c r="N1105" s="143">
        <v>110393</v>
      </c>
      <c r="O1105" s="137">
        <v>6131</v>
      </c>
      <c r="P1105" s="137">
        <v>0</v>
      </c>
      <c r="Q1105" s="42">
        <v>0</v>
      </c>
      <c r="R1105" s="42">
        <v>306296</v>
      </c>
      <c r="S1105" s="42">
        <v>0</v>
      </c>
      <c r="T1105" s="42">
        <v>0</v>
      </c>
      <c r="U1105" s="42">
        <v>0</v>
      </c>
      <c r="V1105" s="42">
        <v>0</v>
      </c>
      <c r="W1105" s="94">
        <f t="shared" si="34"/>
        <v>1660532</v>
      </c>
      <c r="X1105" s="36">
        <v>1660532</v>
      </c>
      <c r="Y1105" s="36">
        <f t="shared" si="35"/>
        <v>0</v>
      </c>
      <c r="Z1105" s="36"/>
      <c r="AA1105" s="36"/>
    </row>
    <row r="1106" spans="1:27" ht="20.25" customHeight="1" x14ac:dyDescent="0.25">
      <c r="A1106" s="104" t="s">
        <v>2287</v>
      </c>
      <c r="B1106" s="105" t="s">
        <v>2269</v>
      </c>
      <c r="C1106" s="4" t="s">
        <v>2288</v>
      </c>
      <c r="D1106" s="134">
        <v>5</v>
      </c>
      <c r="E1106" s="120" t="s">
        <v>79</v>
      </c>
      <c r="F1106" s="42">
        <v>13465</v>
      </c>
      <c r="G1106" s="42">
        <v>0</v>
      </c>
      <c r="H1106" s="42">
        <v>444</v>
      </c>
      <c r="I1106" s="42">
        <v>44438</v>
      </c>
      <c r="J1106" s="42">
        <v>54104</v>
      </c>
      <c r="K1106" s="42">
        <v>77919</v>
      </c>
      <c r="L1106" s="42">
        <v>11297</v>
      </c>
      <c r="M1106" s="42">
        <v>2026361</v>
      </c>
      <c r="N1106" s="143">
        <v>152607</v>
      </c>
      <c r="O1106" s="137">
        <v>33356</v>
      </c>
      <c r="P1106" s="137">
        <v>0</v>
      </c>
      <c r="Q1106" s="42">
        <v>0</v>
      </c>
      <c r="R1106" s="42">
        <v>194746</v>
      </c>
      <c r="S1106" s="42">
        <v>0</v>
      </c>
      <c r="T1106" s="42">
        <v>0</v>
      </c>
      <c r="U1106" s="42">
        <v>0</v>
      </c>
      <c r="V1106" s="42">
        <v>0</v>
      </c>
      <c r="W1106" s="94">
        <f t="shared" si="34"/>
        <v>2608737</v>
      </c>
      <c r="X1106" s="36">
        <v>2608737</v>
      </c>
      <c r="Y1106" s="36">
        <f t="shared" si="35"/>
        <v>0</v>
      </c>
      <c r="Z1106" s="36"/>
      <c r="AA1106" s="36"/>
    </row>
    <row r="1107" spans="1:27" ht="20.25" customHeight="1" x14ac:dyDescent="0.25">
      <c r="A1107" s="104" t="s">
        <v>2289</v>
      </c>
      <c r="B1107" s="105" t="s">
        <v>2269</v>
      </c>
      <c r="C1107" s="4" t="s">
        <v>2290</v>
      </c>
      <c r="D1107" s="134">
        <v>3</v>
      </c>
      <c r="E1107" s="120" t="s">
        <v>79</v>
      </c>
      <c r="F1107" s="42">
        <v>43510</v>
      </c>
      <c r="G1107" s="42">
        <v>0</v>
      </c>
      <c r="H1107" s="42">
        <v>1777</v>
      </c>
      <c r="I1107" s="42">
        <v>308244</v>
      </c>
      <c r="J1107" s="42">
        <v>60317</v>
      </c>
      <c r="K1107" s="42">
        <v>235740</v>
      </c>
      <c r="L1107" s="42">
        <v>33442</v>
      </c>
      <c r="M1107" s="42">
        <v>5352039</v>
      </c>
      <c r="N1107" s="143">
        <v>176939</v>
      </c>
      <c r="O1107" s="137">
        <v>97473</v>
      </c>
      <c r="P1107" s="137">
        <v>0</v>
      </c>
      <c r="Q1107" s="42">
        <v>0</v>
      </c>
      <c r="R1107" s="42">
        <v>1876580</v>
      </c>
      <c r="S1107" s="42">
        <v>0</v>
      </c>
      <c r="T1107" s="42">
        <v>0</v>
      </c>
      <c r="U1107" s="42">
        <v>0</v>
      </c>
      <c r="V1107" s="42">
        <v>0</v>
      </c>
      <c r="W1107" s="94">
        <f t="shared" si="34"/>
        <v>8186061</v>
      </c>
      <c r="X1107" s="36">
        <v>8186061</v>
      </c>
      <c r="Y1107" s="36">
        <f t="shared" si="35"/>
        <v>0</v>
      </c>
      <c r="Z1107" s="36"/>
      <c r="AA1107" s="36"/>
    </row>
    <row r="1108" spans="1:27" ht="20.25" customHeight="1" x14ac:dyDescent="0.25">
      <c r="A1108" s="104" t="s">
        <v>2291</v>
      </c>
      <c r="B1108" s="105" t="s">
        <v>2269</v>
      </c>
      <c r="C1108" s="4" t="s">
        <v>2292</v>
      </c>
      <c r="D1108" s="134">
        <v>4</v>
      </c>
      <c r="E1108" s="120" t="s">
        <v>79</v>
      </c>
      <c r="F1108" s="42">
        <v>32114</v>
      </c>
      <c r="G1108" s="42">
        <v>0</v>
      </c>
      <c r="H1108" s="42">
        <v>4174</v>
      </c>
      <c r="I1108" s="42">
        <v>160824</v>
      </c>
      <c r="J1108" s="42">
        <v>13636</v>
      </c>
      <c r="K1108" s="42">
        <v>153466</v>
      </c>
      <c r="L1108" s="42">
        <v>25614</v>
      </c>
      <c r="M1108" s="42">
        <v>2320335</v>
      </c>
      <c r="N1108" s="143">
        <v>155696</v>
      </c>
      <c r="O1108" s="137">
        <v>4174</v>
      </c>
      <c r="P1108" s="137">
        <v>0</v>
      </c>
      <c r="Q1108" s="42">
        <v>0</v>
      </c>
      <c r="R1108" s="42">
        <v>607648</v>
      </c>
      <c r="S1108" s="42">
        <v>0</v>
      </c>
      <c r="T1108" s="42">
        <v>0</v>
      </c>
      <c r="U1108" s="42">
        <v>0</v>
      </c>
      <c r="V1108" s="42">
        <v>0</v>
      </c>
      <c r="W1108" s="94">
        <f t="shared" si="34"/>
        <v>3477681</v>
      </c>
      <c r="X1108" s="36">
        <v>3477681</v>
      </c>
      <c r="Y1108" s="36">
        <f t="shared" si="35"/>
        <v>0</v>
      </c>
      <c r="Z1108" s="36"/>
      <c r="AA1108" s="36"/>
    </row>
    <row r="1109" spans="1:27" ht="20.25" customHeight="1" x14ac:dyDescent="0.25">
      <c r="A1109" s="104" t="s">
        <v>2293</v>
      </c>
      <c r="B1109" s="105" t="s">
        <v>2269</v>
      </c>
      <c r="C1109" s="4" t="s">
        <v>2294</v>
      </c>
      <c r="D1109" s="134">
        <v>3</v>
      </c>
      <c r="E1109" s="120" t="s">
        <v>79</v>
      </c>
      <c r="F1109" s="42">
        <v>9935</v>
      </c>
      <c r="G1109" s="42">
        <v>0</v>
      </c>
      <c r="H1109" s="42">
        <v>8689</v>
      </c>
      <c r="I1109" s="42">
        <v>128582</v>
      </c>
      <c r="J1109" s="42">
        <v>12151</v>
      </c>
      <c r="K1109" s="42">
        <v>117615</v>
      </c>
      <c r="L1109" s="42">
        <v>23301</v>
      </c>
      <c r="M1109" s="42">
        <v>3806599</v>
      </c>
      <c r="N1109" s="143">
        <v>352692</v>
      </c>
      <c r="O1109" s="137">
        <v>31452</v>
      </c>
      <c r="P1109" s="137">
        <v>0</v>
      </c>
      <c r="Q1109" s="42">
        <v>0</v>
      </c>
      <c r="R1109" s="42">
        <v>1889621</v>
      </c>
      <c r="S1109" s="42">
        <v>0</v>
      </c>
      <c r="T1109" s="42">
        <v>0</v>
      </c>
      <c r="U1109" s="42">
        <v>0</v>
      </c>
      <c r="V1109" s="42">
        <v>0</v>
      </c>
      <c r="W1109" s="94">
        <f t="shared" si="34"/>
        <v>6380637</v>
      </c>
      <c r="X1109" s="36">
        <v>6380637</v>
      </c>
      <c r="Y1109" s="36">
        <f t="shared" si="35"/>
        <v>0</v>
      </c>
      <c r="Z1109" s="36"/>
      <c r="AA1109" s="36"/>
    </row>
    <row r="1110" spans="1:27" ht="20.25" customHeight="1" x14ac:dyDescent="0.25">
      <c r="A1110" s="104" t="s">
        <v>2295</v>
      </c>
      <c r="B1110" s="105" t="s">
        <v>2269</v>
      </c>
      <c r="C1110" s="4" t="s">
        <v>2296</v>
      </c>
      <c r="D1110" s="134">
        <v>5</v>
      </c>
      <c r="E1110" s="120" t="s">
        <v>79</v>
      </c>
      <c r="F1110" s="42">
        <v>5131</v>
      </c>
      <c r="G1110" s="42">
        <v>0</v>
      </c>
      <c r="H1110" s="42">
        <v>0</v>
      </c>
      <c r="I1110" s="42">
        <v>32285</v>
      </c>
      <c r="J1110" s="42">
        <v>22437</v>
      </c>
      <c r="K1110" s="42">
        <v>33351</v>
      </c>
      <c r="L1110" s="42">
        <v>6714</v>
      </c>
      <c r="M1110" s="42">
        <v>1121880</v>
      </c>
      <c r="N1110" s="143">
        <v>424886</v>
      </c>
      <c r="O1110" s="137">
        <v>6609</v>
      </c>
      <c r="P1110" s="137">
        <v>0</v>
      </c>
      <c r="Q1110" s="42">
        <v>0</v>
      </c>
      <c r="R1110" s="42">
        <v>224535</v>
      </c>
      <c r="S1110" s="42">
        <v>0</v>
      </c>
      <c r="T1110" s="42">
        <v>0</v>
      </c>
      <c r="U1110" s="42">
        <v>0</v>
      </c>
      <c r="V1110" s="42">
        <v>61079</v>
      </c>
      <c r="W1110" s="94">
        <f t="shared" si="34"/>
        <v>1938907</v>
      </c>
      <c r="X1110" s="36">
        <v>1938907</v>
      </c>
      <c r="Y1110" s="36">
        <f t="shared" si="35"/>
        <v>0</v>
      </c>
      <c r="Z1110" s="36"/>
      <c r="AA1110" s="36"/>
    </row>
    <row r="1111" spans="1:27" ht="20.25" customHeight="1" x14ac:dyDescent="0.25">
      <c r="A1111" s="104" t="s">
        <v>2297</v>
      </c>
      <c r="B1111" s="105" t="s">
        <v>2269</v>
      </c>
      <c r="C1111" s="4" t="s">
        <v>2298</v>
      </c>
      <c r="D1111" s="134">
        <v>5</v>
      </c>
      <c r="E1111" s="120" t="s">
        <v>79</v>
      </c>
      <c r="F1111" s="42">
        <v>25668</v>
      </c>
      <c r="G1111" s="42">
        <v>0</v>
      </c>
      <c r="H1111" s="42">
        <v>1968</v>
      </c>
      <c r="I1111" s="42">
        <v>43153</v>
      </c>
      <c r="J1111" s="42">
        <v>3848</v>
      </c>
      <c r="K1111" s="42">
        <v>23414</v>
      </c>
      <c r="L1111" s="42">
        <v>8987</v>
      </c>
      <c r="M1111" s="42">
        <v>1395086</v>
      </c>
      <c r="N1111" s="143">
        <v>56733</v>
      </c>
      <c r="O1111" s="137">
        <v>3639</v>
      </c>
      <c r="P1111" s="137">
        <v>0</v>
      </c>
      <c r="Q1111" s="42">
        <v>0</v>
      </c>
      <c r="R1111" s="42">
        <v>388005</v>
      </c>
      <c r="S1111" s="42">
        <v>0</v>
      </c>
      <c r="T1111" s="42">
        <v>0</v>
      </c>
      <c r="U1111" s="42">
        <v>0</v>
      </c>
      <c r="V1111" s="42">
        <v>0</v>
      </c>
      <c r="W1111" s="94">
        <f t="shared" si="34"/>
        <v>1950501</v>
      </c>
      <c r="X1111" s="36">
        <v>1950501</v>
      </c>
      <c r="Y1111" s="36">
        <f t="shared" si="35"/>
        <v>0</v>
      </c>
      <c r="Z1111" s="36"/>
      <c r="AA1111" s="36"/>
    </row>
    <row r="1112" spans="1:27" ht="20.25" customHeight="1" x14ac:dyDescent="0.25">
      <c r="A1112" s="104" t="s">
        <v>2299</v>
      </c>
      <c r="B1112" s="105" t="s">
        <v>2269</v>
      </c>
      <c r="C1112" s="4" t="s">
        <v>2300</v>
      </c>
      <c r="D1112" s="134">
        <v>3</v>
      </c>
      <c r="E1112" s="120" t="s">
        <v>79</v>
      </c>
      <c r="F1112" s="42">
        <v>624</v>
      </c>
      <c r="G1112" s="42">
        <v>0</v>
      </c>
      <c r="H1112" s="42">
        <v>1643</v>
      </c>
      <c r="I1112" s="42">
        <v>66941</v>
      </c>
      <c r="J1112" s="42">
        <v>9825</v>
      </c>
      <c r="K1112" s="42">
        <v>150156</v>
      </c>
      <c r="L1112" s="42">
        <v>16443</v>
      </c>
      <c r="M1112" s="42">
        <v>2995196</v>
      </c>
      <c r="N1112" s="143">
        <v>188223</v>
      </c>
      <c r="O1112" s="137">
        <v>31107</v>
      </c>
      <c r="P1112" s="137">
        <v>0</v>
      </c>
      <c r="Q1112" s="42">
        <v>0</v>
      </c>
      <c r="R1112" s="42">
        <v>143762</v>
      </c>
      <c r="S1112" s="42">
        <v>0</v>
      </c>
      <c r="T1112" s="42">
        <v>0</v>
      </c>
      <c r="U1112" s="42">
        <v>0</v>
      </c>
      <c r="V1112" s="42">
        <v>0</v>
      </c>
      <c r="W1112" s="94">
        <f t="shared" si="34"/>
        <v>3603920</v>
      </c>
      <c r="X1112" s="36">
        <v>3603920</v>
      </c>
      <c r="Y1112" s="36">
        <f t="shared" si="35"/>
        <v>0</v>
      </c>
      <c r="Z1112" s="36"/>
      <c r="AA1112" s="36"/>
    </row>
    <row r="1113" spans="1:27" ht="20.25" customHeight="1" x14ac:dyDescent="0.25">
      <c r="A1113" s="104" t="s">
        <v>2301</v>
      </c>
      <c r="B1113" s="105" t="s">
        <v>2269</v>
      </c>
      <c r="C1113" s="4" t="s">
        <v>2302</v>
      </c>
      <c r="D1113" s="134">
        <v>5</v>
      </c>
      <c r="E1113" s="120" t="s">
        <v>79</v>
      </c>
      <c r="F1113" s="42">
        <v>50106</v>
      </c>
      <c r="G1113" s="42">
        <v>0</v>
      </c>
      <c r="H1113" s="42">
        <v>1950</v>
      </c>
      <c r="I1113" s="42">
        <v>60482</v>
      </c>
      <c r="J1113" s="42">
        <v>3479</v>
      </c>
      <c r="K1113" s="42">
        <v>48842</v>
      </c>
      <c r="L1113" s="42">
        <v>9607</v>
      </c>
      <c r="M1113" s="42">
        <v>1325159</v>
      </c>
      <c r="N1113" s="143">
        <v>74245</v>
      </c>
      <c r="O1113" s="137">
        <v>20728</v>
      </c>
      <c r="P1113" s="137">
        <v>0</v>
      </c>
      <c r="Q1113" s="42">
        <v>0</v>
      </c>
      <c r="R1113" s="42">
        <v>296281</v>
      </c>
      <c r="S1113" s="42">
        <v>0</v>
      </c>
      <c r="T1113" s="42">
        <v>0</v>
      </c>
      <c r="U1113" s="42">
        <v>0</v>
      </c>
      <c r="V1113" s="42">
        <v>0</v>
      </c>
      <c r="W1113" s="94">
        <f t="shared" si="34"/>
        <v>1890879</v>
      </c>
      <c r="X1113" s="36">
        <v>1890879</v>
      </c>
      <c r="Y1113" s="36">
        <f t="shared" si="35"/>
        <v>0</v>
      </c>
      <c r="Z1113" s="36"/>
      <c r="AA1113" s="36"/>
    </row>
    <row r="1114" spans="1:27" ht="20.25" customHeight="1" x14ac:dyDescent="0.25">
      <c r="A1114" s="104" t="s">
        <v>2303</v>
      </c>
      <c r="B1114" s="105" t="s">
        <v>2269</v>
      </c>
      <c r="C1114" s="4" t="s">
        <v>2304</v>
      </c>
      <c r="D1114" s="134">
        <v>5</v>
      </c>
      <c r="E1114" s="120" t="s">
        <v>79</v>
      </c>
      <c r="F1114" s="42">
        <v>9470</v>
      </c>
      <c r="G1114" s="42">
        <v>0</v>
      </c>
      <c r="H1114" s="42">
        <v>1524</v>
      </c>
      <c r="I1114" s="42">
        <v>65200</v>
      </c>
      <c r="J1114" s="42">
        <v>41605</v>
      </c>
      <c r="K1114" s="42">
        <v>41526</v>
      </c>
      <c r="L1114" s="42">
        <v>7492</v>
      </c>
      <c r="M1114" s="42">
        <v>1413458</v>
      </c>
      <c r="N1114" s="143">
        <v>59707</v>
      </c>
      <c r="O1114" s="137">
        <v>17027</v>
      </c>
      <c r="P1114" s="137">
        <v>0</v>
      </c>
      <c r="Q1114" s="42">
        <v>0</v>
      </c>
      <c r="R1114" s="42">
        <v>55671</v>
      </c>
      <c r="S1114" s="42">
        <v>0</v>
      </c>
      <c r="T1114" s="42">
        <v>0</v>
      </c>
      <c r="U1114" s="42">
        <v>0</v>
      </c>
      <c r="V1114" s="42">
        <v>0</v>
      </c>
      <c r="W1114" s="94">
        <f t="shared" si="34"/>
        <v>1712680</v>
      </c>
      <c r="X1114" s="36">
        <v>1712680</v>
      </c>
      <c r="Y1114" s="36">
        <f t="shared" si="35"/>
        <v>0</v>
      </c>
      <c r="Z1114" s="36"/>
      <c r="AA1114" s="36"/>
    </row>
    <row r="1115" spans="1:27" ht="20.25" customHeight="1" x14ac:dyDescent="0.25">
      <c r="A1115" s="104" t="s">
        <v>2305</v>
      </c>
      <c r="B1115" s="105" t="s">
        <v>2269</v>
      </c>
      <c r="C1115" s="4" t="s">
        <v>2306</v>
      </c>
      <c r="D1115" s="134">
        <v>5</v>
      </c>
      <c r="E1115" s="120" t="s">
        <v>79</v>
      </c>
      <c r="F1115" s="42">
        <v>430</v>
      </c>
      <c r="G1115" s="42">
        <v>0</v>
      </c>
      <c r="H1115" s="42">
        <v>1683</v>
      </c>
      <c r="I1115" s="42">
        <v>58454</v>
      </c>
      <c r="J1115" s="42">
        <v>6067</v>
      </c>
      <c r="K1115" s="42">
        <v>115229</v>
      </c>
      <c r="L1115" s="42">
        <v>12522</v>
      </c>
      <c r="M1115" s="42">
        <v>1629157</v>
      </c>
      <c r="N1115" s="143">
        <v>62870</v>
      </c>
      <c r="O1115" s="137">
        <v>30599</v>
      </c>
      <c r="P1115" s="137">
        <v>0</v>
      </c>
      <c r="Q1115" s="42">
        <v>0</v>
      </c>
      <c r="R1115" s="42">
        <v>575893</v>
      </c>
      <c r="S1115" s="42">
        <v>0</v>
      </c>
      <c r="T1115" s="42">
        <v>0</v>
      </c>
      <c r="U1115" s="42">
        <v>0</v>
      </c>
      <c r="V1115" s="42">
        <v>0</v>
      </c>
      <c r="W1115" s="94">
        <f t="shared" si="34"/>
        <v>2492904</v>
      </c>
      <c r="X1115" s="36">
        <v>2492904</v>
      </c>
      <c r="Y1115" s="36">
        <f t="shared" si="35"/>
        <v>0</v>
      </c>
      <c r="Z1115" s="36"/>
      <c r="AA1115" s="36"/>
    </row>
    <row r="1116" spans="1:27" ht="20.25" customHeight="1" x14ac:dyDescent="0.25">
      <c r="A1116" s="104" t="s">
        <v>2307</v>
      </c>
      <c r="B1116" s="105" t="s">
        <v>2269</v>
      </c>
      <c r="C1116" s="4" t="s">
        <v>2308</v>
      </c>
      <c r="D1116" s="134">
        <v>5</v>
      </c>
      <c r="E1116" s="120" t="s">
        <v>79</v>
      </c>
      <c r="F1116" s="42">
        <v>13697</v>
      </c>
      <c r="G1116" s="42">
        <v>0</v>
      </c>
      <c r="H1116" s="42">
        <v>1227</v>
      </c>
      <c r="I1116" s="42">
        <v>95752</v>
      </c>
      <c r="J1116" s="42">
        <v>6610</v>
      </c>
      <c r="K1116" s="42">
        <v>83081</v>
      </c>
      <c r="L1116" s="42">
        <v>11552</v>
      </c>
      <c r="M1116" s="42">
        <v>2073687</v>
      </c>
      <c r="N1116" s="143">
        <v>120287</v>
      </c>
      <c r="O1116" s="137">
        <v>52811</v>
      </c>
      <c r="P1116" s="137">
        <v>0</v>
      </c>
      <c r="Q1116" s="42">
        <v>0</v>
      </c>
      <c r="R1116" s="42">
        <v>357363</v>
      </c>
      <c r="S1116" s="42">
        <v>0</v>
      </c>
      <c r="T1116" s="42">
        <v>0</v>
      </c>
      <c r="U1116" s="42">
        <v>0</v>
      </c>
      <c r="V1116" s="42">
        <v>0</v>
      </c>
      <c r="W1116" s="94">
        <f t="shared" si="34"/>
        <v>2816067</v>
      </c>
      <c r="X1116" s="36">
        <v>2816067</v>
      </c>
      <c r="Y1116" s="36">
        <f t="shared" si="35"/>
        <v>0</v>
      </c>
      <c r="Z1116" s="36"/>
      <c r="AA1116" s="36"/>
    </row>
    <row r="1117" spans="1:27" ht="20.25" customHeight="1" x14ac:dyDescent="0.25">
      <c r="A1117" s="104" t="s">
        <v>2309</v>
      </c>
      <c r="B1117" s="105" t="s">
        <v>2269</v>
      </c>
      <c r="C1117" s="4" t="s">
        <v>2310</v>
      </c>
      <c r="D1117" s="134">
        <v>5</v>
      </c>
      <c r="E1117" s="120" t="s">
        <v>79</v>
      </c>
      <c r="F1117" s="42">
        <v>21482</v>
      </c>
      <c r="G1117" s="42">
        <v>0</v>
      </c>
      <c r="H1117" s="42">
        <v>2763</v>
      </c>
      <c r="I1117" s="42">
        <v>336821</v>
      </c>
      <c r="J1117" s="42">
        <v>4065</v>
      </c>
      <c r="K1117" s="42">
        <v>212882</v>
      </c>
      <c r="L1117" s="42">
        <v>16086</v>
      </c>
      <c r="M1117" s="42">
        <v>1272122</v>
      </c>
      <c r="N1117" s="143">
        <v>149590</v>
      </c>
      <c r="O1117" s="137">
        <v>28089</v>
      </c>
      <c r="P1117" s="137">
        <v>0</v>
      </c>
      <c r="Q1117" s="42">
        <v>0</v>
      </c>
      <c r="R1117" s="42">
        <v>141451</v>
      </c>
      <c r="S1117" s="42">
        <v>0</v>
      </c>
      <c r="T1117" s="42">
        <v>0</v>
      </c>
      <c r="U1117" s="42">
        <v>0</v>
      </c>
      <c r="V1117" s="42">
        <v>0</v>
      </c>
      <c r="W1117" s="94">
        <f t="shared" si="34"/>
        <v>2185351</v>
      </c>
      <c r="X1117" s="36">
        <v>2185351</v>
      </c>
      <c r="Y1117" s="36">
        <f t="shared" si="35"/>
        <v>0</v>
      </c>
      <c r="Z1117" s="36"/>
      <c r="AA1117" s="36"/>
    </row>
    <row r="1118" spans="1:27" ht="20.25" customHeight="1" x14ac:dyDescent="0.25">
      <c r="A1118" s="104" t="s">
        <v>2311</v>
      </c>
      <c r="B1118" s="105" t="s">
        <v>2269</v>
      </c>
      <c r="C1118" s="4" t="s">
        <v>2312</v>
      </c>
      <c r="D1118" s="134">
        <v>5</v>
      </c>
      <c r="E1118" s="120" t="s">
        <v>79</v>
      </c>
      <c r="F1118" s="42">
        <v>11433</v>
      </c>
      <c r="G1118" s="42">
        <v>0</v>
      </c>
      <c r="H1118" s="42">
        <v>1599</v>
      </c>
      <c r="I1118" s="42">
        <v>24316</v>
      </c>
      <c r="J1118" s="42">
        <v>30438</v>
      </c>
      <c r="K1118" s="42">
        <v>16025</v>
      </c>
      <c r="L1118" s="42">
        <v>6120</v>
      </c>
      <c r="M1118" s="42">
        <v>928977</v>
      </c>
      <c r="N1118" s="143">
        <v>86063</v>
      </c>
      <c r="O1118" s="137">
        <v>3379</v>
      </c>
      <c r="P1118" s="137">
        <v>0</v>
      </c>
      <c r="Q1118" s="42">
        <v>0</v>
      </c>
      <c r="R1118" s="42">
        <v>145294</v>
      </c>
      <c r="S1118" s="42">
        <v>0</v>
      </c>
      <c r="T1118" s="42">
        <v>0</v>
      </c>
      <c r="U1118" s="42">
        <v>0</v>
      </c>
      <c r="V1118" s="42">
        <v>0</v>
      </c>
      <c r="W1118" s="94">
        <f t="shared" si="34"/>
        <v>1253644</v>
      </c>
      <c r="X1118" s="36">
        <v>1253644</v>
      </c>
      <c r="Y1118" s="36">
        <f t="shared" si="35"/>
        <v>0</v>
      </c>
      <c r="Z1118" s="36"/>
      <c r="AA1118" s="36"/>
    </row>
    <row r="1119" spans="1:27" ht="20.25" customHeight="1" x14ac:dyDescent="0.25">
      <c r="A1119" s="104" t="s">
        <v>2313</v>
      </c>
      <c r="B1119" s="105" t="s">
        <v>2269</v>
      </c>
      <c r="C1119" s="4" t="s">
        <v>2314</v>
      </c>
      <c r="D1119" s="134">
        <v>5</v>
      </c>
      <c r="E1119" s="120" t="s">
        <v>79</v>
      </c>
      <c r="F1119" s="42">
        <v>2498</v>
      </c>
      <c r="G1119" s="42">
        <v>0</v>
      </c>
      <c r="H1119" s="42">
        <v>1122</v>
      </c>
      <c r="I1119" s="42">
        <v>60373</v>
      </c>
      <c r="J1119" s="42">
        <v>4468</v>
      </c>
      <c r="K1119" s="42">
        <v>16714</v>
      </c>
      <c r="L1119" s="42">
        <v>8132</v>
      </c>
      <c r="M1119" s="42">
        <v>1340297</v>
      </c>
      <c r="N1119" s="143">
        <v>141729</v>
      </c>
      <c r="O1119" s="137">
        <v>4265</v>
      </c>
      <c r="P1119" s="137">
        <v>0</v>
      </c>
      <c r="Q1119" s="42">
        <v>0</v>
      </c>
      <c r="R1119" s="42">
        <v>41662</v>
      </c>
      <c r="S1119" s="42">
        <v>0</v>
      </c>
      <c r="T1119" s="42">
        <v>0</v>
      </c>
      <c r="U1119" s="42">
        <v>0</v>
      </c>
      <c r="V1119" s="42">
        <v>0</v>
      </c>
      <c r="W1119" s="94">
        <f t="shared" si="34"/>
        <v>1621260</v>
      </c>
      <c r="X1119" s="36">
        <v>1621260</v>
      </c>
      <c r="Y1119" s="36">
        <f t="shared" si="35"/>
        <v>0</v>
      </c>
      <c r="Z1119" s="36"/>
      <c r="AA1119" s="36"/>
    </row>
    <row r="1120" spans="1:27" ht="20.25" customHeight="1" x14ac:dyDescent="0.25">
      <c r="A1120" s="104" t="s">
        <v>2315</v>
      </c>
      <c r="B1120" s="105" t="s">
        <v>2269</v>
      </c>
      <c r="C1120" s="4" t="s">
        <v>2316</v>
      </c>
      <c r="D1120" s="134">
        <v>5</v>
      </c>
      <c r="E1120" s="120" t="s">
        <v>79</v>
      </c>
      <c r="F1120" s="42">
        <v>606</v>
      </c>
      <c r="G1120" s="42">
        <v>0</v>
      </c>
      <c r="H1120" s="42">
        <v>972</v>
      </c>
      <c r="I1120" s="42">
        <v>69358</v>
      </c>
      <c r="J1120" s="42">
        <v>11118</v>
      </c>
      <c r="K1120" s="42">
        <v>36466</v>
      </c>
      <c r="L1120" s="42">
        <v>8953</v>
      </c>
      <c r="M1120" s="42">
        <v>1685027</v>
      </c>
      <c r="N1120" s="143">
        <v>51818</v>
      </c>
      <c r="O1120" s="137">
        <v>13256</v>
      </c>
      <c r="P1120" s="137">
        <v>0</v>
      </c>
      <c r="Q1120" s="42">
        <v>0</v>
      </c>
      <c r="R1120" s="42">
        <v>405880</v>
      </c>
      <c r="S1120" s="42">
        <v>0</v>
      </c>
      <c r="T1120" s="42">
        <v>0</v>
      </c>
      <c r="U1120" s="42">
        <v>0</v>
      </c>
      <c r="V1120" s="42">
        <v>0</v>
      </c>
      <c r="W1120" s="94">
        <f t="shared" si="34"/>
        <v>2283454</v>
      </c>
      <c r="X1120" s="36">
        <v>2283454</v>
      </c>
      <c r="Y1120" s="36">
        <f t="shared" si="35"/>
        <v>0</v>
      </c>
      <c r="Z1120" s="36"/>
      <c r="AA1120" s="36"/>
    </row>
    <row r="1121" spans="1:27" ht="20.25" customHeight="1" x14ac:dyDescent="0.25">
      <c r="A1121" s="104" t="s">
        <v>2317</v>
      </c>
      <c r="B1121" s="105" t="s">
        <v>2269</v>
      </c>
      <c r="C1121" s="4" t="s">
        <v>2318</v>
      </c>
      <c r="D1121" s="134">
        <v>5</v>
      </c>
      <c r="E1121" s="120" t="s">
        <v>79</v>
      </c>
      <c r="F1121" s="42">
        <v>10504</v>
      </c>
      <c r="G1121" s="42">
        <v>0</v>
      </c>
      <c r="H1121" s="42">
        <v>1517</v>
      </c>
      <c r="I1121" s="42">
        <v>33224</v>
      </c>
      <c r="J1121" s="42">
        <v>58768</v>
      </c>
      <c r="K1121" s="42">
        <v>39249</v>
      </c>
      <c r="L1121" s="42">
        <v>8700</v>
      </c>
      <c r="M1121" s="42">
        <v>635858</v>
      </c>
      <c r="N1121" s="143">
        <v>220513</v>
      </c>
      <c r="O1121" s="137">
        <v>8254</v>
      </c>
      <c r="P1121" s="137">
        <v>0</v>
      </c>
      <c r="Q1121" s="42">
        <v>0</v>
      </c>
      <c r="R1121" s="42">
        <v>172510</v>
      </c>
      <c r="S1121" s="42">
        <v>0</v>
      </c>
      <c r="T1121" s="42">
        <v>0</v>
      </c>
      <c r="U1121" s="42">
        <v>0</v>
      </c>
      <c r="V1121" s="42">
        <v>0</v>
      </c>
      <c r="W1121" s="94">
        <f t="shared" si="34"/>
        <v>1189097</v>
      </c>
      <c r="X1121" s="36">
        <v>1189097</v>
      </c>
      <c r="Y1121" s="36">
        <f t="shared" si="35"/>
        <v>0</v>
      </c>
      <c r="Z1121" s="36"/>
      <c r="AA1121" s="36"/>
    </row>
    <row r="1122" spans="1:27" ht="20.25" customHeight="1" x14ac:dyDescent="0.25">
      <c r="A1122" s="104" t="s">
        <v>2319</v>
      </c>
      <c r="B1122" s="105" t="s">
        <v>2269</v>
      </c>
      <c r="C1122" s="4" t="s">
        <v>2320</v>
      </c>
      <c r="D1122" s="134">
        <v>5</v>
      </c>
      <c r="E1122" s="120" t="s">
        <v>79</v>
      </c>
      <c r="F1122" s="42">
        <v>2632</v>
      </c>
      <c r="G1122" s="42">
        <v>0</v>
      </c>
      <c r="H1122" s="42">
        <v>237</v>
      </c>
      <c r="I1122" s="42">
        <v>101402</v>
      </c>
      <c r="J1122" s="42">
        <v>81013</v>
      </c>
      <c r="K1122" s="42">
        <v>133943</v>
      </c>
      <c r="L1122" s="42">
        <v>6655</v>
      </c>
      <c r="M1122" s="42">
        <v>881119</v>
      </c>
      <c r="N1122" s="143">
        <v>53838</v>
      </c>
      <c r="O1122" s="137">
        <v>3715</v>
      </c>
      <c r="P1122" s="137">
        <v>0</v>
      </c>
      <c r="Q1122" s="42">
        <v>0</v>
      </c>
      <c r="R1122" s="42">
        <v>372190</v>
      </c>
      <c r="S1122" s="42">
        <v>0</v>
      </c>
      <c r="T1122" s="42">
        <v>0</v>
      </c>
      <c r="U1122" s="42">
        <v>0</v>
      </c>
      <c r="V1122" s="42">
        <v>0</v>
      </c>
      <c r="W1122" s="94">
        <f t="shared" si="34"/>
        <v>1636744</v>
      </c>
      <c r="X1122" s="36">
        <v>1636744</v>
      </c>
      <c r="Y1122" s="36">
        <f t="shared" si="35"/>
        <v>0</v>
      </c>
      <c r="Z1122" s="36"/>
      <c r="AA1122" s="36"/>
    </row>
    <row r="1123" spans="1:27" ht="20.25" customHeight="1" x14ac:dyDescent="0.25">
      <c r="A1123" s="104" t="s">
        <v>2321</v>
      </c>
      <c r="B1123" s="105" t="s">
        <v>2269</v>
      </c>
      <c r="C1123" s="4" t="s">
        <v>2322</v>
      </c>
      <c r="D1123" s="134">
        <v>5</v>
      </c>
      <c r="E1123" s="120" t="s">
        <v>79</v>
      </c>
      <c r="F1123" s="42">
        <v>1957</v>
      </c>
      <c r="G1123" s="42">
        <v>0</v>
      </c>
      <c r="H1123" s="42">
        <v>866</v>
      </c>
      <c r="I1123" s="42">
        <v>40951</v>
      </c>
      <c r="J1123" s="42">
        <v>3477</v>
      </c>
      <c r="K1123" s="42">
        <v>9624</v>
      </c>
      <c r="L1123" s="42">
        <v>4919</v>
      </c>
      <c r="M1123" s="42">
        <v>804564</v>
      </c>
      <c r="N1123" s="143">
        <v>40411</v>
      </c>
      <c r="O1123" s="137">
        <v>5343</v>
      </c>
      <c r="P1123" s="137">
        <v>0</v>
      </c>
      <c r="Q1123" s="42">
        <v>0</v>
      </c>
      <c r="R1123" s="42">
        <v>124435</v>
      </c>
      <c r="S1123" s="42">
        <v>0</v>
      </c>
      <c r="T1123" s="42">
        <v>0</v>
      </c>
      <c r="U1123" s="42">
        <v>0</v>
      </c>
      <c r="V1123" s="42">
        <v>0</v>
      </c>
      <c r="W1123" s="94">
        <f t="shared" si="34"/>
        <v>1036547</v>
      </c>
      <c r="X1123" s="36">
        <v>1036547</v>
      </c>
      <c r="Y1123" s="36">
        <f t="shared" si="35"/>
        <v>0</v>
      </c>
      <c r="Z1123" s="36"/>
      <c r="AA1123" s="36"/>
    </row>
    <row r="1124" spans="1:27" ht="20.25" customHeight="1" x14ac:dyDescent="0.25">
      <c r="A1124" s="104" t="s">
        <v>2323</v>
      </c>
      <c r="B1124" s="105" t="s">
        <v>2269</v>
      </c>
      <c r="C1124" s="4" t="s">
        <v>2324</v>
      </c>
      <c r="D1124" s="134">
        <v>3</v>
      </c>
      <c r="E1124" s="120" t="s">
        <v>79</v>
      </c>
      <c r="F1124" s="42">
        <v>2398</v>
      </c>
      <c r="G1124" s="42">
        <v>0</v>
      </c>
      <c r="H1124" s="42">
        <v>11372</v>
      </c>
      <c r="I1124" s="42">
        <v>255536</v>
      </c>
      <c r="J1124" s="42">
        <v>193058</v>
      </c>
      <c r="K1124" s="42">
        <v>216681</v>
      </c>
      <c r="L1124" s="42">
        <v>41973</v>
      </c>
      <c r="M1124" s="42">
        <v>7119918</v>
      </c>
      <c r="N1124" s="143">
        <v>883716</v>
      </c>
      <c r="O1124" s="137">
        <v>26360</v>
      </c>
      <c r="P1124" s="137">
        <v>1678</v>
      </c>
      <c r="Q1124" s="42">
        <v>0</v>
      </c>
      <c r="R1124" s="42">
        <v>3134109</v>
      </c>
      <c r="S1124" s="42">
        <v>0</v>
      </c>
      <c r="T1124" s="42">
        <v>0</v>
      </c>
      <c r="U1124" s="42">
        <v>0</v>
      </c>
      <c r="V1124" s="42">
        <v>0</v>
      </c>
      <c r="W1124" s="94">
        <f t="shared" si="34"/>
        <v>11886799</v>
      </c>
      <c r="X1124" s="36">
        <v>11886799</v>
      </c>
      <c r="Y1124" s="36">
        <f t="shared" si="35"/>
        <v>0</v>
      </c>
      <c r="Z1124" s="36"/>
      <c r="AA1124" s="36"/>
    </row>
    <row r="1125" spans="1:27" ht="20.25" customHeight="1" x14ac:dyDescent="0.25">
      <c r="A1125" s="104" t="s">
        <v>2325</v>
      </c>
      <c r="B1125" s="105" t="s">
        <v>2269</v>
      </c>
      <c r="C1125" s="4" t="s">
        <v>2326</v>
      </c>
      <c r="D1125" s="134">
        <v>5</v>
      </c>
      <c r="E1125" s="120" t="s">
        <v>79</v>
      </c>
      <c r="F1125" s="42">
        <v>13958</v>
      </c>
      <c r="G1125" s="42">
        <v>0</v>
      </c>
      <c r="H1125" s="42">
        <v>312</v>
      </c>
      <c r="I1125" s="42">
        <v>71328</v>
      </c>
      <c r="J1125" s="42">
        <v>7935</v>
      </c>
      <c r="K1125" s="42">
        <v>10232</v>
      </c>
      <c r="L1125" s="42">
        <v>3608</v>
      </c>
      <c r="M1125" s="42">
        <v>856154</v>
      </c>
      <c r="N1125" s="143">
        <v>54754</v>
      </c>
      <c r="O1125" s="137">
        <v>7182</v>
      </c>
      <c r="P1125" s="137">
        <v>0</v>
      </c>
      <c r="Q1125" s="42">
        <v>0</v>
      </c>
      <c r="R1125" s="42">
        <v>184847</v>
      </c>
      <c r="S1125" s="42">
        <v>0</v>
      </c>
      <c r="T1125" s="42">
        <v>0</v>
      </c>
      <c r="U1125" s="42">
        <v>0</v>
      </c>
      <c r="V1125" s="42">
        <v>0</v>
      </c>
      <c r="W1125" s="94">
        <f t="shared" si="34"/>
        <v>1210310</v>
      </c>
      <c r="X1125" s="36">
        <v>1210310</v>
      </c>
      <c r="Y1125" s="36">
        <f t="shared" si="35"/>
        <v>0</v>
      </c>
      <c r="Z1125" s="36"/>
      <c r="AA1125" s="36"/>
    </row>
    <row r="1126" spans="1:27" ht="20.25" customHeight="1" x14ac:dyDescent="0.25">
      <c r="A1126" s="104" t="s">
        <v>2327</v>
      </c>
      <c r="B1126" s="105" t="s">
        <v>2269</v>
      </c>
      <c r="C1126" s="4" t="s">
        <v>2328</v>
      </c>
      <c r="D1126" s="134">
        <v>5</v>
      </c>
      <c r="E1126" s="120" t="s">
        <v>79</v>
      </c>
      <c r="F1126" s="42">
        <v>3488</v>
      </c>
      <c r="G1126" s="42">
        <v>0</v>
      </c>
      <c r="H1126" s="42">
        <v>321</v>
      </c>
      <c r="I1126" s="42">
        <v>61103</v>
      </c>
      <c r="J1126" s="42">
        <v>2437</v>
      </c>
      <c r="K1126" s="42">
        <v>22015</v>
      </c>
      <c r="L1126" s="42">
        <v>3802</v>
      </c>
      <c r="M1126" s="42">
        <v>695916</v>
      </c>
      <c r="N1126" s="143">
        <v>47435</v>
      </c>
      <c r="O1126" s="137">
        <v>4877</v>
      </c>
      <c r="P1126" s="137">
        <v>0</v>
      </c>
      <c r="Q1126" s="42">
        <v>0</v>
      </c>
      <c r="R1126" s="42">
        <v>1111</v>
      </c>
      <c r="S1126" s="42">
        <v>0</v>
      </c>
      <c r="T1126" s="42">
        <v>0</v>
      </c>
      <c r="U1126" s="42">
        <v>0</v>
      </c>
      <c r="V1126" s="42">
        <v>0</v>
      </c>
      <c r="W1126" s="94">
        <f t="shared" si="34"/>
        <v>842505</v>
      </c>
      <c r="X1126" s="36">
        <v>842505</v>
      </c>
      <c r="Y1126" s="36">
        <f t="shared" si="35"/>
        <v>0</v>
      </c>
      <c r="Z1126" s="36"/>
      <c r="AA1126" s="36"/>
    </row>
    <row r="1127" spans="1:27" ht="20.25" customHeight="1" x14ac:dyDescent="0.25">
      <c r="A1127" s="104" t="s">
        <v>2329</v>
      </c>
      <c r="B1127" s="105" t="s">
        <v>2269</v>
      </c>
      <c r="C1127" s="4" t="s">
        <v>2330</v>
      </c>
      <c r="D1127" s="134">
        <v>5</v>
      </c>
      <c r="E1127" s="120" t="s">
        <v>79</v>
      </c>
      <c r="F1127" s="42">
        <v>1481</v>
      </c>
      <c r="G1127" s="42">
        <v>0</v>
      </c>
      <c r="H1127" s="42">
        <v>450</v>
      </c>
      <c r="I1127" s="42">
        <v>51325</v>
      </c>
      <c r="J1127" s="42">
        <v>2694</v>
      </c>
      <c r="K1127" s="42">
        <v>35015</v>
      </c>
      <c r="L1127" s="42">
        <v>5774</v>
      </c>
      <c r="M1127" s="42">
        <v>939655</v>
      </c>
      <c r="N1127" s="143">
        <v>83569</v>
      </c>
      <c r="O1127" s="137">
        <v>76089</v>
      </c>
      <c r="P1127" s="137">
        <v>0</v>
      </c>
      <c r="Q1127" s="42">
        <v>0</v>
      </c>
      <c r="R1127" s="42">
        <v>133111</v>
      </c>
      <c r="S1127" s="42">
        <v>0</v>
      </c>
      <c r="T1127" s="42">
        <v>0</v>
      </c>
      <c r="U1127" s="42">
        <v>0</v>
      </c>
      <c r="V1127" s="42">
        <v>0</v>
      </c>
      <c r="W1127" s="94">
        <f t="shared" si="34"/>
        <v>1329163</v>
      </c>
      <c r="X1127" s="36">
        <v>1329163</v>
      </c>
      <c r="Y1127" s="36">
        <f t="shared" si="35"/>
        <v>0</v>
      </c>
      <c r="Z1127" s="36"/>
      <c r="AA1127" s="36"/>
    </row>
    <row r="1128" spans="1:27" ht="20.25" customHeight="1" x14ac:dyDescent="0.25">
      <c r="A1128" s="104" t="s">
        <v>2331</v>
      </c>
      <c r="B1128" s="105" t="s">
        <v>2269</v>
      </c>
      <c r="C1128" s="4" t="s">
        <v>2332</v>
      </c>
      <c r="D1128" s="134">
        <v>5</v>
      </c>
      <c r="E1128" s="120" t="s">
        <v>79</v>
      </c>
      <c r="F1128" s="42">
        <v>2298</v>
      </c>
      <c r="G1128" s="42">
        <v>0</v>
      </c>
      <c r="H1128" s="42">
        <v>1126</v>
      </c>
      <c r="I1128" s="42">
        <v>40245</v>
      </c>
      <c r="J1128" s="42">
        <v>4028</v>
      </c>
      <c r="K1128" s="42">
        <v>17682</v>
      </c>
      <c r="L1128" s="42">
        <v>5938</v>
      </c>
      <c r="M1128" s="42">
        <v>768887</v>
      </c>
      <c r="N1128" s="143">
        <v>23125</v>
      </c>
      <c r="O1128" s="137">
        <v>302</v>
      </c>
      <c r="P1128" s="137">
        <v>0</v>
      </c>
      <c r="Q1128" s="42">
        <v>0</v>
      </c>
      <c r="R1128" s="42">
        <v>107822</v>
      </c>
      <c r="S1128" s="42">
        <v>0</v>
      </c>
      <c r="T1128" s="42">
        <v>0</v>
      </c>
      <c r="U1128" s="42">
        <v>0</v>
      </c>
      <c r="V1128" s="42">
        <v>0</v>
      </c>
      <c r="W1128" s="94">
        <f t="shared" si="34"/>
        <v>971453</v>
      </c>
      <c r="X1128" s="36">
        <v>971453</v>
      </c>
      <c r="Y1128" s="36">
        <f t="shared" si="35"/>
        <v>0</v>
      </c>
      <c r="Z1128" s="36"/>
      <c r="AA1128" s="36"/>
    </row>
    <row r="1129" spans="1:27" ht="20.25" customHeight="1" x14ac:dyDescent="0.25">
      <c r="A1129" s="104" t="s">
        <v>2333</v>
      </c>
      <c r="B1129" s="105" t="s">
        <v>2269</v>
      </c>
      <c r="C1129" s="4" t="s">
        <v>2334</v>
      </c>
      <c r="D1129" s="134">
        <v>5</v>
      </c>
      <c r="E1129" s="120" t="s">
        <v>79</v>
      </c>
      <c r="F1129" s="42">
        <v>6546</v>
      </c>
      <c r="G1129" s="42">
        <v>0</v>
      </c>
      <c r="H1129" s="42">
        <v>288</v>
      </c>
      <c r="I1129" s="42">
        <v>44326</v>
      </c>
      <c r="J1129" s="42">
        <v>4276</v>
      </c>
      <c r="K1129" s="42">
        <v>12075</v>
      </c>
      <c r="L1129" s="42">
        <v>2994</v>
      </c>
      <c r="M1129" s="42">
        <v>627456</v>
      </c>
      <c r="N1129" s="143">
        <v>81452</v>
      </c>
      <c r="O1129" s="137">
        <v>3866</v>
      </c>
      <c r="P1129" s="137">
        <v>0</v>
      </c>
      <c r="Q1129" s="42">
        <v>0</v>
      </c>
      <c r="R1129" s="42">
        <v>77248</v>
      </c>
      <c r="S1129" s="42">
        <v>0</v>
      </c>
      <c r="T1129" s="42">
        <v>0</v>
      </c>
      <c r="U1129" s="42">
        <v>0</v>
      </c>
      <c r="V1129" s="42">
        <v>0</v>
      </c>
      <c r="W1129" s="94">
        <f t="shared" si="34"/>
        <v>860527</v>
      </c>
      <c r="X1129" s="36">
        <v>860527</v>
      </c>
      <c r="Y1129" s="36">
        <f t="shared" si="35"/>
        <v>0</v>
      </c>
      <c r="Z1129" s="36"/>
      <c r="AA1129" s="36"/>
    </row>
    <row r="1130" spans="1:27" ht="20.25" customHeight="1" x14ac:dyDescent="0.25">
      <c r="A1130" s="104" t="s">
        <v>2335</v>
      </c>
      <c r="B1130" s="105" t="s">
        <v>2269</v>
      </c>
      <c r="C1130" s="4" t="s">
        <v>2336</v>
      </c>
      <c r="D1130" s="134">
        <v>6</v>
      </c>
      <c r="E1130" s="120" t="s">
        <v>79</v>
      </c>
      <c r="F1130" s="42">
        <v>1722</v>
      </c>
      <c r="G1130" s="42">
        <v>0</v>
      </c>
      <c r="H1130" s="42">
        <v>614</v>
      </c>
      <c r="I1130" s="42">
        <v>8778</v>
      </c>
      <c r="J1130" s="42">
        <v>1004</v>
      </c>
      <c r="K1130" s="42">
        <v>9867</v>
      </c>
      <c r="L1130" s="42">
        <v>3372</v>
      </c>
      <c r="M1130" s="42">
        <v>429835</v>
      </c>
      <c r="N1130" s="143">
        <v>57006</v>
      </c>
      <c r="O1130" s="137">
        <v>7436</v>
      </c>
      <c r="P1130" s="137">
        <v>0</v>
      </c>
      <c r="Q1130" s="42">
        <v>0</v>
      </c>
      <c r="R1130" s="42">
        <v>14482</v>
      </c>
      <c r="S1130" s="42">
        <v>0</v>
      </c>
      <c r="T1130" s="42">
        <v>0</v>
      </c>
      <c r="U1130" s="42">
        <v>0</v>
      </c>
      <c r="V1130" s="42">
        <v>0</v>
      </c>
      <c r="W1130" s="94">
        <f t="shared" si="34"/>
        <v>534116</v>
      </c>
      <c r="X1130" s="36">
        <v>534116</v>
      </c>
      <c r="Y1130" s="36">
        <f t="shared" si="35"/>
        <v>0</v>
      </c>
      <c r="Z1130" s="36"/>
      <c r="AA1130" s="36"/>
    </row>
    <row r="1131" spans="1:27" ht="20.25" customHeight="1" x14ac:dyDescent="0.25">
      <c r="A1131" s="104" t="s">
        <v>2337</v>
      </c>
      <c r="B1131" s="105" t="s">
        <v>2269</v>
      </c>
      <c r="C1131" s="4" t="s">
        <v>2338</v>
      </c>
      <c r="D1131" s="134">
        <v>6</v>
      </c>
      <c r="E1131" s="120" t="s">
        <v>79</v>
      </c>
      <c r="F1131" s="42">
        <v>11308</v>
      </c>
      <c r="G1131" s="42">
        <v>0</v>
      </c>
      <c r="H1131" s="42">
        <v>1870</v>
      </c>
      <c r="I1131" s="42">
        <v>16808</v>
      </c>
      <c r="J1131" s="42">
        <v>597</v>
      </c>
      <c r="K1131" s="42">
        <v>3933</v>
      </c>
      <c r="L1131" s="42">
        <v>2007</v>
      </c>
      <c r="M1131" s="42">
        <v>286991</v>
      </c>
      <c r="N1131" s="143">
        <v>31871</v>
      </c>
      <c r="O1131" s="137">
        <v>3240</v>
      </c>
      <c r="P1131" s="137">
        <v>0</v>
      </c>
      <c r="Q1131" s="42">
        <v>27869</v>
      </c>
      <c r="R1131" s="42">
        <v>0</v>
      </c>
      <c r="S1131" s="42">
        <v>0</v>
      </c>
      <c r="T1131" s="42">
        <v>0</v>
      </c>
      <c r="U1131" s="42">
        <v>0</v>
      </c>
      <c r="V1131" s="42">
        <v>0</v>
      </c>
      <c r="W1131" s="94">
        <f t="shared" si="34"/>
        <v>386494</v>
      </c>
      <c r="X1131" s="36">
        <v>386494</v>
      </c>
      <c r="Y1131" s="36">
        <f t="shared" si="35"/>
        <v>0</v>
      </c>
      <c r="Z1131" s="36"/>
      <c r="AA1131" s="36"/>
    </row>
    <row r="1132" spans="1:27" ht="20.25" customHeight="1" x14ac:dyDescent="0.25">
      <c r="A1132" s="104" t="s">
        <v>2339</v>
      </c>
      <c r="B1132" s="105" t="s">
        <v>2269</v>
      </c>
      <c r="C1132" s="4" t="s">
        <v>2340</v>
      </c>
      <c r="D1132" s="134">
        <v>6</v>
      </c>
      <c r="E1132" s="120" t="s">
        <v>79</v>
      </c>
      <c r="F1132" s="42">
        <v>35269</v>
      </c>
      <c r="G1132" s="42">
        <v>0</v>
      </c>
      <c r="H1132" s="42">
        <v>0</v>
      </c>
      <c r="I1132" s="42">
        <v>737</v>
      </c>
      <c r="J1132" s="42">
        <v>535</v>
      </c>
      <c r="K1132" s="42">
        <v>8832</v>
      </c>
      <c r="L1132" s="42">
        <v>667</v>
      </c>
      <c r="M1132" s="42">
        <v>183439</v>
      </c>
      <c r="N1132" s="143">
        <v>49391</v>
      </c>
      <c r="O1132" s="137">
        <v>114</v>
      </c>
      <c r="P1132" s="137">
        <v>0</v>
      </c>
      <c r="Q1132" s="42">
        <v>31205</v>
      </c>
      <c r="R1132" s="42">
        <v>0</v>
      </c>
      <c r="S1132" s="42">
        <v>0</v>
      </c>
      <c r="T1132" s="42">
        <v>0</v>
      </c>
      <c r="U1132" s="42">
        <v>0</v>
      </c>
      <c r="V1132" s="42">
        <v>0</v>
      </c>
      <c r="W1132" s="94">
        <f t="shared" si="34"/>
        <v>310189</v>
      </c>
      <c r="X1132" s="36">
        <v>310189</v>
      </c>
      <c r="Y1132" s="36">
        <f t="shared" si="35"/>
        <v>0</v>
      </c>
      <c r="Z1132" s="36"/>
      <c r="AA1132" s="36"/>
    </row>
    <row r="1133" spans="1:27" ht="20.25" customHeight="1" x14ac:dyDescent="0.25">
      <c r="A1133" s="104" t="s">
        <v>2341</v>
      </c>
      <c r="B1133" s="105" t="s">
        <v>2269</v>
      </c>
      <c r="C1133" s="4" t="s">
        <v>2342</v>
      </c>
      <c r="D1133" s="134">
        <v>6</v>
      </c>
      <c r="E1133" s="120" t="s">
        <v>79</v>
      </c>
      <c r="F1133" s="42">
        <v>2127</v>
      </c>
      <c r="G1133" s="42">
        <v>0</v>
      </c>
      <c r="H1133" s="42">
        <v>154</v>
      </c>
      <c r="I1133" s="42">
        <v>19332</v>
      </c>
      <c r="J1133" s="42">
        <v>6563</v>
      </c>
      <c r="K1133" s="42">
        <v>2847</v>
      </c>
      <c r="L1133" s="42">
        <v>1060</v>
      </c>
      <c r="M1133" s="42">
        <v>252098</v>
      </c>
      <c r="N1133" s="143">
        <v>26002</v>
      </c>
      <c r="O1133" s="137">
        <v>0</v>
      </c>
      <c r="P1133" s="137">
        <v>0</v>
      </c>
      <c r="Q1133" s="42">
        <v>0</v>
      </c>
      <c r="R1133" s="42">
        <v>41369</v>
      </c>
      <c r="S1133" s="42">
        <v>0</v>
      </c>
      <c r="T1133" s="42">
        <v>0</v>
      </c>
      <c r="U1133" s="42">
        <v>0</v>
      </c>
      <c r="V1133" s="42">
        <v>0</v>
      </c>
      <c r="W1133" s="94">
        <f t="shared" si="34"/>
        <v>351552</v>
      </c>
      <c r="X1133" s="36">
        <v>351552</v>
      </c>
      <c r="Y1133" s="36">
        <f t="shared" si="35"/>
        <v>0</v>
      </c>
      <c r="Z1133" s="36"/>
      <c r="AA1133" s="36"/>
    </row>
    <row r="1134" spans="1:27" ht="20.25" customHeight="1" x14ac:dyDescent="0.25">
      <c r="A1134" s="104" t="s">
        <v>2343</v>
      </c>
      <c r="B1134" s="105" t="s">
        <v>2269</v>
      </c>
      <c r="C1134" s="4" t="s">
        <v>2344</v>
      </c>
      <c r="D1134" s="134">
        <v>6</v>
      </c>
      <c r="E1134" s="120" t="s">
        <v>79</v>
      </c>
      <c r="F1134" s="42">
        <v>21452</v>
      </c>
      <c r="G1134" s="42">
        <v>0</v>
      </c>
      <c r="H1134" s="42">
        <v>0</v>
      </c>
      <c r="I1134" s="42">
        <v>44342</v>
      </c>
      <c r="J1134" s="42">
        <v>1519</v>
      </c>
      <c r="K1134" s="42">
        <v>10509</v>
      </c>
      <c r="L1134" s="42">
        <v>3050</v>
      </c>
      <c r="M1134" s="42">
        <v>527016</v>
      </c>
      <c r="N1134" s="143">
        <v>67379</v>
      </c>
      <c r="O1134" s="137">
        <v>8632</v>
      </c>
      <c r="P1134" s="137">
        <v>0</v>
      </c>
      <c r="Q1134" s="42">
        <v>0</v>
      </c>
      <c r="R1134" s="42">
        <v>68087</v>
      </c>
      <c r="S1134" s="42">
        <v>0</v>
      </c>
      <c r="T1134" s="42">
        <v>0</v>
      </c>
      <c r="U1134" s="42">
        <v>0</v>
      </c>
      <c r="V1134" s="42">
        <v>51101</v>
      </c>
      <c r="W1134" s="94">
        <f t="shared" si="34"/>
        <v>803087</v>
      </c>
      <c r="X1134" s="36">
        <v>803087</v>
      </c>
      <c r="Y1134" s="36">
        <f t="shared" si="35"/>
        <v>0</v>
      </c>
      <c r="Z1134" s="36"/>
      <c r="AA1134" s="36"/>
    </row>
    <row r="1135" spans="1:27" ht="20.25" customHeight="1" x14ac:dyDescent="0.25">
      <c r="A1135" s="104" t="s">
        <v>2345</v>
      </c>
      <c r="B1135" s="105" t="s">
        <v>2269</v>
      </c>
      <c r="C1135" s="4" t="s">
        <v>2346</v>
      </c>
      <c r="D1135" s="134">
        <v>6</v>
      </c>
      <c r="E1135" s="120" t="s">
        <v>210</v>
      </c>
      <c r="F1135" s="42">
        <v>0</v>
      </c>
      <c r="G1135" s="42">
        <v>0</v>
      </c>
      <c r="H1135" s="42">
        <v>0</v>
      </c>
      <c r="I1135" s="42">
        <v>0</v>
      </c>
      <c r="J1135" s="42">
        <v>0</v>
      </c>
      <c r="K1135" s="42">
        <v>0</v>
      </c>
      <c r="L1135" s="42">
        <v>533</v>
      </c>
      <c r="M1135" s="42">
        <v>50270</v>
      </c>
      <c r="N1135" s="143">
        <v>8868</v>
      </c>
      <c r="O1135" s="137">
        <v>0</v>
      </c>
      <c r="P1135" s="137">
        <v>0</v>
      </c>
      <c r="Q1135" s="42">
        <v>0</v>
      </c>
      <c r="R1135" s="42">
        <v>79895</v>
      </c>
      <c r="S1135" s="42">
        <v>0</v>
      </c>
      <c r="T1135" s="42">
        <v>0</v>
      </c>
      <c r="U1135" s="42">
        <v>0</v>
      </c>
      <c r="V1135" s="42">
        <v>0</v>
      </c>
      <c r="W1135" s="94">
        <f t="shared" si="34"/>
        <v>139566</v>
      </c>
      <c r="X1135" s="36">
        <v>139566</v>
      </c>
      <c r="Y1135" s="36">
        <f t="shared" si="35"/>
        <v>0</v>
      </c>
      <c r="Z1135" s="36"/>
      <c r="AA1135" s="36"/>
    </row>
    <row r="1136" spans="1:27" ht="20.25" customHeight="1" x14ac:dyDescent="0.25">
      <c r="A1136" s="104" t="s">
        <v>2347</v>
      </c>
      <c r="B1136" s="105" t="s">
        <v>2269</v>
      </c>
      <c r="C1136" s="4" t="s">
        <v>2348</v>
      </c>
      <c r="D1136" s="134">
        <v>6</v>
      </c>
      <c r="E1136" s="120" t="s">
        <v>79</v>
      </c>
      <c r="F1136" s="42">
        <v>6831</v>
      </c>
      <c r="G1136" s="42">
        <v>0</v>
      </c>
      <c r="H1136" s="42">
        <v>126</v>
      </c>
      <c r="I1136" s="42">
        <v>9634</v>
      </c>
      <c r="J1136" s="42">
        <v>1185</v>
      </c>
      <c r="K1136" s="42">
        <v>17706</v>
      </c>
      <c r="L1136" s="42">
        <v>1039</v>
      </c>
      <c r="M1136" s="42">
        <v>248563</v>
      </c>
      <c r="N1136" s="143">
        <v>52275</v>
      </c>
      <c r="O1136" s="137">
        <v>1882</v>
      </c>
      <c r="P1136" s="137">
        <v>0</v>
      </c>
      <c r="Q1136" s="42">
        <v>27228</v>
      </c>
      <c r="R1136" s="42">
        <v>63817</v>
      </c>
      <c r="S1136" s="42">
        <v>0</v>
      </c>
      <c r="T1136" s="42">
        <v>0</v>
      </c>
      <c r="U1136" s="42">
        <v>0</v>
      </c>
      <c r="V1136" s="42">
        <v>0</v>
      </c>
      <c r="W1136" s="94">
        <f t="shared" si="34"/>
        <v>430286</v>
      </c>
      <c r="X1136" s="36">
        <v>430286</v>
      </c>
      <c r="Y1136" s="36">
        <f t="shared" si="35"/>
        <v>0</v>
      </c>
      <c r="Z1136" s="36"/>
      <c r="AA1136" s="36"/>
    </row>
    <row r="1137" spans="1:27" ht="20.25" customHeight="1" x14ac:dyDescent="0.25">
      <c r="A1137" s="104" t="s">
        <v>2349</v>
      </c>
      <c r="B1137" s="105" t="s">
        <v>2269</v>
      </c>
      <c r="C1137" s="4" t="s">
        <v>2350</v>
      </c>
      <c r="D1137" s="134">
        <v>6</v>
      </c>
      <c r="E1137" s="120" t="s">
        <v>79</v>
      </c>
      <c r="F1137" s="42">
        <v>2783</v>
      </c>
      <c r="G1137" s="42">
        <v>0</v>
      </c>
      <c r="H1137" s="42">
        <v>217</v>
      </c>
      <c r="I1137" s="42">
        <v>12360</v>
      </c>
      <c r="J1137" s="42">
        <v>2784</v>
      </c>
      <c r="K1137" s="42">
        <v>2039</v>
      </c>
      <c r="L1137" s="42">
        <v>848</v>
      </c>
      <c r="M1137" s="42">
        <v>200338</v>
      </c>
      <c r="N1137" s="143">
        <v>17669</v>
      </c>
      <c r="O1137" s="137">
        <v>6354</v>
      </c>
      <c r="P1137" s="137">
        <v>0</v>
      </c>
      <c r="Q1137" s="42">
        <v>0</v>
      </c>
      <c r="R1137" s="42">
        <v>0</v>
      </c>
      <c r="S1137" s="42">
        <v>0</v>
      </c>
      <c r="T1137" s="42">
        <v>0</v>
      </c>
      <c r="U1137" s="42">
        <v>0</v>
      </c>
      <c r="V1137" s="42">
        <v>0</v>
      </c>
      <c r="W1137" s="94">
        <f t="shared" si="34"/>
        <v>245392</v>
      </c>
      <c r="X1137" s="36">
        <v>245392</v>
      </c>
      <c r="Y1137" s="36">
        <f t="shared" si="35"/>
        <v>0</v>
      </c>
      <c r="Z1137" s="36"/>
      <c r="AA1137" s="36"/>
    </row>
    <row r="1138" spans="1:27" ht="20.25" customHeight="1" x14ac:dyDescent="0.25">
      <c r="A1138" s="104" t="s">
        <v>2351</v>
      </c>
      <c r="B1138" s="105" t="s">
        <v>2269</v>
      </c>
      <c r="C1138" s="4" t="s">
        <v>2352</v>
      </c>
      <c r="D1138" s="134">
        <v>6</v>
      </c>
      <c r="E1138" s="120" t="s">
        <v>79</v>
      </c>
      <c r="F1138" s="42">
        <v>5866</v>
      </c>
      <c r="G1138" s="42">
        <v>0</v>
      </c>
      <c r="H1138" s="42">
        <v>77</v>
      </c>
      <c r="I1138" s="42">
        <v>12630</v>
      </c>
      <c r="J1138" s="42">
        <v>655</v>
      </c>
      <c r="K1138" s="42">
        <v>10165</v>
      </c>
      <c r="L1138" s="42">
        <v>1152</v>
      </c>
      <c r="M1138" s="42">
        <v>220585</v>
      </c>
      <c r="N1138" s="143">
        <v>22937</v>
      </c>
      <c r="O1138" s="137">
        <v>3563</v>
      </c>
      <c r="P1138" s="137">
        <v>0</v>
      </c>
      <c r="Q1138" s="42">
        <v>0</v>
      </c>
      <c r="R1138" s="42">
        <v>0</v>
      </c>
      <c r="S1138" s="42">
        <v>0</v>
      </c>
      <c r="T1138" s="42">
        <v>0</v>
      </c>
      <c r="U1138" s="42">
        <v>0</v>
      </c>
      <c r="V1138" s="42">
        <v>0</v>
      </c>
      <c r="W1138" s="94">
        <f t="shared" si="34"/>
        <v>277630</v>
      </c>
      <c r="X1138" s="36">
        <v>277630</v>
      </c>
      <c r="Y1138" s="36">
        <f t="shared" si="35"/>
        <v>0</v>
      </c>
      <c r="Z1138" s="36"/>
      <c r="AA1138" s="36"/>
    </row>
    <row r="1139" spans="1:27" ht="20.25" customHeight="1" x14ac:dyDescent="0.25">
      <c r="A1139" s="104" t="s">
        <v>2353</v>
      </c>
      <c r="B1139" s="105" t="s">
        <v>2269</v>
      </c>
      <c r="C1139" s="4" t="s">
        <v>2354</v>
      </c>
      <c r="D1139" s="134">
        <v>6</v>
      </c>
      <c r="E1139" s="120" t="s">
        <v>79</v>
      </c>
      <c r="F1139" s="42">
        <v>11596</v>
      </c>
      <c r="G1139" s="42">
        <v>0</v>
      </c>
      <c r="H1139" s="42">
        <v>86</v>
      </c>
      <c r="I1139" s="42">
        <v>1870</v>
      </c>
      <c r="J1139" s="42">
        <v>59</v>
      </c>
      <c r="K1139" s="42">
        <v>943</v>
      </c>
      <c r="L1139" s="42">
        <v>366</v>
      </c>
      <c r="M1139" s="42">
        <v>105036</v>
      </c>
      <c r="N1139" s="143">
        <v>8744</v>
      </c>
      <c r="O1139" s="137">
        <v>0</v>
      </c>
      <c r="P1139" s="137">
        <v>0</v>
      </c>
      <c r="Q1139" s="42">
        <v>151698</v>
      </c>
      <c r="R1139" s="42">
        <v>0</v>
      </c>
      <c r="S1139" s="42">
        <v>0</v>
      </c>
      <c r="T1139" s="42">
        <v>0</v>
      </c>
      <c r="U1139" s="42">
        <v>0</v>
      </c>
      <c r="V1139" s="42">
        <v>0</v>
      </c>
      <c r="W1139" s="94">
        <f t="shared" si="34"/>
        <v>280398</v>
      </c>
      <c r="X1139" s="36">
        <v>280398</v>
      </c>
      <c r="Y1139" s="36">
        <f t="shared" si="35"/>
        <v>0</v>
      </c>
      <c r="Z1139" s="36"/>
      <c r="AA1139" s="36"/>
    </row>
    <row r="1140" spans="1:27" ht="20.25" customHeight="1" x14ac:dyDescent="0.25">
      <c r="A1140" s="104" t="s">
        <v>2355</v>
      </c>
      <c r="B1140" s="105" t="s">
        <v>2356</v>
      </c>
      <c r="C1140" s="4" t="s">
        <v>2357</v>
      </c>
      <c r="D1140" s="134">
        <v>2</v>
      </c>
      <c r="E1140" s="120" t="s">
        <v>79</v>
      </c>
      <c r="F1140" s="42">
        <v>595642</v>
      </c>
      <c r="G1140" s="42">
        <v>0</v>
      </c>
      <c r="H1140" s="42">
        <v>770619</v>
      </c>
      <c r="I1140" s="42">
        <v>2672968</v>
      </c>
      <c r="J1140" s="42">
        <v>103006</v>
      </c>
      <c r="K1140" s="42">
        <v>2638005</v>
      </c>
      <c r="L1140" s="42">
        <v>240800</v>
      </c>
      <c r="M1140" s="42">
        <v>26756297</v>
      </c>
      <c r="N1140" s="143">
        <v>1025638</v>
      </c>
      <c r="O1140" s="137">
        <v>1104154</v>
      </c>
      <c r="P1140" s="137">
        <v>36273</v>
      </c>
      <c r="Q1140" s="42">
        <v>0</v>
      </c>
      <c r="R1140" s="42">
        <v>4296929</v>
      </c>
      <c r="S1140" s="42">
        <v>0</v>
      </c>
      <c r="T1140" s="42">
        <v>0</v>
      </c>
      <c r="U1140" s="42">
        <v>0</v>
      </c>
      <c r="V1140" s="42">
        <v>0</v>
      </c>
      <c r="W1140" s="94">
        <f t="shared" si="34"/>
        <v>40240331</v>
      </c>
      <c r="X1140" s="36">
        <v>40240331</v>
      </c>
      <c r="Y1140" s="36">
        <f t="shared" si="35"/>
        <v>0</v>
      </c>
      <c r="Z1140" s="36"/>
      <c r="AA1140" s="36"/>
    </row>
    <row r="1141" spans="1:27" ht="20.25" customHeight="1" x14ac:dyDescent="0.25">
      <c r="A1141" s="104" t="s">
        <v>2358</v>
      </c>
      <c r="B1141" s="105" t="s">
        <v>2356</v>
      </c>
      <c r="C1141" s="4" t="s">
        <v>2359</v>
      </c>
      <c r="D1141" s="134">
        <v>3</v>
      </c>
      <c r="E1141" s="120" t="s">
        <v>79</v>
      </c>
      <c r="F1141" s="42">
        <v>3706</v>
      </c>
      <c r="G1141" s="42">
        <v>42842</v>
      </c>
      <c r="H1141" s="42">
        <v>759</v>
      </c>
      <c r="I1141" s="42">
        <v>510499</v>
      </c>
      <c r="J1141" s="42">
        <v>37841</v>
      </c>
      <c r="K1141" s="42">
        <v>480099</v>
      </c>
      <c r="L1141" s="42">
        <v>49381</v>
      </c>
      <c r="M1141" s="42">
        <v>6785332</v>
      </c>
      <c r="N1141" s="143">
        <v>454151</v>
      </c>
      <c r="O1141" s="137">
        <v>161711</v>
      </c>
      <c r="P1141" s="137">
        <v>0</v>
      </c>
      <c r="Q1141" s="42">
        <v>0</v>
      </c>
      <c r="R1141" s="42">
        <v>1809635</v>
      </c>
      <c r="S1141" s="42">
        <v>0</v>
      </c>
      <c r="T1141" s="42">
        <v>0</v>
      </c>
      <c r="U1141" s="42">
        <v>1954808</v>
      </c>
      <c r="V1141" s="42">
        <v>0</v>
      </c>
      <c r="W1141" s="94">
        <f t="shared" si="34"/>
        <v>12290764</v>
      </c>
      <c r="X1141" s="36">
        <v>12290764</v>
      </c>
      <c r="Y1141" s="36">
        <f t="shared" si="35"/>
        <v>0</v>
      </c>
      <c r="Z1141" s="36"/>
      <c r="AA1141" s="36"/>
    </row>
    <row r="1142" spans="1:27" ht="20.25" customHeight="1" x14ac:dyDescent="0.25">
      <c r="A1142" s="104" t="s">
        <v>2360</v>
      </c>
      <c r="B1142" s="105" t="s">
        <v>2356</v>
      </c>
      <c r="C1142" s="4" t="s">
        <v>2361</v>
      </c>
      <c r="D1142" s="134">
        <v>3</v>
      </c>
      <c r="E1142" s="120" t="s">
        <v>79</v>
      </c>
      <c r="F1142" s="42">
        <v>23534</v>
      </c>
      <c r="G1142" s="42">
        <v>0</v>
      </c>
      <c r="H1142" s="42">
        <v>3016</v>
      </c>
      <c r="I1142" s="42">
        <v>198295</v>
      </c>
      <c r="J1142" s="42">
        <v>216915</v>
      </c>
      <c r="K1142" s="42">
        <v>269463</v>
      </c>
      <c r="L1142" s="42">
        <v>37849</v>
      </c>
      <c r="M1142" s="42">
        <v>6700847</v>
      </c>
      <c r="N1142" s="143">
        <v>1194167</v>
      </c>
      <c r="O1142" s="137">
        <v>32564</v>
      </c>
      <c r="P1142" s="137">
        <v>0</v>
      </c>
      <c r="Q1142" s="42">
        <v>0</v>
      </c>
      <c r="R1142" s="42">
        <v>911458</v>
      </c>
      <c r="S1142" s="42">
        <v>0</v>
      </c>
      <c r="T1142" s="42">
        <v>0</v>
      </c>
      <c r="U1142" s="42">
        <v>0</v>
      </c>
      <c r="V1142" s="42">
        <v>0</v>
      </c>
      <c r="W1142" s="94">
        <f t="shared" si="34"/>
        <v>9588108</v>
      </c>
      <c r="X1142" s="36">
        <v>9588108</v>
      </c>
      <c r="Y1142" s="36">
        <f t="shared" si="35"/>
        <v>0</v>
      </c>
      <c r="Z1142" s="36"/>
      <c r="AA1142" s="36"/>
    </row>
    <row r="1143" spans="1:27" ht="20.25" customHeight="1" x14ac:dyDescent="0.25">
      <c r="A1143" s="104" t="s">
        <v>2362</v>
      </c>
      <c r="B1143" s="105" t="s">
        <v>2356</v>
      </c>
      <c r="C1143" s="4" t="s">
        <v>2363</v>
      </c>
      <c r="D1143" s="134">
        <v>3</v>
      </c>
      <c r="E1143" s="120" t="s">
        <v>79</v>
      </c>
      <c r="F1143" s="42">
        <v>6159</v>
      </c>
      <c r="G1143" s="42">
        <v>0</v>
      </c>
      <c r="H1143" s="42">
        <v>0</v>
      </c>
      <c r="I1143" s="42">
        <v>354828</v>
      </c>
      <c r="J1143" s="42">
        <v>146842</v>
      </c>
      <c r="K1143" s="42">
        <v>300811</v>
      </c>
      <c r="L1143" s="42">
        <v>22172</v>
      </c>
      <c r="M1143" s="42">
        <v>3879339</v>
      </c>
      <c r="N1143" s="143">
        <v>200928</v>
      </c>
      <c r="O1143" s="137">
        <v>7650</v>
      </c>
      <c r="P1143" s="137">
        <v>0</v>
      </c>
      <c r="Q1143" s="42">
        <v>0</v>
      </c>
      <c r="R1143" s="42">
        <v>851691</v>
      </c>
      <c r="S1143" s="42">
        <v>0</v>
      </c>
      <c r="T1143" s="42">
        <v>0</v>
      </c>
      <c r="U1143" s="42">
        <v>0</v>
      </c>
      <c r="V1143" s="42">
        <v>0</v>
      </c>
      <c r="W1143" s="94">
        <f t="shared" si="34"/>
        <v>5770420</v>
      </c>
      <c r="X1143" s="36">
        <v>5770420</v>
      </c>
      <c r="Y1143" s="36">
        <f t="shared" si="35"/>
        <v>0</v>
      </c>
      <c r="Z1143" s="36"/>
      <c r="AA1143" s="36"/>
    </row>
    <row r="1144" spans="1:27" ht="20.25" customHeight="1" x14ac:dyDescent="0.25">
      <c r="A1144" s="104" t="s">
        <v>2364</v>
      </c>
      <c r="B1144" s="105" t="s">
        <v>2356</v>
      </c>
      <c r="C1144" s="4" t="s">
        <v>2365</v>
      </c>
      <c r="D1144" s="134">
        <v>3</v>
      </c>
      <c r="E1144" s="120" t="s">
        <v>79</v>
      </c>
      <c r="F1144" s="42">
        <v>5808</v>
      </c>
      <c r="G1144" s="42">
        <v>0</v>
      </c>
      <c r="H1144" s="42">
        <v>842</v>
      </c>
      <c r="I1144" s="42">
        <v>146600</v>
      </c>
      <c r="J1144" s="42">
        <v>20469</v>
      </c>
      <c r="K1144" s="42">
        <v>222347</v>
      </c>
      <c r="L1144" s="42">
        <v>56175</v>
      </c>
      <c r="M1144" s="42">
        <v>4985561</v>
      </c>
      <c r="N1144" s="143">
        <v>291771</v>
      </c>
      <c r="O1144" s="137">
        <v>74652</v>
      </c>
      <c r="P1144" s="137">
        <v>0</v>
      </c>
      <c r="Q1144" s="42">
        <v>0</v>
      </c>
      <c r="R1144" s="42">
        <v>1436696</v>
      </c>
      <c r="S1144" s="42">
        <v>0</v>
      </c>
      <c r="T1144" s="42">
        <v>0</v>
      </c>
      <c r="U1144" s="42">
        <v>0</v>
      </c>
      <c r="V1144" s="42">
        <v>0</v>
      </c>
      <c r="W1144" s="94">
        <f t="shared" si="34"/>
        <v>7240921</v>
      </c>
      <c r="X1144" s="36">
        <v>7240921</v>
      </c>
      <c r="Y1144" s="36">
        <f t="shared" si="35"/>
        <v>0</v>
      </c>
      <c r="Z1144" s="36"/>
      <c r="AA1144" s="36"/>
    </row>
    <row r="1145" spans="1:27" ht="20.25" customHeight="1" x14ac:dyDescent="0.25">
      <c r="A1145" s="104" t="s">
        <v>2366</v>
      </c>
      <c r="B1145" s="105" t="s">
        <v>2356</v>
      </c>
      <c r="C1145" s="4" t="s">
        <v>2367</v>
      </c>
      <c r="D1145" s="134">
        <v>5</v>
      </c>
      <c r="E1145" s="120" t="s">
        <v>79</v>
      </c>
      <c r="F1145" s="42">
        <v>30878</v>
      </c>
      <c r="G1145" s="42">
        <v>0</v>
      </c>
      <c r="H1145" s="42">
        <v>0</v>
      </c>
      <c r="I1145" s="42">
        <v>62338</v>
      </c>
      <c r="J1145" s="42">
        <v>15851</v>
      </c>
      <c r="K1145" s="42">
        <v>32000</v>
      </c>
      <c r="L1145" s="42">
        <v>2991</v>
      </c>
      <c r="M1145" s="42">
        <v>656859</v>
      </c>
      <c r="N1145" s="143">
        <v>133949</v>
      </c>
      <c r="O1145" s="137">
        <v>13510</v>
      </c>
      <c r="P1145" s="137">
        <v>0</v>
      </c>
      <c r="Q1145" s="42">
        <v>401338</v>
      </c>
      <c r="R1145" s="42">
        <v>0</v>
      </c>
      <c r="S1145" s="42">
        <v>0</v>
      </c>
      <c r="T1145" s="42">
        <v>0</v>
      </c>
      <c r="U1145" s="42">
        <v>330877</v>
      </c>
      <c r="V1145" s="42">
        <v>0</v>
      </c>
      <c r="W1145" s="94">
        <f t="shared" si="34"/>
        <v>1680591</v>
      </c>
      <c r="X1145" s="36">
        <v>1680591</v>
      </c>
      <c r="Y1145" s="36">
        <f t="shared" si="35"/>
        <v>0</v>
      </c>
      <c r="Z1145" s="36"/>
      <c r="AA1145" s="36"/>
    </row>
    <row r="1146" spans="1:27" ht="20.25" customHeight="1" x14ac:dyDescent="0.25">
      <c r="A1146" s="104" t="s">
        <v>2368</v>
      </c>
      <c r="B1146" s="105" t="s">
        <v>2356</v>
      </c>
      <c r="C1146" s="4" t="s">
        <v>2369</v>
      </c>
      <c r="D1146" s="134">
        <v>5</v>
      </c>
      <c r="E1146" s="120" t="s">
        <v>210</v>
      </c>
      <c r="F1146" s="42">
        <v>0</v>
      </c>
      <c r="G1146" s="42">
        <v>0</v>
      </c>
      <c r="H1146" s="42">
        <v>0</v>
      </c>
      <c r="I1146" s="42">
        <v>138234</v>
      </c>
      <c r="J1146" s="42">
        <v>4467</v>
      </c>
      <c r="K1146" s="42">
        <v>58384</v>
      </c>
      <c r="L1146" s="42">
        <v>21829</v>
      </c>
      <c r="M1146" s="42">
        <v>758073</v>
      </c>
      <c r="N1146" s="143">
        <v>40132</v>
      </c>
      <c r="O1146" s="137">
        <v>8943</v>
      </c>
      <c r="P1146" s="137">
        <v>0</v>
      </c>
      <c r="Q1146" s="42">
        <v>0</v>
      </c>
      <c r="R1146" s="42">
        <v>211482</v>
      </c>
      <c r="S1146" s="42">
        <v>0</v>
      </c>
      <c r="T1146" s="42">
        <v>0</v>
      </c>
      <c r="U1146" s="42">
        <v>0</v>
      </c>
      <c r="V1146" s="42">
        <v>0</v>
      </c>
      <c r="W1146" s="94">
        <f t="shared" si="34"/>
        <v>1241544</v>
      </c>
      <c r="X1146" s="36">
        <v>1241544</v>
      </c>
      <c r="Y1146" s="36">
        <f t="shared" si="35"/>
        <v>0</v>
      </c>
      <c r="Z1146" s="36"/>
      <c r="AA1146" s="36"/>
    </row>
    <row r="1147" spans="1:27" ht="20.25" customHeight="1" x14ac:dyDescent="0.25">
      <c r="A1147" s="104" t="s">
        <v>2370</v>
      </c>
      <c r="B1147" s="105" t="s">
        <v>2356</v>
      </c>
      <c r="C1147" s="4" t="s">
        <v>2371</v>
      </c>
      <c r="D1147" s="134">
        <v>5</v>
      </c>
      <c r="E1147" s="120" t="s">
        <v>79</v>
      </c>
      <c r="F1147" s="42">
        <v>422</v>
      </c>
      <c r="G1147" s="42">
        <v>0</v>
      </c>
      <c r="H1147" s="42">
        <v>1211</v>
      </c>
      <c r="I1147" s="42">
        <v>358808</v>
      </c>
      <c r="J1147" s="42">
        <v>68598</v>
      </c>
      <c r="K1147" s="42">
        <v>70376</v>
      </c>
      <c r="L1147" s="42">
        <v>14991</v>
      </c>
      <c r="M1147" s="42">
        <v>2570167</v>
      </c>
      <c r="N1147" s="143">
        <v>238512</v>
      </c>
      <c r="O1147" s="137">
        <v>41160</v>
      </c>
      <c r="P1147" s="137">
        <v>0</v>
      </c>
      <c r="Q1147" s="42">
        <v>0</v>
      </c>
      <c r="R1147" s="42">
        <v>675521</v>
      </c>
      <c r="S1147" s="42">
        <v>0</v>
      </c>
      <c r="T1147" s="42">
        <v>0</v>
      </c>
      <c r="U1147" s="42">
        <v>0</v>
      </c>
      <c r="V1147" s="42">
        <v>0</v>
      </c>
      <c r="W1147" s="94">
        <f t="shared" si="34"/>
        <v>4039766</v>
      </c>
      <c r="X1147" s="36">
        <v>4039766</v>
      </c>
      <c r="Y1147" s="36">
        <f t="shared" si="35"/>
        <v>0</v>
      </c>
      <c r="Z1147" s="36"/>
      <c r="AA1147" s="36"/>
    </row>
    <row r="1148" spans="1:27" ht="20.25" customHeight="1" x14ac:dyDescent="0.25">
      <c r="A1148" s="104" t="s">
        <v>2372</v>
      </c>
      <c r="B1148" s="105" t="s">
        <v>2356</v>
      </c>
      <c r="C1148" s="4" t="s">
        <v>2373</v>
      </c>
      <c r="D1148" s="134">
        <v>5</v>
      </c>
      <c r="E1148" s="120" t="s">
        <v>79</v>
      </c>
      <c r="F1148" s="42">
        <v>231</v>
      </c>
      <c r="G1148" s="42">
        <v>0</v>
      </c>
      <c r="H1148" s="42">
        <v>0</v>
      </c>
      <c r="I1148" s="42">
        <v>14025</v>
      </c>
      <c r="J1148" s="42">
        <v>1569</v>
      </c>
      <c r="K1148" s="42">
        <v>30605</v>
      </c>
      <c r="L1148" s="42">
        <v>2190</v>
      </c>
      <c r="M1148" s="42">
        <v>443551</v>
      </c>
      <c r="N1148" s="143">
        <v>64966</v>
      </c>
      <c r="O1148" s="137">
        <v>388</v>
      </c>
      <c r="P1148" s="137">
        <v>0</v>
      </c>
      <c r="Q1148" s="42">
        <v>0</v>
      </c>
      <c r="R1148" s="42">
        <v>0</v>
      </c>
      <c r="S1148" s="42">
        <v>0</v>
      </c>
      <c r="T1148" s="42">
        <v>0</v>
      </c>
      <c r="U1148" s="42">
        <v>0</v>
      </c>
      <c r="V1148" s="42">
        <v>0</v>
      </c>
      <c r="W1148" s="94">
        <f t="shared" si="34"/>
        <v>557525</v>
      </c>
      <c r="X1148" s="36">
        <v>557525</v>
      </c>
      <c r="Y1148" s="36">
        <f t="shared" si="35"/>
        <v>0</v>
      </c>
      <c r="Z1148" s="36"/>
      <c r="AA1148" s="36"/>
    </row>
    <row r="1149" spans="1:27" ht="20.25" customHeight="1" x14ac:dyDescent="0.25">
      <c r="A1149" s="104" t="s">
        <v>2374</v>
      </c>
      <c r="B1149" s="105" t="s">
        <v>2356</v>
      </c>
      <c r="C1149" s="4" t="s">
        <v>2375</v>
      </c>
      <c r="D1149" s="134">
        <v>5</v>
      </c>
      <c r="E1149" s="120" t="s">
        <v>79</v>
      </c>
      <c r="F1149" s="42">
        <v>40866</v>
      </c>
      <c r="G1149" s="42">
        <v>75855</v>
      </c>
      <c r="H1149" s="42">
        <v>767</v>
      </c>
      <c r="I1149" s="42">
        <v>42510</v>
      </c>
      <c r="J1149" s="42">
        <v>8009</v>
      </c>
      <c r="K1149" s="42">
        <v>23180</v>
      </c>
      <c r="L1149" s="42">
        <v>4739</v>
      </c>
      <c r="M1149" s="42">
        <v>1305808</v>
      </c>
      <c r="N1149" s="143">
        <v>294311</v>
      </c>
      <c r="O1149" s="137">
        <v>45432</v>
      </c>
      <c r="P1149" s="137">
        <v>0</v>
      </c>
      <c r="Q1149" s="42">
        <v>308022</v>
      </c>
      <c r="R1149" s="42">
        <v>0</v>
      </c>
      <c r="S1149" s="42">
        <v>0</v>
      </c>
      <c r="T1149" s="42">
        <v>0</v>
      </c>
      <c r="U1149" s="42">
        <v>1460511</v>
      </c>
      <c r="V1149" s="42">
        <v>0</v>
      </c>
      <c r="W1149" s="94">
        <f t="shared" si="34"/>
        <v>3610010</v>
      </c>
      <c r="X1149" s="36">
        <v>3610010</v>
      </c>
      <c r="Y1149" s="36">
        <f t="shared" si="35"/>
        <v>0</v>
      </c>
      <c r="Z1149" s="36"/>
      <c r="AA1149" s="36"/>
    </row>
    <row r="1150" spans="1:27" ht="20.25" customHeight="1" x14ac:dyDescent="0.25">
      <c r="A1150" s="104" t="s">
        <v>2376</v>
      </c>
      <c r="B1150" s="105" t="s">
        <v>2356</v>
      </c>
      <c r="C1150" s="4" t="s">
        <v>2377</v>
      </c>
      <c r="D1150" s="134">
        <v>4</v>
      </c>
      <c r="E1150" s="120" t="s">
        <v>79</v>
      </c>
      <c r="F1150" s="42">
        <v>4116</v>
      </c>
      <c r="G1150" s="42">
        <v>0</v>
      </c>
      <c r="H1150" s="42">
        <v>3118</v>
      </c>
      <c r="I1150" s="42">
        <v>155009</v>
      </c>
      <c r="J1150" s="42">
        <v>18045</v>
      </c>
      <c r="K1150" s="42">
        <v>188797</v>
      </c>
      <c r="L1150" s="42">
        <v>19767</v>
      </c>
      <c r="M1150" s="42">
        <v>3062040</v>
      </c>
      <c r="N1150" s="143">
        <v>107408</v>
      </c>
      <c r="O1150" s="137">
        <v>21163</v>
      </c>
      <c r="P1150" s="137">
        <v>0</v>
      </c>
      <c r="Q1150" s="42">
        <v>0</v>
      </c>
      <c r="R1150" s="42">
        <v>531834</v>
      </c>
      <c r="S1150" s="42">
        <v>0</v>
      </c>
      <c r="T1150" s="42">
        <v>0</v>
      </c>
      <c r="U1150" s="42">
        <v>0</v>
      </c>
      <c r="V1150" s="42">
        <v>0</v>
      </c>
      <c r="W1150" s="94">
        <f t="shared" si="34"/>
        <v>4111297</v>
      </c>
      <c r="X1150" s="36">
        <v>4111297</v>
      </c>
      <c r="Y1150" s="36">
        <f t="shared" si="35"/>
        <v>0</v>
      </c>
      <c r="Z1150" s="36"/>
      <c r="AA1150" s="36"/>
    </row>
    <row r="1151" spans="1:27" ht="20.25" customHeight="1" x14ac:dyDescent="0.25">
      <c r="A1151" s="104" t="s">
        <v>2378</v>
      </c>
      <c r="B1151" s="105" t="s">
        <v>2356</v>
      </c>
      <c r="C1151" s="4" t="s">
        <v>2379</v>
      </c>
      <c r="D1151" s="134">
        <v>5</v>
      </c>
      <c r="E1151" s="120" t="s">
        <v>79</v>
      </c>
      <c r="F1151" s="42">
        <v>419</v>
      </c>
      <c r="G1151" s="42">
        <v>0</v>
      </c>
      <c r="H1151" s="42">
        <v>0</v>
      </c>
      <c r="I1151" s="42">
        <v>68411</v>
      </c>
      <c r="J1151" s="42">
        <v>2783</v>
      </c>
      <c r="K1151" s="42">
        <v>82728</v>
      </c>
      <c r="L1151" s="42">
        <v>3721</v>
      </c>
      <c r="M1151" s="42">
        <v>760409</v>
      </c>
      <c r="N1151" s="143">
        <v>129451</v>
      </c>
      <c r="O1151" s="137">
        <v>5372</v>
      </c>
      <c r="P1151" s="137">
        <v>0</v>
      </c>
      <c r="Q1151" s="42">
        <v>0</v>
      </c>
      <c r="R1151" s="42">
        <v>0</v>
      </c>
      <c r="S1151" s="42">
        <v>0</v>
      </c>
      <c r="T1151" s="42">
        <v>0</v>
      </c>
      <c r="U1151" s="42">
        <v>0</v>
      </c>
      <c r="V1151" s="42">
        <v>0</v>
      </c>
      <c r="W1151" s="94">
        <f t="shared" si="34"/>
        <v>1053294</v>
      </c>
      <c r="X1151" s="36">
        <v>1053294</v>
      </c>
      <c r="Y1151" s="36">
        <f t="shared" si="35"/>
        <v>0</v>
      </c>
      <c r="Z1151" s="36"/>
      <c r="AA1151" s="36"/>
    </row>
    <row r="1152" spans="1:27" ht="20.25" customHeight="1" x14ac:dyDescent="0.25">
      <c r="A1152" s="104" t="s">
        <v>2380</v>
      </c>
      <c r="B1152" s="105" t="s">
        <v>2356</v>
      </c>
      <c r="C1152" s="4" t="s">
        <v>2381</v>
      </c>
      <c r="D1152" s="134">
        <v>5</v>
      </c>
      <c r="E1152" s="120" t="s">
        <v>79</v>
      </c>
      <c r="F1152" s="42">
        <v>466</v>
      </c>
      <c r="G1152" s="42">
        <v>0</v>
      </c>
      <c r="H1152" s="42">
        <v>502</v>
      </c>
      <c r="I1152" s="42">
        <v>8689</v>
      </c>
      <c r="J1152" s="42">
        <v>2661</v>
      </c>
      <c r="K1152" s="42">
        <v>16486</v>
      </c>
      <c r="L1152" s="42">
        <v>2370</v>
      </c>
      <c r="M1152" s="42">
        <v>619886</v>
      </c>
      <c r="N1152" s="143">
        <v>179246</v>
      </c>
      <c r="O1152" s="137">
        <v>555</v>
      </c>
      <c r="P1152" s="137">
        <v>0</v>
      </c>
      <c r="Q1152" s="42">
        <v>0</v>
      </c>
      <c r="R1152" s="42">
        <v>0</v>
      </c>
      <c r="S1152" s="42">
        <v>0</v>
      </c>
      <c r="T1152" s="42">
        <v>0</v>
      </c>
      <c r="U1152" s="42">
        <v>391976</v>
      </c>
      <c r="V1152" s="42">
        <v>0</v>
      </c>
      <c r="W1152" s="94">
        <f t="shared" si="34"/>
        <v>1222837</v>
      </c>
      <c r="X1152" s="36">
        <v>1222837</v>
      </c>
      <c r="Y1152" s="36">
        <f t="shared" si="35"/>
        <v>0</v>
      </c>
      <c r="Z1152" s="36"/>
      <c r="AA1152" s="36"/>
    </row>
    <row r="1153" spans="1:27" ht="20.25" customHeight="1" x14ac:dyDescent="0.25">
      <c r="A1153" s="104" t="s">
        <v>2382</v>
      </c>
      <c r="B1153" s="105" t="s">
        <v>2356</v>
      </c>
      <c r="C1153" s="4" t="s">
        <v>2383</v>
      </c>
      <c r="D1153" s="134">
        <v>4</v>
      </c>
      <c r="E1153" s="120" t="s">
        <v>79</v>
      </c>
      <c r="F1153" s="42">
        <v>5097</v>
      </c>
      <c r="G1153" s="42">
        <v>0</v>
      </c>
      <c r="H1153" s="42">
        <v>1924</v>
      </c>
      <c r="I1153" s="42">
        <v>197357</v>
      </c>
      <c r="J1153" s="42">
        <v>9476</v>
      </c>
      <c r="K1153" s="42">
        <v>114400</v>
      </c>
      <c r="L1153" s="42">
        <v>24189</v>
      </c>
      <c r="M1153" s="42">
        <v>2836794</v>
      </c>
      <c r="N1153" s="143">
        <v>157840</v>
      </c>
      <c r="O1153" s="137">
        <v>50775</v>
      </c>
      <c r="P1153" s="137">
        <v>0</v>
      </c>
      <c r="Q1153" s="42">
        <v>0</v>
      </c>
      <c r="R1153" s="42">
        <v>472678</v>
      </c>
      <c r="S1153" s="42">
        <v>0</v>
      </c>
      <c r="T1153" s="42">
        <v>0</v>
      </c>
      <c r="U1153" s="42">
        <v>0</v>
      </c>
      <c r="V1153" s="42">
        <v>0</v>
      </c>
      <c r="W1153" s="94">
        <f t="shared" si="34"/>
        <v>3870530</v>
      </c>
      <c r="X1153" s="36">
        <v>3870530</v>
      </c>
      <c r="Y1153" s="36">
        <f t="shared" si="35"/>
        <v>0</v>
      </c>
      <c r="Z1153" s="36"/>
      <c r="AA1153" s="36"/>
    </row>
    <row r="1154" spans="1:27" ht="20.25" customHeight="1" x14ac:dyDescent="0.25">
      <c r="A1154" s="104" t="s">
        <v>2384</v>
      </c>
      <c r="B1154" s="105" t="s">
        <v>2356</v>
      </c>
      <c r="C1154" s="4" t="s">
        <v>2385</v>
      </c>
      <c r="D1154" s="134">
        <v>5</v>
      </c>
      <c r="E1154" s="120" t="s">
        <v>79</v>
      </c>
      <c r="F1154" s="42">
        <v>29700</v>
      </c>
      <c r="G1154" s="42">
        <v>0</v>
      </c>
      <c r="H1154" s="42">
        <v>1324</v>
      </c>
      <c r="I1154" s="42">
        <v>70277</v>
      </c>
      <c r="J1154" s="42">
        <v>6624</v>
      </c>
      <c r="K1154" s="42">
        <v>30442</v>
      </c>
      <c r="L1154" s="42">
        <v>5645</v>
      </c>
      <c r="M1154" s="42">
        <v>1129119</v>
      </c>
      <c r="N1154" s="143">
        <v>124599</v>
      </c>
      <c r="O1154" s="137">
        <v>4780</v>
      </c>
      <c r="P1154" s="137">
        <v>0</v>
      </c>
      <c r="Q1154" s="42">
        <v>0</v>
      </c>
      <c r="R1154" s="42">
        <v>0</v>
      </c>
      <c r="S1154" s="42">
        <v>0</v>
      </c>
      <c r="T1154" s="42">
        <v>0</v>
      </c>
      <c r="U1154" s="42">
        <v>591961</v>
      </c>
      <c r="V1154" s="42">
        <v>0</v>
      </c>
      <c r="W1154" s="94">
        <f t="shared" si="34"/>
        <v>1994471</v>
      </c>
      <c r="X1154" s="36">
        <v>1994471</v>
      </c>
      <c r="Y1154" s="36">
        <f t="shared" si="35"/>
        <v>0</v>
      </c>
      <c r="Z1154" s="36"/>
      <c r="AA1154" s="36"/>
    </row>
    <row r="1155" spans="1:27" ht="20.25" customHeight="1" x14ac:dyDescent="0.25">
      <c r="A1155" s="104" t="s">
        <v>2386</v>
      </c>
      <c r="B1155" s="105" t="s">
        <v>2356</v>
      </c>
      <c r="C1155" s="4" t="s">
        <v>2387</v>
      </c>
      <c r="D1155" s="134">
        <v>5</v>
      </c>
      <c r="E1155" s="120" t="s">
        <v>79</v>
      </c>
      <c r="F1155" s="42">
        <v>127</v>
      </c>
      <c r="G1155" s="42">
        <v>0</v>
      </c>
      <c r="H1155" s="42">
        <v>716</v>
      </c>
      <c r="I1155" s="42">
        <v>73554</v>
      </c>
      <c r="J1155" s="42">
        <v>88198</v>
      </c>
      <c r="K1155" s="42">
        <v>58422</v>
      </c>
      <c r="L1155" s="42">
        <v>9264</v>
      </c>
      <c r="M1155" s="42">
        <v>1271158</v>
      </c>
      <c r="N1155" s="143">
        <v>80253</v>
      </c>
      <c r="O1155" s="137">
        <v>163735</v>
      </c>
      <c r="P1155" s="137">
        <v>0</v>
      </c>
      <c r="Q1155" s="42">
        <v>0</v>
      </c>
      <c r="R1155" s="42">
        <v>392395</v>
      </c>
      <c r="S1155" s="42">
        <v>0</v>
      </c>
      <c r="T1155" s="42">
        <v>0</v>
      </c>
      <c r="U1155" s="42">
        <v>0</v>
      </c>
      <c r="V1155" s="42">
        <v>0</v>
      </c>
      <c r="W1155" s="94">
        <f t="shared" si="34"/>
        <v>2137822</v>
      </c>
      <c r="X1155" s="36">
        <v>2137822</v>
      </c>
      <c r="Y1155" s="36">
        <f t="shared" si="35"/>
        <v>0</v>
      </c>
      <c r="Z1155" s="36"/>
      <c r="AA1155" s="36"/>
    </row>
    <row r="1156" spans="1:27" ht="20.25" customHeight="1" x14ac:dyDescent="0.25">
      <c r="A1156" s="104" t="s">
        <v>2388</v>
      </c>
      <c r="B1156" s="105" t="s">
        <v>2356</v>
      </c>
      <c r="C1156" s="4" t="s">
        <v>2389</v>
      </c>
      <c r="D1156" s="134">
        <v>5</v>
      </c>
      <c r="E1156" s="120" t="s">
        <v>79</v>
      </c>
      <c r="F1156" s="42">
        <v>8896</v>
      </c>
      <c r="G1156" s="42">
        <v>0</v>
      </c>
      <c r="H1156" s="42">
        <v>2055</v>
      </c>
      <c r="I1156" s="42">
        <v>141376</v>
      </c>
      <c r="J1156" s="42">
        <v>47337</v>
      </c>
      <c r="K1156" s="42">
        <v>61240</v>
      </c>
      <c r="L1156" s="42">
        <v>13419</v>
      </c>
      <c r="M1156" s="42">
        <v>1997308</v>
      </c>
      <c r="N1156" s="143">
        <v>511157</v>
      </c>
      <c r="O1156" s="137">
        <v>22584</v>
      </c>
      <c r="P1156" s="137">
        <v>0</v>
      </c>
      <c r="Q1156" s="42">
        <v>0</v>
      </c>
      <c r="R1156" s="42">
        <v>302495</v>
      </c>
      <c r="S1156" s="42">
        <v>0</v>
      </c>
      <c r="T1156" s="42">
        <v>0</v>
      </c>
      <c r="U1156" s="42">
        <v>0</v>
      </c>
      <c r="V1156" s="42">
        <v>0</v>
      </c>
      <c r="W1156" s="94">
        <f t="shared" si="34"/>
        <v>3107867</v>
      </c>
      <c r="X1156" s="36">
        <v>3107867</v>
      </c>
      <c r="Y1156" s="36">
        <f t="shared" si="35"/>
        <v>0</v>
      </c>
      <c r="Z1156" s="36"/>
      <c r="AA1156" s="36"/>
    </row>
    <row r="1157" spans="1:27" ht="20.25" customHeight="1" x14ac:dyDescent="0.25">
      <c r="A1157" s="104" t="s">
        <v>2390</v>
      </c>
      <c r="B1157" s="105" t="s">
        <v>2356</v>
      </c>
      <c r="C1157" s="4" t="s">
        <v>2391</v>
      </c>
      <c r="D1157" s="134">
        <v>5</v>
      </c>
      <c r="E1157" s="120" t="s">
        <v>79</v>
      </c>
      <c r="F1157" s="42">
        <v>324</v>
      </c>
      <c r="G1157" s="42">
        <v>0</v>
      </c>
      <c r="H1157" s="42">
        <v>902</v>
      </c>
      <c r="I1157" s="42">
        <v>64467</v>
      </c>
      <c r="J1157" s="42">
        <v>5492</v>
      </c>
      <c r="K1157" s="42">
        <v>39181</v>
      </c>
      <c r="L1157" s="42">
        <v>3308</v>
      </c>
      <c r="M1157" s="42">
        <v>672343</v>
      </c>
      <c r="N1157" s="143">
        <v>96085</v>
      </c>
      <c r="O1157" s="137">
        <v>16805</v>
      </c>
      <c r="P1157" s="137">
        <v>0</v>
      </c>
      <c r="Q1157" s="42">
        <v>0</v>
      </c>
      <c r="R1157" s="42">
        <v>0</v>
      </c>
      <c r="S1157" s="42">
        <v>0</v>
      </c>
      <c r="T1157" s="42">
        <v>0</v>
      </c>
      <c r="U1157" s="42">
        <v>0</v>
      </c>
      <c r="V1157" s="42">
        <v>0</v>
      </c>
      <c r="W1157" s="94">
        <f t="shared" si="34"/>
        <v>898907</v>
      </c>
      <c r="X1157" s="36">
        <v>898907</v>
      </c>
      <c r="Y1157" s="36">
        <f t="shared" si="35"/>
        <v>0</v>
      </c>
      <c r="Z1157" s="36"/>
      <c r="AA1157" s="36"/>
    </row>
    <row r="1158" spans="1:27" ht="20.25" customHeight="1" x14ac:dyDescent="0.25">
      <c r="A1158" s="104" t="s">
        <v>2392</v>
      </c>
      <c r="B1158" s="105" t="s">
        <v>2356</v>
      </c>
      <c r="C1158" s="4" t="s">
        <v>2393</v>
      </c>
      <c r="D1158" s="134">
        <v>5</v>
      </c>
      <c r="E1158" s="120" t="s">
        <v>79</v>
      </c>
      <c r="F1158" s="42">
        <v>12646</v>
      </c>
      <c r="G1158" s="42">
        <v>2891</v>
      </c>
      <c r="H1158" s="42">
        <v>8</v>
      </c>
      <c r="I1158" s="42">
        <v>85498</v>
      </c>
      <c r="J1158" s="42">
        <v>23202</v>
      </c>
      <c r="K1158" s="42">
        <v>55965</v>
      </c>
      <c r="L1158" s="42">
        <v>9744</v>
      </c>
      <c r="M1158" s="42">
        <v>1382220</v>
      </c>
      <c r="N1158" s="143">
        <v>90296</v>
      </c>
      <c r="O1158" s="137">
        <v>3813</v>
      </c>
      <c r="P1158" s="137">
        <v>0</v>
      </c>
      <c r="Q1158" s="42">
        <v>0</v>
      </c>
      <c r="R1158" s="42">
        <v>15652</v>
      </c>
      <c r="S1158" s="42">
        <v>0</v>
      </c>
      <c r="T1158" s="42">
        <v>0</v>
      </c>
      <c r="U1158" s="42">
        <v>0</v>
      </c>
      <c r="V1158" s="42">
        <v>0</v>
      </c>
      <c r="W1158" s="94">
        <f t="shared" si="34"/>
        <v>1681935</v>
      </c>
      <c r="X1158" s="36">
        <v>1681935</v>
      </c>
      <c r="Y1158" s="36">
        <f t="shared" si="35"/>
        <v>0</v>
      </c>
      <c r="Z1158" s="36"/>
      <c r="AA1158" s="36"/>
    </row>
    <row r="1159" spans="1:27" ht="20.25" customHeight="1" x14ac:dyDescent="0.25">
      <c r="A1159" s="104" t="s">
        <v>2394</v>
      </c>
      <c r="B1159" s="105" t="s">
        <v>2356</v>
      </c>
      <c r="C1159" s="4" t="s">
        <v>2395</v>
      </c>
      <c r="D1159" s="134">
        <v>5</v>
      </c>
      <c r="E1159" s="120" t="s">
        <v>79</v>
      </c>
      <c r="F1159" s="42">
        <v>67</v>
      </c>
      <c r="G1159" s="42">
        <v>0</v>
      </c>
      <c r="H1159" s="42">
        <v>609</v>
      </c>
      <c r="I1159" s="42">
        <v>44726</v>
      </c>
      <c r="J1159" s="42">
        <v>10212</v>
      </c>
      <c r="K1159" s="42">
        <v>24294</v>
      </c>
      <c r="L1159" s="42">
        <v>3418</v>
      </c>
      <c r="M1159" s="42">
        <v>649604</v>
      </c>
      <c r="N1159" s="143">
        <v>122981</v>
      </c>
      <c r="O1159" s="137">
        <v>1029</v>
      </c>
      <c r="P1159" s="137">
        <v>0</v>
      </c>
      <c r="Q1159" s="42">
        <v>0</v>
      </c>
      <c r="R1159" s="42">
        <v>0</v>
      </c>
      <c r="S1159" s="42">
        <v>0</v>
      </c>
      <c r="T1159" s="42">
        <v>0</v>
      </c>
      <c r="U1159" s="42">
        <v>0</v>
      </c>
      <c r="V1159" s="42">
        <v>0</v>
      </c>
      <c r="W1159" s="94">
        <f t="shared" si="34"/>
        <v>856940</v>
      </c>
      <c r="X1159" s="36">
        <v>856940</v>
      </c>
      <c r="Y1159" s="36">
        <f t="shared" si="35"/>
        <v>0</v>
      </c>
      <c r="Z1159" s="36"/>
      <c r="AA1159" s="36"/>
    </row>
    <row r="1160" spans="1:27" ht="20.25" customHeight="1" x14ac:dyDescent="0.25">
      <c r="A1160" s="104" t="s">
        <v>2396</v>
      </c>
      <c r="B1160" s="105" t="s">
        <v>2356</v>
      </c>
      <c r="C1160" s="4" t="s">
        <v>2397</v>
      </c>
      <c r="D1160" s="134">
        <v>5</v>
      </c>
      <c r="E1160" s="120" t="s">
        <v>79</v>
      </c>
      <c r="F1160" s="42">
        <v>22502</v>
      </c>
      <c r="G1160" s="42">
        <v>1439</v>
      </c>
      <c r="H1160" s="42">
        <v>718</v>
      </c>
      <c r="I1160" s="42">
        <v>28620</v>
      </c>
      <c r="J1160" s="42">
        <v>4946</v>
      </c>
      <c r="K1160" s="42">
        <v>20466</v>
      </c>
      <c r="L1160" s="42">
        <v>3008</v>
      </c>
      <c r="M1160" s="42">
        <v>689029</v>
      </c>
      <c r="N1160" s="143">
        <v>119830</v>
      </c>
      <c r="O1160" s="137">
        <v>4816</v>
      </c>
      <c r="P1160" s="137">
        <v>0</v>
      </c>
      <c r="Q1160" s="42">
        <v>31659</v>
      </c>
      <c r="R1160" s="42">
        <v>0</v>
      </c>
      <c r="S1160" s="42">
        <v>0</v>
      </c>
      <c r="T1160" s="42">
        <v>0</v>
      </c>
      <c r="U1160" s="42">
        <v>59826</v>
      </c>
      <c r="V1160" s="42">
        <v>0</v>
      </c>
      <c r="W1160" s="94">
        <f t="shared" ref="W1160:W1223" si="36">SUM(F1160:V1160)</f>
        <v>986859</v>
      </c>
      <c r="X1160" s="36">
        <v>986859</v>
      </c>
      <c r="Y1160" s="36">
        <f t="shared" ref="Y1160:Y1223" si="37">W1160-X1160</f>
        <v>0</v>
      </c>
      <c r="Z1160" s="36"/>
      <c r="AA1160" s="36"/>
    </row>
    <row r="1161" spans="1:27" ht="20.25" customHeight="1" x14ac:dyDescent="0.25">
      <c r="A1161" s="104" t="s">
        <v>2398</v>
      </c>
      <c r="B1161" s="105" t="s">
        <v>2356</v>
      </c>
      <c r="C1161" s="4" t="s">
        <v>2399</v>
      </c>
      <c r="D1161" s="134">
        <v>5</v>
      </c>
      <c r="E1161" s="120" t="s">
        <v>79</v>
      </c>
      <c r="F1161" s="42">
        <v>18758</v>
      </c>
      <c r="G1161" s="42">
        <v>67709</v>
      </c>
      <c r="H1161" s="42">
        <v>0</v>
      </c>
      <c r="I1161" s="42">
        <v>5236</v>
      </c>
      <c r="J1161" s="42">
        <v>1065</v>
      </c>
      <c r="K1161" s="42">
        <v>3161</v>
      </c>
      <c r="L1161" s="42">
        <v>1342</v>
      </c>
      <c r="M1161" s="42">
        <v>512320</v>
      </c>
      <c r="N1161" s="143">
        <v>95804</v>
      </c>
      <c r="O1161" s="137">
        <v>594</v>
      </c>
      <c r="P1161" s="137">
        <v>0</v>
      </c>
      <c r="Q1161" s="42">
        <v>346295</v>
      </c>
      <c r="R1161" s="42">
        <v>0</v>
      </c>
      <c r="S1161" s="42">
        <v>0</v>
      </c>
      <c r="T1161" s="42">
        <v>0</v>
      </c>
      <c r="U1161" s="42">
        <v>408062</v>
      </c>
      <c r="V1161" s="42">
        <v>0</v>
      </c>
      <c r="W1161" s="94">
        <f t="shared" si="36"/>
        <v>1460346</v>
      </c>
      <c r="X1161" s="36">
        <v>1460346</v>
      </c>
      <c r="Y1161" s="36">
        <f t="shared" si="37"/>
        <v>0</v>
      </c>
      <c r="Z1161" s="36"/>
      <c r="AA1161" s="36"/>
    </row>
    <row r="1162" spans="1:27" ht="20.25" customHeight="1" x14ac:dyDescent="0.25">
      <c r="A1162" s="104" t="s">
        <v>2400</v>
      </c>
      <c r="B1162" s="105" t="s">
        <v>2356</v>
      </c>
      <c r="C1162" s="4" t="s">
        <v>2401</v>
      </c>
      <c r="D1162" s="134">
        <v>5</v>
      </c>
      <c r="E1162" s="120" t="s">
        <v>79</v>
      </c>
      <c r="F1162" s="42">
        <v>42477</v>
      </c>
      <c r="G1162" s="42">
        <v>86148</v>
      </c>
      <c r="H1162" s="42">
        <v>416</v>
      </c>
      <c r="I1162" s="42">
        <v>54062</v>
      </c>
      <c r="J1162" s="42">
        <v>3762</v>
      </c>
      <c r="K1162" s="42">
        <v>42314</v>
      </c>
      <c r="L1162" s="42">
        <v>4064</v>
      </c>
      <c r="M1162" s="42">
        <v>1054182</v>
      </c>
      <c r="N1162" s="143">
        <v>209082</v>
      </c>
      <c r="O1162" s="137">
        <v>28215</v>
      </c>
      <c r="P1162" s="137">
        <v>0</v>
      </c>
      <c r="Q1162" s="42">
        <v>121072</v>
      </c>
      <c r="R1162" s="42">
        <v>0</v>
      </c>
      <c r="S1162" s="42">
        <v>0</v>
      </c>
      <c r="T1162" s="42">
        <v>0</v>
      </c>
      <c r="U1162" s="42">
        <v>1199395</v>
      </c>
      <c r="V1162" s="42">
        <v>0</v>
      </c>
      <c r="W1162" s="94">
        <f t="shared" si="36"/>
        <v>2845189</v>
      </c>
      <c r="X1162" s="36">
        <v>2845189</v>
      </c>
      <c r="Y1162" s="36">
        <f t="shared" si="37"/>
        <v>0</v>
      </c>
      <c r="Z1162" s="36"/>
      <c r="AA1162" s="36"/>
    </row>
    <row r="1163" spans="1:27" ht="20.25" customHeight="1" x14ac:dyDescent="0.25">
      <c r="A1163" s="104" t="s">
        <v>2402</v>
      </c>
      <c r="B1163" s="105" t="s">
        <v>2356</v>
      </c>
      <c r="C1163" s="4" t="s">
        <v>2403</v>
      </c>
      <c r="D1163" s="134">
        <v>5</v>
      </c>
      <c r="E1163" s="120" t="s">
        <v>79</v>
      </c>
      <c r="F1163" s="42">
        <v>17940</v>
      </c>
      <c r="G1163" s="42">
        <v>62846</v>
      </c>
      <c r="H1163" s="42">
        <v>0</v>
      </c>
      <c r="I1163" s="42">
        <v>78787</v>
      </c>
      <c r="J1163" s="42">
        <v>2432</v>
      </c>
      <c r="K1163" s="42">
        <v>45555</v>
      </c>
      <c r="L1163" s="42">
        <v>2633</v>
      </c>
      <c r="M1163" s="42">
        <v>784126</v>
      </c>
      <c r="N1163" s="143">
        <v>223917</v>
      </c>
      <c r="O1163" s="137">
        <v>12532</v>
      </c>
      <c r="P1163" s="137">
        <v>0</v>
      </c>
      <c r="Q1163" s="42">
        <v>231066</v>
      </c>
      <c r="R1163" s="42">
        <v>0</v>
      </c>
      <c r="S1163" s="42">
        <v>0</v>
      </c>
      <c r="T1163" s="42">
        <v>0</v>
      </c>
      <c r="U1163" s="42">
        <v>881402</v>
      </c>
      <c r="V1163" s="42">
        <v>0</v>
      </c>
      <c r="W1163" s="94">
        <f t="shared" si="36"/>
        <v>2343236</v>
      </c>
      <c r="X1163" s="36">
        <v>2343236</v>
      </c>
      <c r="Y1163" s="36">
        <f t="shared" si="37"/>
        <v>0</v>
      </c>
      <c r="Z1163" s="36"/>
      <c r="AA1163" s="36"/>
    </row>
    <row r="1164" spans="1:27" ht="20.25" customHeight="1" x14ac:dyDescent="0.25">
      <c r="A1164" s="104" t="s">
        <v>2404</v>
      </c>
      <c r="B1164" s="105" t="s">
        <v>2356</v>
      </c>
      <c r="C1164" s="4" t="s">
        <v>2405</v>
      </c>
      <c r="D1164" s="134">
        <v>5</v>
      </c>
      <c r="E1164" s="120" t="s">
        <v>79</v>
      </c>
      <c r="F1164" s="42">
        <v>26767</v>
      </c>
      <c r="G1164" s="42">
        <v>35159</v>
      </c>
      <c r="H1164" s="42">
        <v>0</v>
      </c>
      <c r="I1164" s="42">
        <v>39566</v>
      </c>
      <c r="J1164" s="42">
        <v>3224</v>
      </c>
      <c r="K1164" s="42">
        <v>14317</v>
      </c>
      <c r="L1164" s="42">
        <v>2100</v>
      </c>
      <c r="M1164" s="42">
        <v>633700</v>
      </c>
      <c r="N1164" s="143">
        <v>138178</v>
      </c>
      <c r="O1164" s="137">
        <v>7297</v>
      </c>
      <c r="P1164" s="137">
        <v>0</v>
      </c>
      <c r="Q1164" s="42">
        <v>208706</v>
      </c>
      <c r="R1164" s="42">
        <v>0</v>
      </c>
      <c r="S1164" s="42">
        <v>0</v>
      </c>
      <c r="T1164" s="42">
        <v>0</v>
      </c>
      <c r="U1164" s="42">
        <v>468184</v>
      </c>
      <c r="V1164" s="42">
        <v>0</v>
      </c>
      <c r="W1164" s="94">
        <f t="shared" si="36"/>
        <v>1577198</v>
      </c>
      <c r="X1164" s="36">
        <v>1577198</v>
      </c>
      <c r="Y1164" s="36">
        <f t="shared" si="37"/>
        <v>0</v>
      </c>
      <c r="Z1164" s="36"/>
      <c r="AA1164" s="36"/>
    </row>
    <row r="1165" spans="1:27" ht="20.25" customHeight="1" x14ac:dyDescent="0.25">
      <c r="A1165" s="104" t="s">
        <v>2406</v>
      </c>
      <c r="B1165" s="105" t="s">
        <v>2356</v>
      </c>
      <c r="C1165" s="4" t="s">
        <v>2407</v>
      </c>
      <c r="D1165" s="134">
        <v>5</v>
      </c>
      <c r="E1165" s="120" t="s">
        <v>79</v>
      </c>
      <c r="F1165" s="42">
        <v>72809</v>
      </c>
      <c r="G1165" s="42">
        <v>96428</v>
      </c>
      <c r="H1165" s="42">
        <v>0</v>
      </c>
      <c r="I1165" s="42">
        <v>12649</v>
      </c>
      <c r="J1165" s="42">
        <v>3614</v>
      </c>
      <c r="K1165" s="42">
        <v>3586</v>
      </c>
      <c r="L1165" s="42">
        <v>2264</v>
      </c>
      <c r="M1165" s="42">
        <v>774577</v>
      </c>
      <c r="N1165" s="143">
        <v>134649</v>
      </c>
      <c r="O1165" s="137">
        <v>5142</v>
      </c>
      <c r="P1165" s="137">
        <v>0</v>
      </c>
      <c r="Q1165" s="42">
        <v>543530</v>
      </c>
      <c r="R1165" s="42">
        <v>0</v>
      </c>
      <c r="S1165" s="42">
        <v>0</v>
      </c>
      <c r="T1165" s="42">
        <v>0</v>
      </c>
      <c r="U1165" s="42">
        <v>1558803</v>
      </c>
      <c r="V1165" s="42">
        <v>0</v>
      </c>
      <c r="W1165" s="94">
        <f t="shared" si="36"/>
        <v>3208051</v>
      </c>
      <c r="X1165" s="36">
        <v>3208051</v>
      </c>
      <c r="Y1165" s="36">
        <f t="shared" si="37"/>
        <v>0</v>
      </c>
      <c r="Z1165" s="36"/>
      <c r="AA1165" s="36"/>
    </row>
    <row r="1166" spans="1:27" ht="20.25" customHeight="1" x14ac:dyDescent="0.25">
      <c r="A1166" s="104" t="s">
        <v>2408</v>
      </c>
      <c r="B1166" s="105" t="s">
        <v>2356</v>
      </c>
      <c r="C1166" s="4" t="s">
        <v>2409</v>
      </c>
      <c r="D1166" s="134">
        <v>5</v>
      </c>
      <c r="E1166" s="120" t="s">
        <v>79</v>
      </c>
      <c r="F1166" s="42">
        <v>65214</v>
      </c>
      <c r="G1166" s="42">
        <v>48591</v>
      </c>
      <c r="H1166" s="42">
        <v>1216</v>
      </c>
      <c r="I1166" s="42">
        <v>17075</v>
      </c>
      <c r="J1166" s="42">
        <v>3577</v>
      </c>
      <c r="K1166" s="42">
        <v>19549</v>
      </c>
      <c r="L1166" s="42">
        <v>2153</v>
      </c>
      <c r="M1166" s="42">
        <v>682066</v>
      </c>
      <c r="N1166" s="143">
        <v>76985</v>
      </c>
      <c r="O1166" s="137">
        <v>3330</v>
      </c>
      <c r="P1166" s="137">
        <v>0</v>
      </c>
      <c r="Q1166" s="42">
        <v>695863</v>
      </c>
      <c r="R1166" s="42">
        <v>0</v>
      </c>
      <c r="S1166" s="42">
        <v>0</v>
      </c>
      <c r="T1166" s="42">
        <v>0</v>
      </c>
      <c r="U1166" s="42">
        <v>802211</v>
      </c>
      <c r="V1166" s="42">
        <v>0</v>
      </c>
      <c r="W1166" s="94">
        <f t="shared" si="36"/>
        <v>2417830</v>
      </c>
      <c r="X1166" s="36">
        <v>2417830</v>
      </c>
      <c r="Y1166" s="36">
        <f t="shared" si="37"/>
        <v>0</v>
      </c>
      <c r="Z1166" s="36"/>
      <c r="AA1166" s="36"/>
    </row>
    <row r="1167" spans="1:27" ht="20.25" customHeight="1" x14ac:dyDescent="0.25">
      <c r="A1167" s="104" t="s">
        <v>2410</v>
      </c>
      <c r="B1167" s="105" t="s">
        <v>2356</v>
      </c>
      <c r="C1167" s="4" t="s">
        <v>2411</v>
      </c>
      <c r="D1167" s="134">
        <v>5</v>
      </c>
      <c r="E1167" s="120" t="s">
        <v>79</v>
      </c>
      <c r="F1167" s="42">
        <v>1659</v>
      </c>
      <c r="G1167" s="42">
        <v>0</v>
      </c>
      <c r="H1167" s="42">
        <v>578</v>
      </c>
      <c r="I1167" s="42">
        <v>23464</v>
      </c>
      <c r="J1167" s="42">
        <v>2931</v>
      </c>
      <c r="K1167" s="42">
        <v>22447</v>
      </c>
      <c r="L1167" s="42">
        <v>3043</v>
      </c>
      <c r="M1167" s="42">
        <v>746352</v>
      </c>
      <c r="N1167" s="143">
        <v>158772</v>
      </c>
      <c r="O1167" s="137">
        <v>1719</v>
      </c>
      <c r="P1167" s="137">
        <v>0</v>
      </c>
      <c r="Q1167" s="42">
        <v>0</v>
      </c>
      <c r="R1167" s="42">
        <v>0</v>
      </c>
      <c r="S1167" s="42">
        <v>0</v>
      </c>
      <c r="T1167" s="42">
        <v>0</v>
      </c>
      <c r="U1167" s="42">
        <v>559860</v>
      </c>
      <c r="V1167" s="42">
        <v>0</v>
      </c>
      <c r="W1167" s="94">
        <f t="shared" si="36"/>
        <v>1520825</v>
      </c>
      <c r="X1167" s="36">
        <v>1520825</v>
      </c>
      <c r="Y1167" s="36">
        <f t="shared" si="37"/>
        <v>0</v>
      </c>
      <c r="Z1167" s="36"/>
      <c r="AA1167" s="36"/>
    </row>
    <row r="1168" spans="1:27" ht="20.25" customHeight="1" x14ac:dyDescent="0.25">
      <c r="A1168" s="104" t="s">
        <v>2412</v>
      </c>
      <c r="B1168" s="105" t="s">
        <v>2356</v>
      </c>
      <c r="C1168" s="4" t="s">
        <v>2413</v>
      </c>
      <c r="D1168" s="134">
        <v>5</v>
      </c>
      <c r="E1168" s="120" t="s">
        <v>79</v>
      </c>
      <c r="F1168" s="42">
        <v>3833</v>
      </c>
      <c r="G1168" s="42">
        <v>0</v>
      </c>
      <c r="H1168" s="42">
        <v>2034</v>
      </c>
      <c r="I1168" s="42">
        <v>23798</v>
      </c>
      <c r="J1168" s="42">
        <v>8960</v>
      </c>
      <c r="K1168" s="42">
        <v>18222</v>
      </c>
      <c r="L1168" s="42">
        <v>5195</v>
      </c>
      <c r="M1168" s="42">
        <v>1154581</v>
      </c>
      <c r="N1168" s="143">
        <v>109110</v>
      </c>
      <c r="O1168" s="137">
        <v>9159</v>
      </c>
      <c r="P1168" s="137">
        <v>0</v>
      </c>
      <c r="Q1168" s="42">
        <v>60253</v>
      </c>
      <c r="R1168" s="42">
        <v>36647</v>
      </c>
      <c r="S1168" s="42">
        <v>0</v>
      </c>
      <c r="T1168" s="42">
        <v>0</v>
      </c>
      <c r="U1168" s="42">
        <v>1206230</v>
      </c>
      <c r="V1168" s="42">
        <v>0</v>
      </c>
      <c r="W1168" s="94">
        <f t="shared" si="36"/>
        <v>2638022</v>
      </c>
      <c r="X1168" s="36">
        <v>2638022</v>
      </c>
      <c r="Y1168" s="36">
        <f t="shared" si="37"/>
        <v>0</v>
      </c>
      <c r="Z1168" s="36"/>
      <c r="AA1168" s="36"/>
    </row>
    <row r="1169" spans="1:27" ht="20.25" customHeight="1" x14ac:dyDescent="0.25">
      <c r="A1169" s="104" t="s">
        <v>2414</v>
      </c>
      <c r="B1169" s="105" t="s">
        <v>2356</v>
      </c>
      <c r="C1169" s="4" t="s">
        <v>2415</v>
      </c>
      <c r="D1169" s="134">
        <v>6</v>
      </c>
      <c r="E1169" s="120" t="s">
        <v>79</v>
      </c>
      <c r="F1169" s="42">
        <v>22089</v>
      </c>
      <c r="G1169" s="42">
        <v>0</v>
      </c>
      <c r="H1169" s="42">
        <v>150</v>
      </c>
      <c r="I1169" s="42">
        <v>22095</v>
      </c>
      <c r="J1169" s="42">
        <v>1359</v>
      </c>
      <c r="K1169" s="42">
        <v>5757</v>
      </c>
      <c r="L1169" s="42">
        <v>2194</v>
      </c>
      <c r="M1169" s="42">
        <v>407942</v>
      </c>
      <c r="N1169" s="143">
        <v>45484</v>
      </c>
      <c r="O1169" s="137">
        <v>1324</v>
      </c>
      <c r="P1169" s="137">
        <v>0</v>
      </c>
      <c r="Q1169" s="42">
        <v>0</v>
      </c>
      <c r="R1169" s="42">
        <v>0</v>
      </c>
      <c r="S1169" s="42">
        <v>0</v>
      </c>
      <c r="T1169" s="42">
        <v>0</v>
      </c>
      <c r="U1169" s="42">
        <v>0</v>
      </c>
      <c r="V1169" s="42">
        <v>0</v>
      </c>
      <c r="W1169" s="94">
        <f t="shared" si="36"/>
        <v>508394</v>
      </c>
      <c r="X1169" s="36">
        <v>508394</v>
      </c>
      <c r="Y1169" s="36">
        <f t="shared" si="37"/>
        <v>0</v>
      </c>
      <c r="Z1169" s="36"/>
      <c r="AA1169" s="36"/>
    </row>
    <row r="1170" spans="1:27" ht="20.25" customHeight="1" x14ac:dyDescent="0.25">
      <c r="A1170" s="104" t="s">
        <v>2416</v>
      </c>
      <c r="B1170" s="105" t="s">
        <v>2356</v>
      </c>
      <c r="C1170" s="4" t="s">
        <v>2417</v>
      </c>
      <c r="D1170" s="134">
        <v>6</v>
      </c>
      <c r="E1170" s="120" t="s">
        <v>79</v>
      </c>
      <c r="F1170" s="42">
        <v>5173</v>
      </c>
      <c r="G1170" s="42">
        <v>20616</v>
      </c>
      <c r="H1170" s="42">
        <v>0</v>
      </c>
      <c r="I1170" s="42">
        <v>4100</v>
      </c>
      <c r="J1170" s="42">
        <v>1896</v>
      </c>
      <c r="K1170" s="42">
        <v>8668</v>
      </c>
      <c r="L1170" s="42">
        <v>1018</v>
      </c>
      <c r="M1170" s="42">
        <v>368393</v>
      </c>
      <c r="N1170" s="143">
        <v>82698</v>
      </c>
      <c r="O1170" s="137">
        <v>1973</v>
      </c>
      <c r="P1170" s="137">
        <v>0</v>
      </c>
      <c r="Q1170" s="42">
        <v>129742</v>
      </c>
      <c r="R1170" s="42">
        <v>0</v>
      </c>
      <c r="S1170" s="42">
        <v>0</v>
      </c>
      <c r="T1170" s="42">
        <v>0</v>
      </c>
      <c r="U1170" s="42">
        <v>287165</v>
      </c>
      <c r="V1170" s="42">
        <v>0</v>
      </c>
      <c r="W1170" s="94">
        <f t="shared" si="36"/>
        <v>911442</v>
      </c>
      <c r="X1170" s="36">
        <v>911442</v>
      </c>
      <c r="Y1170" s="36">
        <f t="shared" si="37"/>
        <v>0</v>
      </c>
      <c r="Z1170" s="36"/>
      <c r="AA1170" s="36"/>
    </row>
    <row r="1171" spans="1:27" ht="20.25" customHeight="1" x14ac:dyDescent="0.25">
      <c r="A1171" s="104" t="s">
        <v>2418</v>
      </c>
      <c r="B1171" s="105" t="s">
        <v>2356</v>
      </c>
      <c r="C1171" s="4" t="s">
        <v>2419</v>
      </c>
      <c r="D1171" s="134">
        <v>6</v>
      </c>
      <c r="E1171" s="120" t="s">
        <v>79</v>
      </c>
      <c r="F1171" s="42">
        <v>0</v>
      </c>
      <c r="G1171" s="42">
        <v>0</v>
      </c>
      <c r="H1171" s="42">
        <v>819</v>
      </c>
      <c r="I1171" s="42">
        <v>43103</v>
      </c>
      <c r="J1171" s="42">
        <v>1698</v>
      </c>
      <c r="K1171" s="42">
        <v>11594</v>
      </c>
      <c r="L1171" s="42">
        <v>2380</v>
      </c>
      <c r="M1171" s="42">
        <v>423210</v>
      </c>
      <c r="N1171" s="143">
        <v>35368</v>
      </c>
      <c r="O1171" s="137">
        <v>2808</v>
      </c>
      <c r="P1171" s="137">
        <v>0</v>
      </c>
      <c r="Q1171" s="42">
        <v>0</v>
      </c>
      <c r="R1171" s="42">
        <v>11106</v>
      </c>
      <c r="S1171" s="42">
        <v>0</v>
      </c>
      <c r="T1171" s="42">
        <v>0</v>
      </c>
      <c r="U1171" s="42">
        <v>0</v>
      </c>
      <c r="V1171" s="42">
        <v>0</v>
      </c>
      <c r="W1171" s="94">
        <f t="shared" si="36"/>
        <v>532086</v>
      </c>
      <c r="X1171" s="36">
        <v>532086</v>
      </c>
      <c r="Y1171" s="36">
        <f t="shared" si="37"/>
        <v>0</v>
      </c>
      <c r="Z1171" s="36"/>
      <c r="AA1171" s="36"/>
    </row>
    <row r="1172" spans="1:27" ht="20.25" customHeight="1" x14ac:dyDescent="0.25">
      <c r="A1172" s="104" t="s">
        <v>2420</v>
      </c>
      <c r="B1172" s="105" t="s">
        <v>2356</v>
      </c>
      <c r="C1172" s="4" t="s">
        <v>2421</v>
      </c>
      <c r="D1172" s="134">
        <v>6</v>
      </c>
      <c r="E1172" s="120" t="s">
        <v>79</v>
      </c>
      <c r="F1172" s="42">
        <v>0</v>
      </c>
      <c r="G1172" s="42">
        <v>0</v>
      </c>
      <c r="H1172" s="42">
        <v>713</v>
      </c>
      <c r="I1172" s="42">
        <v>59450</v>
      </c>
      <c r="J1172" s="42">
        <v>1510</v>
      </c>
      <c r="K1172" s="42">
        <v>8424</v>
      </c>
      <c r="L1172" s="42">
        <v>2415</v>
      </c>
      <c r="M1172" s="42">
        <v>435528</v>
      </c>
      <c r="N1172" s="143">
        <v>11340</v>
      </c>
      <c r="O1172" s="137">
        <v>12450</v>
      </c>
      <c r="P1172" s="137">
        <v>0</v>
      </c>
      <c r="Q1172" s="42">
        <v>0</v>
      </c>
      <c r="R1172" s="42">
        <v>0</v>
      </c>
      <c r="S1172" s="42">
        <v>0</v>
      </c>
      <c r="T1172" s="42">
        <v>0</v>
      </c>
      <c r="U1172" s="42">
        <v>0</v>
      </c>
      <c r="V1172" s="42">
        <v>0</v>
      </c>
      <c r="W1172" s="94">
        <f t="shared" si="36"/>
        <v>531830</v>
      </c>
      <c r="X1172" s="36">
        <v>531830</v>
      </c>
      <c r="Y1172" s="36">
        <f t="shared" si="37"/>
        <v>0</v>
      </c>
      <c r="Z1172" s="36"/>
      <c r="AA1172" s="36"/>
    </row>
    <row r="1173" spans="1:27" ht="20.25" customHeight="1" x14ac:dyDescent="0.25">
      <c r="A1173" s="104" t="s">
        <v>2422</v>
      </c>
      <c r="B1173" s="105" t="s">
        <v>2356</v>
      </c>
      <c r="C1173" s="4" t="s">
        <v>2423</v>
      </c>
      <c r="D1173" s="134">
        <v>6</v>
      </c>
      <c r="E1173" s="120" t="s">
        <v>79</v>
      </c>
      <c r="F1173" s="42">
        <v>17517</v>
      </c>
      <c r="G1173" s="42">
        <v>0</v>
      </c>
      <c r="H1173" s="42">
        <v>0</v>
      </c>
      <c r="I1173" s="42">
        <v>7841</v>
      </c>
      <c r="J1173" s="42">
        <v>1073</v>
      </c>
      <c r="K1173" s="42">
        <v>9625</v>
      </c>
      <c r="L1173" s="42">
        <v>640</v>
      </c>
      <c r="M1173" s="42">
        <v>187651</v>
      </c>
      <c r="N1173" s="143">
        <v>36252</v>
      </c>
      <c r="O1173" s="137">
        <v>14023</v>
      </c>
      <c r="P1173" s="137">
        <v>0</v>
      </c>
      <c r="Q1173" s="42">
        <v>119940</v>
      </c>
      <c r="R1173" s="42">
        <v>0</v>
      </c>
      <c r="S1173" s="42">
        <v>0</v>
      </c>
      <c r="T1173" s="42">
        <v>0</v>
      </c>
      <c r="U1173" s="42">
        <v>0</v>
      </c>
      <c r="V1173" s="42">
        <v>0</v>
      </c>
      <c r="W1173" s="94">
        <f t="shared" si="36"/>
        <v>394562</v>
      </c>
      <c r="X1173" s="36">
        <v>394562</v>
      </c>
      <c r="Y1173" s="36">
        <f t="shared" si="37"/>
        <v>0</v>
      </c>
      <c r="Z1173" s="36"/>
      <c r="AA1173" s="36"/>
    </row>
    <row r="1174" spans="1:27" ht="20.25" customHeight="1" x14ac:dyDescent="0.25">
      <c r="A1174" s="104" t="s">
        <v>2424</v>
      </c>
      <c r="B1174" s="105" t="s">
        <v>2356</v>
      </c>
      <c r="C1174" s="4" t="s">
        <v>2425</v>
      </c>
      <c r="D1174" s="134">
        <v>6</v>
      </c>
      <c r="E1174" s="120" t="s">
        <v>79</v>
      </c>
      <c r="F1174" s="42">
        <v>836</v>
      </c>
      <c r="G1174" s="42">
        <v>0</v>
      </c>
      <c r="H1174" s="42">
        <v>0</v>
      </c>
      <c r="I1174" s="42">
        <v>33316</v>
      </c>
      <c r="J1174" s="42">
        <v>11557</v>
      </c>
      <c r="K1174" s="42">
        <v>39989</v>
      </c>
      <c r="L1174" s="42">
        <v>1885</v>
      </c>
      <c r="M1174" s="42">
        <v>333644</v>
      </c>
      <c r="N1174" s="143">
        <v>55253</v>
      </c>
      <c r="O1174" s="137">
        <v>1194</v>
      </c>
      <c r="P1174" s="137">
        <v>0</v>
      </c>
      <c r="Q1174" s="42">
        <v>0</v>
      </c>
      <c r="R1174" s="42">
        <v>0</v>
      </c>
      <c r="S1174" s="42">
        <v>0</v>
      </c>
      <c r="T1174" s="42">
        <v>0</v>
      </c>
      <c r="U1174" s="42">
        <v>0</v>
      </c>
      <c r="V1174" s="42">
        <v>0</v>
      </c>
      <c r="W1174" s="94">
        <f t="shared" si="36"/>
        <v>477674</v>
      </c>
      <c r="X1174" s="36">
        <v>477674</v>
      </c>
      <c r="Y1174" s="36">
        <f t="shared" si="37"/>
        <v>0</v>
      </c>
      <c r="Z1174" s="36"/>
      <c r="AA1174" s="36"/>
    </row>
    <row r="1175" spans="1:27" ht="20.25" customHeight="1" x14ac:dyDescent="0.25">
      <c r="A1175" s="104" t="s">
        <v>2426</v>
      </c>
      <c r="B1175" s="105" t="s">
        <v>2356</v>
      </c>
      <c r="C1175" s="4" t="s">
        <v>2427</v>
      </c>
      <c r="D1175" s="134">
        <v>6</v>
      </c>
      <c r="E1175" s="120" t="s">
        <v>79</v>
      </c>
      <c r="F1175" s="42">
        <v>6178</v>
      </c>
      <c r="G1175" s="42">
        <v>116196</v>
      </c>
      <c r="H1175" s="42">
        <v>0</v>
      </c>
      <c r="I1175" s="42">
        <v>9831</v>
      </c>
      <c r="J1175" s="42">
        <v>551</v>
      </c>
      <c r="K1175" s="42">
        <v>6320</v>
      </c>
      <c r="L1175" s="42">
        <v>657</v>
      </c>
      <c r="M1175" s="42">
        <v>280081</v>
      </c>
      <c r="N1175" s="143">
        <v>53739</v>
      </c>
      <c r="O1175" s="137">
        <v>1950</v>
      </c>
      <c r="P1175" s="137">
        <v>0</v>
      </c>
      <c r="Q1175" s="42">
        <v>261960</v>
      </c>
      <c r="R1175" s="42">
        <v>0</v>
      </c>
      <c r="S1175" s="42">
        <v>0</v>
      </c>
      <c r="T1175" s="42">
        <v>0</v>
      </c>
      <c r="U1175" s="42">
        <v>236783</v>
      </c>
      <c r="V1175" s="42">
        <v>0</v>
      </c>
      <c r="W1175" s="94">
        <f t="shared" si="36"/>
        <v>974246</v>
      </c>
      <c r="X1175" s="36">
        <v>974246</v>
      </c>
      <c r="Y1175" s="36">
        <f t="shared" si="37"/>
        <v>0</v>
      </c>
      <c r="Z1175" s="36"/>
      <c r="AA1175" s="36"/>
    </row>
    <row r="1176" spans="1:27" ht="20.25" customHeight="1" x14ac:dyDescent="0.25">
      <c r="A1176" s="104" t="s">
        <v>2428</v>
      </c>
      <c r="B1176" s="105" t="s">
        <v>2356</v>
      </c>
      <c r="C1176" s="4" t="s">
        <v>2350</v>
      </c>
      <c r="D1176" s="134">
        <v>6</v>
      </c>
      <c r="E1176" s="120" t="s">
        <v>79</v>
      </c>
      <c r="F1176" s="42">
        <v>0</v>
      </c>
      <c r="G1176" s="42">
        <v>0</v>
      </c>
      <c r="H1176" s="42">
        <v>328</v>
      </c>
      <c r="I1176" s="42">
        <v>22079</v>
      </c>
      <c r="J1176" s="42">
        <v>3778</v>
      </c>
      <c r="K1176" s="42">
        <v>29700</v>
      </c>
      <c r="L1176" s="42">
        <v>1862</v>
      </c>
      <c r="M1176" s="42">
        <v>434839</v>
      </c>
      <c r="N1176" s="143">
        <v>87164</v>
      </c>
      <c r="O1176" s="137">
        <v>9021</v>
      </c>
      <c r="P1176" s="137">
        <v>0</v>
      </c>
      <c r="Q1176" s="42">
        <v>0</v>
      </c>
      <c r="R1176" s="42">
        <v>73673</v>
      </c>
      <c r="S1176" s="42">
        <v>0</v>
      </c>
      <c r="T1176" s="42">
        <v>0</v>
      </c>
      <c r="U1176" s="42">
        <v>0</v>
      </c>
      <c r="V1176" s="42">
        <v>0</v>
      </c>
      <c r="W1176" s="94">
        <f t="shared" si="36"/>
        <v>662444</v>
      </c>
      <c r="X1176" s="36">
        <v>662444</v>
      </c>
      <c r="Y1176" s="36">
        <f t="shared" si="37"/>
        <v>0</v>
      </c>
      <c r="Z1176" s="36"/>
      <c r="AA1176" s="36"/>
    </row>
    <row r="1177" spans="1:27" ht="20.25" customHeight="1" x14ac:dyDescent="0.25">
      <c r="A1177" s="104" t="s">
        <v>2429</v>
      </c>
      <c r="B1177" s="105" t="s">
        <v>2356</v>
      </c>
      <c r="C1177" s="4" t="s">
        <v>2430</v>
      </c>
      <c r="D1177" s="134">
        <v>6</v>
      </c>
      <c r="E1177" s="120" t="s">
        <v>79</v>
      </c>
      <c r="F1177" s="42">
        <v>2935</v>
      </c>
      <c r="G1177" s="42">
        <v>28446</v>
      </c>
      <c r="H1177" s="42">
        <v>0</v>
      </c>
      <c r="I1177" s="42">
        <v>12090</v>
      </c>
      <c r="J1177" s="42">
        <v>949</v>
      </c>
      <c r="K1177" s="42">
        <v>32954</v>
      </c>
      <c r="L1177" s="42">
        <v>895</v>
      </c>
      <c r="M1177" s="42">
        <v>271761</v>
      </c>
      <c r="N1177" s="143">
        <v>38209</v>
      </c>
      <c r="O1177" s="137">
        <v>5944</v>
      </c>
      <c r="P1177" s="137">
        <v>0</v>
      </c>
      <c r="Q1177" s="42">
        <v>0</v>
      </c>
      <c r="R1177" s="42">
        <v>0</v>
      </c>
      <c r="S1177" s="42">
        <v>0</v>
      </c>
      <c r="T1177" s="42">
        <v>0</v>
      </c>
      <c r="U1177" s="42">
        <v>0</v>
      </c>
      <c r="V1177" s="42">
        <v>0</v>
      </c>
      <c r="W1177" s="94">
        <f t="shared" si="36"/>
        <v>394183</v>
      </c>
      <c r="X1177" s="36">
        <v>394183</v>
      </c>
      <c r="Y1177" s="36">
        <f t="shared" si="37"/>
        <v>0</v>
      </c>
      <c r="Z1177" s="36"/>
      <c r="AA1177" s="36"/>
    </row>
    <row r="1178" spans="1:27" ht="20.25" customHeight="1" x14ac:dyDescent="0.25">
      <c r="A1178" s="104" t="s">
        <v>2431</v>
      </c>
      <c r="B1178" s="105" t="s">
        <v>2356</v>
      </c>
      <c r="C1178" s="4" t="s">
        <v>2432</v>
      </c>
      <c r="D1178" s="134">
        <v>6</v>
      </c>
      <c r="E1178" s="120" t="s">
        <v>79</v>
      </c>
      <c r="F1178" s="42">
        <v>9367</v>
      </c>
      <c r="G1178" s="42">
        <v>17314</v>
      </c>
      <c r="H1178" s="42">
        <v>2548</v>
      </c>
      <c r="I1178" s="42">
        <v>4642</v>
      </c>
      <c r="J1178" s="42">
        <v>1136</v>
      </c>
      <c r="K1178" s="42">
        <v>12892</v>
      </c>
      <c r="L1178" s="42">
        <v>848</v>
      </c>
      <c r="M1178" s="42">
        <v>403686</v>
      </c>
      <c r="N1178" s="143">
        <v>54784</v>
      </c>
      <c r="O1178" s="137">
        <v>6778</v>
      </c>
      <c r="P1178" s="137">
        <v>0</v>
      </c>
      <c r="Q1178" s="42">
        <v>523126</v>
      </c>
      <c r="R1178" s="42">
        <v>0</v>
      </c>
      <c r="S1178" s="42">
        <v>0</v>
      </c>
      <c r="T1178" s="42">
        <v>0</v>
      </c>
      <c r="U1178" s="42">
        <v>504916</v>
      </c>
      <c r="V1178" s="42">
        <v>0</v>
      </c>
      <c r="W1178" s="94">
        <f t="shared" si="36"/>
        <v>1542037</v>
      </c>
      <c r="X1178" s="36">
        <v>1542037</v>
      </c>
      <c r="Y1178" s="36">
        <f t="shared" si="37"/>
        <v>0</v>
      </c>
      <c r="Z1178" s="36"/>
      <c r="AA1178" s="36"/>
    </row>
    <row r="1179" spans="1:27" ht="20.25" customHeight="1" x14ac:dyDescent="0.25">
      <c r="A1179" s="104" t="s">
        <v>2433</v>
      </c>
      <c r="B1179" s="105" t="s">
        <v>2356</v>
      </c>
      <c r="C1179" s="4" t="s">
        <v>2434</v>
      </c>
      <c r="D1179" s="134">
        <v>6</v>
      </c>
      <c r="E1179" s="120" t="s">
        <v>79</v>
      </c>
      <c r="F1179" s="42">
        <v>66205</v>
      </c>
      <c r="G1179" s="42">
        <v>4443</v>
      </c>
      <c r="H1179" s="42">
        <v>0</v>
      </c>
      <c r="I1179" s="42">
        <v>8334</v>
      </c>
      <c r="J1179" s="42">
        <v>917</v>
      </c>
      <c r="K1179" s="42">
        <v>4986</v>
      </c>
      <c r="L1179" s="42">
        <v>916</v>
      </c>
      <c r="M1179" s="42">
        <v>363548</v>
      </c>
      <c r="N1179" s="143">
        <v>67994</v>
      </c>
      <c r="O1179" s="137">
        <v>11296</v>
      </c>
      <c r="P1179" s="137">
        <v>0</v>
      </c>
      <c r="Q1179" s="42">
        <v>605436</v>
      </c>
      <c r="R1179" s="42">
        <v>0</v>
      </c>
      <c r="S1179" s="42">
        <v>0</v>
      </c>
      <c r="T1179" s="42">
        <v>0</v>
      </c>
      <c r="U1179" s="42">
        <v>399694</v>
      </c>
      <c r="V1179" s="42">
        <v>0</v>
      </c>
      <c r="W1179" s="94">
        <f t="shared" si="36"/>
        <v>1533769</v>
      </c>
      <c r="X1179" s="36">
        <v>1533769</v>
      </c>
      <c r="Y1179" s="36">
        <f t="shared" si="37"/>
        <v>0</v>
      </c>
      <c r="Z1179" s="36"/>
      <c r="AA1179" s="36"/>
    </row>
    <row r="1180" spans="1:27" ht="20.25" customHeight="1" x14ac:dyDescent="0.25">
      <c r="A1180" s="104" t="s">
        <v>2435</v>
      </c>
      <c r="B1180" s="105" t="s">
        <v>2356</v>
      </c>
      <c r="C1180" s="4" t="s">
        <v>2436</v>
      </c>
      <c r="D1180" s="134">
        <v>6</v>
      </c>
      <c r="E1180" s="120" t="s">
        <v>79</v>
      </c>
      <c r="F1180" s="42">
        <v>25203</v>
      </c>
      <c r="G1180" s="42">
        <v>9637</v>
      </c>
      <c r="H1180" s="42">
        <v>0</v>
      </c>
      <c r="I1180" s="42">
        <v>5321</v>
      </c>
      <c r="J1180" s="42">
        <v>844</v>
      </c>
      <c r="K1180" s="42">
        <v>4164</v>
      </c>
      <c r="L1180" s="42">
        <v>753</v>
      </c>
      <c r="M1180" s="42">
        <v>279708</v>
      </c>
      <c r="N1180" s="143">
        <v>80135</v>
      </c>
      <c r="O1180" s="137">
        <v>10223</v>
      </c>
      <c r="P1180" s="137">
        <v>0</v>
      </c>
      <c r="Q1180" s="42">
        <v>296414</v>
      </c>
      <c r="R1180" s="42">
        <v>0</v>
      </c>
      <c r="S1180" s="42">
        <v>0</v>
      </c>
      <c r="T1180" s="42">
        <v>0</v>
      </c>
      <c r="U1180" s="42">
        <v>342180</v>
      </c>
      <c r="V1180" s="42">
        <v>0</v>
      </c>
      <c r="W1180" s="94">
        <f t="shared" si="36"/>
        <v>1054582</v>
      </c>
      <c r="X1180" s="36">
        <v>1054582</v>
      </c>
      <c r="Y1180" s="36">
        <f t="shared" si="37"/>
        <v>0</v>
      </c>
      <c r="Z1180" s="36"/>
      <c r="AA1180" s="36"/>
    </row>
    <row r="1181" spans="1:27" ht="20.25" customHeight="1" x14ac:dyDescent="0.25">
      <c r="A1181" s="104" t="s">
        <v>2437</v>
      </c>
      <c r="B1181" s="105" t="s">
        <v>2438</v>
      </c>
      <c r="C1181" s="4" t="s">
        <v>2439</v>
      </c>
      <c r="D1181" s="134">
        <v>3</v>
      </c>
      <c r="E1181" s="120" t="s">
        <v>79</v>
      </c>
      <c r="F1181" s="42">
        <v>16145</v>
      </c>
      <c r="G1181" s="42">
        <v>0</v>
      </c>
      <c r="H1181" s="42">
        <v>2082</v>
      </c>
      <c r="I1181" s="42">
        <v>241586</v>
      </c>
      <c r="J1181" s="42">
        <v>143626</v>
      </c>
      <c r="K1181" s="42">
        <v>257114</v>
      </c>
      <c r="L1181" s="42">
        <v>37618</v>
      </c>
      <c r="M1181" s="42">
        <v>5022904</v>
      </c>
      <c r="N1181" s="143">
        <v>428412</v>
      </c>
      <c r="O1181" s="137">
        <v>44875</v>
      </c>
      <c r="P1181" s="137">
        <v>9816</v>
      </c>
      <c r="Q1181" s="42">
        <v>0</v>
      </c>
      <c r="R1181" s="42">
        <v>173461</v>
      </c>
      <c r="S1181" s="42">
        <v>0</v>
      </c>
      <c r="T1181" s="42">
        <v>0</v>
      </c>
      <c r="U1181" s="42">
        <v>888371</v>
      </c>
      <c r="V1181" s="42">
        <v>0</v>
      </c>
      <c r="W1181" s="94">
        <f t="shared" si="36"/>
        <v>7266010</v>
      </c>
      <c r="X1181" s="36">
        <v>7266010</v>
      </c>
      <c r="Y1181" s="36">
        <f t="shared" si="37"/>
        <v>0</v>
      </c>
      <c r="Z1181" s="36"/>
      <c r="AA1181" s="36"/>
    </row>
    <row r="1182" spans="1:27" ht="20.25" customHeight="1" x14ac:dyDescent="0.25">
      <c r="A1182" s="104" t="s">
        <v>2440</v>
      </c>
      <c r="B1182" s="105" t="s">
        <v>2438</v>
      </c>
      <c r="C1182" s="4" t="s">
        <v>2441</v>
      </c>
      <c r="D1182" s="134">
        <v>5</v>
      </c>
      <c r="E1182" s="120" t="s">
        <v>79</v>
      </c>
      <c r="F1182" s="42">
        <v>1889</v>
      </c>
      <c r="G1182" s="42">
        <v>0</v>
      </c>
      <c r="H1182" s="42">
        <v>338</v>
      </c>
      <c r="I1182" s="42">
        <v>30278</v>
      </c>
      <c r="J1182" s="42">
        <v>10361</v>
      </c>
      <c r="K1182" s="42">
        <v>33717</v>
      </c>
      <c r="L1182" s="42">
        <v>4143</v>
      </c>
      <c r="M1182" s="42">
        <v>768363</v>
      </c>
      <c r="N1182" s="143">
        <v>94381</v>
      </c>
      <c r="O1182" s="137">
        <v>18928</v>
      </c>
      <c r="P1182" s="137">
        <v>1255</v>
      </c>
      <c r="Q1182" s="42">
        <v>0</v>
      </c>
      <c r="R1182" s="42">
        <v>152224</v>
      </c>
      <c r="S1182" s="42">
        <v>0</v>
      </c>
      <c r="T1182" s="42">
        <v>0</v>
      </c>
      <c r="U1182" s="42">
        <v>0</v>
      </c>
      <c r="V1182" s="42">
        <v>0</v>
      </c>
      <c r="W1182" s="94">
        <f t="shared" si="36"/>
        <v>1115877</v>
      </c>
      <c r="X1182" s="36">
        <v>1115877</v>
      </c>
      <c r="Y1182" s="36">
        <f t="shared" si="37"/>
        <v>0</v>
      </c>
      <c r="Z1182" s="36"/>
      <c r="AA1182" s="36"/>
    </row>
    <row r="1183" spans="1:27" ht="20.25" customHeight="1" x14ac:dyDescent="0.25">
      <c r="A1183" s="104" t="s">
        <v>2442</v>
      </c>
      <c r="B1183" s="105" t="s">
        <v>2438</v>
      </c>
      <c r="C1183" s="4" t="s">
        <v>2443</v>
      </c>
      <c r="D1183" s="134">
        <v>5</v>
      </c>
      <c r="E1183" s="120" t="s">
        <v>79</v>
      </c>
      <c r="F1183" s="42">
        <v>0</v>
      </c>
      <c r="G1183" s="42">
        <v>0</v>
      </c>
      <c r="H1183" s="42">
        <v>823</v>
      </c>
      <c r="I1183" s="42">
        <v>68431</v>
      </c>
      <c r="J1183" s="42">
        <v>5124</v>
      </c>
      <c r="K1183" s="42">
        <v>57808</v>
      </c>
      <c r="L1183" s="42">
        <v>8229</v>
      </c>
      <c r="M1183" s="42">
        <v>1189780</v>
      </c>
      <c r="N1183" s="143">
        <v>113039</v>
      </c>
      <c r="O1183" s="137">
        <v>21508</v>
      </c>
      <c r="P1183" s="137">
        <v>26030</v>
      </c>
      <c r="Q1183" s="42">
        <v>0</v>
      </c>
      <c r="R1183" s="42">
        <v>407098</v>
      </c>
      <c r="S1183" s="42">
        <v>0</v>
      </c>
      <c r="T1183" s="42">
        <v>0</v>
      </c>
      <c r="U1183" s="42">
        <v>0</v>
      </c>
      <c r="V1183" s="42">
        <v>0</v>
      </c>
      <c r="W1183" s="94">
        <f t="shared" si="36"/>
        <v>1897870</v>
      </c>
      <c r="X1183" s="36">
        <v>1897870</v>
      </c>
      <c r="Y1183" s="36">
        <f t="shared" si="37"/>
        <v>0</v>
      </c>
      <c r="Z1183" s="36"/>
      <c r="AA1183" s="36"/>
    </row>
    <row r="1184" spans="1:27" ht="20.25" customHeight="1" x14ac:dyDescent="0.25">
      <c r="A1184" s="104" t="s">
        <v>2444</v>
      </c>
      <c r="B1184" s="105" t="s">
        <v>2438</v>
      </c>
      <c r="C1184" s="4" t="s">
        <v>2445</v>
      </c>
      <c r="D1184" s="134">
        <v>5</v>
      </c>
      <c r="E1184" s="120" t="s">
        <v>79</v>
      </c>
      <c r="F1184" s="42">
        <v>3346</v>
      </c>
      <c r="G1184" s="42">
        <v>0</v>
      </c>
      <c r="H1184" s="42">
        <v>606</v>
      </c>
      <c r="I1184" s="42">
        <v>21125</v>
      </c>
      <c r="J1184" s="42">
        <v>3917</v>
      </c>
      <c r="K1184" s="42">
        <v>44597</v>
      </c>
      <c r="L1184" s="42">
        <v>5626</v>
      </c>
      <c r="M1184" s="42">
        <v>843385</v>
      </c>
      <c r="N1184" s="143">
        <v>126873</v>
      </c>
      <c r="O1184" s="137">
        <v>54468</v>
      </c>
      <c r="P1184" s="137">
        <v>0</v>
      </c>
      <c r="Q1184" s="42">
        <v>0</v>
      </c>
      <c r="R1184" s="42">
        <v>358065</v>
      </c>
      <c r="S1184" s="42">
        <v>0</v>
      </c>
      <c r="T1184" s="42">
        <v>0</v>
      </c>
      <c r="U1184" s="42">
        <v>0</v>
      </c>
      <c r="V1184" s="42">
        <v>0</v>
      </c>
      <c r="W1184" s="94">
        <f t="shared" si="36"/>
        <v>1462008</v>
      </c>
      <c r="X1184" s="36">
        <v>1462008</v>
      </c>
      <c r="Y1184" s="36">
        <f t="shared" si="37"/>
        <v>0</v>
      </c>
      <c r="Z1184" s="36"/>
      <c r="AA1184" s="36"/>
    </row>
    <row r="1185" spans="1:27" ht="20.25" customHeight="1" x14ac:dyDescent="0.25">
      <c r="A1185" s="104" t="s">
        <v>2446</v>
      </c>
      <c r="B1185" s="105" t="s">
        <v>2438</v>
      </c>
      <c r="C1185" s="4" t="s">
        <v>2447</v>
      </c>
      <c r="D1185" s="134">
        <v>5</v>
      </c>
      <c r="E1185" s="120" t="s">
        <v>79</v>
      </c>
      <c r="F1185" s="42">
        <v>2943</v>
      </c>
      <c r="G1185" s="42">
        <v>0</v>
      </c>
      <c r="H1185" s="42">
        <v>545</v>
      </c>
      <c r="I1185" s="42">
        <v>23826</v>
      </c>
      <c r="J1185" s="42">
        <v>34823</v>
      </c>
      <c r="K1185" s="42">
        <v>78668</v>
      </c>
      <c r="L1185" s="42">
        <v>9101</v>
      </c>
      <c r="M1185" s="42">
        <v>1455098</v>
      </c>
      <c r="N1185" s="143">
        <v>75129</v>
      </c>
      <c r="O1185" s="137">
        <v>3473</v>
      </c>
      <c r="P1185" s="137">
        <v>18466</v>
      </c>
      <c r="Q1185" s="42">
        <v>0</v>
      </c>
      <c r="R1185" s="42">
        <v>41738</v>
      </c>
      <c r="S1185" s="42">
        <v>0</v>
      </c>
      <c r="T1185" s="42">
        <v>0</v>
      </c>
      <c r="U1185" s="42">
        <v>0</v>
      </c>
      <c r="V1185" s="42">
        <v>0</v>
      </c>
      <c r="W1185" s="94">
        <f t="shared" si="36"/>
        <v>1743810</v>
      </c>
      <c r="X1185" s="36">
        <v>1743810</v>
      </c>
      <c r="Y1185" s="36">
        <f t="shared" si="37"/>
        <v>0</v>
      </c>
      <c r="Z1185" s="36"/>
      <c r="AA1185" s="36"/>
    </row>
    <row r="1186" spans="1:27" ht="20.25" customHeight="1" x14ac:dyDescent="0.25">
      <c r="A1186" s="104" t="s">
        <v>2448</v>
      </c>
      <c r="B1186" s="105" t="s">
        <v>2438</v>
      </c>
      <c r="C1186" s="4" t="s">
        <v>2449</v>
      </c>
      <c r="D1186" s="134">
        <v>5</v>
      </c>
      <c r="E1186" s="120" t="s">
        <v>79</v>
      </c>
      <c r="F1186" s="42">
        <v>14188</v>
      </c>
      <c r="G1186" s="42">
        <v>19198</v>
      </c>
      <c r="H1186" s="42">
        <v>427</v>
      </c>
      <c r="I1186" s="42">
        <v>33472</v>
      </c>
      <c r="J1186" s="42">
        <v>5830</v>
      </c>
      <c r="K1186" s="42">
        <v>24724</v>
      </c>
      <c r="L1186" s="42">
        <v>3449</v>
      </c>
      <c r="M1186" s="42">
        <v>678468</v>
      </c>
      <c r="N1186" s="143">
        <v>88726</v>
      </c>
      <c r="O1186" s="137">
        <v>247</v>
      </c>
      <c r="P1186" s="137">
        <v>0</v>
      </c>
      <c r="Q1186" s="42">
        <v>0</v>
      </c>
      <c r="R1186" s="42">
        <v>0</v>
      </c>
      <c r="S1186" s="42">
        <v>0</v>
      </c>
      <c r="T1186" s="42">
        <v>0</v>
      </c>
      <c r="U1186" s="42">
        <v>0</v>
      </c>
      <c r="V1186" s="42">
        <v>0</v>
      </c>
      <c r="W1186" s="94">
        <f t="shared" si="36"/>
        <v>868729</v>
      </c>
      <c r="X1186" s="36">
        <v>868729</v>
      </c>
      <c r="Y1186" s="36">
        <f t="shared" si="37"/>
        <v>0</v>
      </c>
      <c r="Z1186" s="36"/>
      <c r="AA1186" s="36"/>
    </row>
    <row r="1187" spans="1:27" ht="20.25" customHeight="1" x14ac:dyDescent="0.25">
      <c r="A1187" s="104" t="s">
        <v>2450</v>
      </c>
      <c r="B1187" s="105" t="s">
        <v>2438</v>
      </c>
      <c r="C1187" s="4" t="s">
        <v>2451</v>
      </c>
      <c r="D1187" s="134">
        <v>5</v>
      </c>
      <c r="E1187" s="120" t="s">
        <v>79</v>
      </c>
      <c r="F1187" s="42">
        <v>30041</v>
      </c>
      <c r="G1187" s="42">
        <v>0</v>
      </c>
      <c r="H1187" s="42">
        <v>138</v>
      </c>
      <c r="I1187" s="42">
        <v>31668</v>
      </c>
      <c r="J1187" s="42">
        <v>2463</v>
      </c>
      <c r="K1187" s="42">
        <v>7379</v>
      </c>
      <c r="L1187" s="42">
        <v>1846</v>
      </c>
      <c r="M1187" s="42">
        <v>492377</v>
      </c>
      <c r="N1187" s="143">
        <v>70427</v>
      </c>
      <c r="O1187" s="137">
        <v>6673</v>
      </c>
      <c r="P1187" s="137">
        <v>0</v>
      </c>
      <c r="Q1187" s="42">
        <v>1118755</v>
      </c>
      <c r="R1187" s="42">
        <v>0</v>
      </c>
      <c r="S1187" s="42">
        <v>0</v>
      </c>
      <c r="T1187" s="42">
        <v>0</v>
      </c>
      <c r="U1187" s="42">
        <v>244166</v>
      </c>
      <c r="V1187" s="42">
        <v>0</v>
      </c>
      <c r="W1187" s="94">
        <f t="shared" si="36"/>
        <v>2005933</v>
      </c>
      <c r="X1187" s="36">
        <v>2005933</v>
      </c>
      <c r="Y1187" s="36">
        <f t="shared" si="37"/>
        <v>0</v>
      </c>
      <c r="Z1187" s="36"/>
      <c r="AA1187" s="36"/>
    </row>
    <row r="1188" spans="1:27" ht="20.25" customHeight="1" x14ac:dyDescent="0.25">
      <c r="A1188" s="104" t="s">
        <v>2452</v>
      </c>
      <c r="B1188" s="105" t="s">
        <v>2438</v>
      </c>
      <c r="C1188" s="4" t="s">
        <v>2453</v>
      </c>
      <c r="D1188" s="134">
        <v>5</v>
      </c>
      <c r="E1188" s="120" t="s">
        <v>79</v>
      </c>
      <c r="F1188" s="42">
        <v>4468</v>
      </c>
      <c r="G1188" s="42">
        <v>0</v>
      </c>
      <c r="H1188" s="42">
        <v>216</v>
      </c>
      <c r="I1188" s="42">
        <v>10586</v>
      </c>
      <c r="J1188" s="42">
        <v>4999</v>
      </c>
      <c r="K1188" s="42">
        <v>20177</v>
      </c>
      <c r="L1188" s="42">
        <v>1997</v>
      </c>
      <c r="M1188" s="42">
        <v>364327</v>
      </c>
      <c r="N1188" s="143">
        <v>88094</v>
      </c>
      <c r="O1188" s="137">
        <v>6887</v>
      </c>
      <c r="P1188" s="137">
        <v>60506</v>
      </c>
      <c r="Q1188" s="42">
        <v>639368</v>
      </c>
      <c r="R1188" s="42">
        <v>6053</v>
      </c>
      <c r="S1188" s="42">
        <v>0</v>
      </c>
      <c r="T1188" s="42">
        <v>0</v>
      </c>
      <c r="U1188" s="42">
        <v>0</v>
      </c>
      <c r="V1188" s="42">
        <v>0</v>
      </c>
      <c r="W1188" s="94">
        <f t="shared" si="36"/>
        <v>1207678</v>
      </c>
      <c r="X1188" s="36">
        <v>1207678</v>
      </c>
      <c r="Y1188" s="36">
        <f t="shared" si="37"/>
        <v>0</v>
      </c>
      <c r="Z1188" s="36"/>
      <c r="AA1188" s="36"/>
    </row>
    <row r="1189" spans="1:27" ht="20.25" customHeight="1" x14ac:dyDescent="0.25">
      <c r="A1189" s="104" t="s">
        <v>2454</v>
      </c>
      <c r="B1189" s="105" t="s">
        <v>2438</v>
      </c>
      <c r="C1189" s="4" t="s">
        <v>2455</v>
      </c>
      <c r="D1189" s="134">
        <v>5</v>
      </c>
      <c r="E1189" s="120" t="s">
        <v>79</v>
      </c>
      <c r="F1189" s="42">
        <v>1235</v>
      </c>
      <c r="G1189" s="42">
        <v>0</v>
      </c>
      <c r="H1189" s="42">
        <v>657</v>
      </c>
      <c r="I1189" s="42">
        <v>73875</v>
      </c>
      <c r="J1189" s="42">
        <v>3212</v>
      </c>
      <c r="K1189" s="42">
        <v>35713</v>
      </c>
      <c r="L1189" s="42">
        <v>13061</v>
      </c>
      <c r="M1189" s="42">
        <v>1486371</v>
      </c>
      <c r="N1189" s="143">
        <v>183795</v>
      </c>
      <c r="O1189" s="137">
        <v>15554</v>
      </c>
      <c r="P1189" s="137">
        <v>0</v>
      </c>
      <c r="Q1189" s="42">
        <v>0</v>
      </c>
      <c r="R1189" s="42">
        <v>363265</v>
      </c>
      <c r="S1189" s="42">
        <v>0</v>
      </c>
      <c r="T1189" s="42">
        <v>0</v>
      </c>
      <c r="U1189" s="42">
        <v>0</v>
      </c>
      <c r="V1189" s="42">
        <v>0</v>
      </c>
      <c r="W1189" s="94">
        <f t="shared" si="36"/>
        <v>2176738</v>
      </c>
      <c r="X1189" s="36">
        <v>2176738</v>
      </c>
      <c r="Y1189" s="36">
        <f t="shared" si="37"/>
        <v>0</v>
      </c>
      <c r="Z1189" s="36"/>
      <c r="AA1189" s="36"/>
    </row>
    <row r="1190" spans="1:27" ht="20.25" customHeight="1" x14ac:dyDescent="0.25">
      <c r="A1190" s="104" t="s">
        <v>2456</v>
      </c>
      <c r="B1190" s="105" t="s">
        <v>2438</v>
      </c>
      <c r="C1190" s="4" t="s">
        <v>2457</v>
      </c>
      <c r="D1190" s="134">
        <v>5</v>
      </c>
      <c r="E1190" s="120" t="s">
        <v>79</v>
      </c>
      <c r="F1190" s="42">
        <v>763</v>
      </c>
      <c r="G1190" s="42">
        <v>0</v>
      </c>
      <c r="H1190" s="42">
        <v>333</v>
      </c>
      <c r="I1190" s="42">
        <v>50736</v>
      </c>
      <c r="J1190" s="42">
        <v>17613</v>
      </c>
      <c r="K1190" s="42">
        <v>61560</v>
      </c>
      <c r="L1190" s="42">
        <v>5554</v>
      </c>
      <c r="M1190" s="42">
        <v>907915</v>
      </c>
      <c r="N1190" s="143">
        <v>154533</v>
      </c>
      <c r="O1190" s="137">
        <v>61202</v>
      </c>
      <c r="P1190" s="137">
        <v>0</v>
      </c>
      <c r="Q1190" s="42">
        <v>0</v>
      </c>
      <c r="R1190" s="42">
        <v>8935</v>
      </c>
      <c r="S1190" s="42">
        <v>0</v>
      </c>
      <c r="T1190" s="42">
        <v>0</v>
      </c>
      <c r="U1190" s="42">
        <v>0</v>
      </c>
      <c r="V1190" s="42">
        <v>0</v>
      </c>
      <c r="W1190" s="94">
        <f t="shared" si="36"/>
        <v>1269144</v>
      </c>
      <c r="X1190" s="36">
        <v>1269144</v>
      </c>
      <c r="Y1190" s="36">
        <f t="shared" si="37"/>
        <v>0</v>
      </c>
      <c r="Z1190" s="36"/>
      <c r="AA1190" s="36"/>
    </row>
    <row r="1191" spans="1:27" ht="20.25" customHeight="1" x14ac:dyDescent="0.25">
      <c r="A1191" s="104" t="s">
        <v>2458</v>
      </c>
      <c r="B1191" s="105" t="s">
        <v>2438</v>
      </c>
      <c r="C1191" s="4" t="s">
        <v>2459</v>
      </c>
      <c r="D1191" s="134">
        <v>5</v>
      </c>
      <c r="E1191" s="120" t="s">
        <v>79</v>
      </c>
      <c r="F1191" s="42">
        <v>24666</v>
      </c>
      <c r="G1191" s="42">
        <v>0</v>
      </c>
      <c r="H1191" s="42">
        <v>193</v>
      </c>
      <c r="I1191" s="42">
        <v>41879</v>
      </c>
      <c r="J1191" s="42">
        <v>3221</v>
      </c>
      <c r="K1191" s="42">
        <v>28997</v>
      </c>
      <c r="L1191" s="42">
        <v>3151</v>
      </c>
      <c r="M1191" s="42">
        <v>517362</v>
      </c>
      <c r="N1191" s="143">
        <v>115827</v>
      </c>
      <c r="O1191" s="137">
        <v>7267</v>
      </c>
      <c r="P1191" s="137">
        <v>0</v>
      </c>
      <c r="Q1191" s="42">
        <v>0</v>
      </c>
      <c r="R1191" s="42">
        <v>10397</v>
      </c>
      <c r="S1191" s="42">
        <v>0</v>
      </c>
      <c r="T1191" s="42">
        <v>0</v>
      </c>
      <c r="U1191" s="42">
        <v>494612</v>
      </c>
      <c r="V1191" s="42">
        <v>0</v>
      </c>
      <c r="W1191" s="94">
        <f t="shared" si="36"/>
        <v>1247572</v>
      </c>
      <c r="X1191" s="36">
        <v>1247572</v>
      </c>
      <c r="Y1191" s="36">
        <f t="shared" si="37"/>
        <v>0</v>
      </c>
      <c r="Z1191" s="36"/>
      <c r="AA1191" s="36"/>
    </row>
    <row r="1192" spans="1:27" ht="20.25" customHeight="1" x14ac:dyDescent="0.25">
      <c r="A1192" s="104" t="s">
        <v>2460</v>
      </c>
      <c r="B1192" s="105" t="s">
        <v>2438</v>
      </c>
      <c r="C1192" s="4" t="s">
        <v>2461</v>
      </c>
      <c r="D1192" s="134">
        <v>5</v>
      </c>
      <c r="E1192" s="120" t="s">
        <v>79</v>
      </c>
      <c r="F1192" s="42">
        <v>123027</v>
      </c>
      <c r="G1192" s="42">
        <v>37954</v>
      </c>
      <c r="H1192" s="42">
        <v>67</v>
      </c>
      <c r="I1192" s="42">
        <v>3800</v>
      </c>
      <c r="J1192" s="42">
        <v>4460</v>
      </c>
      <c r="K1192" s="42">
        <v>1732</v>
      </c>
      <c r="L1192" s="42">
        <v>1809</v>
      </c>
      <c r="M1192" s="42">
        <v>534435</v>
      </c>
      <c r="N1192" s="143">
        <v>143572</v>
      </c>
      <c r="O1192" s="137">
        <v>9192</v>
      </c>
      <c r="P1192" s="137">
        <v>5813</v>
      </c>
      <c r="Q1192" s="42">
        <v>698774</v>
      </c>
      <c r="R1192" s="42">
        <v>0</v>
      </c>
      <c r="S1192" s="42">
        <v>0</v>
      </c>
      <c r="T1192" s="42">
        <v>0</v>
      </c>
      <c r="U1192" s="42">
        <v>322202</v>
      </c>
      <c r="V1192" s="42">
        <v>0</v>
      </c>
      <c r="W1192" s="94">
        <f t="shared" si="36"/>
        <v>1886837</v>
      </c>
      <c r="X1192" s="36">
        <v>1886837</v>
      </c>
      <c r="Y1192" s="36">
        <f t="shared" si="37"/>
        <v>0</v>
      </c>
      <c r="Z1192" s="36"/>
      <c r="AA1192" s="36"/>
    </row>
    <row r="1193" spans="1:27" ht="20.25" customHeight="1" x14ac:dyDescent="0.25">
      <c r="A1193" s="104" t="s">
        <v>2462</v>
      </c>
      <c r="B1193" s="105" t="s">
        <v>2438</v>
      </c>
      <c r="C1193" s="4" t="s">
        <v>2463</v>
      </c>
      <c r="D1193" s="134">
        <v>6</v>
      </c>
      <c r="E1193" s="120" t="s">
        <v>79</v>
      </c>
      <c r="F1193" s="42">
        <v>8562</v>
      </c>
      <c r="G1193" s="42">
        <v>610</v>
      </c>
      <c r="H1193" s="42">
        <v>55</v>
      </c>
      <c r="I1193" s="42">
        <v>1186</v>
      </c>
      <c r="J1193" s="42">
        <v>435</v>
      </c>
      <c r="K1193" s="42">
        <v>0</v>
      </c>
      <c r="L1193" s="42">
        <v>166</v>
      </c>
      <c r="M1193" s="42">
        <v>94303</v>
      </c>
      <c r="N1193" s="143">
        <v>20211</v>
      </c>
      <c r="O1193" s="137">
        <v>1289</v>
      </c>
      <c r="P1193" s="137">
        <v>0</v>
      </c>
      <c r="Q1193" s="42">
        <v>107618</v>
      </c>
      <c r="R1193" s="42">
        <v>0</v>
      </c>
      <c r="S1193" s="42">
        <v>0</v>
      </c>
      <c r="T1193" s="42">
        <v>0</v>
      </c>
      <c r="U1193" s="42">
        <v>0</v>
      </c>
      <c r="V1193" s="42">
        <v>0</v>
      </c>
      <c r="W1193" s="94">
        <f t="shared" si="36"/>
        <v>234435</v>
      </c>
      <c r="X1193" s="36">
        <v>234435</v>
      </c>
      <c r="Y1193" s="36">
        <f t="shared" si="37"/>
        <v>0</v>
      </c>
      <c r="Z1193" s="36"/>
      <c r="AA1193" s="36"/>
    </row>
    <row r="1194" spans="1:27" ht="20.25" customHeight="1" x14ac:dyDescent="0.25">
      <c r="A1194" s="104" t="s">
        <v>2464</v>
      </c>
      <c r="B1194" s="105" t="s">
        <v>2438</v>
      </c>
      <c r="C1194" s="4" t="s">
        <v>2465</v>
      </c>
      <c r="D1194" s="134">
        <v>6</v>
      </c>
      <c r="E1194" s="120" t="s">
        <v>79</v>
      </c>
      <c r="F1194" s="42">
        <v>3067</v>
      </c>
      <c r="G1194" s="42">
        <v>0</v>
      </c>
      <c r="H1194" s="42">
        <v>170</v>
      </c>
      <c r="I1194" s="42">
        <v>21780</v>
      </c>
      <c r="J1194" s="42">
        <v>3180</v>
      </c>
      <c r="K1194" s="42">
        <v>17009</v>
      </c>
      <c r="L1194" s="42">
        <v>1557</v>
      </c>
      <c r="M1194" s="42">
        <v>258128</v>
      </c>
      <c r="N1194" s="143">
        <v>95965</v>
      </c>
      <c r="O1194" s="137">
        <v>1251</v>
      </c>
      <c r="P1194" s="137">
        <v>0</v>
      </c>
      <c r="Q1194" s="42">
        <v>0</v>
      </c>
      <c r="R1194" s="42">
        <v>20740</v>
      </c>
      <c r="S1194" s="42">
        <v>0</v>
      </c>
      <c r="T1194" s="42">
        <v>0</v>
      </c>
      <c r="U1194" s="42">
        <v>0</v>
      </c>
      <c r="V1194" s="42">
        <v>0</v>
      </c>
      <c r="W1194" s="94">
        <f t="shared" si="36"/>
        <v>422847</v>
      </c>
      <c r="X1194" s="36">
        <v>422847</v>
      </c>
      <c r="Y1194" s="36">
        <f t="shared" si="37"/>
        <v>0</v>
      </c>
      <c r="Z1194" s="36"/>
      <c r="AA1194" s="36"/>
    </row>
    <row r="1195" spans="1:27" ht="20.25" customHeight="1" x14ac:dyDescent="0.25">
      <c r="A1195" s="104" t="s">
        <v>2466</v>
      </c>
      <c r="B1195" s="105" t="s">
        <v>2438</v>
      </c>
      <c r="C1195" s="4" t="s">
        <v>2467</v>
      </c>
      <c r="D1195" s="134">
        <v>6</v>
      </c>
      <c r="E1195" s="120" t="s">
        <v>79</v>
      </c>
      <c r="F1195" s="42">
        <v>2080</v>
      </c>
      <c r="G1195" s="42">
        <v>0</v>
      </c>
      <c r="H1195" s="42">
        <v>154</v>
      </c>
      <c r="I1195" s="42">
        <v>18399</v>
      </c>
      <c r="J1195" s="42">
        <v>2094</v>
      </c>
      <c r="K1195" s="42">
        <v>27170</v>
      </c>
      <c r="L1195" s="42">
        <v>1398</v>
      </c>
      <c r="M1195" s="42">
        <v>274229</v>
      </c>
      <c r="N1195" s="143">
        <v>32365</v>
      </c>
      <c r="O1195" s="137">
        <v>7032</v>
      </c>
      <c r="P1195" s="137">
        <v>0</v>
      </c>
      <c r="Q1195" s="42">
        <v>0</v>
      </c>
      <c r="R1195" s="42">
        <v>60060</v>
      </c>
      <c r="S1195" s="42">
        <v>0</v>
      </c>
      <c r="T1195" s="42">
        <v>0</v>
      </c>
      <c r="U1195" s="42">
        <v>0</v>
      </c>
      <c r="V1195" s="42">
        <v>0</v>
      </c>
      <c r="W1195" s="94">
        <f t="shared" si="36"/>
        <v>424981</v>
      </c>
      <c r="X1195" s="36">
        <v>424981</v>
      </c>
      <c r="Y1195" s="36">
        <f t="shared" si="37"/>
        <v>0</v>
      </c>
      <c r="Z1195" s="36"/>
      <c r="AA1195" s="36"/>
    </row>
    <row r="1196" spans="1:27" ht="20.25" customHeight="1" x14ac:dyDescent="0.25">
      <c r="A1196" s="104" t="s">
        <v>2468</v>
      </c>
      <c r="B1196" s="105" t="s">
        <v>2438</v>
      </c>
      <c r="C1196" s="4" t="s">
        <v>2469</v>
      </c>
      <c r="D1196" s="134">
        <v>6</v>
      </c>
      <c r="E1196" s="120" t="s">
        <v>79</v>
      </c>
      <c r="F1196" s="42">
        <v>297</v>
      </c>
      <c r="G1196" s="42">
        <v>0</v>
      </c>
      <c r="H1196" s="42">
        <v>209</v>
      </c>
      <c r="I1196" s="42">
        <v>12455</v>
      </c>
      <c r="J1196" s="42">
        <v>4544</v>
      </c>
      <c r="K1196" s="42">
        <v>7204</v>
      </c>
      <c r="L1196" s="42">
        <v>1818</v>
      </c>
      <c r="M1196" s="42">
        <v>345400</v>
      </c>
      <c r="N1196" s="143">
        <v>35982</v>
      </c>
      <c r="O1196" s="137">
        <v>250</v>
      </c>
      <c r="P1196" s="137">
        <v>0</v>
      </c>
      <c r="Q1196" s="42">
        <v>0</v>
      </c>
      <c r="R1196" s="42">
        <v>42088</v>
      </c>
      <c r="S1196" s="42">
        <v>0</v>
      </c>
      <c r="T1196" s="42">
        <v>0</v>
      </c>
      <c r="U1196" s="42">
        <v>0</v>
      </c>
      <c r="V1196" s="42">
        <v>0</v>
      </c>
      <c r="W1196" s="94">
        <f t="shared" si="36"/>
        <v>450247</v>
      </c>
      <c r="X1196" s="36">
        <v>450247</v>
      </c>
      <c r="Y1196" s="36">
        <f t="shared" si="37"/>
        <v>0</v>
      </c>
      <c r="Z1196" s="36"/>
      <c r="AA1196" s="36"/>
    </row>
    <row r="1197" spans="1:27" ht="20.25" customHeight="1" x14ac:dyDescent="0.25">
      <c r="A1197" s="104" t="s">
        <v>2470</v>
      </c>
      <c r="B1197" s="105" t="s">
        <v>2438</v>
      </c>
      <c r="C1197" s="4" t="s">
        <v>2471</v>
      </c>
      <c r="D1197" s="134">
        <v>6</v>
      </c>
      <c r="E1197" s="120" t="s">
        <v>79</v>
      </c>
      <c r="F1197" s="42">
        <v>0</v>
      </c>
      <c r="G1197" s="42">
        <v>0</v>
      </c>
      <c r="H1197" s="42">
        <v>86</v>
      </c>
      <c r="I1197" s="42">
        <v>4426</v>
      </c>
      <c r="J1197" s="42">
        <v>2053</v>
      </c>
      <c r="K1197" s="42">
        <v>5188</v>
      </c>
      <c r="L1197" s="42">
        <v>604</v>
      </c>
      <c r="M1197" s="42">
        <v>123819</v>
      </c>
      <c r="N1197" s="143">
        <v>5684</v>
      </c>
      <c r="O1197" s="137">
        <v>1582</v>
      </c>
      <c r="P1197" s="137">
        <v>7749</v>
      </c>
      <c r="Q1197" s="42">
        <v>0</v>
      </c>
      <c r="R1197" s="42">
        <v>22379</v>
      </c>
      <c r="S1197" s="42">
        <v>0</v>
      </c>
      <c r="T1197" s="42">
        <v>0</v>
      </c>
      <c r="U1197" s="42">
        <v>0</v>
      </c>
      <c r="V1197" s="42">
        <v>0</v>
      </c>
      <c r="W1197" s="94">
        <f t="shared" si="36"/>
        <v>173570</v>
      </c>
      <c r="X1197" s="36">
        <v>173570</v>
      </c>
      <c r="Y1197" s="36">
        <f t="shared" si="37"/>
        <v>0</v>
      </c>
      <c r="Z1197" s="36"/>
      <c r="AA1197" s="36"/>
    </row>
    <row r="1198" spans="1:27" ht="20.25" customHeight="1" x14ac:dyDescent="0.25">
      <c r="A1198" s="104" t="s">
        <v>2472</v>
      </c>
      <c r="B1198" s="105" t="s">
        <v>2438</v>
      </c>
      <c r="C1198" s="4" t="s">
        <v>765</v>
      </c>
      <c r="D1198" s="134">
        <v>6</v>
      </c>
      <c r="E1198" s="120" t="s">
        <v>79</v>
      </c>
      <c r="F1198" s="42">
        <v>0</v>
      </c>
      <c r="G1198" s="42">
        <v>0</v>
      </c>
      <c r="H1198" s="42">
        <v>94</v>
      </c>
      <c r="I1198" s="42">
        <v>6183</v>
      </c>
      <c r="J1198" s="42">
        <v>10063</v>
      </c>
      <c r="K1198" s="42">
        <v>4734</v>
      </c>
      <c r="L1198" s="42">
        <v>799</v>
      </c>
      <c r="M1198" s="42">
        <v>150041</v>
      </c>
      <c r="N1198" s="143">
        <v>73532</v>
      </c>
      <c r="O1198" s="137">
        <v>1343</v>
      </c>
      <c r="P1198" s="137">
        <v>0</v>
      </c>
      <c r="Q1198" s="42">
        <v>0</v>
      </c>
      <c r="R1198" s="42">
        <v>6092</v>
      </c>
      <c r="S1198" s="42">
        <v>0</v>
      </c>
      <c r="T1198" s="42">
        <v>0</v>
      </c>
      <c r="U1198" s="42">
        <v>0</v>
      </c>
      <c r="V1198" s="42">
        <v>0</v>
      </c>
      <c r="W1198" s="94">
        <f t="shared" si="36"/>
        <v>252881</v>
      </c>
      <c r="X1198" s="36">
        <v>252881</v>
      </c>
      <c r="Y1198" s="36">
        <f t="shared" si="37"/>
        <v>0</v>
      </c>
      <c r="Z1198" s="36"/>
      <c r="AA1198" s="36"/>
    </row>
    <row r="1199" spans="1:27" ht="20.25" customHeight="1" x14ac:dyDescent="0.25">
      <c r="A1199" s="104" t="s">
        <v>2473</v>
      </c>
      <c r="B1199" s="105" t="s">
        <v>2438</v>
      </c>
      <c r="C1199" s="4" t="s">
        <v>2474</v>
      </c>
      <c r="D1199" s="134">
        <v>6</v>
      </c>
      <c r="E1199" s="120" t="s">
        <v>79</v>
      </c>
      <c r="F1199" s="42">
        <v>0</v>
      </c>
      <c r="G1199" s="42">
        <v>0</v>
      </c>
      <c r="H1199" s="42">
        <v>59</v>
      </c>
      <c r="I1199" s="42">
        <v>5788</v>
      </c>
      <c r="J1199" s="42">
        <v>193</v>
      </c>
      <c r="K1199" s="42">
        <v>3671</v>
      </c>
      <c r="L1199" s="42">
        <v>453</v>
      </c>
      <c r="M1199" s="42">
        <v>115377</v>
      </c>
      <c r="N1199" s="143">
        <v>21510</v>
      </c>
      <c r="O1199" s="137">
        <v>0</v>
      </c>
      <c r="P1199" s="137">
        <v>0</v>
      </c>
      <c r="Q1199" s="42">
        <v>121978</v>
      </c>
      <c r="R1199" s="42">
        <v>22245</v>
      </c>
      <c r="S1199" s="42">
        <v>0</v>
      </c>
      <c r="T1199" s="42">
        <v>0</v>
      </c>
      <c r="U1199" s="42">
        <v>0</v>
      </c>
      <c r="V1199" s="42">
        <v>0</v>
      </c>
      <c r="W1199" s="94">
        <f t="shared" si="36"/>
        <v>291274</v>
      </c>
      <c r="X1199" s="36">
        <v>291274</v>
      </c>
      <c r="Y1199" s="36">
        <f t="shared" si="37"/>
        <v>0</v>
      </c>
      <c r="Z1199" s="36"/>
      <c r="AA1199" s="36"/>
    </row>
    <row r="1200" spans="1:27" ht="20.25" customHeight="1" x14ac:dyDescent="0.25">
      <c r="A1200" s="104" t="s">
        <v>2475</v>
      </c>
      <c r="B1200" s="105" t="s">
        <v>2438</v>
      </c>
      <c r="C1200" s="4" t="s">
        <v>2476</v>
      </c>
      <c r="D1200" s="134">
        <v>6</v>
      </c>
      <c r="E1200" s="120" t="s">
        <v>79</v>
      </c>
      <c r="F1200" s="42">
        <v>8</v>
      </c>
      <c r="G1200" s="42">
        <v>0</v>
      </c>
      <c r="H1200" s="42">
        <v>234</v>
      </c>
      <c r="I1200" s="42">
        <v>26862</v>
      </c>
      <c r="J1200" s="42">
        <v>1231</v>
      </c>
      <c r="K1200" s="42">
        <v>43337</v>
      </c>
      <c r="L1200" s="42">
        <v>2241</v>
      </c>
      <c r="M1200" s="42">
        <v>403810</v>
      </c>
      <c r="N1200" s="143">
        <v>61692</v>
      </c>
      <c r="O1200" s="137">
        <v>42964</v>
      </c>
      <c r="P1200" s="137">
        <v>0</v>
      </c>
      <c r="Q1200" s="42">
        <v>0</v>
      </c>
      <c r="R1200" s="42">
        <v>162807</v>
      </c>
      <c r="S1200" s="42">
        <v>0</v>
      </c>
      <c r="T1200" s="42">
        <v>0</v>
      </c>
      <c r="U1200" s="42">
        <v>0</v>
      </c>
      <c r="V1200" s="42">
        <v>0</v>
      </c>
      <c r="W1200" s="94">
        <f t="shared" si="36"/>
        <v>745186</v>
      </c>
      <c r="X1200" s="36">
        <v>745186</v>
      </c>
      <c r="Y1200" s="36">
        <f t="shared" si="37"/>
        <v>0</v>
      </c>
      <c r="Z1200" s="36"/>
      <c r="AA1200" s="36"/>
    </row>
    <row r="1201" spans="1:27" ht="20.25" customHeight="1" x14ac:dyDescent="0.25">
      <c r="A1201" s="104" t="s">
        <v>2477</v>
      </c>
      <c r="B1201" s="105" t="s">
        <v>2438</v>
      </c>
      <c r="C1201" s="4" t="s">
        <v>2478</v>
      </c>
      <c r="D1201" s="134">
        <v>6</v>
      </c>
      <c r="E1201" s="120" t="s">
        <v>79</v>
      </c>
      <c r="F1201" s="42">
        <v>22287</v>
      </c>
      <c r="G1201" s="42">
        <v>0</v>
      </c>
      <c r="H1201" s="42">
        <v>0</v>
      </c>
      <c r="I1201" s="42">
        <v>2309</v>
      </c>
      <c r="J1201" s="42">
        <v>81</v>
      </c>
      <c r="K1201" s="42">
        <v>0</v>
      </c>
      <c r="L1201" s="42">
        <v>73</v>
      </c>
      <c r="M1201" s="42">
        <v>50543</v>
      </c>
      <c r="N1201" s="143">
        <v>7119</v>
      </c>
      <c r="O1201" s="137">
        <v>1490</v>
      </c>
      <c r="P1201" s="137">
        <v>0</v>
      </c>
      <c r="Q1201" s="42">
        <v>174240</v>
      </c>
      <c r="R1201" s="42">
        <v>0</v>
      </c>
      <c r="S1201" s="42">
        <v>0</v>
      </c>
      <c r="T1201" s="42">
        <v>0</v>
      </c>
      <c r="U1201" s="42">
        <v>0</v>
      </c>
      <c r="V1201" s="42">
        <v>0</v>
      </c>
      <c r="W1201" s="94">
        <f t="shared" si="36"/>
        <v>258142</v>
      </c>
      <c r="X1201" s="36">
        <v>258142</v>
      </c>
      <c r="Y1201" s="36">
        <f t="shared" si="37"/>
        <v>0</v>
      </c>
      <c r="Z1201" s="36"/>
      <c r="AA1201" s="36"/>
    </row>
    <row r="1202" spans="1:27" ht="20.25" customHeight="1" x14ac:dyDescent="0.25">
      <c r="A1202" s="104" t="s">
        <v>2479</v>
      </c>
      <c r="B1202" s="105" t="s">
        <v>2438</v>
      </c>
      <c r="C1202" s="4" t="s">
        <v>2480</v>
      </c>
      <c r="D1202" s="134">
        <v>6</v>
      </c>
      <c r="E1202" s="120" t="s">
        <v>79</v>
      </c>
      <c r="F1202" s="42">
        <v>3046</v>
      </c>
      <c r="G1202" s="42">
        <v>0</v>
      </c>
      <c r="H1202" s="42">
        <v>0</v>
      </c>
      <c r="I1202" s="42">
        <v>370</v>
      </c>
      <c r="J1202" s="42">
        <v>152</v>
      </c>
      <c r="K1202" s="42">
        <v>422</v>
      </c>
      <c r="L1202" s="42">
        <v>54</v>
      </c>
      <c r="M1202" s="42">
        <v>56172</v>
      </c>
      <c r="N1202" s="143">
        <v>9848</v>
      </c>
      <c r="O1202" s="137">
        <v>0</v>
      </c>
      <c r="P1202" s="137">
        <v>0</v>
      </c>
      <c r="Q1202" s="42">
        <v>177498</v>
      </c>
      <c r="R1202" s="42">
        <v>0</v>
      </c>
      <c r="S1202" s="42">
        <v>0</v>
      </c>
      <c r="T1202" s="42">
        <v>0</v>
      </c>
      <c r="U1202" s="42">
        <v>0</v>
      </c>
      <c r="V1202" s="42">
        <v>0</v>
      </c>
      <c r="W1202" s="94">
        <f t="shared" si="36"/>
        <v>247562</v>
      </c>
      <c r="X1202" s="36">
        <v>247562</v>
      </c>
      <c r="Y1202" s="36">
        <f t="shared" si="37"/>
        <v>0</v>
      </c>
      <c r="Z1202" s="36"/>
      <c r="AA1202" s="36"/>
    </row>
    <row r="1203" spans="1:27" ht="20.25" customHeight="1" x14ac:dyDescent="0.25">
      <c r="A1203" s="104" t="s">
        <v>2481</v>
      </c>
      <c r="B1203" s="105" t="s">
        <v>2438</v>
      </c>
      <c r="C1203" s="4" t="s">
        <v>2482</v>
      </c>
      <c r="D1203" s="134">
        <v>6</v>
      </c>
      <c r="E1203" s="120" t="s">
        <v>79</v>
      </c>
      <c r="F1203" s="42">
        <v>3563</v>
      </c>
      <c r="G1203" s="42">
        <v>0</v>
      </c>
      <c r="H1203" s="42">
        <v>43</v>
      </c>
      <c r="I1203" s="42">
        <v>2476</v>
      </c>
      <c r="J1203" s="42">
        <v>1140</v>
      </c>
      <c r="K1203" s="42">
        <v>7460</v>
      </c>
      <c r="L1203" s="42">
        <v>443</v>
      </c>
      <c r="M1203" s="42">
        <v>117730</v>
      </c>
      <c r="N1203" s="143">
        <v>18212</v>
      </c>
      <c r="O1203" s="137">
        <v>5040</v>
      </c>
      <c r="P1203" s="137">
        <v>0</v>
      </c>
      <c r="Q1203" s="42">
        <v>7621</v>
      </c>
      <c r="R1203" s="42">
        <v>0</v>
      </c>
      <c r="S1203" s="42">
        <v>0</v>
      </c>
      <c r="T1203" s="42">
        <v>0</v>
      </c>
      <c r="U1203" s="42">
        <v>0</v>
      </c>
      <c r="V1203" s="42">
        <v>0</v>
      </c>
      <c r="W1203" s="94">
        <f t="shared" si="36"/>
        <v>163728</v>
      </c>
      <c r="X1203" s="36">
        <v>163728</v>
      </c>
      <c r="Y1203" s="36">
        <f t="shared" si="37"/>
        <v>0</v>
      </c>
      <c r="Z1203" s="36"/>
      <c r="AA1203" s="36"/>
    </row>
    <row r="1204" spans="1:27" ht="20.25" customHeight="1" x14ac:dyDescent="0.25">
      <c r="A1204" s="104" t="s">
        <v>2483</v>
      </c>
      <c r="B1204" s="105" t="s">
        <v>2438</v>
      </c>
      <c r="C1204" s="4" t="s">
        <v>2484</v>
      </c>
      <c r="D1204" s="134">
        <v>6</v>
      </c>
      <c r="E1204" s="120" t="s">
        <v>79</v>
      </c>
      <c r="F1204" s="42">
        <v>2146</v>
      </c>
      <c r="G1204" s="42">
        <v>0</v>
      </c>
      <c r="H1204" s="42">
        <v>24</v>
      </c>
      <c r="I1204" s="42">
        <v>10267</v>
      </c>
      <c r="J1204" s="42">
        <v>357</v>
      </c>
      <c r="K1204" s="42">
        <v>15502</v>
      </c>
      <c r="L1204" s="42">
        <v>335</v>
      </c>
      <c r="M1204" s="42">
        <v>98028</v>
      </c>
      <c r="N1204" s="143">
        <v>16419</v>
      </c>
      <c r="O1204" s="137">
        <v>1124</v>
      </c>
      <c r="P1204" s="137">
        <v>0</v>
      </c>
      <c r="Q1204" s="42">
        <v>129842</v>
      </c>
      <c r="R1204" s="42">
        <v>0</v>
      </c>
      <c r="S1204" s="42">
        <v>0</v>
      </c>
      <c r="T1204" s="42">
        <v>0</v>
      </c>
      <c r="U1204" s="42">
        <v>0</v>
      </c>
      <c r="V1204" s="42">
        <v>0</v>
      </c>
      <c r="W1204" s="94">
        <f t="shared" si="36"/>
        <v>274044</v>
      </c>
      <c r="X1204" s="36">
        <v>274044</v>
      </c>
      <c r="Y1204" s="36">
        <f t="shared" si="37"/>
        <v>0</v>
      </c>
      <c r="Z1204" s="36"/>
      <c r="AA1204" s="36"/>
    </row>
    <row r="1205" spans="1:27" ht="20.25" customHeight="1" x14ac:dyDescent="0.25">
      <c r="A1205" s="104" t="s">
        <v>2485</v>
      </c>
      <c r="B1205" s="105" t="s">
        <v>2438</v>
      </c>
      <c r="C1205" s="4" t="s">
        <v>2486</v>
      </c>
      <c r="D1205" s="134">
        <v>6</v>
      </c>
      <c r="E1205" s="120" t="s">
        <v>79</v>
      </c>
      <c r="F1205" s="42">
        <v>656</v>
      </c>
      <c r="G1205" s="42">
        <v>0</v>
      </c>
      <c r="H1205" s="42">
        <v>111</v>
      </c>
      <c r="I1205" s="42">
        <v>11145</v>
      </c>
      <c r="J1205" s="42">
        <v>2461</v>
      </c>
      <c r="K1205" s="42">
        <v>14360</v>
      </c>
      <c r="L1205" s="42">
        <v>1506</v>
      </c>
      <c r="M1205" s="42">
        <v>274199</v>
      </c>
      <c r="N1205" s="143">
        <v>49879</v>
      </c>
      <c r="O1205" s="137">
        <v>16686</v>
      </c>
      <c r="P1205" s="137">
        <v>43794</v>
      </c>
      <c r="Q1205" s="42">
        <v>0</v>
      </c>
      <c r="R1205" s="42">
        <v>11687</v>
      </c>
      <c r="S1205" s="42">
        <v>0</v>
      </c>
      <c r="T1205" s="42">
        <v>0</v>
      </c>
      <c r="U1205" s="42">
        <v>0</v>
      </c>
      <c r="V1205" s="42">
        <v>0</v>
      </c>
      <c r="W1205" s="94">
        <f t="shared" si="36"/>
        <v>426484</v>
      </c>
      <c r="X1205" s="36">
        <v>426484</v>
      </c>
      <c r="Y1205" s="36">
        <f t="shared" si="37"/>
        <v>0</v>
      </c>
      <c r="Z1205" s="36"/>
      <c r="AA1205" s="36"/>
    </row>
    <row r="1206" spans="1:27" ht="20.25" customHeight="1" x14ac:dyDescent="0.25">
      <c r="A1206" s="104" t="s">
        <v>2487</v>
      </c>
      <c r="B1206" s="105" t="s">
        <v>2438</v>
      </c>
      <c r="C1206" s="4" t="s">
        <v>2488</v>
      </c>
      <c r="D1206" s="134">
        <v>6</v>
      </c>
      <c r="E1206" s="120" t="s">
        <v>79</v>
      </c>
      <c r="F1206" s="42">
        <v>0</v>
      </c>
      <c r="G1206" s="42">
        <v>0</v>
      </c>
      <c r="H1206" s="42">
        <v>120</v>
      </c>
      <c r="I1206" s="42">
        <v>5311</v>
      </c>
      <c r="J1206" s="42">
        <v>1167</v>
      </c>
      <c r="K1206" s="42">
        <v>30138</v>
      </c>
      <c r="L1206" s="42">
        <v>2052</v>
      </c>
      <c r="M1206" s="42">
        <v>310213</v>
      </c>
      <c r="N1206" s="143">
        <v>145318</v>
      </c>
      <c r="O1206" s="137">
        <v>38216</v>
      </c>
      <c r="P1206" s="137">
        <v>0</v>
      </c>
      <c r="Q1206" s="42">
        <v>0</v>
      </c>
      <c r="R1206" s="42">
        <v>112733</v>
      </c>
      <c r="S1206" s="42">
        <v>0</v>
      </c>
      <c r="T1206" s="42">
        <v>0</v>
      </c>
      <c r="U1206" s="42">
        <v>0</v>
      </c>
      <c r="V1206" s="42">
        <v>0</v>
      </c>
      <c r="W1206" s="94">
        <f t="shared" si="36"/>
        <v>645268</v>
      </c>
      <c r="X1206" s="36">
        <v>645268</v>
      </c>
      <c r="Y1206" s="36">
        <f t="shared" si="37"/>
        <v>0</v>
      </c>
      <c r="Z1206" s="36"/>
      <c r="AA1206" s="36"/>
    </row>
    <row r="1207" spans="1:27" ht="20.25" customHeight="1" x14ac:dyDescent="0.25">
      <c r="A1207" s="104" t="s">
        <v>2489</v>
      </c>
      <c r="B1207" s="105" t="s">
        <v>2438</v>
      </c>
      <c r="C1207" s="4" t="s">
        <v>2490</v>
      </c>
      <c r="D1207" s="134">
        <v>6</v>
      </c>
      <c r="E1207" s="120" t="s">
        <v>79</v>
      </c>
      <c r="F1207" s="42">
        <v>1939</v>
      </c>
      <c r="G1207" s="42">
        <v>0</v>
      </c>
      <c r="H1207" s="42">
        <v>214</v>
      </c>
      <c r="I1207" s="42">
        <v>26043</v>
      </c>
      <c r="J1207" s="42">
        <v>5480</v>
      </c>
      <c r="K1207" s="42">
        <v>38242</v>
      </c>
      <c r="L1207" s="42">
        <v>2508</v>
      </c>
      <c r="M1207" s="42">
        <v>428614</v>
      </c>
      <c r="N1207" s="143">
        <v>51672</v>
      </c>
      <c r="O1207" s="137">
        <v>40624</v>
      </c>
      <c r="P1207" s="137">
        <v>0</v>
      </c>
      <c r="Q1207" s="42">
        <v>0</v>
      </c>
      <c r="R1207" s="42">
        <v>98449</v>
      </c>
      <c r="S1207" s="42">
        <v>0</v>
      </c>
      <c r="T1207" s="42">
        <v>0</v>
      </c>
      <c r="U1207" s="42">
        <v>0</v>
      </c>
      <c r="V1207" s="42">
        <v>0</v>
      </c>
      <c r="W1207" s="94">
        <f t="shared" si="36"/>
        <v>693785</v>
      </c>
      <c r="X1207" s="36">
        <v>693785</v>
      </c>
      <c r="Y1207" s="36">
        <f t="shared" si="37"/>
        <v>0</v>
      </c>
      <c r="Z1207" s="36"/>
      <c r="AA1207" s="36"/>
    </row>
    <row r="1208" spans="1:27" ht="20.25" customHeight="1" x14ac:dyDescent="0.25">
      <c r="A1208" s="104" t="s">
        <v>2491</v>
      </c>
      <c r="B1208" s="105" t="s">
        <v>2438</v>
      </c>
      <c r="C1208" s="4" t="s">
        <v>2492</v>
      </c>
      <c r="D1208" s="134">
        <v>6</v>
      </c>
      <c r="E1208" s="120" t="s">
        <v>79</v>
      </c>
      <c r="F1208" s="42">
        <v>374</v>
      </c>
      <c r="G1208" s="42">
        <v>0</v>
      </c>
      <c r="H1208" s="42">
        <v>102</v>
      </c>
      <c r="I1208" s="42">
        <v>12038</v>
      </c>
      <c r="J1208" s="42">
        <v>14129</v>
      </c>
      <c r="K1208" s="42">
        <v>14855</v>
      </c>
      <c r="L1208" s="42">
        <v>1819</v>
      </c>
      <c r="M1208" s="42">
        <v>254963</v>
      </c>
      <c r="N1208" s="143">
        <v>63420</v>
      </c>
      <c r="O1208" s="137">
        <v>6443</v>
      </c>
      <c r="P1208" s="137">
        <v>8951</v>
      </c>
      <c r="Q1208" s="42">
        <v>0</v>
      </c>
      <c r="R1208" s="42">
        <v>84758</v>
      </c>
      <c r="S1208" s="42">
        <v>0</v>
      </c>
      <c r="T1208" s="42">
        <v>0</v>
      </c>
      <c r="U1208" s="42">
        <v>0</v>
      </c>
      <c r="V1208" s="42">
        <v>0</v>
      </c>
      <c r="W1208" s="94">
        <f t="shared" si="36"/>
        <v>461852</v>
      </c>
      <c r="X1208" s="36">
        <v>461852</v>
      </c>
      <c r="Y1208" s="36">
        <f t="shared" si="37"/>
        <v>0</v>
      </c>
      <c r="Z1208" s="36"/>
      <c r="AA1208" s="36"/>
    </row>
    <row r="1209" spans="1:27" ht="20.25" customHeight="1" x14ac:dyDescent="0.25">
      <c r="A1209" s="104" t="s">
        <v>2493</v>
      </c>
      <c r="B1209" s="105" t="s">
        <v>2438</v>
      </c>
      <c r="C1209" s="4" t="s">
        <v>2494</v>
      </c>
      <c r="D1209" s="134">
        <v>6</v>
      </c>
      <c r="E1209" s="120" t="s">
        <v>79</v>
      </c>
      <c r="F1209" s="42">
        <v>5300</v>
      </c>
      <c r="G1209" s="42">
        <v>4077</v>
      </c>
      <c r="H1209" s="42">
        <v>42</v>
      </c>
      <c r="I1209" s="42">
        <v>967</v>
      </c>
      <c r="J1209" s="42">
        <v>992</v>
      </c>
      <c r="K1209" s="42">
        <v>1945</v>
      </c>
      <c r="L1209" s="42">
        <v>428</v>
      </c>
      <c r="M1209" s="42">
        <v>145664</v>
      </c>
      <c r="N1209" s="143">
        <v>22074</v>
      </c>
      <c r="O1209" s="137">
        <v>386</v>
      </c>
      <c r="P1209" s="137">
        <v>0</v>
      </c>
      <c r="Q1209" s="42">
        <v>375727</v>
      </c>
      <c r="R1209" s="42">
        <v>0</v>
      </c>
      <c r="S1209" s="42">
        <v>0</v>
      </c>
      <c r="T1209" s="42">
        <v>0</v>
      </c>
      <c r="U1209" s="42">
        <v>0</v>
      </c>
      <c r="V1209" s="42">
        <v>0</v>
      </c>
      <c r="W1209" s="94">
        <f t="shared" si="36"/>
        <v>557602</v>
      </c>
      <c r="X1209" s="36">
        <v>557602</v>
      </c>
      <c r="Y1209" s="36">
        <f t="shared" si="37"/>
        <v>0</v>
      </c>
      <c r="Z1209" s="36"/>
      <c r="AA1209" s="36"/>
    </row>
    <row r="1210" spans="1:27" ht="20.25" customHeight="1" x14ac:dyDescent="0.25">
      <c r="A1210" s="104" t="s">
        <v>2495</v>
      </c>
      <c r="B1210" s="105" t="s">
        <v>2438</v>
      </c>
      <c r="C1210" s="4" t="s">
        <v>2496</v>
      </c>
      <c r="D1210" s="134">
        <v>6</v>
      </c>
      <c r="E1210" s="120" t="s">
        <v>79</v>
      </c>
      <c r="F1210" s="42">
        <v>15695</v>
      </c>
      <c r="G1210" s="42">
        <v>0</v>
      </c>
      <c r="H1210" s="42">
        <v>86</v>
      </c>
      <c r="I1210" s="42">
        <v>14991</v>
      </c>
      <c r="J1210" s="42">
        <v>968</v>
      </c>
      <c r="K1210" s="42">
        <v>12857</v>
      </c>
      <c r="L1210" s="42">
        <v>1092</v>
      </c>
      <c r="M1210" s="42">
        <v>248646</v>
      </c>
      <c r="N1210" s="143">
        <v>29102</v>
      </c>
      <c r="O1210" s="137">
        <v>1379</v>
      </c>
      <c r="P1210" s="137">
        <v>0</v>
      </c>
      <c r="Q1210" s="42">
        <v>0</v>
      </c>
      <c r="R1210" s="42">
        <v>0</v>
      </c>
      <c r="S1210" s="42">
        <v>0</v>
      </c>
      <c r="T1210" s="42">
        <v>0</v>
      </c>
      <c r="U1210" s="42">
        <v>0</v>
      </c>
      <c r="V1210" s="42">
        <v>0</v>
      </c>
      <c r="W1210" s="94">
        <f t="shared" si="36"/>
        <v>324816</v>
      </c>
      <c r="X1210" s="36">
        <v>324816</v>
      </c>
      <c r="Y1210" s="36">
        <f t="shared" si="37"/>
        <v>0</v>
      </c>
      <c r="Z1210" s="36"/>
      <c r="AA1210" s="36"/>
    </row>
    <row r="1211" spans="1:27" ht="20.25" customHeight="1" x14ac:dyDescent="0.25">
      <c r="A1211" s="104" t="s">
        <v>2497</v>
      </c>
      <c r="B1211" s="105" t="s">
        <v>2438</v>
      </c>
      <c r="C1211" s="4" t="s">
        <v>2498</v>
      </c>
      <c r="D1211" s="134">
        <v>6</v>
      </c>
      <c r="E1211" s="120" t="s">
        <v>79</v>
      </c>
      <c r="F1211" s="42">
        <v>31311</v>
      </c>
      <c r="G1211" s="42">
        <v>0</v>
      </c>
      <c r="H1211" s="42">
        <v>30</v>
      </c>
      <c r="I1211" s="42">
        <v>1034</v>
      </c>
      <c r="J1211" s="42">
        <v>310</v>
      </c>
      <c r="K1211" s="42">
        <v>3195</v>
      </c>
      <c r="L1211" s="42">
        <v>350</v>
      </c>
      <c r="M1211" s="42">
        <v>117434</v>
      </c>
      <c r="N1211" s="143">
        <v>11455</v>
      </c>
      <c r="O1211" s="137">
        <v>6739</v>
      </c>
      <c r="P1211" s="137">
        <v>0</v>
      </c>
      <c r="Q1211" s="42">
        <v>209676</v>
      </c>
      <c r="R1211" s="42">
        <v>0</v>
      </c>
      <c r="S1211" s="42">
        <v>0</v>
      </c>
      <c r="T1211" s="42">
        <v>0</v>
      </c>
      <c r="U1211" s="42">
        <v>0</v>
      </c>
      <c r="V1211" s="42">
        <v>0</v>
      </c>
      <c r="W1211" s="94">
        <f t="shared" si="36"/>
        <v>381534</v>
      </c>
      <c r="X1211" s="36">
        <v>381534</v>
      </c>
      <c r="Y1211" s="36">
        <f t="shared" si="37"/>
        <v>0</v>
      </c>
      <c r="Z1211" s="36"/>
      <c r="AA1211" s="36"/>
    </row>
    <row r="1212" spans="1:27" ht="20.25" customHeight="1" x14ac:dyDescent="0.25">
      <c r="A1212" s="104" t="s">
        <v>2499</v>
      </c>
      <c r="B1212" s="105" t="s">
        <v>2438</v>
      </c>
      <c r="C1212" s="4" t="s">
        <v>2500</v>
      </c>
      <c r="D1212" s="134">
        <v>6</v>
      </c>
      <c r="E1212" s="120" t="s">
        <v>79</v>
      </c>
      <c r="F1212" s="42">
        <v>1633</v>
      </c>
      <c r="G1212" s="42">
        <v>21660</v>
      </c>
      <c r="H1212" s="42">
        <v>0</v>
      </c>
      <c r="I1212" s="42">
        <v>828</v>
      </c>
      <c r="J1212" s="42">
        <v>60</v>
      </c>
      <c r="K1212" s="42">
        <v>27</v>
      </c>
      <c r="L1212" s="42">
        <v>36</v>
      </c>
      <c r="M1212" s="42">
        <v>31742</v>
      </c>
      <c r="N1212" s="143">
        <v>8807</v>
      </c>
      <c r="O1212" s="137">
        <v>481</v>
      </c>
      <c r="P1212" s="137">
        <v>0</v>
      </c>
      <c r="Q1212" s="42">
        <v>83840</v>
      </c>
      <c r="R1212" s="42">
        <v>0</v>
      </c>
      <c r="S1212" s="42">
        <v>0</v>
      </c>
      <c r="T1212" s="42">
        <v>0</v>
      </c>
      <c r="U1212" s="42">
        <v>0</v>
      </c>
      <c r="V1212" s="42">
        <v>0</v>
      </c>
      <c r="W1212" s="94">
        <f t="shared" si="36"/>
        <v>149114</v>
      </c>
      <c r="X1212" s="36">
        <v>149114</v>
      </c>
      <c r="Y1212" s="36">
        <f t="shared" si="37"/>
        <v>0</v>
      </c>
      <c r="Z1212" s="36"/>
      <c r="AA1212" s="36"/>
    </row>
    <row r="1213" spans="1:27" ht="20.25" customHeight="1" x14ac:dyDescent="0.25">
      <c r="A1213" s="104" t="s">
        <v>2501</v>
      </c>
      <c r="B1213" s="105" t="s">
        <v>2438</v>
      </c>
      <c r="C1213" s="4" t="s">
        <v>2502</v>
      </c>
      <c r="D1213" s="134">
        <v>6</v>
      </c>
      <c r="E1213" s="120" t="s">
        <v>79</v>
      </c>
      <c r="F1213" s="42">
        <v>1849</v>
      </c>
      <c r="G1213" s="42">
        <v>11064</v>
      </c>
      <c r="H1213" s="42">
        <v>0</v>
      </c>
      <c r="I1213" s="42">
        <v>2387</v>
      </c>
      <c r="J1213" s="42">
        <v>164</v>
      </c>
      <c r="K1213" s="42">
        <v>287</v>
      </c>
      <c r="L1213" s="42">
        <v>76</v>
      </c>
      <c r="M1213" s="42">
        <v>57466</v>
      </c>
      <c r="N1213" s="143">
        <v>4747</v>
      </c>
      <c r="O1213" s="137">
        <v>1538</v>
      </c>
      <c r="P1213" s="137">
        <v>0</v>
      </c>
      <c r="Q1213" s="42">
        <v>196554</v>
      </c>
      <c r="R1213" s="42">
        <v>0</v>
      </c>
      <c r="S1213" s="42">
        <v>0</v>
      </c>
      <c r="T1213" s="42">
        <v>0</v>
      </c>
      <c r="U1213" s="42">
        <v>0</v>
      </c>
      <c r="V1213" s="42">
        <v>0</v>
      </c>
      <c r="W1213" s="94">
        <f t="shared" si="36"/>
        <v>276132</v>
      </c>
      <c r="X1213" s="36">
        <v>276132</v>
      </c>
      <c r="Y1213" s="36">
        <f t="shared" si="37"/>
        <v>0</v>
      </c>
      <c r="Z1213" s="36"/>
      <c r="AA1213" s="36"/>
    </row>
    <row r="1214" spans="1:27" ht="20.25" customHeight="1" x14ac:dyDescent="0.25">
      <c r="A1214" s="104" t="s">
        <v>2503</v>
      </c>
      <c r="B1214" s="105" t="s">
        <v>2438</v>
      </c>
      <c r="C1214" s="4" t="s">
        <v>2504</v>
      </c>
      <c r="D1214" s="134">
        <v>6</v>
      </c>
      <c r="E1214" s="120" t="s">
        <v>79</v>
      </c>
      <c r="F1214" s="42">
        <v>1616</v>
      </c>
      <c r="G1214" s="42">
        <v>22265</v>
      </c>
      <c r="H1214" s="42">
        <v>0</v>
      </c>
      <c r="I1214" s="42">
        <v>943</v>
      </c>
      <c r="J1214" s="42">
        <v>53</v>
      </c>
      <c r="K1214" s="42">
        <v>101</v>
      </c>
      <c r="L1214" s="42">
        <v>23</v>
      </c>
      <c r="M1214" s="42">
        <v>38812</v>
      </c>
      <c r="N1214" s="143">
        <v>10070</v>
      </c>
      <c r="O1214" s="137">
        <v>352</v>
      </c>
      <c r="P1214" s="137">
        <v>0</v>
      </c>
      <c r="Q1214" s="42">
        <v>87429</v>
      </c>
      <c r="R1214" s="42">
        <v>0</v>
      </c>
      <c r="S1214" s="42">
        <v>0</v>
      </c>
      <c r="T1214" s="42">
        <v>0</v>
      </c>
      <c r="U1214" s="42">
        <v>0</v>
      </c>
      <c r="V1214" s="42">
        <v>0</v>
      </c>
      <c r="W1214" s="94">
        <f t="shared" si="36"/>
        <v>161664</v>
      </c>
      <c r="X1214" s="36">
        <v>161664</v>
      </c>
      <c r="Y1214" s="36">
        <f t="shared" si="37"/>
        <v>0</v>
      </c>
      <c r="Z1214" s="36"/>
      <c r="AA1214" s="36"/>
    </row>
    <row r="1215" spans="1:27" ht="20.25" customHeight="1" x14ac:dyDescent="0.25">
      <c r="A1215" s="104" t="s">
        <v>2505</v>
      </c>
      <c r="B1215" s="105" t="s">
        <v>2438</v>
      </c>
      <c r="C1215" s="4" t="s">
        <v>2506</v>
      </c>
      <c r="D1215" s="134">
        <v>6</v>
      </c>
      <c r="E1215" s="120" t="s">
        <v>79</v>
      </c>
      <c r="F1215" s="42">
        <v>10026</v>
      </c>
      <c r="G1215" s="42">
        <v>0</v>
      </c>
      <c r="H1215" s="42">
        <v>0</v>
      </c>
      <c r="I1215" s="42">
        <v>0</v>
      </c>
      <c r="J1215" s="42">
        <v>264</v>
      </c>
      <c r="K1215" s="42">
        <v>267</v>
      </c>
      <c r="L1215" s="42">
        <v>195</v>
      </c>
      <c r="M1215" s="42">
        <v>140400</v>
      </c>
      <c r="N1215" s="143">
        <v>45468</v>
      </c>
      <c r="O1215" s="137">
        <v>0</v>
      </c>
      <c r="P1215" s="137">
        <v>0</v>
      </c>
      <c r="Q1215" s="42">
        <v>329315</v>
      </c>
      <c r="R1215" s="42">
        <v>0</v>
      </c>
      <c r="S1215" s="42">
        <v>0</v>
      </c>
      <c r="T1215" s="42">
        <v>0</v>
      </c>
      <c r="U1215" s="42">
        <v>0</v>
      </c>
      <c r="V1215" s="42">
        <v>0</v>
      </c>
      <c r="W1215" s="94">
        <f t="shared" si="36"/>
        <v>525935</v>
      </c>
      <c r="X1215" s="36">
        <v>525935</v>
      </c>
      <c r="Y1215" s="36">
        <f t="shared" si="37"/>
        <v>0</v>
      </c>
      <c r="Z1215" s="36"/>
      <c r="AA1215" s="36"/>
    </row>
    <row r="1216" spans="1:27" ht="20.25" customHeight="1" x14ac:dyDescent="0.25">
      <c r="A1216" s="104" t="s">
        <v>2507</v>
      </c>
      <c r="B1216" s="105" t="s">
        <v>2438</v>
      </c>
      <c r="C1216" s="4" t="s">
        <v>2508</v>
      </c>
      <c r="D1216" s="134">
        <v>6</v>
      </c>
      <c r="E1216" s="120" t="s">
        <v>79</v>
      </c>
      <c r="F1216" s="42">
        <v>1122</v>
      </c>
      <c r="G1216" s="42">
        <v>113302</v>
      </c>
      <c r="H1216" s="42">
        <v>0</v>
      </c>
      <c r="I1216" s="42">
        <v>2356</v>
      </c>
      <c r="J1216" s="42">
        <v>85</v>
      </c>
      <c r="K1216" s="42">
        <v>149</v>
      </c>
      <c r="L1216" s="42">
        <v>71</v>
      </c>
      <c r="M1216" s="42">
        <v>46919</v>
      </c>
      <c r="N1216" s="143">
        <v>9138</v>
      </c>
      <c r="O1216" s="137">
        <v>0</v>
      </c>
      <c r="P1216" s="137">
        <v>0</v>
      </c>
      <c r="Q1216" s="42">
        <v>110340</v>
      </c>
      <c r="R1216" s="42">
        <v>0</v>
      </c>
      <c r="S1216" s="42">
        <v>0</v>
      </c>
      <c r="T1216" s="42">
        <v>0</v>
      </c>
      <c r="U1216" s="42">
        <v>0</v>
      </c>
      <c r="V1216" s="42">
        <v>0</v>
      </c>
      <c r="W1216" s="94">
        <f t="shared" si="36"/>
        <v>283482</v>
      </c>
      <c r="X1216" s="36">
        <v>283482</v>
      </c>
      <c r="Y1216" s="36">
        <f t="shared" si="37"/>
        <v>0</v>
      </c>
      <c r="Z1216" s="36"/>
      <c r="AA1216" s="36"/>
    </row>
    <row r="1217" spans="1:27" ht="20.25" customHeight="1" x14ac:dyDescent="0.25">
      <c r="A1217" s="104" t="s">
        <v>2509</v>
      </c>
      <c r="B1217" s="105" t="s">
        <v>2438</v>
      </c>
      <c r="C1217" s="4" t="s">
        <v>2510</v>
      </c>
      <c r="D1217" s="134">
        <v>6</v>
      </c>
      <c r="E1217" s="120" t="s">
        <v>79</v>
      </c>
      <c r="F1217" s="42">
        <v>3899</v>
      </c>
      <c r="G1217" s="42">
        <v>32026</v>
      </c>
      <c r="H1217" s="42">
        <v>0</v>
      </c>
      <c r="I1217" s="42">
        <v>9716</v>
      </c>
      <c r="J1217" s="42">
        <v>78</v>
      </c>
      <c r="K1217" s="42">
        <v>0</v>
      </c>
      <c r="L1217" s="42">
        <v>42</v>
      </c>
      <c r="M1217" s="42">
        <v>48113</v>
      </c>
      <c r="N1217" s="143">
        <v>10859</v>
      </c>
      <c r="O1217" s="137">
        <v>33</v>
      </c>
      <c r="P1217" s="137">
        <v>0</v>
      </c>
      <c r="Q1217" s="42">
        <v>78812</v>
      </c>
      <c r="R1217" s="42">
        <v>0</v>
      </c>
      <c r="S1217" s="42">
        <v>0</v>
      </c>
      <c r="T1217" s="42">
        <v>0</v>
      </c>
      <c r="U1217" s="42">
        <v>0</v>
      </c>
      <c r="V1217" s="42">
        <v>0</v>
      </c>
      <c r="W1217" s="94">
        <f t="shared" si="36"/>
        <v>183578</v>
      </c>
      <c r="X1217" s="36">
        <v>183578</v>
      </c>
      <c r="Y1217" s="36">
        <f t="shared" si="37"/>
        <v>0</v>
      </c>
      <c r="Z1217" s="36"/>
      <c r="AA1217" s="36"/>
    </row>
    <row r="1218" spans="1:27" ht="20.25" customHeight="1" x14ac:dyDescent="0.25">
      <c r="A1218" s="104" t="s">
        <v>2511</v>
      </c>
      <c r="B1218" s="105" t="s">
        <v>2438</v>
      </c>
      <c r="C1218" s="4" t="s">
        <v>1748</v>
      </c>
      <c r="D1218" s="134">
        <v>6</v>
      </c>
      <c r="E1218" s="120" t="s">
        <v>79</v>
      </c>
      <c r="F1218" s="42">
        <v>582</v>
      </c>
      <c r="G1218" s="42">
        <v>49110</v>
      </c>
      <c r="H1218" s="42">
        <v>0</v>
      </c>
      <c r="I1218" s="42">
        <v>174</v>
      </c>
      <c r="J1218" s="42">
        <v>104</v>
      </c>
      <c r="K1218" s="42">
        <v>0</v>
      </c>
      <c r="L1218" s="42">
        <v>66</v>
      </c>
      <c r="M1218" s="42">
        <v>64375</v>
      </c>
      <c r="N1218" s="143">
        <v>11941</v>
      </c>
      <c r="O1218" s="137">
        <v>1362</v>
      </c>
      <c r="P1218" s="137">
        <v>0</v>
      </c>
      <c r="Q1218" s="42">
        <v>243548</v>
      </c>
      <c r="R1218" s="42">
        <v>0</v>
      </c>
      <c r="S1218" s="42">
        <v>0</v>
      </c>
      <c r="T1218" s="42">
        <v>0</v>
      </c>
      <c r="U1218" s="42">
        <v>0</v>
      </c>
      <c r="V1218" s="42">
        <v>0</v>
      </c>
      <c r="W1218" s="94">
        <f t="shared" si="36"/>
        <v>371262</v>
      </c>
      <c r="X1218" s="36">
        <v>371262</v>
      </c>
      <c r="Y1218" s="36">
        <f t="shared" si="37"/>
        <v>0</v>
      </c>
      <c r="Z1218" s="36"/>
      <c r="AA1218" s="36"/>
    </row>
    <row r="1219" spans="1:27" ht="20.25" customHeight="1" x14ac:dyDescent="0.25">
      <c r="A1219" s="104" t="s">
        <v>2512</v>
      </c>
      <c r="B1219" s="105" t="s">
        <v>2438</v>
      </c>
      <c r="C1219" s="4" t="s">
        <v>2513</v>
      </c>
      <c r="D1219" s="134">
        <v>6</v>
      </c>
      <c r="E1219" s="120" t="s">
        <v>79</v>
      </c>
      <c r="F1219" s="42">
        <v>4204</v>
      </c>
      <c r="G1219" s="42">
        <v>3526</v>
      </c>
      <c r="H1219" s="42">
        <v>0</v>
      </c>
      <c r="I1219" s="42">
        <v>6110</v>
      </c>
      <c r="J1219" s="42">
        <v>111</v>
      </c>
      <c r="K1219" s="42">
        <v>0</v>
      </c>
      <c r="L1219" s="42">
        <v>99</v>
      </c>
      <c r="M1219" s="42">
        <v>60532</v>
      </c>
      <c r="N1219" s="143">
        <v>8613</v>
      </c>
      <c r="O1219" s="137">
        <v>0</v>
      </c>
      <c r="P1219" s="137">
        <v>0</v>
      </c>
      <c r="Q1219" s="42">
        <v>126979</v>
      </c>
      <c r="R1219" s="42">
        <v>0</v>
      </c>
      <c r="S1219" s="42">
        <v>0</v>
      </c>
      <c r="T1219" s="42">
        <v>0</v>
      </c>
      <c r="U1219" s="42">
        <v>0</v>
      </c>
      <c r="V1219" s="42">
        <v>0</v>
      </c>
      <c r="W1219" s="94">
        <f t="shared" si="36"/>
        <v>210174</v>
      </c>
      <c r="X1219" s="36">
        <v>210174</v>
      </c>
      <c r="Y1219" s="36">
        <f t="shared" si="37"/>
        <v>0</v>
      </c>
      <c r="Z1219" s="36"/>
      <c r="AA1219" s="36"/>
    </row>
    <row r="1220" spans="1:27" ht="20.25" customHeight="1" x14ac:dyDescent="0.25">
      <c r="A1220" s="104" t="s">
        <v>2514</v>
      </c>
      <c r="B1220" s="105" t="s">
        <v>2515</v>
      </c>
      <c r="C1220" s="4" t="s">
        <v>2516</v>
      </c>
      <c r="D1220" s="134">
        <v>3</v>
      </c>
      <c r="E1220" s="120" t="s">
        <v>79</v>
      </c>
      <c r="F1220" s="42">
        <v>96928</v>
      </c>
      <c r="G1220" s="42">
        <v>0</v>
      </c>
      <c r="H1220" s="42">
        <v>0</v>
      </c>
      <c r="I1220" s="42">
        <v>446997</v>
      </c>
      <c r="J1220" s="42">
        <v>170396</v>
      </c>
      <c r="K1220" s="42">
        <v>437692</v>
      </c>
      <c r="L1220" s="42">
        <v>33908</v>
      </c>
      <c r="M1220" s="42">
        <v>5159701</v>
      </c>
      <c r="N1220" s="143">
        <v>479965</v>
      </c>
      <c r="O1220" s="137">
        <v>62635</v>
      </c>
      <c r="P1220" s="137">
        <v>0</v>
      </c>
      <c r="Q1220" s="42">
        <v>0</v>
      </c>
      <c r="R1220" s="42">
        <v>2090731</v>
      </c>
      <c r="S1220" s="42">
        <v>0</v>
      </c>
      <c r="T1220" s="42">
        <v>0</v>
      </c>
      <c r="U1220" s="42">
        <v>0</v>
      </c>
      <c r="V1220" s="42">
        <v>0</v>
      </c>
      <c r="W1220" s="94">
        <f t="shared" si="36"/>
        <v>8978953</v>
      </c>
      <c r="X1220" s="36">
        <v>8978953</v>
      </c>
      <c r="Y1220" s="36">
        <f t="shared" si="37"/>
        <v>0</v>
      </c>
      <c r="Z1220" s="36"/>
      <c r="AA1220" s="36"/>
    </row>
    <row r="1221" spans="1:27" ht="20.25" customHeight="1" x14ac:dyDescent="0.25">
      <c r="A1221" s="104" t="s">
        <v>2517</v>
      </c>
      <c r="B1221" s="105" t="s">
        <v>2515</v>
      </c>
      <c r="C1221" s="4" t="s">
        <v>2518</v>
      </c>
      <c r="D1221" s="134">
        <v>5</v>
      </c>
      <c r="E1221" s="120" t="s">
        <v>79</v>
      </c>
      <c r="F1221" s="42">
        <v>48183</v>
      </c>
      <c r="G1221" s="42">
        <v>22989</v>
      </c>
      <c r="H1221" s="42">
        <v>0</v>
      </c>
      <c r="I1221" s="42">
        <v>76280</v>
      </c>
      <c r="J1221" s="42">
        <v>16923</v>
      </c>
      <c r="K1221" s="42">
        <v>121297</v>
      </c>
      <c r="L1221" s="42">
        <v>3619</v>
      </c>
      <c r="M1221" s="42">
        <v>797401</v>
      </c>
      <c r="N1221" s="143">
        <v>293608</v>
      </c>
      <c r="O1221" s="137">
        <v>66085</v>
      </c>
      <c r="P1221" s="137">
        <v>0</v>
      </c>
      <c r="Q1221" s="42">
        <v>120058</v>
      </c>
      <c r="R1221" s="42">
        <v>0</v>
      </c>
      <c r="S1221" s="42">
        <v>0</v>
      </c>
      <c r="T1221" s="42">
        <v>0</v>
      </c>
      <c r="U1221" s="42">
        <v>394496</v>
      </c>
      <c r="V1221" s="42">
        <v>0</v>
      </c>
      <c r="W1221" s="94">
        <f t="shared" si="36"/>
        <v>1960939</v>
      </c>
      <c r="X1221" s="36">
        <v>1960939</v>
      </c>
      <c r="Y1221" s="36">
        <f t="shared" si="37"/>
        <v>0</v>
      </c>
      <c r="Z1221" s="36"/>
      <c r="AA1221" s="36"/>
    </row>
    <row r="1222" spans="1:27" ht="20.25" customHeight="1" x14ac:dyDescent="0.25">
      <c r="A1222" s="104" t="s">
        <v>2519</v>
      </c>
      <c r="B1222" s="105" t="s">
        <v>2515</v>
      </c>
      <c r="C1222" s="4" t="s">
        <v>2520</v>
      </c>
      <c r="D1222" s="134">
        <v>5</v>
      </c>
      <c r="E1222" s="120" t="s">
        <v>79</v>
      </c>
      <c r="F1222" s="42">
        <v>43178</v>
      </c>
      <c r="G1222" s="42">
        <v>0</v>
      </c>
      <c r="H1222" s="42">
        <v>2702</v>
      </c>
      <c r="I1222" s="42">
        <v>72406</v>
      </c>
      <c r="J1222" s="42">
        <v>3361</v>
      </c>
      <c r="K1222" s="42">
        <v>18846</v>
      </c>
      <c r="L1222" s="42">
        <v>3709</v>
      </c>
      <c r="M1222" s="42">
        <v>828340</v>
      </c>
      <c r="N1222" s="143">
        <v>107881</v>
      </c>
      <c r="O1222" s="137">
        <v>15715</v>
      </c>
      <c r="P1222" s="137">
        <v>0</v>
      </c>
      <c r="Q1222" s="42">
        <v>0</v>
      </c>
      <c r="R1222" s="42">
        <v>0</v>
      </c>
      <c r="S1222" s="42">
        <v>0</v>
      </c>
      <c r="T1222" s="42">
        <v>0</v>
      </c>
      <c r="U1222" s="42">
        <v>356832</v>
      </c>
      <c r="V1222" s="42">
        <v>0</v>
      </c>
      <c r="W1222" s="94">
        <f t="shared" si="36"/>
        <v>1452970</v>
      </c>
      <c r="X1222" s="36">
        <v>1452970</v>
      </c>
      <c r="Y1222" s="36">
        <f t="shared" si="37"/>
        <v>0</v>
      </c>
      <c r="Z1222" s="36"/>
      <c r="AA1222" s="36"/>
    </row>
    <row r="1223" spans="1:27" ht="20.25" customHeight="1" x14ac:dyDescent="0.25">
      <c r="A1223" s="104" t="s">
        <v>2521</v>
      </c>
      <c r="B1223" s="105" t="s">
        <v>2515</v>
      </c>
      <c r="C1223" s="4" t="s">
        <v>2522</v>
      </c>
      <c r="D1223" s="134">
        <v>5</v>
      </c>
      <c r="E1223" s="120" t="s">
        <v>79</v>
      </c>
      <c r="F1223" s="42">
        <v>14589</v>
      </c>
      <c r="G1223" s="42">
        <v>0</v>
      </c>
      <c r="H1223" s="42">
        <v>0</v>
      </c>
      <c r="I1223" s="42">
        <v>74763</v>
      </c>
      <c r="J1223" s="42">
        <v>30163</v>
      </c>
      <c r="K1223" s="42">
        <v>56299</v>
      </c>
      <c r="L1223" s="42">
        <v>1430</v>
      </c>
      <c r="M1223" s="42">
        <v>393914</v>
      </c>
      <c r="N1223" s="143">
        <v>75874</v>
      </c>
      <c r="O1223" s="137">
        <v>1914</v>
      </c>
      <c r="P1223" s="137">
        <v>0</v>
      </c>
      <c r="Q1223" s="42">
        <v>0</v>
      </c>
      <c r="R1223" s="42">
        <v>0</v>
      </c>
      <c r="S1223" s="42">
        <v>0</v>
      </c>
      <c r="T1223" s="42">
        <v>0</v>
      </c>
      <c r="U1223" s="42">
        <v>0</v>
      </c>
      <c r="V1223" s="42">
        <v>0</v>
      </c>
      <c r="W1223" s="94">
        <f t="shared" si="36"/>
        <v>648946</v>
      </c>
      <c r="X1223" s="36">
        <v>648946</v>
      </c>
      <c r="Y1223" s="36">
        <f t="shared" si="37"/>
        <v>0</v>
      </c>
      <c r="Z1223" s="36"/>
      <c r="AA1223" s="36"/>
    </row>
    <row r="1224" spans="1:27" ht="20.25" customHeight="1" x14ac:dyDescent="0.25">
      <c r="A1224" s="104" t="s">
        <v>2523</v>
      </c>
      <c r="B1224" s="105" t="s">
        <v>2515</v>
      </c>
      <c r="C1224" s="4" t="s">
        <v>2524</v>
      </c>
      <c r="D1224" s="134">
        <v>5</v>
      </c>
      <c r="E1224" s="120" t="s">
        <v>79</v>
      </c>
      <c r="F1224" s="42">
        <v>7369</v>
      </c>
      <c r="G1224" s="42">
        <v>0</v>
      </c>
      <c r="H1224" s="42">
        <v>0</v>
      </c>
      <c r="I1224" s="42">
        <v>25108</v>
      </c>
      <c r="J1224" s="42">
        <v>1542</v>
      </c>
      <c r="K1224" s="42">
        <v>29234</v>
      </c>
      <c r="L1224" s="42">
        <v>1539</v>
      </c>
      <c r="M1224" s="42">
        <v>356273</v>
      </c>
      <c r="N1224" s="143">
        <v>184826</v>
      </c>
      <c r="O1224" s="137">
        <v>2848</v>
      </c>
      <c r="P1224" s="137">
        <v>0</v>
      </c>
      <c r="Q1224" s="42">
        <v>0</v>
      </c>
      <c r="R1224" s="42">
        <v>0</v>
      </c>
      <c r="S1224" s="42">
        <v>0</v>
      </c>
      <c r="T1224" s="42">
        <v>0</v>
      </c>
      <c r="U1224" s="42">
        <v>0</v>
      </c>
      <c r="V1224" s="42">
        <v>0</v>
      </c>
      <c r="W1224" s="94">
        <f t="shared" ref="W1224:W1287" si="38">SUM(F1224:V1224)</f>
        <v>608739</v>
      </c>
      <c r="X1224" s="36">
        <v>608739</v>
      </c>
      <c r="Y1224" s="36">
        <f t="shared" ref="Y1224:Y1287" si="39">W1224-X1224</f>
        <v>0</v>
      </c>
      <c r="Z1224" s="36"/>
      <c r="AA1224" s="36"/>
    </row>
    <row r="1225" spans="1:27" ht="20.25" customHeight="1" x14ac:dyDescent="0.25">
      <c r="A1225" s="104" t="s">
        <v>2525</v>
      </c>
      <c r="B1225" s="105" t="s">
        <v>2515</v>
      </c>
      <c r="C1225" s="4" t="s">
        <v>2526</v>
      </c>
      <c r="D1225" s="134">
        <v>5</v>
      </c>
      <c r="E1225" s="120" t="s">
        <v>79</v>
      </c>
      <c r="F1225" s="42">
        <v>198466</v>
      </c>
      <c r="G1225" s="42">
        <v>193038</v>
      </c>
      <c r="H1225" s="42">
        <v>319</v>
      </c>
      <c r="I1225" s="42">
        <v>55075</v>
      </c>
      <c r="J1225" s="42">
        <v>6964</v>
      </c>
      <c r="K1225" s="42">
        <v>62599</v>
      </c>
      <c r="L1225" s="42">
        <v>4337</v>
      </c>
      <c r="M1225" s="42">
        <v>1121410</v>
      </c>
      <c r="N1225" s="143">
        <v>388321</v>
      </c>
      <c r="O1225" s="137">
        <v>57364</v>
      </c>
      <c r="P1225" s="137">
        <v>0</v>
      </c>
      <c r="Q1225" s="42">
        <v>507593</v>
      </c>
      <c r="R1225" s="42">
        <v>0</v>
      </c>
      <c r="S1225" s="42">
        <v>0</v>
      </c>
      <c r="T1225" s="42">
        <v>0</v>
      </c>
      <c r="U1225" s="42">
        <v>787944</v>
      </c>
      <c r="V1225" s="42">
        <v>0</v>
      </c>
      <c r="W1225" s="94">
        <f t="shared" si="38"/>
        <v>3383430</v>
      </c>
      <c r="X1225" s="36">
        <v>3383430</v>
      </c>
      <c r="Y1225" s="36">
        <f t="shared" si="39"/>
        <v>0</v>
      </c>
      <c r="Z1225" s="36"/>
      <c r="AA1225" s="36"/>
    </row>
    <row r="1226" spans="1:27" ht="20.25" customHeight="1" x14ac:dyDescent="0.25">
      <c r="A1226" s="104" t="s">
        <v>2527</v>
      </c>
      <c r="B1226" s="105" t="s">
        <v>2515</v>
      </c>
      <c r="C1226" s="4" t="s">
        <v>2528</v>
      </c>
      <c r="D1226" s="134">
        <v>5</v>
      </c>
      <c r="E1226" s="120" t="s">
        <v>79</v>
      </c>
      <c r="F1226" s="42">
        <v>17155</v>
      </c>
      <c r="G1226" s="42">
        <v>31188</v>
      </c>
      <c r="H1226" s="42">
        <v>43</v>
      </c>
      <c r="I1226" s="42">
        <v>3678</v>
      </c>
      <c r="J1226" s="42">
        <v>1390</v>
      </c>
      <c r="K1226" s="42">
        <v>1252</v>
      </c>
      <c r="L1226" s="42">
        <v>1922</v>
      </c>
      <c r="M1226" s="42">
        <v>427491</v>
      </c>
      <c r="N1226" s="143">
        <v>96872</v>
      </c>
      <c r="O1226" s="137">
        <v>2513</v>
      </c>
      <c r="P1226" s="137">
        <v>0</v>
      </c>
      <c r="Q1226" s="42">
        <v>961537</v>
      </c>
      <c r="R1226" s="42">
        <v>0</v>
      </c>
      <c r="S1226" s="42">
        <v>0</v>
      </c>
      <c r="T1226" s="42">
        <v>0</v>
      </c>
      <c r="U1226" s="42">
        <v>168048</v>
      </c>
      <c r="V1226" s="42">
        <v>0</v>
      </c>
      <c r="W1226" s="94">
        <f t="shared" si="38"/>
        <v>1713089</v>
      </c>
      <c r="X1226" s="36">
        <v>1713089</v>
      </c>
      <c r="Y1226" s="36">
        <f t="shared" si="39"/>
        <v>0</v>
      </c>
      <c r="Z1226" s="36"/>
      <c r="AA1226" s="36"/>
    </row>
    <row r="1227" spans="1:27" ht="20.25" customHeight="1" x14ac:dyDescent="0.25">
      <c r="A1227" s="104" t="s">
        <v>2529</v>
      </c>
      <c r="B1227" s="105" t="s">
        <v>2515</v>
      </c>
      <c r="C1227" s="4" t="s">
        <v>2530</v>
      </c>
      <c r="D1227" s="134">
        <v>5</v>
      </c>
      <c r="E1227" s="120" t="s">
        <v>79</v>
      </c>
      <c r="F1227" s="42">
        <v>76751</v>
      </c>
      <c r="G1227" s="42">
        <v>40298</v>
      </c>
      <c r="H1227" s="42">
        <v>0</v>
      </c>
      <c r="I1227" s="42">
        <v>15260</v>
      </c>
      <c r="J1227" s="42">
        <v>1998</v>
      </c>
      <c r="K1227" s="42">
        <v>13787</v>
      </c>
      <c r="L1227" s="42">
        <v>3330</v>
      </c>
      <c r="M1227" s="42">
        <v>919409</v>
      </c>
      <c r="N1227" s="143">
        <v>76843</v>
      </c>
      <c r="O1227" s="137">
        <v>3247</v>
      </c>
      <c r="P1227" s="137">
        <v>0</v>
      </c>
      <c r="Q1227" s="42">
        <v>252250</v>
      </c>
      <c r="R1227" s="42">
        <v>0</v>
      </c>
      <c r="S1227" s="42">
        <v>0</v>
      </c>
      <c r="T1227" s="42">
        <v>0</v>
      </c>
      <c r="U1227" s="42">
        <v>847058</v>
      </c>
      <c r="V1227" s="42">
        <v>0</v>
      </c>
      <c r="W1227" s="94">
        <f t="shared" si="38"/>
        <v>2250231</v>
      </c>
      <c r="X1227" s="36">
        <v>2250231</v>
      </c>
      <c r="Y1227" s="36">
        <f t="shared" si="39"/>
        <v>0</v>
      </c>
      <c r="Z1227" s="36"/>
      <c r="AA1227" s="36"/>
    </row>
    <row r="1228" spans="1:27" ht="20.25" customHeight="1" x14ac:dyDescent="0.25">
      <c r="A1228" s="104" t="s">
        <v>2531</v>
      </c>
      <c r="B1228" s="105" t="s">
        <v>2515</v>
      </c>
      <c r="C1228" s="4" t="s">
        <v>2532</v>
      </c>
      <c r="D1228" s="134">
        <v>5</v>
      </c>
      <c r="E1228" s="120" t="s">
        <v>79</v>
      </c>
      <c r="F1228" s="42">
        <v>0</v>
      </c>
      <c r="G1228" s="42">
        <v>0</v>
      </c>
      <c r="H1228" s="42">
        <v>0</v>
      </c>
      <c r="I1228" s="42">
        <v>13370</v>
      </c>
      <c r="J1228" s="42">
        <v>1645</v>
      </c>
      <c r="K1228" s="42">
        <v>1994</v>
      </c>
      <c r="L1228" s="42">
        <v>2714</v>
      </c>
      <c r="M1228" s="42">
        <v>588375</v>
      </c>
      <c r="N1228" s="143">
        <v>57198</v>
      </c>
      <c r="O1228" s="137">
        <v>0</v>
      </c>
      <c r="P1228" s="137">
        <v>0</v>
      </c>
      <c r="Q1228" s="42">
        <v>0</v>
      </c>
      <c r="R1228" s="42">
        <v>0</v>
      </c>
      <c r="S1228" s="42">
        <v>0</v>
      </c>
      <c r="T1228" s="42">
        <v>0</v>
      </c>
      <c r="U1228" s="42">
        <v>0</v>
      </c>
      <c r="V1228" s="42">
        <v>0</v>
      </c>
      <c r="W1228" s="94">
        <f t="shared" si="38"/>
        <v>665296</v>
      </c>
      <c r="X1228" s="36">
        <v>665296</v>
      </c>
      <c r="Y1228" s="36">
        <f t="shared" si="39"/>
        <v>0</v>
      </c>
      <c r="Z1228" s="36"/>
      <c r="AA1228" s="36"/>
    </row>
    <row r="1229" spans="1:27" ht="20.25" customHeight="1" x14ac:dyDescent="0.25">
      <c r="A1229" s="104" t="s">
        <v>2533</v>
      </c>
      <c r="B1229" s="105" t="s">
        <v>2515</v>
      </c>
      <c r="C1229" s="4" t="s">
        <v>2534</v>
      </c>
      <c r="D1229" s="134">
        <v>6</v>
      </c>
      <c r="E1229" s="120" t="s">
        <v>79</v>
      </c>
      <c r="F1229" s="42">
        <v>14615</v>
      </c>
      <c r="G1229" s="42">
        <v>28315</v>
      </c>
      <c r="H1229" s="42">
        <v>0</v>
      </c>
      <c r="I1229" s="42">
        <v>5807</v>
      </c>
      <c r="J1229" s="42">
        <v>323</v>
      </c>
      <c r="K1229" s="42">
        <v>274</v>
      </c>
      <c r="L1229" s="42">
        <v>398</v>
      </c>
      <c r="M1229" s="42">
        <v>204146</v>
      </c>
      <c r="N1229" s="143">
        <v>41393</v>
      </c>
      <c r="O1229" s="137">
        <v>17412</v>
      </c>
      <c r="P1229" s="137">
        <v>0</v>
      </c>
      <c r="Q1229" s="42">
        <v>209016</v>
      </c>
      <c r="R1229" s="42">
        <v>0</v>
      </c>
      <c r="S1229" s="42">
        <v>0</v>
      </c>
      <c r="T1229" s="42">
        <v>0</v>
      </c>
      <c r="U1229" s="42">
        <v>193701</v>
      </c>
      <c r="V1229" s="42">
        <v>0</v>
      </c>
      <c r="W1229" s="94">
        <f t="shared" si="38"/>
        <v>715400</v>
      </c>
      <c r="X1229" s="36">
        <v>715400</v>
      </c>
      <c r="Y1229" s="36">
        <f t="shared" si="39"/>
        <v>0</v>
      </c>
      <c r="Z1229" s="36"/>
      <c r="AA1229" s="36"/>
    </row>
    <row r="1230" spans="1:27" ht="20.25" customHeight="1" x14ac:dyDescent="0.25">
      <c r="A1230" s="104" t="s">
        <v>2535</v>
      </c>
      <c r="B1230" s="105" t="s">
        <v>2515</v>
      </c>
      <c r="C1230" s="4" t="s">
        <v>2536</v>
      </c>
      <c r="D1230" s="134">
        <v>6</v>
      </c>
      <c r="E1230" s="120" t="s">
        <v>79</v>
      </c>
      <c r="F1230" s="42">
        <v>38758</v>
      </c>
      <c r="G1230" s="42">
        <v>54070</v>
      </c>
      <c r="H1230" s="42">
        <v>706</v>
      </c>
      <c r="I1230" s="42">
        <v>20746</v>
      </c>
      <c r="J1230" s="42">
        <v>708</v>
      </c>
      <c r="K1230" s="42">
        <v>8131</v>
      </c>
      <c r="L1230" s="42">
        <v>740</v>
      </c>
      <c r="M1230" s="42">
        <v>277697</v>
      </c>
      <c r="N1230" s="143">
        <v>50060</v>
      </c>
      <c r="O1230" s="137">
        <v>9545</v>
      </c>
      <c r="P1230" s="137">
        <v>0</v>
      </c>
      <c r="Q1230" s="42">
        <v>340707</v>
      </c>
      <c r="R1230" s="42">
        <v>0</v>
      </c>
      <c r="S1230" s="42">
        <v>0</v>
      </c>
      <c r="T1230" s="42">
        <v>0</v>
      </c>
      <c r="U1230" s="42">
        <v>146279</v>
      </c>
      <c r="V1230" s="42">
        <v>0</v>
      </c>
      <c r="W1230" s="94">
        <f t="shared" si="38"/>
        <v>948147</v>
      </c>
      <c r="X1230" s="36">
        <v>948147</v>
      </c>
      <c r="Y1230" s="36">
        <f t="shared" si="39"/>
        <v>0</v>
      </c>
      <c r="Z1230" s="36"/>
      <c r="AA1230" s="36"/>
    </row>
    <row r="1231" spans="1:27" ht="20.25" customHeight="1" x14ac:dyDescent="0.25">
      <c r="A1231" s="104" t="s">
        <v>2537</v>
      </c>
      <c r="B1231" s="105" t="s">
        <v>2515</v>
      </c>
      <c r="C1231" s="4" t="s">
        <v>2538</v>
      </c>
      <c r="D1231" s="134">
        <v>6</v>
      </c>
      <c r="E1231" s="120" t="s">
        <v>79</v>
      </c>
      <c r="F1231" s="42">
        <v>2879</v>
      </c>
      <c r="G1231" s="42">
        <v>0</v>
      </c>
      <c r="H1231" s="42">
        <v>249</v>
      </c>
      <c r="I1231" s="42">
        <v>1023</v>
      </c>
      <c r="J1231" s="42">
        <v>288</v>
      </c>
      <c r="K1231" s="42">
        <v>608</v>
      </c>
      <c r="L1231" s="42">
        <v>259</v>
      </c>
      <c r="M1231" s="42">
        <v>94271</v>
      </c>
      <c r="N1231" s="143">
        <v>25262</v>
      </c>
      <c r="O1231" s="137">
        <v>640</v>
      </c>
      <c r="P1231" s="137">
        <v>0</v>
      </c>
      <c r="Q1231" s="42">
        <v>180923</v>
      </c>
      <c r="R1231" s="42">
        <v>0</v>
      </c>
      <c r="S1231" s="42">
        <v>0</v>
      </c>
      <c r="T1231" s="42">
        <v>0</v>
      </c>
      <c r="U1231" s="42">
        <v>0</v>
      </c>
      <c r="V1231" s="42">
        <v>0</v>
      </c>
      <c r="W1231" s="94">
        <f t="shared" si="38"/>
        <v>306402</v>
      </c>
      <c r="X1231" s="36">
        <v>306402</v>
      </c>
      <c r="Y1231" s="36">
        <f t="shared" si="39"/>
        <v>0</v>
      </c>
      <c r="Z1231" s="36"/>
      <c r="AA1231" s="36"/>
    </row>
    <row r="1232" spans="1:27" ht="20.25" customHeight="1" x14ac:dyDescent="0.25">
      <c r="A1232" s="104" t="s">
        <v>2539</v>
      </c>
      <c r="B1232" s="105" t="s">
        <v>2515</v>
      </c>
      <c r="C1232" s="4" t="s">
        <v>2540</v>
      </c>
      <c r="D1232" s="134">
        <v>6</v>
      </c>
      <c r="E1232" s="120" t="s">
        <v>79</v>
      </c>
      <c r="F1232" s="42">
        <v>28656</v>
      </c>
      <c r="G1232" s="42">
        <v>3908</v>
      </c>
      <c r="H1232" s="42">
        <v>0</v>
      </c>
      <c r="I1232" s="42">
        <v>2299</v>
      </c>
      <c r="J1232" s="42">
        <v>266</v>
      </c>
      <c r="K1232" s="42">
        <v>232</v>
      </c>
      <c r="L1232" s="42">
        <v>223</v>
      </c>
      <c r="M1232" s="42">
        <v>91924</v>
      </c>
      <c r="N1232" s="143">
        <v>18377</v>
      </c>
      <c r="O1232" s="137">
        <v>0</v>
      </c>
      <c r="P1232" s="137">
        <v>0</v>
      </c>
      <c r="Q1232" s="42">
        <v>243990</v>
      </c>
      <c r="R1232" s="42">
        <v>0</v>
      </c>
      <c r="S1232" s="42">
        <v>0</v>
      </c>
      <c r="T1232" s="42">
        <v>0</v>
      </c>
      <c r="U1232" s="42">
        <v>0</v>
      </c>
      <c r="V1232" s="42">
        <v>0</v>
      </c>
      <c r="W1232" s="94">
        <f t="shared" si="38"/>
        <v>389875</v>
      </c>
      <c r="X1232" s="36">
        <v>389875</v>
      </c>
      <c r="Y1232" s="36">
        <f t="shared" si="39"/>
        <v>0</v>
      </c>
      <c r="Z1232" s="36"/>
      <c r="AA1232" s="36"/>
    </row>
    <row r="1233" spans="1:27" ht="20.25" customHeight="1" x14ac:dyDescent="0.25">
      <c r="A1233" s="104" t="s">
        <v>2541</v>
      </c>
      <c r="B1233" s="105" t="s">
        <v>2515</v>
      </c>
      <c r="C1233" s="4" t="s">
        <v>2542</v>
      </c>
      <c r="D1233" s="134">
        <v>6</v>
      </c>
      <c r="E1233" s="120" t="s">
        <v>79</v>
      </c>
      <c r="F1233" s="42">
        <v>1539</v>
      </c>
      <c r="G1233" s="42">
        <v>0</v>
      </c>
      <c r="H1233" s="42">
        <v>0</v>
      </c>
      <c r="I1233" s="42">
        <v>37310</v>
      </c>
      <c r="J1233" s="42">
        <v>654</v>
      </c>
      <c r="K1233" s="42">
        <v>11391</v>
      </c>
      <c r="L1233" s="42">
        <v>572</v>
      </c>
      <c r="M1233" s="42">
        <v>169132</v>
      </c>
      <c r="N1233" s="143">
        <v>189685</v>
      </c>
      <c r="O1233" s="137">
        <v>18258</v>
      </c>
      <c r="P1233" s="137">
        <v>0</v>
      </c>
      <c r="Q1233" s="42">
        <v>178597</v>
      </c>
      <c r="R1233" s="42">
        <v>0</v>
      </c>
      <c r="S1233" s="42">
        <v>0</v>
      </c>
      <c r="T1233" s="42">
        <v>0</v>
      </c>
      <c r="U1233" s="42">
        <v>0</v>
      </c>
      <c r="V1233" s="42">
        <v>0</v>
      </c>
      <c r="W1233" s="94">
        <f t="shared" si="38"/>
        <v>607138</v>
      </c>
      <c r="X1233" s="36">
        <v>607138</v>
      </c>
      <c r="Y1233" s="36">
        <f t="shared" si="39"/>
        <v>0</v>
      </c>
      <c r="Z1233" s="36"/>
      <c r="AA1233" s="36"/>
    </row>
    <row r="1234" spans="1:27" ht="20.25" customHeight="1" x14ac:dyDescent="0.25">
      <c r="A1234" s="104" t="s">
        <v>2543</v>
      </c>
      <c r="B1234" s="105" t="s">
        <v>2515</v>
      </c>
      <c r="C1234" s="4" t="s">
        <v>2544</v>
      </c>
      <c r="D1234" s="134">
        <v>6</v>
      </c>
      <c r="E1234" s="120" t="s">
        <v>79</v>
      </c>
      <c r="F1234" s="42">
        <v>13125</v>
      </c>
      <c r="G1234" s="42">
        <v>52286</v>
      </c>
      <c r="H1234" s="42">
        <v>0</v>
      </c>
      <c r="I1234" s="42">
        <v>14657</v>
      </c>
      <c r="J1234" s="42">
        <v>234</v>
      </c>
      <c r="K1234" s="42">
        <v>12309</v>
      </c>
      <c r="L1234" s="42">
        <v>277</v>
      </c>
      <c r="M1234" s="42">
        <v>123378</v>
      </c>
      <c r="N1234" s="143">
        <v>54949</v>
      </c>
      <c r="O1234" s="137">
        <v>11349</v>
      </c>
      <c r="P1234" s="137">
        <v>0</v>
      </c>
      <c r="Q1234" s="42">
        <v>94755</v>
      </c>
      <c r="R1234" s="42">
        <v>0</v>
      </c>
      <c r="S1234" s="42">
        <v>0</v>
      </c>
      <c r="T1234" s="42">
        <v>0</v>
      </c>
      <c r="U1234" s="42">
        <v>0</v>
      </c>
      <c r="V1234" s="42">
        <v>0</v>
      </c>
      <c r="W1234" s="94">
        <f t="shared" si="38"/>
        <v>377319</v>
      </c>
      <c r="X1234" s="36">
        <v>377319</v>
      </c>
      <c r="Y1234" s="36">
        <f t="shared" si="39"/>
        <v>0</v>
      </c>
      <c r="Z1234" s="36"/>
      <c r="AA1234" s="36"/>
    </row>
    <row r="1235" spans="1:27" ht="20.25" customHeight="1" x14ac:dyDescent="0.25">
      <c r="A1235" s="104" t="s">
        <v>2545</v>
      </c>
      <c r="B1235" s="105" t="s">
        <v>2515</v>
      </c>
      <c r="C1235" s="4" t="s">
        <v>2546</v>
      </c>
      <c r="D1235" s="134">
        <v>6</v>
      </c>
      <c r="E1235" s="120" t="s">
        <v>79</v>
      </c>
      <c r="F1235" s="42">
        <v>58194</v>
      </c>
      <c r="G1235" s="42">
        <v>113882</v>
      </c>
      <c r="H1235" s="42">
        <v>688</v>
      </c>
      <c r="I1235" s="42">
        <v>3528</v>
      </c>
      <c r="J1235" s="42">
        <v>1831</v>
      </c>
      <c r="K1235" s="42">
        <v>9633</v>
      </c>
      <c r="L1235" s="42">
        <v>1343</v>
      </c>
      <c r="M1235" s="42">
        <v>455711</v>
      </c>
      <c r="N1235" s="143">
        <v>85753</v>
      </c>
      <c r="O1235" s="137">
        <v>44425</v>
      </c>
      <c r="P1235" s="137">
        <v>0</v>
      </c>
      <c r="Q1235" s="42">
        <v>381795</v>
      </c>
      <c r="R1235" s="42">
        <v>0</v>
      </c>
      <c r="S1235" s="42">
        <v>0</v>
      </c>
      <c r="T1235" s="42">
        <v>0</v>
      </c>
      <c r="U1235" s="42">
        <v>440199</v>
      </c>
      <c r="V1235" s="42">
        <v>0</v>
      </c>
      <c r="W1235" s="94">
        <f t="shared" si="38"/>
        <v>1596982</v>
      </c>
      <c r="X1235" s="36">
        <v>1596982</v>
      </c>
      <c r="Y1235" s="36">
        <f t="shared" si="39"/>
        <v>0</v>
      </c>
      <c r="Z1235" s="36"/>
      <c r="AA1235" s="36"/>
    </row>
    <row r="1236" spans="1:27" ht="20.25" customHeight="1" x14ac:dyDescent="0.25">
      <c r="A1236" s="104" t="s">
        <v>2547</v>
      </c>
      <c r="B1236" s="105" t="s">
        <v>2515</v>
      </c>
      <c r="C1236" s="4" t="s">
        <v>1645</v>
      </c>
      <c r="D1236" s="134">
        <v>6</v>
      </c>
      <c r="E1236" s="120" t="s">
        <v>79</v>
      </c>
      <c r="F1236" s="42">
        <v>682</v>
      </c>
      <c r="G1236" s="42">
        <v>0</v>
      </c>
      <c r="H1236" s="42">
        <v>0</v>
      </c>
      <c r="I1236" s="42">
        <v>6316</v>
      </c>
      <c r="J1236" s="42">
        <v>318</v>
      </c>
      <c r="K1236" s="42">
        <v>9632</v>
      </c>
      <c r="L1236" s="42">
        <v>367</v>
      </c>
      <c r="M1236" s="42">
        <v>116010</v>
      </c>
      <c r="N1236" s="143">
        <v>57908</v>
      </c>
      <c r="O1236" s="137">
        <v>0</v>
      </c>
      <c r="P1236" s="137">
        <v>0</v>
      </c>
      <c r="Q1236" s="42">
        <v>2009</v>
      </c>
      <c r="R1236" s="42">
        <v>0</v>
      </c>
      <c r="S1236" s="42">
        <v>0</v>
      </c>
      <c r="T1236" s="42">
        <v>0</v>
      </c>
      <c r="U1236" s="42">
        <v>0</v>
      </c>
      <c r="V1236" s="42">
        <v>0</v>
      </c>
      <c r="W1236" s="94">
        <f t="shared" si="38"/>
        <v>193242</v>
      </c>
      <c r="X1236" s="36">
        <v>193242</v>
      </c>
      <c r="Y1236" s="36">
        <f t="shared" si="39"/>
        <v>0</v>
      </c>
      <c r="Z1236" s="36"/>
      <c r="AA1236" s="36"/>
    </row>
    <row r="1237" spans="1:27" ht="20.25" customHeight="1" x14ac:dyDescent="0.25">
      <c r="A1237" s="104" t="s">
        <v>2548</v>
      </c>
      <c r="B1237" s="105" t="s">
        <v>2515</v>
      </c>
      <c r="C1237" s="4" t="s">
        <v>366</v>
      </c>
      <c r="D1237" s="134">
        <v>6</v>
      </c>
      <c r="E1237" s="120" t="s">
        <v>79</v>
      </c>
      <c r="F1237" s="42">
        <v>1745</v>
      </c>
      <c r="G1237" s="42">
        <v>0</v>
      </c>
      <c r="H1237" s="42">
        <v>0</v>
      </c>
      <c r="I1237" s="42">
        <v>8978</v>
      </c>
      <c r="J1237" s="42">
        <v>287</v>
      </c>
      <c r="K1237" s="42">
        <v>19581</v>
      </c>
      <c r="L1237" s="42">
        <v>352</v>
      </c>
      <c r="M1237" s="42">
        <v>118893</v>
      </c>
      <c r="N1237" s="143">
        <v>49574</v>
      </c>
      <c r="O1237" s="137">
        <v>426</v>
      </c>
      <c r="P1237" s="137">
        <v>0</v>
      </c>
      <c r="Q1237" s="42">
        <v>0</v>
      </c>
      <c r="R1237" s="42">
        <v>0</v>
      </c>
      <c r="S1237" s="42">
        <v>0</v>
      </c>
      <c r="T1237" s="42">
        <v>0</v>
      </c>
      <c r="U1237" s="42">
        <v>0</v>
      </c>
      <c r="V1237" s="42">
        <v>0</v>
      </c>
      <c r="W1237" s="94">
        <f t="shared" si="38"/>
        <v>199836</v>
      </c>
      <c r="X1237" s="36">
        <v>199836</v>
      </c>
      <c r="Y1237" s="36">
        <f t="shared" si="39"/>
        <v>0</v>
      </c>
      <c r="Z1237" s="36"/>
      <c r="AA1237" s="36"/>
    </row>
    <row r="1238" spans="1:27" ht="20.25" customHeight="1" x14ac:dyDescent="0.25">
      <c r="A1238" s="104" t="s">
        <v>2549</v>
      </c>
      <c r="B1238" s="105" t="s">
        <v>2515</v>
      </c>
      <c r="C1238" s="4" t="s">
        <v>2550</v>
      </c>
      <c r="D1238" s="134">
        <v>6</v>
      </c>
      <c r="E1238" s="120" t="s">
        <v>79</v>
      </c>
      <c r="F1238" s="42">
        <v>13548</v>
      </c>
      <c r="G1238" s="42">
        <v>0</v>
      </c>
      <c r="H1238" s="42">
        <v>0</v>
      </c>
      <c r="I1238" s="42">
        <v>2571</v>
      </c>
      <c r="J1238" s="42">
        <v>246</v>
      </c>
      <c r="K1238" s="42">
        <v>6784</v>
      </c>
      <c r="L1238" s="42">
        <v>254</v>
      </c>
      <c r="M1238" s="42">
        <v>125619</v>
      </c>
      <c r="N1238" s="143">
        <v>35425</v>
      </c>
      <c r="O1238" s="137">
        <v>1732</v>
      </c>
      <c r="P1238" s="137">
        <v>0</v>
      </c>
      <c r="Q1238" s="42">
        <v>162731</v>
      </c>
      <c r="R1238" s="42">
        <v>0</v>
      </c>
      <c r="S1238" s="42">
        <v>0</v>
      </c>
      <c r="T1238" s="42">
        <v>0</v>
      </c>
      <c r="U1238" s="42">
        <v>0</v>
      </c>
      <c r="V1238" s="42">
        <v>0</v>
      </c>
      <c r="W1238" s="94">
        <f t="shared" si="38"/>
        <v>348910</v>
      </c>
      <c r="X1238" s="36">
        <v>348910</v>
      </c>
      <c r="Y1238" s="36">
        <f t="shared" si="39"/>
        <v>0</v>
      </c>
      <c r="Z1238" s="36"/>
      <c r="AA1238" s="36"/>
    </row>
    <row r="1239" spans="1:27" ht="20.25" customHeight="1" x14ac:dyDescent="0.25">
      <c r="A1239" s="104" t="s">
        <v>2551</v>
      </c>
      <c r="B1239" s="105" t="s">
        <v>2515</v>
      </c>
      <c r="C1239" s="4" t="s">
        <v>2552</v>
      </c>
      <c r="D1239" s="134">
        <v>6</v>
      </c>
      <c r="E1239" s="120" t="s">
        <v>79</v>
      </c>
      <c r="F1239" s="42">
        <v>13264</v>
      </c>
      <c r="G1239" s="42">
        <v>61483</v>
      </c>
      <c r="H1239" s="42">
        <v>233</v>
      </c>
      <c r="I1239" s="42">
        <v>4519</v>
      </c>
      <c r="J1239" s="42">
        <v>329</v>
      </c>
      <c r="K1239" s="42">
        <v>14388</v>
      </c>
      <c r="L1239" s="42">
        <v>325</v>
      </c>
      <c r="M1239" s="42">
        <v>149636</v>
      </c>
      <c r="N1239" s="143">
        <v>133744</v>
      </c>
      <c r="O1239" s="137">
        <v>687</v>
      </c>
      <c r="P1239" s="137">
        <v>0</v>
      </c>
      <c r="Q1239" s="42">
        <v>178335</v>
      </c>
      <c r="R1239" s="42">
        <v>0</v>
      </c>
      <c r="S1239" s="42">
        <v>0</v>
      </c>
      <c r="T1239" s="42">
        <v>0</v>
      </c>
      <c r="U1239" s="42">
        <v>0</v>
      </c>
      <c r="V1239" s="42">
        <v>0</v>
      </c>
      <c r="W1239" s="94">
        <f t="shared" si="38"/>
        <v>556943</v>
      </c>
      <c r="X1239" s="36">
        <v>556943</v>
      </c>
      <c r="Y1239" s="36">
        <f t="shared" si="39"/>
        <v>0</v>
      </c>
      <c r="Z1239" s="36"/>
      <c r="AA1239" s="36"/>
    </row>
    <row r="1240" spans="1:27" ht="20.25" customHeight="1" x14ac:dyDescent="0.25">
      <c r="A1240" s="104" t="s">
        <v>2553</v>
      </c>
      <c r="B1240" s="105" t="s">
        <v>2515</v>
      </c>
      <c r="C1240" s="4" t="s">
        <v>2554</v>
      </c>
      <c r="D1240" s="134">
        <v>6</v>
      </c>
      <c r="E1240" s="120" t="s">
        <v>79</v>
      </c>
      <c r="F1240" s="42">
        <v>31119</v>
      </c>
      <c r="G1240" s="42">
        <v>142638</v>
      </c>
      <c r="H1240" s="42">
        <v>0</v>
      </c>
      <c r="I1240" s="42">
        <v>26331</v>
      </c>
      <c r="J1240" s="42">
        <v>548</v>
      </c>
      <c r="K1240" s="42">
        <v>18398</v>
      </c>
      <c r="L1240" s="42">
        <v>821</v>
      </c>
      <c r="M1240" s="42">
        <v>244795</v>
      </c>
      <c r="N1240" s="143">
        <v>116960</v>
      </c>
      <c r="O1240" s="137">
        <v>11074</v>
      </c>
      <c r="P1240" s="137">
        <v>0</v>
      </c>
      <c r="Q1240" s="42">
        <v>20204</v>
      </c>
      <c r="R1240" s="42">
        <v>0</v>
      </c>
      <c r="S1240" s="42">
        <v>0</v>
      </c>
      <c r="T1240" s="42">
        <v>0</v>
      </c>
      <c r="U1240" s="42">
        <v>158290</v>
      </c>
      <c r="V1240" s="42">
        <v>0</v>
      </c>
      <c r="W1240" s="94">
        <f t="shared" si="38"/>
        <v>771178</v>
      </c>
      <c r="X1240" s="36">
        <v>771178</v>
      </c>
      <c r="Y1240" s="36">
        <f t="shared" si="39"/>
        <v>0</v>
      </c>
      <c r="Z1240" s="36"/>
      <c r="AA1240" s="36"/>
    </row>
    <row r="1241" spans="1:27" ht="20.25" customHeight="1" x14ac:dyDescent="0.25">
      <c r="A1241" s="104" t="s">
        <v>2555</v>
      </c>
      <c r="B1241" s="105" t="s">
        <v>2515</v>
      </c>
      <c r="C1241" s="4" t="s">
        <v>2556</v>
      </c>
      <c r="D1241" s="134">
        <v>6</v>
      </c>
      <c r="E1241" s="120" t="s">
        <v>79</v>
      </c>
      <c r="F1241" s="42">
        <v>40811</v>
      </c>
      <c r="G1241" s="42">
        <v>0</v>
      </c>
      <c r="H1241" s="42">
        <v>538</v>
      </c>
      <c r="I1241" s="42">
        <v>7861</v>
      </c>
      <c r="J1241" s="42">
        <v>424</v>
      </c>
      <c r="K1241" s="42">
        <v>2863</v>
      </c>
      <c r="L1241" s="42">
        <v>478</v>
      </c>
      <c r="M1241" s="42">
        <v>241470</v>
      </c>
      <c r="N1241" s="143">
        <v>18637</v>
      </c>
      <c r="O1241" s="137">
        <v>7021</v>
      </c>
      <c r="P1241" s="137">
        <v>0</v>
      </c>
      <c r="Q1241" s="42">
        <v>405717</v>
      </c>
      <c r="R1241" s="42">
        <v>0</v>
      </c>
      <c r="S1241" s="42">
        <v>0</v>
      </c>
      <c r="T1241" s="42">
        <v>0</v>
      </c>
      <c r="U1241" s="42">
        <v>154691</v>
      </c>
      <c r="V1241" s="42">
        <v>0</v>
      </c>
      <c r="W1241" s="94">
        <f t="shared" si="38"/>
        <v>880511</v>
      </c>
      <c r="X1241" s="36">
        <v>880511</v>
      </c>
      <c r="Y1241" s="36">
        <f t="shared" si="39"/>
        <v>0</v>
      </c>
      <c r="Z1241" s="36"/>
      <c r="AA1241" s="36"/>
    </row>
    <row r="1242" spans="1:27" ht="20.25" customHeight="1" x14ac:dyDescent="0.25">
      <c r="A1242" s="104" t="s">
        <v>2557</v>
      </c>
      <c r="B1242" s="105" t="s">
        <v>2515</v>
      </c>
      <c r="C1242" s="4" t="s">
        <v>2558</v>
      </c>
      <c r="D1242" s="134">
        <v>6</v>
      </c>
      <c r="E1242" s="120" t="s">
        <v>79</v>
      </c>
      <c r="F1242" s="42">
        <v>14272</v>
      </c>
      <c r="G1242" s="42">
        <v>15518</v>
      </c>
      <c r="H1242" s="42">
        <v>0</v>
      </c>
      <c r="I1242" s="42">
        <v>13402</v>
      </c>
      <c r="J1242" s="42">
        <v>1508</v>
      </c>
      <c r="K1242" s="42">
        <v>15484</v>
      </c>
      <c r="L1242" s="42">
        <v>904</v>
      </c>
      <c r="M1242" s="42">
        <v>374748</v>
      </c>
      <c r="N1242" s="143">
        <v>182349</v>
      </c>
      <c r="O1242" s="137">
        <v>13499</v>
      </c>
      <c r="P1242" s="137">
        <v>0</v>
      </c>
      <c r="Q1242" s="42">
        <v>79885</v>
      </c>
      <c r="R1242" s="42">
        <v>0</v>
      </c>
      <c r="S1242" s="42">
        <v>0</v>
      </c>
      <c r="T1242" s="42">
        <v>0</v>
      </c>
      <c r="U1242" s="42">
        <v>261900</v>
      </c>
      <c r="V1242" s="42">
        <v>0</v>
      </c>
      <c r="W1242" s="94">
        <f t="shared" si="38"/>
        <v>973469</v>
      </c>
      <c r="X1242" s="36">
        <v>973469</v>
      </c>
      <c r="Y1242" s="36">
        <f t="shared" si="39"/>
        <v>0</v>
      </c>
      <c r="Z1242" s="36"/>
      <c r="AA1242" s="36"/>
    </row>
    <row r="1243" spans="1:27" ht="20.25" customHeight="1" x14ac:dyDescent="0.25">
      <c r="A1243" s="104" t="s">
        <v>2559</v>
      </c>
      <c r="B1243" s="105" t="s">
        <v>2515</v>
      </c>
      <c r="C1243" s="4" t="s">
        <v>2560</v>
      </c>
      <c r="D1243" s="134">
        <v>6</v>
      </c>
      <c r="E1243" s="120" t="s">
        <v>79</v>
      </c>
      <c r="F1243" s="42">
        <v>8472</v>
      </c>
      <c r="G1243" s="42">
        <v>0</v>
      </c>
      <c r="H1243" s="42">
        <v>0</v>
      </c>
      <c r="I1243" s="42">
        <v>19486</v>
      </c>
      <c r="J1243" s="42">
        <v>609</v>
      </c>
      <c r="K1243" s="42">
        <v>2814</v>
      </c>
      <c r="L1243" s="42">
        <v>758</v>
      </c>
      <c r="M1243" s="42">
        <v>199858</v>
      </c>
      <c r="N1243" s="143">
        <v>49449</v>
      </c>
      <c r="O1243" s="137">
        <v>1438</v>
      </c>
      <c r="P1243" s="137">
        <v>0</v>
      </c>
      <c r="Q1243" s="42">
        <v>0</v>
      </c>
      <c r="R1243" s="42">
        <v>0</v>
      </c>
      <c r="S1243" s="42">
        <v>0</v>
      </c>
      <c r="T1243" s="42">
        <v>0</v>
      </c>
      <c r="U1243" s="42">
        <v>0</v>
      </c>
      <c r="V1243" s="42">
        <v>0</v>
      </c>
      <c r="W1243" s="94">
        <f t="shared" si="38"/>
        <v>282884</v>
      </c>
      <c r="X1243" s="36">
        <v>282884</v>
      </c>
      <c r="Y1243" s="36">
        <f t="shared" si="39"/>
        <v>0</v>
      </c>
      <c r="Z1243" s="36"/>
      <c r="AA1243" s="36"/>
    </row>
    <row r="1244" spans="1:27" ht="20.25" customHeight="1" x14ac:dyDescent="0.25">
      <c r="A1244" s="104" t="s">
        <v>2561</v>
      </c>
      <c r="B1244" s="105" t="s">
        <v>2515</v>
      </c>
      <c r="C1244" s="4" t="s">
        <v>2562</v>
      </c>
      <c r="D1244" s="134">
        <v>6</v>
      </c>
      <c r="E1244" s="120" t="s">
        <v>79</v>
      </c>
      <c r="F1244" s="42">
        <v>4171</v>
      </c>
      <c r="G1244" s="42">
        <v>0</v>
      </c>
      <c r="H1244" s="42">
        <v>0</v>
      </c>
      <c r="I1244" s="42">
        <v>10855</v>
      </c>
      <c r="J1244" s="42">
        <v>169</v>
      </c>
      <c r="K1244" s="42">
        <v>3892</v>
      </c>
      <c r="L1244" s="42">
        <v>166</v>
      </c>
      <c r="M1244" s="42">
        <v>101935</v>
      </c>
      <c r="N1244" s="143">
        <v>75563</v>
      </c>
      <c r="O1244" s="137">
        <v>1738</v>
      </c>
      <c r="P1244" s="137">
        <v>0</v>
      </c>
      <c r="Q1244" s="42">
        <v>223098</v>
      </c>
      <c r="R1244" s="42">
        <v>0</v>
      </c>
      <c r="S1244" s="42">
        <v>0</v>
      </c>
      <c r="T1244" s="42">
        <v>0</v>
      </c>
      <c r="U1244" s="42">
        <v>0</v>
      </c>
      <c r="V1244" s="42">
        <v>0</v>
      </c>
      <c r="W1244" s="94">
        <f t="shared" si="38"/>
        <v>421587</v>
      </c>
      <c r="X1244" s="36">
        <v>421587</v>
      </c>
      <c r="Y1244" s="36">
        <f t="shared" si="39"/>
        <v>0</v>
      </c>
      <c r="Z1244" s="36"/>
      <c r="AA1244" s="36"/>
    </row>
    <row r="1245" spans="1:27" ht="20.25" customHeight="1" x14ac:dyDescent="0.25">
      <c r="A1245" s="104" t="s">
        <v>2563</v>
      </c>
      <c r="B1245" s="105" t="s">
        <v>2515</v>
      </c>
      <c r="C1245" s="4" t="s">
        <v>2564</v>
      </c>
      <c r="D1245" s="134">
        <v>6</v>
      </c>
      <c r="E1245" s="120" t="s">
        <v>79</v>
      </c>
      <c r="F1245" s="42">
        <v>11454</v>
      </c>
      <c r="G1245" s="42">
        <v>0</v>
      </c>
      <c r="H1245" s="42">
        <v>0</v>
      </c>
      <c r="I1245" s="42">
        <v>19567</v>
      </c>
      <c r="J1245" s="42">
        <v>796</v>
      </c>
      <c r="K1245" s="42">
        <v>12886</v>
      </c>
      <c r="L1245" s="42">
        <v>629</v>
      </c>
      <c r="M1245" s="42">
        <v>227750</v>
      </c>
      <c r="N1245" s="143">
        <v>130366</v>
      </c>
      <c r="O1245" s="137">
        <v>2523</v>
      </c>
      <c r="P1245" s="137">
        <v>0</v>
      </c>
      <c r="Q1245" s="42">
        <v>569477</v>
      </c>
      <c r="R1245" s="42">
        <v>0</v>
      </c>
      <c r="S1245" s="42">
        <v>0</v>
      </c>
      <c r="T1245" s="42">
        <v>0</v>
      </c>
      <c r="U1245" s="42">
        <v>0</v>
      </c>
      <c r="V1245" s="42">
        <v>0</v>
      </c>
      <c r="W1245" s="94">
        <f t="shared" si="38"/>
        <v>975448</v>
      </c>
      <c r="X1245" s="36">
        <v>975448</v>
      </c>
      <c r="Y1245" s="36">
        <f t="shared" si="39"/>
        <v>0</v>
      </c>
      <c r="Z1245" s="36"/>
      <c r="AA1245" s="36"/>
    </row>
    <row r="1246" spans="1:27" ht="20.25" customHeight="1" x14ac:dyDescent="0.25">
      <c r="A1246" s="104" t="s">
        <v>2565</v>
      </c>
      <c r="B1246" s="105" t="s">
        <v>2515</v>
      </c>
      <c r="C1246" s="4" t="s">
        <v>2566</v>
      </c>
      <c r="D1246" s="134">
        <v>6</v>
      </c>
      <c r="E1246" s="120" t="s">
        <v>79</v>
      </c>
      <c r="F1246" s="42">
        <v>833</v>
      </c>
      <c r="G1246" s="42">
        <v>0</v>
      </c>
      <c r="H1246" s="42">
        <v>0</v>
      </c>
      <c r="I1246" s="42">
        <v>505</v>
      </c>
      <c r="J1246" s="42">
        <v>99</v>
      </c>
      <c r="K1246" s="42">
        <v>2224</v>
      </c>
      <c r="L1246" s="42">
        <v>122</v>
      </c>
      <c r="M1246" s="42">
        <v>61807</v>
      </c>
      <c r="N1246" s="143">
        <v>24145</v>
      </c>
      <c r="O1246" s="137">
        <v>0</v>
      </c>
      <c r="P1246" s="137">
        <v>0</v>
      </c>
      <c r="Q1246" s="42">
        <v>339454</v>
      </c>
      <c r="R1246" s="42">
        <v>0</v>
      </c>
      <c r="S1246" s="42">
        <v>0</v>
      </c>
      <c r="T1246" s="42">
        <v>0</v>
      </c>
      <c r="U1246" s="42">
        <v>0</v>
      </c>
      <c r="V1246" s="42">
        <v>0</v>
      </c>
      <c r="W1246" s="94">
        <f t="shared" si="38"/>
        <v>429189</v>
      </c>
      <c r="X1246" s="36">
        <v>429189</v>
      </c>
      <c r="Y1246" s="36">
        <f t="shared" si="39"/>
        <v>0</v>
      </c>
      <c r="Z1246" s="36"/>
      <c r="AA1246" s="36"/>
    </row>
    <row r="1247" spans="1:27" ht="20.25" customHeight="1" x14ac:dyDescent="0.25">
      <c r="A1247" s="104" t="s">
        <v>2567</v>
      </c>
      <c r="B1247" s="105" t="s">
        <v>2515</v>
      </c>
      <c r="C1247" s="4" t="s">
        <v>2568</v>
      </c>
      <c r="D1247" s="134">
        <v>6</v>
      </c>
      <c r="E1247" s="120" t="s">
        <v>79</v>
      </c>
      <c r="F1247" s="42">
        <v>5235</v>
      </c>
      <c r="G1247" s="42">
        <v>0</v>
      </c>
      <c r="H1247" s="42">
        <v>0</v>
      </c>
      <c r="I1247" s="42">
        <v>4231</v>
      </c>
      <c r="J1247" s="42">
        <v>117</v>
      </c>
      <c r="K1247" s="42">
        <v>2320</v>
      </c>
      <c r="L1247" s="42">
        <v>97</v>
      </c>
      <c r="M1247" s="42">
        <v>84951</v>
      </c>
      <c r="N1247" s="143">
        <v>15810</v>
      </c>
      <c r="O1247" s="137">
        <v>893</v>
      </c>
      <c r="P1247" s="137">
        <v>0</v>
      </c>
      <c r="Q1247" s="42">
        <v>124011</v>
      </c>
      <c r="R1247" s="42">
        <v>0</v>
      </c>
      <c r="S1247" s="42">
        <v>0</v>
      </c>
      <c r="T1247" s="42">
        <v>0</v>
      </c>
      <c r="U1247" s="42">
        <v>0</v>
      </c>
      <c r="V1247" s="42">
        <v>0</v>
      </c>
      <c r="W1247" s="94">
        <f t="shared" si="38"/>
        <v>237665</v>
      </c>
      <c r="X1247" s="36">
        <v>237665</v>
      </c>
      <c r="Y1247" s="36">
        <f t="shared" si="39"/>
        <v>0</v>
      </c>
      <c r="Z1247" s="36"/>
      <c r="AA1247" s="36"/>
    </row>
    <row r="1248" spans="1:27" ht="20.25" customHeight="1" x14ac:dyDescent="0.25">
      <c r="A1248" s="104" t="s">
        <v>2569</v>
      </c>
      <c r="B1248" s="105" t="s">
        <v>2515</v>
      </c>
      <c r="C1248" s="4" t="s">
        <v>2570</v>
      </c>
      <c r="D1248" s="134">
        <v>6</v>
      </c>
      <c r="E1248" s="120" t="s">
        <v>79</v>
      </c>
      <c r="F1248" s="42">
        <v>369</v>
      </c>
      <c r="G1248" s="42">
        <v>21005</v>
      </c>
      <c r="H1248" s="42">
        <v>0</v>
      </c>
      <c r="I1248" s="42">
        <v>4778</v>
      </c>
      <c r="J1248" s="42">
        <v>19</v>
      </c>
      <c r="K1248" s="42">
        <v>0</v>
      </c>
      <c r="L1248" s="42">
        <v>24</v>
      </c>
      <c r="M1248" s="42">
        <v>25097</v>
      </c>
      <c r="N1248" s="143">
        <v>5732</v>
      </c>
      <c r="O1248" s="137">
        <v>810</v>
      </c>
      <c r="P1248" s="137">
        <v>0</v>
      </c>
      <c r="Q1248" s="42">
        <v>97770</v>
      </c>
      <c r="R1248" s="42">
        <v>0</v>
      </c>
      <c r="S1248" s="42">
        <v>0</v>
      </c>
      <c r="T1248" s="42">
        <v>0</v>
      </c>
      <c r="U1248" s="42">
        <v>0</v>
      </c>
      <c r="V1248" s="42">
        <v>0</v>
      </c>
      <c r="W1248" s="94">
        <f t="shared" si="38"/>
        <v>155604</v>
      </c>
      <c r="X1248" s="36">
        <v>155604</v>
      </c>
      <c r="Y1248" s="36">
        <f t="shared" si="39"/>
        <v>0</v>
      </c>
      <c r="Z1248" s="36"/>
      <c r="AA1248" s="36"/>
    </row>
    <row r="1249" spans="1:27" ht="20.25" customHeight="1" x14ac:dyDescent="0.25">
      <c r="A1249" s="104" t="s">
        <v>2571</v>
      </c>
      <c r="B1249" s="105" t="s">
        <v>2515</v>
      </c>
      <c r="C1249" s="4" t="s">
        <v>2572</v>
      </c>
      <c r="D1249" s="134">
        <v>6</v>
      </c>
      <c r="E1249" s="120" t="s">
        <v>79</v>
      </c>
      <c r="F1249" s="42">
        <v>31881</v>
      </c>
      <c r="G1249" s="42">
        <v>0</v>
      </c>
      <c r="H1249" s="42">
        <v>43</v>
      </c>
      <c r="I1249" s="42">
        <v>4807</v>
      </c>
      <c r="J1249" s="42">
        <v>700</v>
      </c>
      <c r="K1249" s="42">
        <v>10555</v>
      </c>
      <c r="L1249" s="42">
        <v>763</v>
      </c>
      <c r="M1249" s="42">
        <v>269357</v>
      </c>
      <c r="N1249" s="143">
        <v>176381</v>
      </c>
      <c r="O1249" s="137">
        <v>319</v>
      </c>
      <c r="P1249" s="137">
        <v>0</v>
      </c>
      <c r="Q1249" s="42">
        <v>389735</v>
      </c>
      <c r="R1249" s="42">
        <v>0</v>
      </c>
      <c r="S1249" s="42">
        <v>0</v>
      </c>
      <c r="T1249" s="42">
        <v>0</v>
      </c>
      <c r="U1249" s="42">
        <v>156330</v>
      </c>
      <c r="V1249" s="42">
        <v>0</v>
      </c>
      <c r="W1249" s="94">
        <f t="shared" si="38"/>
        <v>1040871</v>
      </c>
      <c r="X1249" s="36">
        <v>1040871</v>
      </c>
      <c r="Y1249" s="36">
        <f t="shared" si="39"/>
        <v>0</v>
      </c>
      <c r="Z1249" s="36"/>
      <c r="AA1249" s="36"/>
    </row>
    <row r="1250" spans="1:27" ht="20.25" customHeight="1" x14ac:dyDescent="0.25">
      <c r="A1250" s="104" t="s">
        <v>2573</v>
      </c>
      <c r="B1250" s="105" t="s">
        <v>2574</v>
      </c>
      <c r="C1250" s="4" t="s">
        <v>2575</v>
      </c>
      <c r="D1250" s="134">
        <v>3</v>
      </c>
      <c r="E1250" s="120" t="s">
        <v>79</v>
      </c>
      <c r="F1250" s="42">
        <v>387897</v>
      </c>
      <c r="G1250" s="42">
        <v>16493</v>
      </c>
      <c r="H1250" s="42">
        <v>982</v>
      </c>
      <c r="I1250" s="42">
        <v>103371</v>
      </c>
      <c r="J1250" s="42">
        <v>17252</v>
      </c>
      <c r="K1250" s="42">
        <v>119945</v>
      </c>
      <c r="L1250" s="42">
        <v>13096</v>
      </c>
      <c r="M1250" s="42">
        <v>2858958</v>
      </c>
      <c r="N1250" s="143">
        <v>457510</v>
      </c>
      <c r="O1250" s="137">
        <v>86798</v>
      </c>
      <c r="P1250" s="137">
        <v>0</v>
      </c>
      <c r="Q1250" s="42">
        <v>372409</v>
      </c>
      <c r="R1250" s="42">
        <v>0</v>
      </c>
      <c r="S1250" s="42">
        <v>0</v>
      </c>
      <c r="T1250" s="42">
        <v>0</v>
      </c>
      <c r="U1250" s="42">
        <v>1447739</v>
      </c>
      <c r="V1250" s="42">
        <v>0</v>
      </c>
      <c r="W1250" s="94">
        <f t="shared" si="38"/>
        <v>5882450</v>
      </c>
      <c r="X1250" s="36">
        <v>5882450</v>
      </c>
      <c r="Y1250" s="36">
        <f t="shared" si="39"/>
        <v>0</v>
      </c>
      <c r="Z1250" s="36"/>
      <c r="AA1250" s="36"/>
    </row>
    <row r="1251" spans="1:27" ht="20.25" customHeight="1" x14ac:dyDescent="0.25">
      <c r="A1251" s="104" t="s">
        <v>2576</v>
      </c>
      <c r="B1251" s="105" t="s">
        <v>2574</v>
      </c>
      <c r="C1251" s="4" t="s">
        <v>2577</v>
      </c>
      <c r="D1251" s="134">
        <v>5</v>
      </c>
      <c r="E1251" s="120" t="s">
        <v>79</v>
      </c>
      <c r="F1251" s="42">
        <v>4543</v>
      </c>
      <c r="G1251" s="42">
        <v>0</v>
      </c>
      <c r="H1251" s="42">
        <v>0</v>
      </c>
      <c r="I1251" s="42">
        <v>114769</v>
      </c>
      <c r="J1251" s="42">
        <v>34703</v>
      </c>
      <c r="K1251" s="42">
        <v>119934</v>
      </c>
      <c r="L1251" s="42">
        <v>10420</v>
      </c>
      <c r="M1251" s="42">
        <v>1833132</v>
      </c>
      <c r="N1251" s="143">
        <v>221718</v>
      </c>
      <c r="O1251" s="137">
        <v>72222</v>
      </c>
      <c r="P1251" s="137">
        <v>0</v>
      </c>
      <c r="Q1251" s="42">
        <v>0</v>
      </c>
      <c r="R1251" s="42">
        <v>0</v>
      </c>
      <c r="S1251" s="42">
        <v>0</v>
      </c>
      <c r="T1251" s="42">
        <v>0</v>
      </c>
      <c r="U1251" s="42">
        <v>705902</v>
      </c>
      <c r="V1251" s="42">
        <v>0</v>
      </c>
      <c r="W1251" s="94">
        <f t="shared" si="38"/>
        <v>3117343</v>
      </c>
      <c r="X1251" s="36">
        <v>3117343</v>
      </c>
      <c r="Y1251" s="36">
        <f t="shared" si="39"/>
        <v>0</v>
      </c>
      <c r="Z1251" s="36"/>
      <c r="AA1251" s="36"/>
    </row>
    <row r="1252" spans="1:27" ht="20.25" customHeight="1" x14ac:dyDescent="0.25">
      <c r="A1252" s="104" t="s">
        <v>2578</v>
      </c>
      <c r="B1252" s="105" t="s">
        <v>2574</v>
      </c>
      <c r="C1252" s="4" t="s">
        <v>2579</v>
      </c>
      <c r="D1252" s="134">
        <v>5</v>
      </c>
      <c r="E1252" s="120" t="s">
        <v>79</v>
      </c>
      <c r="F1252" s="42">
        <v>222386</v>
      </c>
      <c r="G1252" s="42">
        <v>4394</v>
      </c>
      <c r="H1252" s="42">
        <v>187</v>
      </c>
      <c r="I1252" s="42">
        <v>65590</v>
      </c>
      <c r="J1252" s="42">
        <v>2838</v>
      </c>
      <c r="K1252" s="42">
        <v>47202</v>
      </c>
      <c r="L1252" s="42">
        <v>3102</v>
      </c>
      <c r="M1252" s="42">
        <v>667578</v>
      </c>
      <c r="N1252" s="143">
        <v>297874</v>
      </c>
      <c r="O1252" s="137">
        <v>37749</v>
      </c>
      <c r="P1252" s="137">
        <v>0</v>
      </c>
      <c r="Q1252" s="42">
        <v>29954</v>
      </c>
      <c r="R1252" s="42">
        <v>0</v>
      </c>
      <c r="S1252" s="42">
        <v>0</v>
      </c>
      <c r="T1252" s="42">
        <v>0</v>
      </c>
      <c r="U1252" s="42">
        <v>345750</v>
      </c>
      <c r="V1252" s="42">
        <v>0</v>
      </c>
      <c r="W1252" s="94">
        <f t="shared" si="38"/>
        <v>1724604</v>
      </c>
      <c r="X1252" s="36">
        <v>1724604</v>
      </c>
      <c r="Y1252" s="36">
        <f t="shared" si="39"/>
        <v>0</v>
      </c>
      <c r="Z1252" s="36"/>
      <c r="AA1252" s="36"/>
    </row>
    <row r="1253" spans="1:27" ht="20.25" customHeight="1" x14ac:dyDescent="0.25">
      <c r="A1253" s="104" t="s">
        <v>2580</v>
      </c>
      <c r="B1253" s="105" t="s">
        <v>2574</v>
      </c>
      <c r="C1253" s="4" t="s">
        <v>2581</v>
      </c>
      <c r="D1253" s="134">
        <v>5</v>
      </c>
      <c r="E1253" s="120" t="s">
        <v>79</v>
      </c>
      <c r="F1253" s="42">
        <v>107</v>
      </c>
      <c r="G1253" s="42">
        <v>0</v>
      </c>
      <c r="H1253" s="42">
        <v>0</v>
      </c>
      <c r="I1253" s="42">
        <v>35303</v>
      </c>
      <c r="J1253" s="42">
        <v>2087</v>
      </c>
      <c r="K1253" s="42">
        <v>20248</v>
      </c>
      <c r="L1253" s="42">
        <v>1961</v>
      </c>
      <c r="M1253" s="42">
        <v>421886</v>
      </c>
      <c r="N1253" s="143">
        <v>64807</v>
      </c>
      <c r="O1253" s="137">
        <v>1105</v>
      </c>
      <c r="P1253" s="137">
        <v>0</v>
      </c>
      <c r="Q1253" s="42">
        <v>0</v>
      </c>
      <c r="R1253" s="42">
        <v>0</v>
      </c>
      <c r="S1253" s="42">
        <v>0</v>
      </c>
      <c r="T1253" s="42">
        <v>0</v>
      </c>
      <c r="U1253" s="42">
        <v>0</v>
      </c>
      <c r="V1253" s="42">
        <v>0</v>
      </c>
      <c r="W1253" s="94">
        <f t="shared" si="38"/>
        <v>547504</v>
      </c>
      <c r="X1253" s="36">
        <v>547504</v>
      </c>
      <c r="Y1253" s="36">
        <f t="shared" si="39"/>
        <v>0</v>
      </c>
      <c r="Z1253" s="36"/>
      <c r="AA1253" s="36"/>
    </row>
    <row r="1254" spans="1:27" ht="20.25" customHeight="1" x14ac:dyDescent="0.25">
      <c r="A1254" s="104" t="s">
        <v>2582</v>
      </c>
      <c r="B1254" s="105" t="s">
        <v>2574</v>
      </c>
      <c r="C1254" s="4" t="s">
        <v>2583</v>
      </c>
      <c r="D1254" s="134">
        <v>6</v>
      </c>
      <c r="E1254" s="120" t="s">
        <v>79</v>
      </c>
      <c r="F1254" s="42">
        <v>2943</v>
      </c>
      <c r="G1254" s="42">
        <v>0</v>
      </c>
      <c r="H1254" s="42">
        <v>563</v>
      </c>
      <c r="I1254" s="42">
        <v>42303</v>
      </c>
      <c r="J1254" s="42">
        <v>647</v>
      </c>
      <c r="K1254" s="42">
        <v>3230</v>
      </c>
      <c r="L1254" s="42">
        <v>536</v>
      </c>
      <c r="M1254" s="42">
        <v>177268</v>
      </c>
      <c r="N1254" s="143">
        <v>19558</v>
      </c>
      <c r="O1254" s="137">
        <v>3669</v>
      </c>
      <c r="P1254" s="137">
        <v>0</v>
      </c>
      <c r="Q1254" s="42">
        <v>333008</v>
      </c>
      <c r="R1254" s="42">
        <v>0</v>
      </c>
      <c r="S1254" s="42">
        <v>0</v>
      </c>
      <c r="T1254" s="42">
        <v>0</v>
      </c>
      <c r="U1254" s="42">
        <v>0</v>
      </c>
      <c r="V1254" s="42">
        <v>0</v>
      </c>
      <c r="W1254" s="94">
        <f t="shared" si="38"/>
        <v>583725</v>
      </c>
      <c r="X1254" s="36">
        <v>583725</v>
      </c>
      <c r="Y1254" s="36">
        <f t="shared" si="39"/>
        <v>0</v>
      </c>
      <c r="Z1254" s="36"/>
      <c r="AA1254" s="36"/>
    </row>
    <row r="1255" spans="1:27" ht="20.25" customHeight="1" x14ac:dyDescent="0.25">
      <c r="A1255" s="104" t="s">
        <v>2584</v>
      </c>
      <c r="B1255" s="105" t="s">
        <v>2574</v>
      </c>
      <c r="C1255" s="4" t="s">
        <v>2585</v>
      </c>
      <c r="D1255" s="134">
        <v>6</v>
      </c>
      <c r="E1255" s="120" t="s">
        <v>79</v>
      </c>
      <c r="F1255" s="42">
        <v>25618</v>
      </c>
      <c r="G1255" s="42">
        <v>42008</v>
      </c>
      <c r="H1255" s="42">
        <v>112</v>
      </c>
      <c r="I1255" s="42">
        <v>4376</v>
      </c>
      <c r="J1255" s="42">
        <v>121</v>
      </c>
      <c r="K1255" s="42">
        <v>0</v>
      </c>
      <c r="L1255" s="42">
        <v>126</v>
      </c>
      <c r="M1255" s="42">
        <v>89695</v>
      </c>
      <c r="N1255" s="143">
        <v>18524</v>
      </c>
      <c r="O1255" s="137">
        <v>1777</v>
      </c>
      <c r="P1255" s="137">
        <v>0</v>
      </c>
      <c r="Q1255" s="42">
        <v>221707</v>
      </c>
      <c r="R1255" s="42">
        <v>0</v>
      </c>
      <c r="S1255" s="42">
        <v>0</v>
      </c>
      <c r="T1255" s="42">
        <v>0</v>
      </c>
      <c r="U1255" s="42">
        <v>0</v>
      </c>
      <c r="V1255" s="42">
        <v>0</v>
      </c>
      <c r="W1255" s="94">
        <f t="shared" si="38"/>
        <v>404064</v>
      </c>
      <c r="X1255" s="36">
        <v>404064</v>
      </c>
      <c r="Y1255" s="36">
        <f t="shared" si="39"/>
        <v>0</v>
      </c>
      <c r="Z1255" s="36"/>
      <c r="AA1255" s="36"/>
    </row>
    <row r="1256" spans="1:27" ht="20.25" customHeight="1" x14ac:dyDescent="0.25">
      <c r="A1256" s="104" t="s">
        <v>2586</v>
      </c>
      <c r="B1256" s="105" t="s">
        <v>2574</v>
      </c>
      <c r="C1256" s="4" t="s">
        <v>2587</v>
      </c>
      <c r="D1256" s="134">
        <v>6</v>
      </c>
      <c r="E1256" s="120" t="s">
        <v>79</v>
      </c>
      <c r="F1256" s="42">
        <v>17028</v>
      </c>
      <c r="G1256" s="42">
        <v>0</v>
      </c>
      <c r="H1256" s="42">
        <v>0</v>
      </c>
      <c r="I1256" s="42">
        <v>9944</v>
      </c>
      <c r="J1256" s="42">
        <v>216</v>
      </c>
      <c r="K1256" s="42">
        <v>7479</v>
      </c>
      <c r="L1256" s="42">
        <v>311</v>
      </c>
      <c r="M1256" s="42">
        <v>148089</v>
      </c>
      <c r="N1256" s="143">
        <v>45544</v>
      </c>
      <c r="O1256" s="137">
        <v>1358</v>
      </c>
      <c r="P1256" s="137">
        <v>0</v>
      </c>
      <c r="Q1256" s="42">
        <v>476519</v>
      </c>
      <c r="R1256" s="42">
        <v>0</v>
      </c>
      <c r="S1256" s="42">
        <v>0</v>
      </c>
      <c r="T1256" s="42">
        <v>0</v>
      </c>
      <c r="U1256" s="42">
        <v>0</v>
      </c>
      <c r="V1256" s="42">
        <v>0</v>
      </c>
      <c r="W1256" s="94">
        <f t="shared" si="38"/>
        <v>706488</v>
      </c>
      <c r="X1256" s="36">
        <v>706488</v>
      </c>
      <c r="Y1256" s="36">
        <f t="shared" si="39"/>
        <v>0</v>
      </c>
      <c r="Z1256" s="36"/>
      <c r="AA1256" s="36"/>
    </row>
    <row r="1257" spans="1:27" ht="20.25" customHeight="1" x14ac:dyDescent="0.25">
      <c r="A1257" s="104" t="s">
        <v>2588</v>
      </c>
      <c r="B1257" s="105" t="s">
        <v>2574</v>
      </c>
      <c r="C1257" s="4" t="s">
        <v>2589</v>
      </c>
      <c r="D1257" s="134">
        <v>6</v>
      </c>
      <c r="E1257" s="120" t="s">
        <v>79</v>
      </c>
      <c r="F1257" s="42">
        <v>43875</v>
      </c>
      <c r="G1257" s="42">
        <v>42209</v>
      </c>
      <c r="H1257" s="42">
        <v>14</v>
      </c>
      <c r="I1257" s="42">
        <v>21056</v>
      </c>
      <c r="J1257" s="42">
        <v>610</v>
      </c>
      <c r="K1257" s="42">
        <v>7923</v>
      </c>
      <c r="L1257" s="42">
        <v>691</v>
      </c>
      <c r="M1257" s="42">
        <v>305811</v>
      </c>
      <c r="N1257" s="143">
        <v>13650</v>
      </c>
      <c r="O1257" s="137">
        <v>4202</v>
      </c>
      <c r="P1257" s="137">
        <v>0</v>
      </c>
      <c r="Q1257" s="42">
        <v>318982</v>
      </c>
      <c r="R1257" s="42">
        <v>0</v>
      </c>
      <c r="S1257" s="42">
        <v>0</v>
      </c>
      <c r="T1257" s="42">
        <v>0</v>
      </c>
      <c r="U1257" s="42">
        <v>240034</v>
      </c>
      <c r="V1257" s="42">
        <v>0</v>
      </c>
      <c r="W1257" s="94">
        <f t="shared" si="38"/>
        <v>999057</v>
      </c>
      <c r="X1257" s="36">
        <v>999057</v>
      </c>
      <c r="Y1257" s="36">
        <f t="shared" si="39"/>
        <v>0</v>
      </c>
      <c r="Z1257" s="36"/>
      <c r="AA1257" s="36"/>
    </row>
    <row r="1258" spans="1:27" ht="20.25" customHeight="1" x14ac:dyDescent="0.25">
      <c r="A1258" s="104" t="s">
        <v>2590</v>
      </c>
      <c r="B1258" s="105" t="s">
        <v>2574</v>
      </c>
      <c r="C1258" s="4" t="s">
        <v>2591</v>
      </c>
      <c r="D1258" s="134">
        <v>6</v>
      </c>
      <c r="E1258" s="120" t="s">
        <v>79</v>
      </c>
      <c r="F1258" s="42">
        <v>37681</v>
      </c>
      <c r="G1258" s="42">
        <v>3107</v>
      </c>
      <c r="H1258" s="42">
        <v>149</v>
      </c>
      <c r="I1258" s="42">
        <v>2263</v>
      </c>
      <c r="J1258" s="42">
        <v>356</v>
      </c>
      <c r="K1258" s="42">
        <v>3165</v>
      </c>
      <c r="L1258" s="42">
        <v>229</v>
      </c>
      <c r="M1258" s="42">
        <v>133241</v>
      </c>
      <c r="N1258" s="143">
        <v>61932</v>
      </c>
      <c r="O1258" s="137">
        <v>3645</v>
      </c>
      <c r="P1258" s="137">
        <v>0</v>
      </c>
      <c r="Q1258" s="42">
        <v>280262</v>
      </c>
      <c r="R1258" s="42">
        <v>0</v>
      </c>
      <c r="S1258" s="42">
        <v>0</v>
      </c>
      <c r="T1258" s="42">
        <v>0</v>
      </c>
      <c r="U1258" s="42">
        <v>0</v>
      </c>
      <c r="V1258" s="42">
        <v>0</v>
      </c>
      <c r="W1258" s="94">
        <f t="shared" si="38"/>
        <v>526030</v>
      </c>
      <c r="X1258" s="36">
        <v>526030</v>
      </c>
      <c r="Y1258" s="36">
        <f t="shared" si="39"/>
        <v>0</v>
      </c>
      <c r="Z1258" s="36"/>
      <c r="AA1258" s="36"/>
    </row>
    <row r="1259" spans="1:27" ht="20.25" customHeight="1" x14ac:dyDescent="0.25">
      <c r="A1259" s="104" t="s">
        <v>2592</v>
      </c>
      <c r="B1259" s="105" t="s">
        <v>2574</v>
      </c>
      <c r="C1259" s="4" t="s">
        <v>2593</v>
      </c>
      <c r="D1259" s="134">
        <v>6</v>
      </c>
      <c r="E1259" s="120" t="s">
        <v>79</v>
      </c>
      <c r="F1259" s="42">
        <v>24007</v>
      </c>
      <c r="G1259" s="42">
        <v>0</v>
      </c>
      <c r="H1259" s="42">
        <v>126</v>
      </c>
      <c r="I1259" s="42">
        <v>12484</v>
      </c>
      <c r="J1259" s="42">
        <v>860</v>
      </c>
      <c r="K1259" s="42">
        <v>15948</v>
      </c>
      <c r="L1259" s="42">
        <v>649</v>
      </c>
      <c r="M1259" s="42">
        <v>282203</v>
      </c>
      <c r="N1259" s="143">
        <v>16233</v>
      </c>
      <c r="O1259" s="137">
        <v>912</v>
      </c>
      <c r="P1259" s="137">
        <v>0</v>
      </c>
      <c r="Q1259" s="42">
        <v>163006</v>
      </c>
      <c r="R1259" s="42">
        <v>0</v>
      </c>
      <c r="S1259" s="42">
        <v>0</v>
      </c>
      <c r="T1259" s="42">
        <v>0</v>
      </c>
      <c r="U1259" s="42">
        <v>285332</v>
      </c>
      <c r="V1259" s="42">
        <v>0</v>
      </c>
      <c r="W1259" s="94">
        <f t="shared" si="38"/>
        <v>801760</v>
      </c>
      <c r="X1259" s="36">
        <v>801760</v>
      </c>
      <c r="Y1259" s="36">
        <f t="shared" si="39"/>
        <v>0</v>
      </c>
      <c r="Z1259" s="36"/>
      <c r="AA1259" s="36"/>
    </row>
    <row r="1260" spans="1:27" ht="20.25" customHeight="1" x14ac:dyDescent="0.25">
      <c r="A1260" s="104" t="s">
        <v>2594</v>
      </c>
      <c r="B1260" s="105" t="s">
        <v>2574</v>
      </c>
      <c r="C1260" s="4" t="s">
        <v>2595</v>
      </c>
      <c r="D1260" s="134">
        <v>6</v>
      </c>
      <c r="E1260" s="120" t="s">
        <v>79</v>
      </c>
      <c r="F1260" s="42">
        <v>9705</v>
      </c>
      <c r="G1260" s="42">
        <v>11252</v>
      </c>
      <c r="H1260" s="42">
        <v>0</v>
      </c>
      <c r="I1260" s="42">
        <v>19345</v>
      </c>
      <c r="J1260" s="42">
        <v>1026</v>
      </c>
      <c r="K1260" s="42">
        <v>23481</v>
      </c>
      <c r="L1260" s="42">
        <v>741</v>
      </c>
      <c r="M1260" s="42">
        <v>294001</v>
      </c>
      <c r="N1260" s="143">
        <v>18245</v>
      </c>
      <c r="O1260" s="137">
        <v>12801</v>
      </c>
      <c r="P1260" s="137">
        <v>0</v>
      </c>
      <c r="Q1260" s="42">
        <v>250167</v>
      </c>
      <c r="R1260" s="42">
        <v>0</v>
      </c>
      <c r="S1260" s="42">
        <v>0</v>
      </c>
      <c r="T1260" s="42">
        <v>0</v>
      </c>
      <c r="U1260" s="42">
        <v>280802</v>
      </c>
      <c r="V1260" s="42">
        <v>0</v>
      </c>
      <c r="W1260" s="94">
        <f t="shared" si="38"/>
        <v>921566</v>
      </c>
      <c r="X1260" s="36">
        <v>921566</v>
      </c>
      <c r="Y1260" s="36">
        <f t="shared" si="39"/>
        <v>0</v>
      </c>
      <c r="Z1260" s="36"/>
      <c r="AA1260" s="36"/>
    </row>
    <row r="1261" spans="1:27" ht="20.25" customHeight="1" x14ac:dyDescent="0.25">
      <c r="A1261" s="104" t="s">
        <v>2596</v>
      </c>
      <c r="B1261" s="105" t="s">
        <v>2574</v>
      </c>
      <c r="C1261" s="4" t="s">
        <v>2597</v>
      </c>
      <c r="D1261" s="134">
        <v>6</v>
      </c>
      <c r="E1261" s="120" t="s">
        <v>79</v>
      </c>
      <c r="F1261" s="42">
        <v>15182</v>
      </c>
      <c r="G1261" s="42">
        <v>0</v>
      </c>
      <c r="H1261" s="42">
        <v>0</v>
      </c>
      <c r="I1261" s="42">
        <v>2465</v>
      </c>
      <c r="J1261" s="42">
        <v>800</v>
      </c>
      <c r="K1261" s="42">
        <v>12254</v>
      </c>
      <c r="L1261" s="42">
        <v>605</v>
      </c>
      <c r="M1261" s="42">
        <v>249354</v>
      </c>
      <c r="N1261" s="143">
        <v>11433</v>
      </c>
      <c r="O1261" s="137">
        <v>9500</v>
      </c>
      <c r="P1261" s="137">
        <v>0</v>
      </c>
      <c r="Q1261" s="42">
        <v>58010</v>
      </c>
      <c r="R1261" s="42">
        <v>0</v>
      </c>
      <c r="S1261" s="42">
        <v>0</v>
      </c>
      <c r="T1261" s="42">
        <v>0</v>
      </c>
      <c r="U1261" s="42">
        <v>192809</v>
      </c>
      <c r="V1261" s="42">
        <v>0</v>
      </c>
      <c r="W1261" s="94">
        <f t="shared" si="38"/>
        <v>552412</v>
      </c>
      <c r="X1261" s="36">
        <v>552412</v>
      </c>
      <c r="Y1261" s="36">
        <f t="shared" si="39"/>
        <v>0</v>
      </c>
      <c r="Z1261" s="36"/>
      <c r="AA1261" s="36"/>
    </row>
    <row r="1262" spans="1:27" ht="20.25" customHeight="1" x14ac:dyDescent="0.25">
      <c r="A1262" s="104" t="s">
        <v>2598</v>
      </c>
      <c r="B1262" s="105" t="s">
        <v>2574</v>
      </c>
      <c r="C1262" s="4" t="s">
        <v>2599</v>
      </c>
      <c r="D1262" s="134">
        <v>6</v>
      </c>
      <c r="E1262" s="120" t="s">
        <v>79</v>
      </c>
      <c r="F1262" s="42">
        <v>0</v>
      </c>
      <c r="G1262" s="42">
        <v>0</v>
      </c>
      <c r="H1262" s="42">
        <v>0</v>
      </c>
      <c r="I1262" s="42">
        <v>5768</v>
      </c>
      <c r="J1262" s="42">
        <v>197</v>
      </c>
      <c r="K1262" s="42">
        <v>560</v>
      </c>
      <c r="L1262" s="42">
        <v>317</v>
      </c>
      <c r="M1262" s="42">
        <v>102193</v>
      </c>
      <c r="N1262" s="143">
        <v>20552</v>
      </c>
      <c r="O1262" s="137">
        <v>0</v>
      </c>
      <c r="P1262" s="137">
        <v>0</v>
      </c>
      <c r="Q1262" s="42">
        <v>0</v>
      </c>
      <c r="R1262" s="42">
        <v>0</v>
      </c>
      <c r="S1262" s="42">
        <v>0</v>
      </c>
      <c r="T1262" s="42">
        <v>0</v>
      </c>
      <c r="U1262" s="42">
        <v>0</v>
      </c>
      <c r="V1262" s="42">
        <v>0</v>
      </c>
      <c r="W1262" s="94">
        <f t="shared" si="38"/>
        <v>129587</v>
      </c>
      <c r="X1262" s="36">
        <v>129587</v>
      </c>
      <c r="Y1262" s="36">
        <f t="shared" si="39"/>
        <v>0</v>
      </c>
      <c r="Z1262" s="36"/>
      <c r="AA1262" s="36"/>
    </row>
    <row r="1263" spans="1:27" ht="20.25" customHeight="1" x14ac:dyDescent="0.25">
      <c r="A1263" s="104" t="s">
        <v>2600</v>
      </c>
      <c r="B1263" s="105" t="s">
        <v>2574</v>
      </c>
      <c r="C1263" s="4" t="s">
        <v>2601</v>
      </c>
      <c r="D1263" s="134">
        <v>6</v>
      </c>
      <c r="E1263" s="120" t="s">
        <v>79</v>
      </c>
      <c r="F1263" s="42">
        <v>6549</v>
      </c>
      <c r="G1263" s="42">
        <v>43398</v>
      </c>
      <c r="H1263" s="42">
        <v>0</v>
      </c>
      <c r="I1263" s="42">
        <v>11574</v>
      </c>
      <c r="J1263" s="42">
        <v>672</v>
      </c>
      <c r="K1263" s="42">
        <v>10792</v>
      </c>
      <c r="L1263" s="42">
        <v>846</v>
      </c>
      <c r="M1263" s="42">
        <v>315364</v>
      </c>
      <c r="N1263" s="143">
        <v>44451</v>
      </c>
      <c r="O1263" s="137">
        <v>3764</v>
      </c>
      <c r="P1263" s="137">
        <v>0</v>
      </c>
      <c r="Q1263" s="42">
        <v>371514</v>
      </c>
      <c r="R1263" s="42">
        <v>0</v>
      </c>
      <c r="S1263" s="42">
        <v>0</v>
      </c>
      <c r="T1263" s="42">
        <v>0</v>
      </c>
      <c r="U1263" s="42">
        <v>132064</v>
      </c>
      <c r="V1263" s="42">
        <v>0</v>
      </c>
      <c r="W1263" s="94">
        <f t="shared" si="38"/>
        <v>940988</v>
      </c>
      <c r="X1263" s="36">
        <v>940988</v>
      </c>
      <c r="Y1263" s="36">
        <f t="shared" si="39"/>
        <v>0</v>
      </c>
      <c r="Z1263" s="36"/>
      <c r="AA1263" s="36"/>
    </row>
    <row r="1264" spans="1:27" ht="20.25" customHeight="1" x14ac:dyDescent="0.25">
      <c r="A1264" s="104" t="s">
        <v>2602</v>
      </c>
      <c r="B1264" s="105" t="s">
        <v>2574</v>
      </c>
      <c r="C1264" s="4" t="s">
        <v>513</v>
      </c>
      <c r="D1264" s="134">
        <v>6</v>
      </c>
      <c r="E1264" s="120" t="s">
        <v>79</v>
      </c>
      <c r="F1264" s="42">
        <v>39851</v>
      </c>
      <c r="G1264" s="42">
        <v>23368</v>
      </c>
      <c r="H1264" s="42">
        <v>657</v>
      </c>
      <c r="I1264" s="42">
        <v>1637</v>
      </c>
      <c r="J1264" s="42">
        <v>418</v>
      </c>
      <c r="K1264" s="42">
        <v>7024</v>
      </c>
      <c r="L1264" s="42">
        <v>430</v>
      </c>
      <c r="M1264" s="42">
        <v>198553</v>
      </c>
      <c r="N1264" s="143">
        <v>23447</v>
      </c>
      <c r="O1264" s="137">
        <v>1331</v>
      </c>
      <c r="P1264" s="137">
        <v>0</v>
      </c>
      <c r="Q1264" s="42">
        <v>0</v>
      </c>
      <c r="R1264" s="42">
        <v>0</v>
      </c>
      <c r="S1264" s="42">
        <v>0</v>
      </c>
      <c r="T1264" s="42">
        <v>0</v>
      </c>
      <c r="U1264" s="42">
        <v>149856</v>
      </c>
      <c r="V1264" s="42">
        <v>0</v>
      </c>
      <c r="W1264" s="94">
        <f t="shared" si="38"/>
        <v>446572</v>
      </c>
      <c r="X1264" s="36">
        <v>446572</v>
      </c>
      <c r="Y1264" s="36">
        <f t="shared" si="39"/>
        <v>0</v>
      </c>
      <c r="Z1264" s="36"/>
      <c r="AA1264" s="36"/>
    </row>
    <row r="1265" spans="1:27" ht="20.25" customHeight="1" x14ac:dyDescent="0.25">
      <c r="A1265" s="104" t="s">
        <v>2603</v>
      </c>
      <c r="B1265" s="105" t="s">
        <v>2574</v>
      </c>
      <c r="C1265" s="4" t="s">
        <v>2604</v>
      </c>
      <c r="D1265" s="134">
        <v>6</v>
      </c>
      <c r="E1265" s="120" t="s">
        <v>79</v>
      </c>
      <c r="F1265" s="42">
        <v>1924</v>
      </c>
      <c r="G1265" s="42">
        <v>0</v>
      </c>
      <c r="H1265" s="42">
        <v>0</v>
      </c>
      <c r="I1265" s="42">
        <v>3621</v>
      </c>
      <c r="J1265" s="42">
        <v>1115</v>
      </c>
      <c r="K1265" s="42">
        <v>1681</v>
      </c>
      <c r="L1265" s="42">
        <v>527</v>
      </c>
      <c r="M1265" s="42">
        <v>231338</v>
      </c>
      <c r="N1265" s="143">
        <v>15101</v>
      </c>
      <c r="O1265" s="137">
        <v>1472</v>
      </c>
      <c r="P1265" s="137">
        <v>0</v>
      </c>
      <c r="Q1265" s="42">
        <v>251668</v>
      </c>
      <c r="R1265" s="42">
        <v>0</v>
      </c>
      <c r="S1265" s="42">
        <v>0</v>
      </c>
      <c r="T1265" s="42">
        <v>0</v>
      </c>
      <c r="U1265" s="42">
        <v>211583</v>
      </c>
      <c r="V1265" s="42">
        <v>0</v>
      </c>
      <c r="W1265" s="94">
        <f t="shared" si="38"/>
        <v>720030</v>
      </c>
      <c r="X1265" s="36">
        <v>720030</v>
      </c>
      <c r="Y1265" s="36">
        <f t="shared" si="39"/>
        <v>0</v>
      </c>
      <c r="Z1265" s="36"/>
      <c r="AA1265" s="36"/>
    </row>
    <row r="1266" spans="1:27" ht="20.25" customHeight="1" x14ac:dyDescent="0.25">
      <c r="A1266" s="104" t="s">
        <v>2605</v>
      </c>
      <c r="B1266" s="105" t="s">
        <v>2574</v>
      </c>
      <c r="C1266" s="4" t="s">
        <v>2606</v>
      </c>
      <c r="D1266" s="134">
        <v>6</v>
      </c>
      <c r="E1266" s="120" t="s">
        <v>79</v>
      </c>
      <c r="F1266" s="42">
        <v>28378</v>
      </c>
      <c r="G1266" s="42">
        <v>0</v>
      </c>
      <c r="H1266" s="42">
        <v>90</v>
      </c>
      <c r="I1266" s="42">
        <v>319</v>
      </c>
      <c r="J1266" s="42">
        <v>270</v>
      </c>
      <c r="K1266" s="42">
        <v>485</v>
      </c>
      <c r="L1266" s="42">
        <v>163</v>
      </c>
      <c r="M1266" s="42">
        <v>132242</v>
      </c>
      <c r="N1266" s="143">
        <v>27287</v>
      </c>
      <c r="O1266" s="137">
        <v>5533</v>
      </c>
      <c r="P1266" s="137">
        <v>0</v>
      </c>
      <c r="Q1266" s="42">
        <v>610700</v>
      </c>
      <c r="R1266" s="42">
        <v>0</v>
      </c>
      <c r="S1266" s="42">
        <v>0</v>
      </c>
      <c r="T1266" s="42">
        <v>0</v>
      </c>
      <c r="U1266" s="42">
        <v>0</v>
      </c>
      <c r="V1266" s="42">
        <v>0</v>
      </c>
      <c r="W1266" s="94">
        <f t="shared" si="38"/>
        <v>805467</v>
      </c>
      <c r="X1266" s="36">
        <v>805467</v>
      </c>
      <c r="Y1266" s="36">
        <f t="shared" si="39"/>
        <v>0</v>
      </c>
      <c r="Z1266" s="36"/>
      <c r="AA1266" s="36"/>
    </row>
    <row r="1267" spans="1:27" ht="20.25" customHeight="1" x14ac:dyDescent="0.25">
      <c r="A1267" s="104" t="s">
        <v>2607</v>
      </c>
      <c r="B1267" s="105" t="s">
        <v>2574</v>
      </c>
      <c r="C1267" s="4" t="s">
        <v>2204</v>
      </c>
      <c r="D1267" s="134">
        <v>6</v>
      </c>
      <c r="E1267" s="120" t="s">
        <v>79</v>
      </c>
      <c r="F1267" s="42">
        <v>6676</v>
      </c>
      <c r="G1267" s="42">
        <v>0</v>
      </c>
      <c r="H1267" s="42">
        <v>0</v>
      </c>
      <c r="I1267" s="42">
        <v>1980</v>
      </c>
      <c r="J1267" s="42">
        <v>0</v>
      </c>
      <c r="K1267" s="42">
        <v>1182</v>
      </c>
      <c r="L1267" s="42">
        <v>143</v>
      </c>
      <c r="M1267" s="42">
        <v>90920</v>
      </c>
      <c r="N1267" s="143">
        <v>15089</v>
      </c>
      <c r="O1267" s="137">
        <v>12577</v>
      </c>
      <c r="P1267" s="137">
        <v>0</v>
      </c>
      <c r="Q1267" s="42">
        <v>244847</v>
      </c>
      <c r="R1267" s="42">
        <v>0</v>
      </c>
      <c r="S1267" s="42">
        <v>0</v>
      </c>
      <c r="T1267" s="42">
        <v>0</v>
      </c>
      <c r="U1267" s="42">
        <v>0</v>
      </c>
      <c r="V1267" s="42">
        <v>0</v>
      </c>
      <c r="W1267" s="94">
        <f t="shared" si="38"/>
        <v>373414</v>
      </c>
      <c r="X1267" s="36">
        <v>373414</v>
      </c>
      <c r="Y1267" s="36">
        <f t="shared" si="39"/>
        <v>0</v>
      </c>
      <c r="Z1267" s="36"/>
      <c r="AA1267" s="36"/>
    </row>
    <row r="1268" spans="1:27" ht="20.25" customHeight="1" x14ac:dyDescent="0.25">
      <c r="A1268" s="104" t="s">
        <v>2608</v>
      </c>
      <c r="B1268" s="105" t="s">
        <v>2574</v>
      </c>
      <c r="C1268" s="4" t="s">
        <v>2609</v>
      </c>
      <c r="D1268" s="134">
        <v>6</v>
      </c>
      <c r="E1268" s="120" t="s">
        <v>79</v>
      </c>
      <c r="F1268" s="42">
        <v>6331</v>
      </c>
      <c r="G1268" s="42">
        <v>28285</v>
      </c>
      <c r="H1268" s="42">
        <v>0</v>
      </c>
      <c r="I1268" s="42">
        <v>5114</v>
      </c>
      <c r="J1268" s="42">
        <v>178</v>
      </c>
      <c r="K1268" s="42">
        <v>2242</v>
      </c>
      <c r="L1268" s="42">
        <v>94</v>
      </c>
      <c r="M1268" s="42">
        <v>98232</v>
      </c>
      <c r="N1268" s="143">
        <v>12683</v>
      </c>
      <c r="O1268" s="137">
        <v>98</v>
      </c>
      <c r="P1268" s="137">
        <v>0</v>
      </c>
      <c r="Q1268" s="42">
        <v>179026</v>
      </c>
      <c r="R1268" s="42">
        <v>0</v>
      </c>
      <c r="S1268" s="42">
        <v>0</v>
      </c>
      <c r="T1268" s="42">
        <v>0</v>
      </c>
      <c r="U1268" s="42">
        <v>0</v>
      </c>
      <c r="V1268" s="42">
        <v>0</v>
      </c>
      <c r="W1268" s="94">
        <f t="shared" si="38"/>
        <v>332283</v>
      </c>
      <c r="X1268" s="36">
        <v>332283</v>
      </c>
      <c r="Y1268" s="36">
        <f t="shared" si="39"/>
        <v>0</v>
      </c>
      <c r="Z1268" s="36"/>
      <c r="AA1268" s="36"/>
    </row>
    <row r="1269" spans="1:27" ht="20.25" customHeight="1" x14ac:dyDescent="0.25">
      <c r="A1269" s="104" t="s">
        <v>2610</v>
      </c>
      <c r="B1269" s="105" t="s">
        <v>2611</v>
      </c>
      <c r="C1269" s="4" t="s">
        <v>2612</v>
      </c>
      <c r="D1269" s="134">
        <v>3</v>
      </c>
      <c r="E1269" s="120" t="s">
        <v>79</v>
      </c>
      <c r="F1269" s="42">
        <v>139137</v>
      </c>
      <c r="G1269" s="42">
        <v>64499</v>
      </c>
      <c r="H1269" s="42">
        <v>2043</v>
      </c>
      <c r="I1269" s="42">
        <v>216982</v>
      </c>
      <c r="J1269" s="42">
        <v>58400</v>
      </c>
      <c r="K1269" s="42">
        <v>90217</v>
      </c>
      <c r="L1269" s="42">
        <v>16234</v>
      </c>
      <c r="M1269" s="42">
        <v>3125285</v>
      </c>
      <c r="N1269" s="143">
        <v>143742</v>
      </c>
      <c r="O1269" s="137">
        <v>50199</v>
      </c>
      <c r="P1269" s="137">
        <v>0</v>
      </c>
      <c r="Q1269" s="42">
        <v>225964</v>
      </c>
      <c r="R1269" s="42">
        <v>0</v>
      </c>
      <c r="S1269" s="42">
        <v>0</v>
      </c>
      <c r="T1269" s="42">
        <v>0</v>
      </c>
      <c r="U1269" s="42">
        <v>1921900</v>
      </c>
      <c r="V1269" s="42">
        <v>181541</v>
      </c>
      <c r="W1269" s="94">
        <f t="shared" si="38"/>
        <v>6236143</v>
      </c>
      <c r="X1269" s="36">
        <v>6236143</v>
      </c>
      <c r="Y1269" s="36">
        <f t="shared" si="39"/>
        <v>0</v>
      </c>
      <c r="Z1269" s="36"/>
      <c r="AA1269" s="36"/>
    </row>
    <row r="1270" spans="1:27" ht="20.25" customHeight="1" x14ac:dyDescent="0.25">
      <c r="A1270" s="104" t="s">
        <v>2613</v>
      </c>
      <c r="B1270" s="105" t="s">
        <v>2611</v>
      </c>
      <c r="C1270" s="4" t="s">
        <v>2614</v>
      </c>
      <c r="D1270" s="134">
        <v>5</v>
      </c>
      <c r="E1270" s="120" t="s">
        <v>79</v>
      </c>
      <c r="F1270" s="42">
        <v>227524</v>
      </c>
      <c r="G1270" s="42">
        <v>38521</v>
      </c>
      <c r="H1270" s="42">
        <v>3673</v>
      </c>
      <c r="I1270" s="42">
        <v>22698</v>
      </c>
      <c r="J1270" s="42">
        <v>4656</v>
      </c>
      <c r="K1270" s="42">
        <v>10036</v>
      </c>
      <c r="L1270" s="42">
        <v>3285</v>
      </c>
      <c r="M1270" s="42">
        <v>974218</v>
      </c>
      <c r="N1270" s="143">
        <v>112211</v>
      </c>
      <c r="O1270" s="137">
        <v>13461</v>
      </c>
      <c r="P1270" s="137">
        <v>0</v>
      </c>
      <c r="Q1270" s="42">
        <v>1278628</v>
      </c>
      <c r="R1270" s="42">
        <v>0</v>
      </c>
      <c r="S1270" s="42">
        <v>0</v>
      </c>
      <c r="T1270" s="42">
        <v>0</v>
      </c>
      <c r="U1270" s="42">
        <v>787877</v>
      </c>
      <c r="V1270" s="42">
        <v>0</v>
      </c>
      <c r="W1270" s="94">
        <f t="shared" si="38"/>
        <v>3476788</v>
      </c>
      <c r="X1270" s="36">
        <v>3476788</v>
      </c>
      <c r="Y1270" s="36">
        <f t="shared" si="39"/>
        <v>0</v>
      </c>
      <c r="Z1270" s="36"/>
      <c r="AA1270" s="36"/>
    </row>
    <row r="1271" spans="1:27" ht="20.25" customHeight="1" x14ac:dyDescent="0.25">
      <c r="A1271" s="104" t="s">
        <v>2615</v>
      </c>
      <c r="B1271" s="105" t="s">
        <v>2611</v>
      </c>
      <c r="C1271" s="4" t="s">
        <v>2616</v>
      </c>
      <c r="D1271" s="134">
        <v>5</v>
      </c>
      <c r="E1271" s="120" t="s">
        <v>79</v>
      </c>
      <c r="F1271" s="42">
        <v>169423</v>
      </c>
      <c r="G1271" s="42">
        <v>368112</v>
      </c>
      <c r="H1271" s="42">
        <v>1454</v>
      </c>
      <c r="I1271" s="42">
        <v>271189</v>
      </c>
      <c r="J1271" s="42">
        <v>37602</v>
      </c>
      <c r="K1271" s="42">
        <v>131845</v>
      </c>
      <c r="L1271" s="42">
        <v>10636</v>
      </c>
      <c r="M1271" s="42">
        <v>2259226</v>
      </c>
      <c r="N1271" s="143">
        <v>260959</v>
      </c>
      <c r="O1271" s="137">
        <v>33819</v>
      </c>
      <c r="P1271" s="137">
        <v>0</v>
      </c>
      <c r="Q1271" s="42">
        <v>313296</v>
      </c>
      <c r="R1271" s="42">
        <v>0</v>
      </c>
      <c r="S1271" s="42">
        <v>0</v>
      </c>
      <c r="T1271" s="42">
        <v>0</v>
      </c>
      <c r="U1271" s="42">
        <v>1472827</v>
      </c>
      <c r="V1271" s="42">
        <v>0</v>
      </c>
      <c r="W1271" s="94">
        <f t="shared" si="38"/>
        <v>5330388</v>
      </c>
      <c r="X1271" s="36">
        <v>5330388</v>
      </c>
      <c r="Y1271" s="36">
        <f t="shared" si="39"/>
        <v>0</v>
      </c>
      <c r="Z1271" s="36"/>
      <c r="AA1271" s="36"/>
    </row>
    <row r="1272" spans="1:27" ht="20.25" customHeight="1" x14ac:dyDescent="0.25">
      <c r="A1272" s="104" t="s">
        <v>2617</v>
      </c>
      <c r="B1272" s="105" t="s">
        <v>2611</v>
      </c>
      <c r="C1272" s="4" t="s">
        <v>2618</v>
      </c>
      <c r="D1272" s="134">
        <v>5</v>
      </c>
      <c r="E1272" s="120" t="s">
        <v>79</v>
      </c>
      <c r="F1272" s="42">
        <v>48137</v>
      </c>
      <c r="G1272" s="42">
        <v>61768</v>
      </c>
      <c r="H1272" s="42">
        <v>250</v>
      </c>
      <c r="I1272" s="42">
        <v>20252</v>
      </c>
      <c r="J1272" s="42">
        <v>2541</v>
      </c>
      <c r="K1272" s="42">
        <v>27192</v>
      </c>
      <c r="L1272" s="42">
        <v>2823</v>
      </c>
      <c r="M1272" s="42">
        <v>703758</v>
      </c>
      <c r="N1272" s="143">
        <v>67476</v>
      </c>
      <c r="O1272" s="137">
        <v>34026</v>
      </c>
      <c r="P1272" s="137">
        <v>0</v>
      </c>
      <c r="Q1272" s="42">
        <v>845769</v>
      </c>
      <c r="R1272" s="42">
        <v>0</v>
      </c>
      <c r="S1272" s="42">
        <v>0</v>
      </c>
      <c r="T1272" s="42">
        <v>0</v>
      </c>
      <c r="U1272" s="42">
        <v>303445</v>
      </c>
      <c r="V1272" s="42">
        <v>0</v>
      </c>
      <c r="W1272" s="94">
        <f t="shared" si="38"/>
        <v>2117437</v>
      </c>
      <c r="X1272" s="36">
        <v>2117437</v>
      </c>
      <c r="Y1272" s="36">
        <f t="shared" si="39"/>
        <v>0</v>
      </c>
      <c r="Z1272" s="36"/>
      <c r="AA1272" s="36"/>
    </row>
    <row r="1273" spans="1:27" ht="20.25" customHeight="1" x14ac:dyDescent="0.25">
      <c r="A1273" s="104" t="s">
        <v>2619</v>
      </c>
      <c r="B1273" s="105" t="s">
        <v>2611</v>
      </c>
      <c r="C1273" s="4" t="s">
        <v>2620</v>
      </c>
      <c r="D1273" s="134">
        <v>5</v>
      </c>
      <c r="E1273" s="120" t="s">
        <v>79</v>
      </c>
      <c r="F1273" s="42">
        <v>83379</v>
      </c>
      <c r="G1273" s="42">
        <v>22723</v>
      </c>
      <c r="H1273" s="42">
        <v>0</v>
      </c>
      <c r="I1273" s="42">
        <v>16558</v>
      </c>
      <c r="J1273" s="42">
        <v>2150</v>
      </c>
      <c r="K1273" s="42">
        <v>8869</v>
      </c>
      <c r="L1273" s="42">
        <v>1782</v>
      </c>
      <c r="M1273" s="42">
        <v>553986</v>
      </c>
      <c r="N1273" s="143">
        <v>66491</v>
      </c>
      <c r="O1273" s="137">
        <v>6775</v>
      </c>
      <c r="P1273" s="137">
        <v>0</v>
      </c>
      <c r="Q1273" s="42">
        <v>1174861</v>
      </c>
      <c r="R1273" s="42">
        <v>0</v>
      </c>
      <c r="S1273" s="42">
        <v>0</v>
      </c>
      <c r="T1273" s="42">
        <v>0</v>
      </c>
      <c r="U1273" s="42">
        <v>603007</v>
      </c>
      <c r="V1273" s="42">
        <v>0</v>
      </c>
      <c r="W1273" s="94">
        <f t="shared" si="38"/>
        <v>2540581</v>
      </c>
      <c r="X1273" s="36">
        <v>2540581</v>
      </c>
      <c r="Y1273" s="36">
        <f t="shared" si="39"/>
        <v>0</v>
      </c>
      <c r="Z1273" s="36"/>
      <c r="AA1273" s="36"/>
    </row>
    <row r="1274" spans="1:27" ht="20.25" customHeight="1" x14ac:dyDescent="0.25">
      <c r="A1274" s="104" t="s">
        <v>2621</v>
      </c>
      <c r="B1274" s="105" t="s">
        <v>2611</v>
      </c>
      <c r="C1274" s="4" t="s">
        <v>2622</v>
      </c>
      <c r="D1274" s="134">
        <v>5</v>
      </c>
      <c r="E1274" s="120" t="s">
        <v>79</v>
      </c>
      <c r="F1274" s="42">
        <v>53996</v>
      </c>
      <c r="G1274" s="42">
        <v>41677</v>
      </c>
      <c r="H1274" s="42">
        <v>2448</v>
      </c>
      <c r="I1274" s="42">
        <v>33052</v>
      </c>
      <c r="J1274" s="42">
        <v>2084</v>
      </c>
      <c r="K1274" s="42">
        <v>14605</v>
      </c>
      <c r="L1274" s="42">
        <v>2278</v>
      </c>
      <c r="M1274" s="42">
        <v>663332</v>
      </c>
      <c r="N1274" s="143">
        <v>40574</v>
      </c>
      <c r="O1274" s="137">
        <v>3652</v>
      </c>
      <c r="P1274" s="137">
        <v>0</v>
      </c>
      <c r="Q1274" s="42">
        <v>1274538</v>
      </c>
      <c r="R1274" s="42">
        <v>0</v>
      </c>
      <c r="S1274" s="42">
        <v>0</v>
      </c>
      <c r="T1274" s="42">
        <v>0</v>
      </c>
      <c r="U1274" s="42">
        <v>546443</v>
      </c>
      <c r="V1274" s="42">
        <v>0</v>
      </c>
      <c r="W1274" s="94">
        <f t="shared" si="38"/>
        <v>2678679</v>
      </c>
      <c r="X1274" s="36">
        <v>2678679</v>
      </c>
      <c r="Y1274" s="36">
        <f t="shared" si="39"/>
        <v>0</v>
      </c>
      <c r="Z1274" s="36"/>
      <c r="AA1274" s="36"/>
    </row>
    <row r="1275" spans="1:27" ht="20.25" customHeight="1" x14ac:dyDescent="0.25">
      <c r="A1275" s="104" t="s">
        <v>2623</v>
      </c>
      <c r="B1275" s="105" t="s">
        <v>2611</v>
      </c>
      <c r="C1275" s="4" t="s">
        <v>2624</v>
      </c>
      <c r="D1275" s="134">
        <v>5</v>
      </c>
      <c r="E1275" s="120" t="s">
        <v>79</v>
      </c>
      <c r="F1275" s="42">
        <v>88913</v>
      </c>
      <c r="G1275" s="42">
        <v>37005</v>
      </c>
      <c r="H1275" s="42">
        <v>534</v>
      </c>
      <c r="I1275" s="42">
        <v>8066</v>
      </c>
      <c r="J1275" s="42">
        <v>1511</v>
      </c>
      <c r="K1275" s="42">
        <v>11999</v>
      </c>
      <c r="L1275" s="42">
        <v>1321</v>
      </c>
      <c r="M1275" s="42">
        <v>380984</v>
      </c>
      <c r="N1275" s="143">
        <v>122016</v>
      </c>
      <c r="O1275" s="137">
        <v>4551</v>
      </c>
      <c r="P1275" s="137">
        <v>0</v>
      </c>
      <c r="Q1275" s="42">
        <v>767192</v>
      </c>
      <c r="R1275" s="42">
        <v>0</v>
      </c>
      <c r="S1275" s="42">
        <v>0</v>
      </c>
      <c r="T1275" s="42">
        <v>0</v>
      </c>
      <c r="U1275" s="42">
        <v>238013</v>
      </c>
      <c r="V1275" s="42">
        <v>0</v>
      </c>
      <c r="W1275" s="94">
        <f t="shared" si="38"/>
        <v>1662105</v>
      </c>
      <c r="X1275" s="36">
        <v>1662105</v>
      </c>
      <c r="Y1275" s="36">
        <f t="shared" si="39"/>
        <v>0</v>
      </c>
      <c r="Z1275" s="36"/>
      <c r="AA1275" s="36"/>
    </row>
    <row r="1276" spans="1:27" ht="20.25" customHeight="1" x14ac:dyDescent="0.25">
      <c r="A1276" s="104" t="s">
        <v>2625</v>
      </c>
      <c r="B1276" s="105" t="s">
        <v>2611</v>
      </c>
      <c r="C1276" s="4" t="s">
        <v>2626</v>
      </c>
      <c r="D1276" s="134">
        <v>5</v>
      </c>
      <c r="E1276" s="120" t="s">
        <v>79</v>
      </c>
      <c r="F1276" s="42">
        <v>204053</v>
      </c>
      <c r="G1276" s="42">
        <v>25453</v>
      </c>
      <c r="H1276" s="42">
        <v>330</v>
      </c>
      <c r="I1276" s="42">
        <v>2215</v>
      </c>
      <c r="J1276" s="42">
        <v>4965</v>
      </c>
      <c r="K1276" s="42">
        <v>2352</v>
      </c>
      <c r="L1276" s="42">
        <v>2092</v>
      </c>
      <c r="M1276" s="42">
        <v>746185</v>
      </c>
      <c r="N1276" s="143">
        <v>103044</v>
      </c>
      <c r="O1276" s="137">
        <v>13016</v>
      </c>
      <c r="P1276" s="137">
        <v>0</v>
      </c>
      <c r="Q1276" s="42">
        <v>1316036</v>
      </c>
      <c r="R1276" s="42">
        <v>0</v>
      </c>
      <c r="S1276" s="42">
        <v>0</v>
      </c>
      <c r="T1276" s="42">
        <v>0</v>
      </c>
      <c r="U1276" s="42">
        <v>1055288</v>
      </c>
      <c r="V1276" s="42">
        <v>0</v>
      </c>
      <c r="W1276" s="94">
        <f t="shared" si="38"/>
        <v>3475029</v>
      </c>
      <c r="X1276" s="36">
        <v>3475029</v>
      </c>
      <c r="Y1276" s="36">
        <f t="shared" si="39"/>
        <v>0</v>
      </c>
      <c r="Z1276" s="36"/>
      <c r="AA1276" s="36"/>
    </row>
    <row r="1277" spans="1:27" ht="20.25" customHeight="1" x14ac:dyDescent="0.25">
      <c r="A1277" s="104" t="s">
        <v>2627</v>
      </c>
      <c r="B1277" s="105" t="s">
        <v>2611</v>
      </c>
      <c r="C1277" s="4" t="s">
        <v>2628</v>
      </c>
      <c r="D1277" s="134">
        <v>6</v>
      </c>
      <c r="E1277" s="120" t="s">
        <v>79</v>
      </c>
      <c r="F1277" s="42">
        <v>56650</v>
      </c>
      <c r="G1277" s="42">
        <v>67643</v>
      </c>
      <c r="H1277" s="42">
        <v>1755</v>
      </c>
      <c r="I1277" s="42">
        <v>3832</v>
      </c>
      <c r="J1277" s="42">
        <v>658</v>
      </c>
      <c r="K1277" s="42">
        <v>5991</v>
      </c>
      <c r="L1277" s="42">
        <v>626</v>
      </c>
      <c r="M1277" s="42">
        <v>296987</v>
      </c>
      <c r="N1277" s="143">
        <v>58683</v>
      </c>
      <c r="O1277" s="137">
        <v>2218</v>
      </c>
      <c r="P1277" s="137">
        <v>0</v>
      </c>
      <c r="Q1277" s="42">
        <v>795840</v>
      </c>
      <c r="R1277" s="42">
        <v>0</v>
      </c>
      <c r="S1277" s="42">
        <v>0</v>
      </c>
      <c r="T1277" s="42">
        <v>0</v>
      </c>
      <c r="U1277" s="42">
        <v>163038</v>
      </c>
      <c r="V1277" s="42">
        <v>0</v>
      </c>
      <c r="W1277" s="94">
        <f t="shared" si="38"/>
        <v>1453921</v>
      </c>
      <c r="X1277" s="36">
        <v>1453921</v>
      </c>
      <c r="Y1277" s="36">
        <f t="shared" si="39"/>
        <v>0</v>
      </c>
      <c r="Z1277" s="36"/>
      <c r="AA1277" s="36"/>
    </row>
    <row r="1278" spans="1:27" ht="20.25" customHeight="1" x14ac:dyDescent="0.25">
      <c r="A1278" s="104" t="s">
        <v>2629</v>
      </c>
      <c r="B1278" s="105" t="s">
        <v>2611</v>
      </c>
      <c r="C1278" s="4" t="s">
        <v>2630</v>
      </c>
      <c r="D1278" s="134">
        <v>6</v>
      </c>
      <c r="E1278" s="120" t="s">
        <v>79</v>
      </c>
      <c r="F1278" s="42">
        <v>61141</v>
      </c>
      <c r="G1278" s="42">
        <v>19475</v>
      </c>
      <c r="H1278" s="42">
        <v>323</v>
      </c>
      <c r="I1278" s="42">
        <v>180</v>
      </c>
      <c r="J1278" s="42">
        <v>257</v>
      </c>
      <c r="K1278" s="42">
        <v>3524</v>
      </c>
      <c r="L1278" s="42">
        <v>189</v>
      </c>
      <c r="M1278" s="42">
        <v>158057</v>
      </c>
      <c r="N1278" s="143">
        <v>26444</v>
      </c>
      <c r="O1278" s="137">
        <v>1117</v>
      </c>
      <c r="P1278" s="137">
        <v>0</v>
      </c>
      <c r="Q1278" s="42">
        <v>665613</v>
      </c>
      <c r="R1278" s="42">
        <v>0</v>
      </c>
      <c r="S1278" s="42">
        <v>0</v>
      </c>
      <c r="T1278" s="42">
        <v>0</v>
      </c>
      <c r="U1278" s="42">
        <v>93639</v>
      </c>
      <c r="V1278" s="42">
        <v>0</v>
      </c>
      <c r="W1278" s="94">
        <f t="shared" si="38"/>
        <v>1029959</v>
      </c>
      <c r="X1278" s="36">
        <v>1029959</v>
      </c>
      <c r="Y1278" s="36">
        <f t="shared" si="39"/>
        <v>0</v>
      </c>
      <c r="Z1278" s="36"/>
      <c r="AA1278" s="36"/>
    </row>
    <row r="1279" spans="1:27" ht="20.25" customHeight="1" x14ac:dyDescent="0.25">
      <c r="A1279" s="104" t="s">
        <v>2631</v>
      </c>
      <c r="B1279" s="105" t="s">
        <v>2611</v>
      </c>
      <c r="C1279" s="4" t="s">
        <v>2632</v>
      </c>
      <c r="D1279" s="134">
        <v>6</v>
      </c>
      <c r="E1279" s="120" t="s">
        <v>79</v>
      </c>
      <c r="F1279" s="42">
        <v>32749</v>
      </c>
      <c r="G1279" s="42">
        <v>70274</v>
      </c>
      <c r="H1279" s="42">
        <v>491</v>
      </c>
      <c r="I1279" s="42">
        <v>12489</v>
      </c>
      <c r="J1279" s="42">
        <v>368</v>
      </c>
      <c r="K1279" s="42">
        <v>67</v>
      </c>
      <c r="L1279" s="42">
        <v>177</v>
      </c>
      <c r="M1279" s="42">
        <v>89848</v>
      </c>
      <c r="N1279" s="143">
        <v>26692</v>
      </c>
      <c r="O1279" s="137">
        <v>14244</v>
      </c>
      <c r="P1279" s="137">
        <v>0</v>
      </c>
      <c r="Q1279" s="42">
        <v>278249</v>
      </c>
      <c r="R1279" s="42">
        <v>0</v>
      </c>
      <c r="S1279" s="42">
        <v>0</v>
      </c>
      <c r="T1279" s="42">
        <v>0</v>
      </c>
      <c r="U1279" s="42">
        <v>0</v>
      </c>
      <c r="V1279" s="42">
        <v>0</v>
      </c>
      <c r="W1279" s="94">
        <f t="shared" si="38"/>
        <v>525648</v>
      </c>
      <c r="X1279" s="36">
        <v>525648</v>
      </c>
      <c r="Y1279" s="36">
        <f t="shared" si="39"/>
        <v>0</v>
      </c>
      <c r="Z1279" s="36"/>
      <c r="AA1279" s="36"/>
    </row>
    <row r="1280" spans="1:27" ht="20.25" customHeight="1" x14ac:dyDescent="0.25">
      <c r="A1280" s="104" t="s">
        <v>2633</v>
      </c>
      <c r="B1280" s="105" t="s">
        <v>2611</v>
      </c>
      <c r="C1280" s="4" t="s">
        <v>702</v>
      </c>
      <c r="D1280" s="134">
        <v>6</v>
      </c>
      <c r="E1280" s="120" t="s">
        <v>79</v>
      </c>
      <c r="F1280" s="42">
        <v>34515</v>
      </c>
      <c r="G1280" s="42">
        <v>31482</v>
      </c>
      <c r="H1280" s="42">
        <v>990</v>
      </c>
      <c r="I1280" s="42">
        <v>1382</v>
      </c>
      <c r="J1280" s="42">
        <v>311</v>
      </c>
      <c r="K1280" s="42">
        <v>1238</v>
      </c>
      <c r="L1280" s="42">
        <v>177</v>
      </c>
      <c r="M1280" s="42">
        <v>149820</v>
      </c>
      <c r="N1280" s="143">
        <v>22677</v>
      </c>
      <c r="O1280" s="137">
        <v>15150</v>
      </c>
      <c r="P1280" s="137">
        <v>0</v>
      </c>
      <c r="Q1280" s="42">
        <v>417545</v>
      </c>
      <c r="R1280" s="42">
        <v>0</v>
      </c>
      <c r="S1280" s="42">
        <v>0</v>
      </c>
      <c r="T1280" s="42">
        <v>0</v>
      </c>
      <c r="U1280" s="42">
        <v>114384</v>
      </c>
      <c r="V1280" s="42">
        <v>0</v>
      </c>
      <c r="W1280" s="94">
        <f t="shared" si="38"/>
        <v>789671</v>
      </c>
      <c r="X1280" s="36">
        <v>789671</v>
      </c>
      <c r="Y1280" s="36">
        <f t="shared" si="39"/>
        <v>0</v>
      </c>
      <c r="Z1280" s="36"/>
      <c r="AA1280" s="36"/>
    </row>
    <row r="1281" spans="1:27" ht="20.25" customHeight="1" x14ac:dyDescent="0.25">
      <c r="A1281" s="104" t="s">
        <v>2634</v>
      </c>
      <c r="B1281" s="105" t="s">
        <v>2611</v>
      </c>
      <c r="C1281" s="4" t="s">
        <v>2635</v>
      </c>
      <c r="D1281" s="134">
        <v>6</v>
      </c>
      <c r="E1281" s="120" t="s">
        <v>79</v>
      </c>
      <c r="F1281" s="42">
        <v>47851</v>
      </c>
      <c r="G1281" s="42">
        <v>10970</v>
      </c>
      <c r="H1281" s="42">
        <v>493</v>
      </c>
      <c r="I1281" s="42">
        <v>883</v>
      </c>
      <c r="J1281" s="42">
        <v>532</v>
      </c>
      <c r="K1281" s="42">
        <v>493</v>
      </c>
      <c r="L1281" s="42">
        <v>435</v>
      </c>
      <c r="M1281" s="42">
        <v>285884</v>
      </c>
      <c r="N1281" s="143">
        <v>43106</v>
      </c>
      <c r="O1281" s="137">
        <v>4552</v>
      </c>
      <c r="P1281" s="137">
        <v>0</v>
      </c>
      <c r="Q1281" s="42">
        <v>624082</v>
      </c>
      <c r="R1281" s="42">
        <v>0</v>
      </c>
      <c r="S1281" s="42">
        <v>0</v>
      </c>
      <c r="T1281" s="42">
        <v>0</v>
      </c>
      <c r="U1281" s="42">
        <v>153819</v>
      </c>
      <c r="V1281" s="42">
        <v>0</v>
      </c>
      <c r="W1281" s="94">
        <f t="shared" si="38"/>
        <v>1173100</v>
      </c>
      <c r="X1281" s="36">
        <v>1173100</v>
      </c>
      <c r="Y1281" s="36">
        <f t="shared" si="39"/>
        <v>0</v>
      </c>
      <c r="Z1281" s="36"/>
      <c r="AA1281" s="36"/>
    </row>
    <row r="1282" spans="1:27" ht="20.25" customHeight="1" x14ac:dyDescent="0.25">
      <c r="A1282" s="104" t="s">
        <v>2636</v>
      </c>
      <c r="B1282" s="105" t="s">
        <v>2611</v>
      </c>
      <c r="C1282" s="4" t="s">
        <v>2637</v>
      </c>
      <c r="D1282" s="134">
        <v>6</v>
      </c>
      <c r="E1282" s="120" t="s">
        <v>79</v>
      </c>
      <c r="F1282" s="42">
        <v>103636</v>
      </c>
      <c r="G1282" s="42">
        <v>62394</v>
      </c>
      <c r="H1282" s="42">
        <v>0</v>
      </c>
      <c r="I1282" s="42">
        <v>2789</v>
      </c>
      <c r="J1282" s="42">
        <v>335</v>
      </c>
      <c r="K1282" s="42">
        <v>4603</v>
      </c>
      <c r="L1282" s="42">
        <v>315</v>
      </c>
      <c r="M1282" s="42">
        <v>196513</v>
      </c>
      <c r="N1282" s="143">
        <v>73116</v>
      </c>
      <c r="O1282" s="137">
        <v>5018</v>
      </c>
      <c r="P1282" s="137">
        <v>0</v>
      </c>
      <c r="Q1282" s="42">
        <v>684171</v>
      </c>
      <c r="R1282" s="42">
        <v>0</v>
      </c>
      <c r="S1282" s="42">
        <v>0</v>
      </c>
      <c r="T1282" s="42">
        <v>0</v>
      </c>
      <c r="U1282" s="42">
        <v>157309</v>
      </c>
      <c r="V1282" s="42">
        <v>0</v>
      </c>
      <c r="W1282" s="94">
        <f t="shared" si="38"/>
        <v>1290199</v>
      </c>
      <c r="X1282" s="36">
        <v>1290199</v>
      </c>
      <c r="Y1282" s="36">
        <f t="shared" si="39"/>
        <v>0</v>
      </c>
      <c r="Z1282" s="36"/>
      <c r="AA1282" s="36"/>
    </row>
    <row r="1283" spans="1:27" ht="20.25" customHeight="1" x14ac:dyDescent="0.25">
      <c r="A1283" s="104" t="s">
        <v>2638</v>
      </c>
      <c r="B1283" s="105" t="s">
        <v>2611</v>
      </c>
      <c r="C1283" s="4" t="s">
        <v>2639</v>
      </c>
      <c r="D1283" s="134">
        <v>6</v>
      </c>
      <c r="E1283" s="120" t="s">
        <v>79</v>
      </c>
      <c r="F1283" s="42">
        <v>17220</v>
      </c>
      <c r="G1283" s="42">
        <v>0</v>
      </c>
      <c r="H1283" s="42">
        <v>924</v>
      </c>
      <c r="I1283" s="42">
        <v>47</v>
      </c>
      <c r="J1283" s="42">
        <v>381</v>
      </c>
      <c r="K1283" s="42">
        <v>951</v>
      </c>
      <c r="L1283" s="42">
        <v>275</v>
      </c>
      <c r="M1283" s="42">
        <v>160370</v>
      </c>
      <c r="N1283" s="143">
        <v>23391</v>
      </c>
      <c r="O1283" s="137">
        <v>4384</v>
      </c>
      <c r="P1283" s="137">
        <v>0</v>
      </c>
      <c r="Q1283" s="42">
        <v>423940</v>
      </c>
      <c r="R1283" s="42">
        <v>0</v>
      </c>
      <c r="S1283" s="42">
        <v>0</v>
      </c>
      <c r="T1283" s="42">
        <v>0</v>
      </c>
      <c r="U1283" s="42">
        <v>183110</v>
      </c>
      <c r="V1283" s="42">
        <v>0</v>
      </c>
      <c r="W1283" s="94">
        <f t="shared" si="38"/>
        <v>814993</v>
      </c>
      <c r="X1283" s="36">
        <v>814993</v>
      </c>
      <c r="Y1283" s="36">
        <f t="shared" si="39"/>
        <v>0</v>
      </c>
      <c r="Z1283" s="36"/>
      <c r="AA1283" s="36"/>
    </row>
    <row r="1284" spans="1:27" ht="20.25" customHeight="1" x14ac:dyDescent="0.25">
      <c r="A1284" s="104" t="s">
        <v>2640</v>
      </c>
      <c r="B1284" s="105" t="s">
        <v>2611</v>
      </c>
      <c r="C1284" s="4" t="s">
        <v>2641</v>
      </c>
      <c r="D1284" s="134">
        <v>6</v>
      </c>
      <c r="E1284" s="120" t="s">
        <v>79</v>
      </c>
      <c r="F1284" s="42">
        <v>4801</v>
      </c>
      <c r="G1284" s="42">
        <v>615408</v>
      </c>
      <c r="H1284" s="42">
        <v>446</v>
      </c>
      <c r="I1284" s="42">
        <v>3488</v>
      </c>
      <c r="J1284" s="42">
        <v>280</v>
      </c>
      <c r="K1284" s="42">
        <v>1169</v>
      </c>
      <c r="L1284" s="42">
        <v>99</v>
      </c>
      <c r="M1284" s="42">
        <v>74436</v>
      </c>
      <c r="N1284" s="143">
        <v>33724</v>
      </c>
      <c r="O1284" s="137">
        <v>436</v>
      </c>
      <c r="P1284" s="137">
        <v>0</v>
      </c>
      <c r="Q1284" s="42">
        <v>440458</v>
      </c>
      <c r="R1284" s="42">
        <v>0</v>
      </c>
      <c r="S1284" s="42">
        <v>0</v>
      </c>
      <c r="T1284" s="42">
        <v>0</v>
      </c>
      <c r="U1284" s="42">
        <v>0</v>
      </c>
      <c r="V1284" s="42">
        <v>0</v>
      </c>
      <c r="W1284" s="94">
        <f t="shared" si="38"/>
        <v>1174745</v>
      </c>
      <c r="X1284" s="36">
        <v>1174745</v>
      </c>
      <c r="Y1284" s="36">
        <f t="shared" si="39"/>
        <v>0</v>
      </c>
      <c r="Z1284" s="36"/>
      <c r="AA1284" s="36"/>
    </row>
    <row r="1285" spans="1:27" ht="20.25" customHeight="1" x14ac:dyDescent="0.25">
      <c r="A1285" s="104" t="s">
        <v>2642</v>
      </c>
      <c r="B1285" s="105" t="s">
        <v>2611</v>
      </c>
      <c r="C1285" s="4" t="s">
        <v>2643</v>
      </c>
      <c r="D1285" s="134">
        <v>6</v>
      </c>
      <c r="E1285" s="120" t="s">
        <v>79</v>
      </c>
      <c r="F1285" s="42">
        <v>27226</v>
      </c>
      <c r="G1285" s="42">
        <v>467753</v>
      </c>
      <c r="H1285" s="42">
        <v>101</v>
      </c>
      <c r="I1285" s="42">
        <v>2589</v>
      </c>
      <c r="J1285" s="42">
        <v>164</v>
      </c>
      <c r="K1285" s="42">
        <v>7931</v>
      </c>
      <c r="L1285" s="42">
        <v>123</v>
      </c>
      <c r="M1285" s="42">
        <v>87633</v>
      </c>
      <c r="N1285" s="143">
        <v>50133</v>
      </c>
      <c r="O1285" s="137">
        <v>287</v>
      </c>
      <c r="P1285" s="137">
        <v>0</v>
      </c>
      <c r="Q1285" s="42">
        <v>530909</v>
      </c>
      <c r="R1285" s="42">
        <v>0</v>
      </c>
      <c r="S1285" s="42">
        <v>0</v>
      </c>
      <c r="T1285" s="42">
        <v>0</v>
      </c>
      <c r="U1285" s="42">
        <v>0</v>
      </c>
      <c r="V1285" s="42">
        <v>0</v>
      </c>
      <c r="W1285" s="94">
        <f t="shared" si="38"/>
        <v>1174849</v>
      </c>
      <c r="X1285" s="36">
        <v>1174849</v>
      </c>
      <c r="Y1285" s="36">
        <f t="shared" si="39"/>
        <v>0</v>
      </c>
      <c r="Z1285" s="36"/>
      <c r="AA1285" s="36"/>
    </row>
    <row r="1286" spans="1:27" ht="20.25" customHeight="1" x14ac:dyDescent="0.25">
      <c r="A1286" s="104" t="s">
        <v>2644</v>
      </c>
      <c r="B1286" s="105" t="s">
        <v>2611</v>
      </c>
      <c r="C1286" s="4" t="s">
        <v>2645</v>
      </c>
      <c r="D1286" s="134">
        <v>6</v>
      </c>
      <c r="E1286" s="120" t="s">
        <v>79</v>
      </c>
      <c r="F1286" s="42">
        <v>3696</v>
      </c>
      <c r="G1286" s="42">
        <v>125322</v>
      </c>
      <c r="H1286" s="42">
        <v>197</v>
      </c>
      <c r="I1286" s="42">
        <v>0</v>
      </c>
      <c r="J1286" s="42">
        <v>44</v>
      </c>
      <c r="K1286" s="42">
        <v>123</v>
      </c>
      <c r="L1286" s="42">
        <v>19</v>
      </c>
      <c r="M1286" s="42">
        <v>27277</v>
      </c>
      <c r="N1286" s="143">
        <v>10793</v>
      </c>
      <c r="O1286" s="137">
        <v>202</v>
      </c>
      <c r="P1286" s="137">
        <v>0</v>
      </c>
      <c r="Q1286" s="42">
        <v>120814</v>
      </c>
      <c r="R1286" s="42">
        <v>0</v>
      </c>
      <c r="S1286" s="42">
        <v>0</v>
      </c>
      <c r="T1286" s="42">
        <v>0</v>
      </c>
      <c r="U1286" s="42">
        <v>0</v>
      </c>
      <c r="V1286" s="42">
        <v>0</v>
      </c>
      <c r="W1286" s="94">
        <f t="shared" si="38"/>
        <v>288487</v>
      </c>
      <c r="X1286" s="36">
        <v>288487</v>
      </c>
      <c r="Y1286" s="36">
        <f t="shared" si="39"/>
        <v>0</v>
      </c>
      <c r="Z1286" s="36"/>
      <c r="AA1286" s="36"/>
    </row>
    <row r="1287" spans="1:27" ht="20.25" customHeight="1" x14ac:dyDescent="0.25">
      <c r="A1287" s="104" t="s">
        <v>2646</v>
      </c>
      <c r="B1287" s="105" t="s">
        <v>2611</v>
      </c>
      <c r="C1287" s="4" t="s">
        <v>2647</v>
      </c>
      <c r="D1287" s="134">
        <v>6</v>
      </c>
      <c r="E1287" s="120" t="s">
        <v>79</v>
      </c>
      <c r="F1287" s="42">
        <v>90754</v>
      </c>
      <c r="G1287" s="42">
        <v>719153</v>
      </c>
      <c r="H1287" s="42">
        <v>311</v>
      </c>
      <c r="I1287" s="42">
        <v>1639</v>
      </c>
      <c r="J1287" s="42">
        <v>1073</v>
      </c>
      <c r="K1287" s="42">
        <v>11968</v>
      </c>
      <c r="L1287" s="42">
        <v>802</v>
      </c>
      <c r="M1287" s="42">
        <v>325324</v>
      </c>
      <c r="N1287" s="143">
        <v>106929</v>
      </c>
      <c r="O1287" s="137">
        <v>4126</v>
      </c>
      <c r="P1287" s="137">
        <v>0</v>
      </c>
      <c r="Q1287" s="42">
        <v>789664</v>
      </c>
      <c r="R1287" s="42">
        <v>0</v>
      </c>
      <c r="S1287" s="42">
        <v>0</v>
      </c>
      <c r="T1287" s="42">
        <v>0</v>
      </c>
      <c r="U1287" s="42">
        <v>346324</v>
      </c>
      <c r="V1287" s="42">
        <v>0</v>
      </c>
      <c r="W1287" s="94">
        <f t="shared" si="38"/>
        <v>2398067</v>
      </c>
      <c r="X1287" s="36">
        <v>2398067</v>
      </c>
      <c r="Y1287" s="36">
        <f t="shared" si="39"/>
        <v>0</v>
      </c>
      <c r="Z1287" s="36"/>
      <c r="AA1287" s="36"/>
    </row>
    <row r="1288" spans="1:27" ht="20.25" customHeight="1" x14ac:dyDescent="0.25">
      <c r="A1288" s="104" t="s">
        <v>2648</v>
      </c>
      <c r="B1288" s="105" t="s">
        <v>2649</v>
      </c>
      <c r="C1288" s="4" t="s">
        <v>2650</v>
      </c>
      <c r="D1288" s="134">
        <v>2</v>
      </c>
      <c r="E1288" s="120" t="s">
        <v>79</v>
      </c>
      <c r="F1288" s="42">
        <v>37874</v>
      </c>
      <c r="G1288" s="42">
        <v>0</v>
      </c>
      <c r="H1288" s="42">
        <v>1469</v>
      </c>
      <c r="I1288" s="42">
        <v>622039</v>
      </c>
      <c r="J1288" s="42">
        <v>132481</v>
      </c>
      <c r="K1288" s="42">
        <v>774455</v>
      </c>
      <c r="L1288" s="42">
        <v>64151</v>
      </c>
      <c r="M1288" s="42">
        <v>11494390</v>
      </c>
      <c r="N1288" s="143">
        <v>647683</v>
      </c>
      <c r="O1288" s="137">
        <v>168904</v>
      </c>
      <c r="P1288" s="137">
        <v>0</v>
      </c>
      <c r="Q1288" s="42">
        <v>230845</v>
      </c>
      <c r="R1288" s="42">
        <v>973981</v>
      </c>
      <c r="S1288" s="42">
        <v>0</v>
      </c>
      <c r="T1288" s="42">
        <v>0</v>
      </c>
      <c r="U1288" s="42">
        <v>484663</v>
      </c>
      <c r="V1288" s="42">
        <v>0</v>
      </c>
      <c r="W1288" s="94">
        <f t="shared" ref="W1288:W1351" si="40">SUM(F1288:V1288)</f>
        <v>15632935</v>
      </c>
      <c r="X1288" s="36">
        <v>15632935</v>
      </c>
      <c r="Y1288" s="36">
        <f t="shared" ref="Y1288:Y1351" si="41">W1288-X1288</f>
        <v>0</v>
      </c>
      <c r="Z1288" s="36"/>
      <c r="AA1288" s="36"/>
    </row>
    <row r="1289" spans="1:27" ht="20.25" customHeight="1" x14ac:dyDescent="0.25">
      <c r="A1289" s="104" t="s">
        <v>2651</v>
      </c>
      <c r="B1289" s="105" t="s">
        <v>2649</v>
      </c>
      <c r="C1289" s="4" t="s">
        <v>2652</v>
      </c>
      <c r="D1289" s="134">
        <v>3</v>
      </c>
      <c r="E1289" s="120" t="s">
        <v>79</v>
      </c>
      <c r="F1289" s="42">
        <v>321320</v>
      </c>
      <c r="G1289" s="42">
        <v>0</v>
      </c>
      <c r="H1289" s="42">
        <v>690</v>
      </c>
      <c r="I1289" s="42">
        <v>565511</v>
      </c>
      <c r="J1289" s="42">
        <v>47877</v>
      </c>
      <c r="K1289" s="42">
        <v>426304</v>
      </c>
      <c r="L1289" s="42">
        <v>52201</v>
      </c>
      <c r="M1289" s="42">
        <v>6576012</v>
      </c>
      <c r="N1289" s="143">
        <v>577997</v>
      </c>
      <c r="O1289" s="137">
        <v>357968</v>
      </c>
      <c r="P1289" s="137">
        <v>0</v>
      </c>
      <c r="Q1289" s="42">
        <v>0</v>
      </c>
      <c r="R1289" s="42">
        <v>3903034</v>
      </c>
      <c r="S1289" s="42">
        <v>0</v>
      </c>
      <c r="T1289" s="42">
        <v>0</v>
      </c>
      <c r="U1289" s="42">
        <v>685187</v>
      </c>
      <c r="V1289" s="42">
        <v>0</v>
      </c>
      <c r="W1289" s="94">
        <f t="shared" si="40"/>
        <v>13514101</v>
      </c>
      <c r="X1289" s="36">
        <v>13514101</v>
      </c>
      <c r="Y1289" s="36">
        <f t="shared" si="41"/>
        <v>0</v>
      </c>
      <c r="Z1289" s="36"/>
      <c r="AA1289" s="36"/>
    </row>
    <row r="1290" spans="1:27" ht="20.25" customHeight="1" x14ac:dyDescent="0.25">
      <c r="A1290" s="104" t="s">
        <v>2653</v>
      </c>
      <c r="B1290" s="105" t="s">
        <v>2649</v>
      </c>
      <c r="C1290" s="4" t="s">
        <v>2654</v>
      </c>
      <c r="D1290" s="134">
        <v>5</v>
      </c>
      <c r="E1290" s="120" t="s">
        <v>79</v>
      </c>
      <c r="F1290" s="42">
        <v>60329</v>
      </c>
      <c r="G1290" s="42">
        <v>31962</v>
      </c>
      <c r="H1290" s="42">
        <v>39</v>
      </c>
      <c r="I1290" s="42">
        <v>34699</v>
      </c>
      <c r="J1290" s="42">
        <v>34231</v>
      </c>
      <c r="K1290" s="42">
        <v>114039</v>
      </c>
      <c r="L1290" s="42">
        <v>6937</v>
      </c>
      <c r="M1290" s="42">
        <v>1479233</v>
      </c>
      <c r="N1290" s="143">
        <v>286363</v>
      </c>
      <c r="O1290" s="137">
        <v>48753</v>
      </c>
      <c r="P1290" s="137">
        <v>0</v>
      </c>
      <c r="Q1290" s="42">
        <v>319743</v>
      </c>
      <c r="R1290" s="42">
        <v>0</v>
      </c>
      <c r="S1290" s="42">
        <v>0</v>
      </c>
      <c r="T1290" s="42">
        <v>0</v>
      </c>
      <c r="U1290" s="42">
        <v>1448723</v>
      </c>
      <c r="V1290" s="42">
        <v>0</v>
      </c>
      <c r="W1290" s="94">
        <f t="shared" si="40"/>
        <v>3865051</v>
      </c>
      <c r="X1290" s="36">
        <v>3865051</v>
      </c>
      <c r="Y1290" s="36">
        <f t="shared" si="41"/>
        <v>0</v>
      </c>
      <c r="Z1290" s="36"/>
      <c r="AA1290" s="36"/>
    </row>
    <row r="1291" spans="1:27" ht="20.25" customHeight="1" x14ac:dyDescent="0.25">
      <c r="A1291" s="104" t="s">
        <v>2655</v>
      </c>
      <c r="B1291" s="105" t="s">
        <v>2649</v>
      </c>
      <c r="C1291" s="4" t="s">
        <v>2656</v>
      </c>
      <c r="D1291" s="134">
        <v>5</v>
      </c>
      <c r="E1291" s="120" t="s">
        <v>79</v>
      </c>
      <c r="F1291" s="42">
        <v>3528</v>
      </c>
      <c r="G1291" s="42">
        <v>0</v>
      </c>
      <c r="H1291" s="42">
        <v>58</v>
      </c>
      <c r="I1291" s="42">
        <v>58024</v>
      </c>
      <c r="J1291" s="42">
        <v>65102</v>
      </c>
      <c r="K1291" s="42">
        <v>18322</v>
      </c>
      <c r="L1291" s="42">
        <v>4168</v>
      </c>
      <c r="M1291" s="42">
        <v>852744</v>
      </c>
      <c r="N1291" s="143">
        <v>235516</v>
      </c>
      <c r="O1291" s="137">
        <v>31122</v>
      </c>
      <c r="P1291" s="137">
        <v>0</v>
      </c>
      <c r="Q1291" s="42">
        <v>0</v>
      </c>
      <c r="R1291" s="42">
        <v>422006</v>
      </c>
      <c r="S1291" s="42">
        <v>0</v>
      </c>
      <c r="T1291" s="42">
        <v>0</v>
      </c>
      <c r="U1291" s="42">
        <v>0</v>
      </c>
      <c r="V1291" s="42">
        <v>0</v>
      </c>
      <c r="W1291" s="94">
        <f t="shared" si="40"/>
        <v>1690590</v>
      </c>
      <c r="X1291" s="36">
        <v>1690590</v>
      </c>
      <c r="Y1291" s="36">
        <f t="shared" si="41"/>
        <v>0</v>
      </c>
      <c r="Z1291" s="36"/>
      <c r="AA1291" s="36"/>
    </row>
    <row r="1292" spans="1:27" ht="20.25" customHeight="1" x14ac:dyDescent="0.25">
      <c r="A1292" s="104" t="s">
        <v>2657</v>
      </c>
      <c r="B1292" s="105" t="s">
        <v>2649</v>
      </c>
      <c r="C1292" s="4" t="s">
        <v>2658</v>
      </c>
      <c r="D1292" s="134">
        <v>5</v>
      </c>
      <c r="E1292" s="120" t="s">
        <v>79</v>
      </c>
      <c r="F1292" s="42">
        <v>63318</v>
      </c>
      <c r="G1292" s="42">
        <v>88370</v>
      </c>
      <c r="H1292" s="42">
        <v>0</v>
      </c>
      <c r="I1292" s="42">
        <v>40162</v>
      </c>
      <c r="J1292" s="42">
        <v>3557</v>
      </c>
      <c r="K1292" s="42">
        <v>82120</v>
      </c>
      <c r="L1292" s="42">
        <v>4381</v>
      </c>
      <c r="M1292" s="42">
        <v>700141</v>
      </c>
      <c r="N1292" s="143">
        <v>179586</v>
      </c>
      <c r="O1292" s="137">
        <v>59654</v>
      </c>
      <c r="P1292" s="137">
        <v>0</v>
      </c>
      <c r="Q1292" s="42">
        <v>0</v>
      </c>
      <c r="R1292" s="42">
        <v>318046</v>
      </c>
      <c r="S1292" s="42">
        <v>0</v>
      </c>
      <c r="T1292" s="42">
        <v>0</v>
      </c>
      <c r="U1292" s="42">
        <v>0</v>
      </c>
      <c r="V1292" s="42">
        <v>0</v>
      </c>
      <c r="W1292" s="94">
        <f t="shared" si="40"/>
        <v>1539335</v>
      </c>
      <c r="X1292" s="36">
        <v>1539335</v>
      </c>
      <c r="Y1292" s="36">
        <f t="shared" si="41"/>
        <v>0</v>
      </c>
      <c r="Z1292" s="36"/>
      <c r="AA1292" s="36"/>
    </row>
    <row r="1293" spans="1:27" ht="20.25" customHeight="1" x14ac:dyDescent="0.25">
      <c r="A1293" s="104" t="s">
        <v>2659</v>
      </c>
      <c r="B1293" s="105" t="s">
        <v>2649</v>
      </c>
      <c r="C1293" s="4" t="s">
        <v>2660</v>
      </c>
      <c r="D1293" s="134">
        <v>5</v>
      </c>
      <c r="E1293" s="120" t="s">
        <v>79</v>
      </c>
      <c r="F1293" s="42">
        <v>69268</v>
      </c>
      <c r="G1293" s="42">
        <v>0</v>
      </c>
      <c r="H1293" s="42">
        <v>534</v>
      </c>
      <c r="I1293" s="42">
        <v>14812</v>
      </c>
      <c r="J1293" s="42">
        <v>4694</v>
      </c>
      <c r="K1293" s="42">
        <v>11523</v>
      </c>
      <c r="L1293" s="42">
        <v>3088</v>
      </c>
      <c r="M1293" s="42">
        <v>617770</v>
      </c>
      <c r="N1293" s="143">
        <v>4610</v>
      </c>
      <c r="O1293" s="137">
        <v>35537</v>
      </c>
      <c r="P1293" s="137">
        <v>0</v>
      </c>
      <c r="Q1293" s="42">
        <v>839679</v>
      </c>
      <c r="R1293" s="42">
        <v>64998</v>
      </c>
      <c r="S1293" s="42">
        <v>0</v>
      </c>
      <c r="T1293" s="42">
        <v>0</v>
      </c>
      <c r="U1293" s="42">
        <v>413368</v>
      </c>
      <c r="V1293" s="42">
        <v>0</v>
      </c>
      <c r="W1293" s="94">
        <f t="shared" si="40"/>
        <v>2079881</v>
      </c>
      <c r="X1293" s="36">
        <v>2079881</v>
      </c>
      <c r="Y1293" s="36">
        <f t="shared" si="41"/>
        <v>0</v>
      </c>
      <c r="Z1293" s="36"/>
      <c r="AA1293" s="36"/>
    </row>
    <row r="1294" spans="1:27" ht="20.25" customHeight="1" x14ac:dyDescent="0.25">
      <c r="A1294" s="104" t="s">
        <v>2661</v>
      </c>
      <c r="B1294" s="105" t="s">
        <v>2649</v>
      </c>
      <c r="C1294" s="4" t="s">
        <v>2662</v>
      </c>
      <c r="D1294" s="134">
        <v>5</v>
      </c>
      <c r="E1294" s="120" t="s">
        <v>79</v>
      </c>
      <c r="F1294" s="42">
        <v>21542</v>
      </c>
      <c r="G1294" s="42">
        <v>770</v>
      </c>
      <c r="H1294" s="42">
        <v>57</v>
      </c>
      <c r="I1294" s="42">
        <v>8918</v>
      </c>
      <c r="J1294" s="42">
        <v>4794</v>
      </c>
      <c r="K1294" s="42">
        <v>28345</v>
      </c>
      <c r="L1294" s="42">
        <v>3659</v>
      </c>
      <c r="M1294" s="42">
        <v>890066</v>
      </c>
      <c r="N1294" s="143">
        <v>78594</v>
      </c>
      <c r="O1294" s="137">
        <v>48172</v>
      </c>
      <c r="P1294" s="137">
        <v>0</v>
      </c>
      <c r="Q1294" s="42">
        <v>0</v>
      </c>
      <c r="R1294" s="42">
        <v>0</v>
      </c>
      <c r="S1294" s="42">
        <v>0</v>
      </c>
      <c r="T1294" s="42">
        <v>0</v>
      </c>
      <c r="U1294" s="42">
        <v>653938</v>
      </c>
      <c r="V1294" s="42">
        <v>0</v>
      </c>
      <c r="W1294" s="94">
        <f t="shared" si="40"/>
        <v>1738855</v>
      </c>
      <c r="X1294" s="36">
        <v>1738855</v>
      </c>
      <c r="Y1294" s="36">
        <f t="shared" si="41"/>
        <v>0</v>
      </c>
      <c r="Z1294" s="36"/>
      <c r="AA1294" s="36"/>
    </row>
    <row r="1295" spans="1:27" ht="20.25" customHeight="1" x14ac:dyDescent="0.25">
      <c r="A1295" s="104" t="s">
        <v>2663</v>
      </c>
      <c r="B1295" s="105" t="s">
        <v>2649</v>
      </c>
      <c r="C1295" s="4" t="s">
        <v>2664</v>
      </c>
      <c r="D1295" s="134">
        <v>5</v>
      </c>
      <c r="E1295" s="120" t="s">
        <v>79</v>
      </c>
      <c r="F1295" s="42">
        <v>382651</v>
      </c>
      <c r="G1295" s="42">
        <v>29317</v>
      </c>
      <c r="H1295" s="42">
        <v>334</v>
      </c>
      <c r="I1295" s="42">
        <v>10526</v>
      </c>
      <c r="J1295" s="42">
        <v>3520</v>
      </c>
      <c r="K1295" s="42">
        <v>1997</v>
      </c>
      <c r="L1295" s="42">
        <v>1932</v>
      </c>
      <c r="M1295" s="42">
        <v>614138</v>
      </c>
      <c r="N1295" s="143">
        <v>18420</v>
      </c>
      <c r="O1295" s="137">
        <v>54985</v>
      </c>
      <c r="P1295" s="137">
        <v>0</v>
      </c>
      <c r="Q1295" s="42">
        <v>1041226</v>
      </c>
      <c r="R1295" s="42">
        <v>0</v>
      </c>
      <c r="S1295" s="42">
        <v>0</v>
      </c>
      <c r="T1295" s="42">
        <v>0</v>
      </c>
      <c r="U1295" s="42">
        <v>395704</v>
      </c>
      <c r="V1295" s="42">
        <v>0</v>
      </c>
      <c r="W1295" s="94">
        <f t="shared" si="40"/>
        <v>2554750</v>
      </c>
      <c r="X1295" s="36">
        <v>2554750</v>
      </c>
      <c r="Y1295" s="36">
        <f t="shared" si="41"/>
        <v>0</v>
      </c>
      <c r="Z1295" s="36"/>
      <c r="AA1295" s="36"/>
    </row>
    <row r="1296" spans="1:27" ht="20.25" customHeight="1" x14ac:dyDescent="0.25">
      <c r="A1296" s="104" t="s">
        <v>2665</v>
      </c>
      <c r="B1296" s="105" t="s">
        <v>2649</v>
      </c>
      <c r="C1296" s="4" t="s">
        <v>2666</v>
      </c>
      <c r="D1296" s="134">
        <v>5</v>
      </c>
      <c r="E1296" s="120" t="s">
        <v>79</v>
      </c>
      <c r="F1296" s="42">
        <v>116805</v>
      </c>
      <c r="G1296" s="42">
        <v>78346</v>
      </c>
      <c r="H1296" s="42">
        <v>59</v>
      </c>
      <c r="I1296" s="42">
        <v>9551</v>
      </c>
      <c r="J1296" s="42">
        <v>1897</v>
      </c>
      <c r="K1296" s="42">
        <v>2977</v>
      </c>
      <c r="L1296" s="42">
        <v>1479</v>
      </c>
      <c r="M1296" s="42">
        <v>640120</v>
      </c>
      <c r="N1296" s="143">
        <v>89447</v>
      </c>
      <c r="O1296" s="137">
        <v>83662</v>
      </c>
      <c r="P1296" s="137">
        <v>0</v>
      </c>
      <c r="Q1296" s="42">
        <v>1108720</v>
      </c>
      <c r="R1296" s="42">
        <v>0</v>
      </c>
      <c r="S1296" s="42">
        <v>0</v>
      </c>
      <c r="T1296" s="42">
        <v>0</v>
      </c>
      <c r="U1296" s="42">
        <v>486679</v>
      </c>
      <c r="V1296" s="42">
        <v>0</v>
      </c>
      <c r="W1296" s="94">
        <f t="shared" si="40"/>
        <v>2619742</v>
      </c>
      <c r="X1296" s="36">
        <v>2619742</v>
      </c>
      <c r="Y1296" s="36">
        <f t="shared" si="41"/>
        <v>0</v>
      </c>
      <c r="Z1296" s="36"/>
      <c r="AA1296" s="36"/>
    </row>
    <row r="1297" spans="1:27" ht="20.25" customHeight="1" x14ac:dyDescent="0.25">
      <c r="A1297" s="104" t="s">
        <v>2667</v>
      </c>
      <c r="B1297" s="105" t="s">
        <v>2649</v>
      </c>
      <c r="C1297" s="4" t="s">
        <v>2668</v>
      </c>
      <c r="D1297" s="134">
        <v>5</v>
      </c>
      <c r="E1297" s="120" t="s">
        <v>79</v>
      </c>
      <c r="F1297" s="42">
        <v>1235</v>
      </c>
      <c r="G1297" s="42">
        <v>5722</v>
      </c>
      <c r="H1297" s="42">
        <v>0</v>
      </c>
      <c r="I1297" s="42">
        <v>1300</v>
      </c>
      <c r="J1297" s="42">
        <v>3188</v>
      </c>
      <c r="K1297" s="42">
        <v>7667</v>
      </c>
      <c r="L1297" s="42">
        <v>2829</v>
      </c>
      <c r="M1297" s="42">
        <v>624212</v>
      </c>
      <c r="N1297" s="143">
        <v>100339</v>
      </c>
      <c r="O1297" s="137">
        <v>3039</v>
      </c>
      <c r="P1297" s="137">
        <v>0</v>
      </c>
      <c r="Q1297" s="42">
        <v>304995</v>
      </c>
      <c r="R1297" s="42">
        <v>0</v>
      </c>
      <c r="S1297" s="42">
        <v>0</v>
      </c>
      <c r="T1297" s="42">
        <v>0</v>
      </c>
      <c r="U1297" s="42">
        <v>600539</v>
      </c>
      <c r="V1297" s="42">
        <v>0</v>
      </c>
      <c r="W1297" s="94">
        <f t="shared" si="40"/>
        <v>1655065</v>
      </c>
      <c r="X1297" s="36">
        <v>1655065</v>
      </c>
      <c r="Y1297" s="36">
        <f t="shared" si="41"/>
        <v>0</v>
      </c>
      <c r="Z1297" s="36"/>
      <c r="AA1297" s="36"/>
    </row>
    <row r="1298" spans="1:27" ht="20.25" customHeight="1" x14ac:dyDescent="0.25">
      <c r="A1298" s="104" t="s">
        <v>2669</v>
      </c>
      <c r="B1298" s="105" t="s">
        <v>2649</v>
      </c>
      <c r="C1298" s="4" t="s">
        <v>2670</v>
      </c>
      <c r="D1298" s="134">
        <v>5</v>
      </c>
      <c r="E1298" s="120" t="s">
        <v>79</v>
      </c>
      <c r="F1298" s="42">
        <v>1906</v>
      </c>
      <c r="G1298" s="42">
        <v>0</v>
      </c>
      <c r="H1298" s="42">
        <v>0</v>
      </c>
      <c r="I1298" s="42">
        <v>7981</v>
      </c>
      <c r="J1298" s="42">
        <v>1854</v>
      </c>
      <c r="K1298" s="42">
        <v>14344</v>
      </c>
      <c r="L1298" s="42">
        <v>2261</v>
      </c>
      <c r="M1298" s="42">
        <v>573492</v>
      </c>
      <c r="N1298" s="143">
        <v>83176</v>
      </c>
      <c r="O1298" s="137">
        <v>20832</v>
      </c>
      <c r="P1298" s="137">
        <v>0</v>
      </c>
      <c r="Q1298" s="42">
        <v>177139</v>
      </c>
      <c r="R1298" s="42">
        <v>0</v>
      </c>
      <c r="S1298" s="42">
        <v>0</v>
      </c>
      <c r="T1298" s="42">
        <v>0</v>
      </c>
      <c r="U1298" s="42">
        <v>590144</v>
      </c>
      <c r="V1298" s="42">
        <v>0</v>
      </c>
      <c r="W1298" s="94">
        <f t="shared" si="40"/>
        <v>1473129</v>
      </c>
      <c r="X1298" s="36">
        <v>1473129</v>
      </c>
      <c r="Y1298" s="36">
        <f t="shared" si="41"/>
        <v>0</v>
      </c>
      <c r="Z1298" s="36"/>
      <c r="AA1298" s="36"/>
    </row>
    <row r="1299" spans="1:27" ht="20.25" customHeight="1" x14ac:dyDescent="0.25">
      <c r="A1299" s="104" t="s">
        <v>2671</v>
      </c>
      <c r="B1299" s="105" t="s">
        <v>2649</v>
      </c>
      <c r="C1299" s="4" t="s">
        <v>2672</v>
      </c>
      <c r="D1299" s="134">
        <v>5</v>
      </c>
      <c r="E1299" s="120" t="s">
        <v>79</v>
      </c>
      <c r="F1299" s="42">
        <v>5319</v>
      </c>
      <c r="G1299" s="42">
        <v>0</v>
      </c>
      <c r="H1299" s="42">
        <v>912</v>
      </c>
      <c r="I1299" s="42">
        <v>5555</v>
      </c>
      <c r="J1299" s="42">
        <v>2462</v>
      </c>
      <c r="K1299" s="42">
        <v>18148</v>
      </c>
      <c r="L1299" s="42">
        <v>2219</v>
      </c>
      <c r="M1299" s="42">
        <v>648290</v>
      </c>
      <c r="N1299" s="143">
        <v>20090</v>
      </c>
      <c r="O1299" s="137">
        <v>10288</v>
      </c>
      <c r="P1299" s="137">
        <v>0</v>
      </c>
      <c r="Q1299" s="42">
        <v>139042</v>
      </c>
      <c r="R1299" s="42">
        <v>0</v>
      </c>
      <c r="S1299" s="42">
        <v>0</v>
      </c>
      <c r="T1299" s="42">
        <v>0</v>
      </c>
      <c r="U1299" s="42">
        <v>547191</v>
      </c>
      <c r="V1299" s="42">
        <v>0</v>
      </c>
      <c r="W1299" s="94">
        <f t="shared" si="40"/>
        <v>1399516</v>
      </c>
      <c r="X1299" s="36">
        <v>1399516</v>
      </c>
      <c r="Y1299" s="36">
        <f t="shared" si="41"/>
        <v>0</v>
      </c>
      <c r="Z1299" s="36"/>
      <c r="AA1299" s="36"/>
    </row>
    <row r="1300" spans="1:27" ht="20.25" customHeight="1" x14ac:dyDescent="0.25">
      <c r="A1300" s="104" t="s">
        <v>2673</v>
      </c>
      <c r="B1300" s="105" t="s">
        <v>2649</v>
      </c>
      <c r="C1300" s="4" t="s">
        <v>2674</v>
      </c>
      <c r="D1300" s="134">
        <v>5</v>
      </c>
      <c r="E1300" s="120" t="s">
        <v>79</v>
      </c>
      <c r="F1300" s="42">
        <v>58809</v>
      </c>
      <c r="G1300" s="42">
        <v>24099</v>
      </c>
      <c r="H1300" s="42">
        <v>615</v>
      </c>
      <c r="I1300" s="42">
        <v>985</v>
      </c>
      <c r="J1300" s="42">
        <v>2382</v>
      </c>
      <c r="K1300" s="42">
        <v>3355</v>
      </c>
      <c r="L1300" s="42">
        <v>2523</v>
      </c>
      <c r="M1300" s="42">
        <v>901669</v>
      </c>
      <c r="N1300" s="143">
        <v>192558</v>
      </c>
      <c r="O1300" s="137">
        <v>36878</v>
      </c>
      <c r="P1300" s="137">
        <v>0</v>
      </c>
      <c r="Q1300" s="42">
        <v>1629114</v>
      </c>
      <c r="R1300" s="42">
        <v>0</v>
      </c>
      <c r="S1300" s="42">
        <v>0</v>
      </c>
      <c r="T1300" s="42">
        <v>0</v>
      </c>
      <c r="U1300" s="42">
        <v>601272</v>
      </c>
      <c r="V1300" s="42">
        <v>0</v>
      </c>
      <c r="W1300" s="94">
        <f t="shared" si="40"/>
        <v>3454259</v>
      </c>
      <c r="X1300" s="36">
        <v>3454259</v>
      </c>
      <c r="Y1300" s="36">
        <f t="shared" si="41"/>
        <v>0</v>
      </c>
      <c r="Z1300" s="36"/>
      <c r="AA1300" s="36"/>
    </row>
    <row r="1301" spans="1:27" ht="20.25" customHeight="1" x14ac:dyDescent="0.25">
      <c r="A1301" s="104" t="s">
        <v>2675</v>
      </c>
      <c r="B1301" s="105" t="s">
        <v>2649</v>
      </c>
      <c r="C1301" s="4" t="s">
        <v>2676</v>
      </c>
      <c r="D1301" s="134">
        <v>5</v>
      </c>
      <c r="E1301" s="120" t="s">
        <v>79</v>
      </c>
      <c r="F1301" s="42">
        <v>28455</v>
      </c>
      <c r="G1301" s="42">
        <v>65373</v>
      </c>
      <c r="H1301" s="42">
        <v>43</v>
      </c>
      <c r="I1301" s="42">
        <v>2478</v>
      </c>
      <c r="J1301" s="42">
        <v>4062</v>
      </c>
      <c r="K1301" s="42">
        <v>6237</v>
      </c>
      <c r="L1301" s="42">
        <v>1193</v>
      </c>
      <c r="M1301" s="42">
        <v>599935</v>
      </c>
      <c r="N1301" s="143">
        <v>28054</v>
      </c>
      <c r="O1301" s="137">
        <v>46342</v>
      </c>
      <c r="P1301" s="137">
        <v>0</v>
      </c>
      <c r="Q1301" s="42">
        <v>948128</v>
      </c>
      <c r="R1301" s="42">
        <v>0</v>
      </c>
      <c r="S1301" s="42">
        <v>0</v>
      </c>
      <c r="T1301" s="42">
        <v>0</v>
      </c>
      <c r="U1301" s="42">
        <v>553561</v>
      </c>
      <c r="V1301" s="42">
        <v>0</v>
      </c>
      <c r="W1301" s="94">
        <f t="shared" si="40"/>
        <v>2283861</v>
      </c>
      <c r="X1301" s="36">
        <v>2283861</v>
      </c>
      <c r="Y1301" s="36">
        <f t="shared" si="41"/>
        <v>0</v>
      </c>
      <c r="Z1301" s="36"/>
      <c r="AA1301" s="36"/>
    </row>
    <row r="1302" spans="1:27" ht="20.25" customHeight="1" x14ac:dyDescent="0.25">
      <c r="A1302" s="104" t="s">
        <v>2677</v>
      </c>
      <c r="B1302" s="105" t="s">
        <v>2649</v>
      </c>
      <c r="C1302" s="4" t="s">
        <v>2678</v>
      </c>
      <c r="D1302" s="134">
        <v>5</v>
      </c>
      <c r="E1302" s="120" t="s">
        <v>79</v>
      </c>
      <c r="F1302" s="42">
        <v>11670</v>
      </c>
      <c r="G1302" s="42">
        <v>0</v>
      </c>
      <c r="H1302" s="42">
        <v>0</v>
      </c>
      <c r="I1302" s="42">
        <v>12421</v>
      </c>
      <c r="J1302" s="42">
        <v>1368</v>
      </c>
      <c r="K1302" s="42">
        <v>7046</v>
      </c>
      <c r="L1302" s="42">
        <v>1912</v>
      </c>
      <c r="M1302" s="42">
        <v>497058</v>
      </c>
      <c r="N1302" s="143">
        <v>69868</v>
      </c>
      <c r="O1302" s="137">
        <v>26158</v>
      </c>
      <c r="P1302" s="137">
        <v>0</v>
      </c>
      <c r="Q1302" s="42">
        <v>54179</v>
      </c>
      <c r="R1302" s="42">
        <v>0</v>
      </c>
      <c r="S1302" s="42">
        <v>0</v>
      </c>
      <c r="T1302" s="42">
        <v>0</v>
      </c>
      <c r="U1302" s="42">
        <v>179523</v>
      </c>
      <c r="V1302" s="42">
        <v>0</v>
      </c>
      <c r="W1302" s="94">
        <f t="shared" si="40"/>
        <v>861203</v>
      </c>
      <c r="X1302" s="36">
        <v>861203</v>
      </c>
      <c r="Y1302" s="36">
        <f t="shared" si="41"/>
        <v>0</v>
      </c>
      <c r="Z1302" s="36"/>
      <c r="AA1302" s="36"/>
    </row>
    <row r="1303" spans="1:27" ht="20.25" customHeight="1" x14ac:dyDescent="0.25">
      <c r="A1303" s="104" t="s">
        <v>2679</v>
      </c>
      <c r="B1303" s="105" t="s">
        <v>2649</v>
      </c>
      <c r="C1303" s="4" t="s">
        <v>2680</v>
      </c>
      <c r="D1303" s="134">
        <v>6</v>
      </c>
      <c r="E1303" s="120" t="s">
        <v>79</v>
      </c>
      <c r="F1303" s="42">
        <v>8713</v>
      </c>
      <c r="G1303" s="42">
        <v>55227</v>
      </c>
      <c r="H1303" s="42">
        <v>0</v>
      </c>
      <c r="I1303" s="42">
        <v>2644</v>
      </c>
      <c r="J1303" s="42">
        <v>672</v>
      </c>
      <c r="K1303" s="42">
        <v>14463</v>
      </c>
      <c r="L1303" s="42">
        <v>737</v>
      </c>
      <c r="M1303" s="42">
        <v>251197</v>
      </c>
      <c r="N1303" s="143">
        <v>21061</v>
      </c>
      <c r="O1303" s="137">
        <v>14774</v>
      </c>
      <c r="P1303" s="137">
        <v>0</v>
      </c>
      <c r="Q1303" s="42">
        <v>108782</v>
      </c>
      <c r="R1303" s="42">
        <v>0</v>
      </c>
      <c r="S1303" s="42">
        <v>0</v>
      </c>
      <c r="T1303" s="42">
        <v>0</v>
      </c>
      <c r="U1303" s="42">
        <v>210798</v>
      </c>
      <c r="V1303" s="42">
        <v>0</v>
      </c>
      <c r="W1303" s="94">
        <f t="shared" si="40"/>
        <v>689068</v>
      </c>
      <c r="X1303" s="36">
        <v>689068</v>
      </c>
      <c r="Y1303" s="36">
        <f t="shared" si="41"/>
        <v>0</v>
      </c>
      <c r="Z1303" s="36"/>
      <c r="AA1303" s="36"/>
    </row>
    <row r="1304" spans="1:27" ht="20.25" customHeight="1" x14ac:dyDescent="0.25">
      <c r="A1304" s="104" t="s">
        <v>2681</v>
      </c>
      <c r="B1304" s="105" t="s">
        <v>2649</v>
      </c>
      <c r="C1304" s="4" t="s">
        <v>2682</v>
      </c>
      <c r="D1304" s="134">
        <v>6</v>
      </c>
      <c r="E1304" s="120" t="s">
        <v>79</v>
      </c>
      <c r="F1304" s="42">
        <v>998</v>
      </c>
      <c r="G1304" s="42">
        <v>0</v>
      </c>
      <c r="H1304" s="42">
        <v>37</v>
      </c>
      <c r="I1304" s="42">
        <v>14294</v>
      </c>
      <c r="J1304" s="42">
        <v>1032</v>
      </c>
      <c r="K1304" s="42">
        <v>9920</v>
      </c>
      <c r="L1304" s="42">
        <v>812</v>
      </c>
      <c r="M1304" s="42">
        <v>187721</v>
      </c>
      <c r="N1304" s="143">
        <v>15574</v>
      </c>
      <c r="O1304" s="137">
        <v>6813</v>
      </c>
      <c r="P1304" s="137">
        <v>0</v>
      </c>
      <c r="Q1304" s="42">
        <v>0</v>
      </c>
      <c r="R1304" s="42">
        <v>30178</v>
      </c>
      <c r="S1304" s="42">
        <v>0</v>
      </c>
      <c r="T1304" s="42">
        <v>0</v>
      </c>
      <c r="U1304" s="42">
        <v>0</v>
      </c>
      <c r="V1304" s="42">
        <v>0</v>
      </c>
      <c r="W1304" s="94">
        <f t="shared" si="40"/>
        <v>267379</v>
      </c>
      <c r="X1304" s="36">
        <v>267379</v>
      </c>
      <c r="Y1304" s="36">
        <f t="shared" si="41"/>
        <v>0</v>
      </c>
      <c r="Z1304" s="36"/>
      <c r="AA1304" s="36"/>
    </row>
    <row r="1305" spans="1:27" ht="20.25" customHeight="1" x14ac:dyDescent="0.25">
      <c r="A1305" s="104" t="s">
        <v>2683</v>
      </c>
      <c r="B1305" s="105" t="s">
        <v>2649</v>
      </c>
      <c r="C1305" s="4" t="s">
        <v>2684</v>
      </c>
      <c r="D1305" s="134">
        <v>6</v>
      </c>
      <c r="E1305" s="120" t="s">
        <v>79</v>
      </c>
      <c r="F1305" s="42">
        <v>3340</v>
      </c>
      <c r="G1305" s="42">
        <v>0</v>
      </c>
      <c r="H1305" s="42">
        <v>0</v>
      </c>
      <c r="I1305" s="42">
        <v>3655</v>
      </c>
      <c r="J1305" s="42">
        <v>648</v>
      </c>
      <c r="K1305" s="42">
        <v>12207</v>
      </c>
      <c r="L1305" s="42">
        <v>873</v>
      </c>
      <c r="M1305" s="42">
        <v>178284</v>
      </c>
      <c r="N1305" s="143">
        <v>28453</v>
      </c>
      <c r="O1305" s="137">
        <v>8842</v>
      </c>
      <c r="P1305" s="137">
        <v>0</v>
      </c>
      <c r="Q1305" s="42">
        <v>0</v>
      </c>
      <c r="R1305" s="42">
        <v>0</v>
      </c>
      <c r="S1305" s="42">
        <v>0</v>
      </c>
      <c r="T1305" s="42">
        <v>0</v>
      </c>
      <c r="U1305" s="42">
        <v>0</v>
      </c>
      <c r="V1305" s="42">
        <v>0</v>
      </c>
      <c r="W1305" s="94">
        <f t="shared" si="40"/>
        <v>236302</v>
      </c>
      <c r="X1305" s="36">
        <v>236302</v>
      </c>
      <c r="Y1305" s="36">
        <f t="shared" si="41"/>
        <v>0</v>
      </c>
      <c r="Z1305" s="36"/>
      <c r="AA1305" s="36"/>
    </row>
    <row r="1306" spans="1:27" ht="20.25" customHeight="1" x14ac:dyDescent="0.25">
      <c r="A1306" s="104" t="s">
        <v>2685</v>
      </c>
      <c r="B1306" s="105" t="s">
        <v>2649</v>
      </c>
      <c r="C1306" s="4" t="s">
        <v>2686</v>
      </c>
      <c r="D1306" s="134">
        <v>6</v>
      </c>
      <c r="E1306" s="120" t="s">
        <v>79</v>
      </c>
      <c r="F1306" s="42">
        <v>19062</v>
      </c>
      <c r="G1306" s="42">
        <v>36146</v>
      </c>
      <c r="H1306" s="42">
        <v>0</v>
      </c>
      <c r="I1306" s="42">
        <v>22442</v>
      </c>
      <c r="J1306" s="42">
        <v>767</v>
      </c>
      <c r="K1306" s="42">
        <v>19838</v>
      </c>
      <c r="L1306" s="42">
        <v>704</v>
      </c>
      <c r="M1306" s="42">
        <v>220366</v>
      </c>
      <c r="N1306" s="143">
        <v>26730</v>
      </c>
      <c r="O1306" s="137">
        <v>23668</v>
      </c>
      <c r="P1306" s="137">
        <v>0</v>
      </c>
      <c r="Q1306" s="42">
        <v>483610</v>
      </c>
      <c r="R1306" s="42">
        <v>0</v>
      </c>
      <c r="S1306" s="42">
        <v>0</v>
      </c>
      <c r="T1306" s="42">
        <v>0</v>
      </c>
      <c r="U1306" s="42">
        <v>0</v>
      </c>
      <c r="V1306" s="42">
        <v>0</v>
      </c>
      <c r="W1306" s="94">
        <f t="shared" si="40"/>
        <v>853333</v>
      </c>
      <c r="X1306" s="36">
        <v>853333</v>
      </c>
      <c r="Y1306" s="36">
        <f t="shared" si="41"/>
        <v>0</v>
      </c>
      <c r="Z1306" s="36"/>
      <c r="AA1306" s="36"/>
    </row>
    <row r="1307" spans="1:27" ht="20.25" customHeight="1" x14ac:dyDescent="0.25">
      <c r="A1307" s="104" t="s">
        <v>2687</v>
      </c>
      <c r="B1307" s="105" t="s">
        <v>2649</v>
      </c>
      <c r="C1307" s="4" t="s">
        <v>2688</v>
      </c>
      <c r="D1307" s="134">
        <v>6</v>
      </c>
      <c r="E1307" s="120" t="s">
        <v>79</v>
      </c>
      <c r="F1307" s="42">
        <v>2556</v>
      </c>
      <c r="G1307" s="42">
        <v>25014</v>
      </c>
      <c r="H1307" s="42">
        <v>0</v>
      </c>
      <c r="I1307" s="42">
        <v>8638</v>
      </c>
      <c r="J1307" s="42">
        <v>49</v>
      </c>
      <c r="K1307" s="42">
        <v>0</v>
      </c>
      <c r="L1307" s="42">
        <v>27</v>
      </c>
      <c r="M1307" s="42">
        <v>42112</v>
      </c>
      <c r="N1307" s="143">
        <v>578</v>
      </c>
      <c r="O1307" s="137">
        <v>822</v>
      </c>
      <c r="P1307" s="137">
        <v>0</v>
      </c>
      <c r="Q1307" s="42">
        <v>44311</v>
      </c>
      <c r="R1307" s="42">
        <v>0</v>
      </c>
      <c r="S1307" s="42">
        <v>0</v>
      </c>
      <c r="T1307" s="42">
        <v>0</v>
      </c>
      <c r="U1307" s="42">
        <v>0</v>
      </c>
      <c r="V1307" s="42">
        <v>0</v>
      </c>
      <c r="W1307" s="94">
        <f t="shared" si="40"/>
        <v>124107</v>
      </c>
      <c r="X1307" s="36">
        <v>124107</v>
      </c>
      <c r="Y1307" s="36">
        <f t="shared" si="41"/>
        <v>0</v>
      </c>
      <c r="Z1307" s="36"/>
      <c r="AA1307" s="36"/>
    </row>
    <row r="1308" spans="1:27" ht="20.25" customHeight="1" x14ac:dyDescent="0.25">
      <c r="A1308" s="104" t="s">
        <v>2689</v>
      </c>
      <c r="B1308" s="105" t="s">
        <v>2649</v>
      </c>
      <c r="C1308" s="4" t="s">
        <v>2690</v>
      </c>
      <c r="D1308" s="134">
        <v>6</v>
      </c>
      <c r="E1308" s="120" t="s">
        <v>79</v>
      </c>
      <c r="F1308" s="42">
        <v>17601</v>
      </c>
      <c r="G1308" s="42">
        <v>36666</v>
      </c>
      <c r="H1308" s="42">
        <v>369</v>
      </c>
      <c r="I1308" s="42">
        <v>3846</v>
      </c>
      <c r="J1308" s="42">
        <v>1015</v>
      </c>
      <c r="K1308" s="42">
        <v>8668</v>
      </c>
      <c r="L1308" s="42">
        <v>1415</v>
      </c>
      <c r="M1308" s="42">
        <v>327957</v>
      </c>
      <c r="N1308" s="143">
        <v>13201</v>
      </c>
      <c r="O1308" s="137">
        <v>7766</v>
      </c>
      <c r="P1308" s="137">
        <v>0</v>
      </c>
      <c r="Q1308" s="42">
        <v>526922</v>
      </c>
      <c r="R1308" s="42">
        <v>0</v>
      </c>
      <c r="S1308" s="42">
        <v>0</v>
      </c>
      <c r="T1308" s="42">
        <v>0</v>
      </c>
      <c r="U1308" s="42">
        <v>77946</v>
      </c>
      <c r="V1308" s="42">
        <v>0</v>
      </c>
      <c r="W1308" s="94">
        <f t="shared" si="40"/>
        <v>1023372</v>
      </c>
      <c r="X1308" s="36">
        <v>1023372</v>
      </c>
      <c r="Y1308" s="36">
        <f t="shared" si="41"/>
        <v>0</v>
      </c>
      <c r="Z1308" s="36"/>
      <c r="AA1308" s="36"/>
    </row>
    <row r="1309" spans="1:27" ht="20.25" customHeight="1" x14ac:dyDescent="0.25">
      <c r="A1309" s="104" t="s">
        <v>2691</v>
      </c>
      <c r="B1309" s="105" t="s">
        <v>2649</v>
      </c>
      <c r="C1309" s="4" t="s">
        <v>2692</v>
      </c>
      <c r="D1309" s="134">
        <v>6</v>
      </c>
      <c r="E1309" s="120" t="s">
        <v>79</v>
      </c>
      <c r="F1309" s="42">
        <v>3195</v>
      </c>
      <c r="G1309" s="42">
        <v>0</v>
      </c>
      <c r="H1309" s="42">
        <v>0</v>
      </c>
      <c r="I1309" s="42">
        <v>7559</v>
      </c>
      <c r="J1309" s="42">
        <v>943</v>
      </c>
      <c r="K1309" s="42">
        <v>10867</v>
      </c>
      <c r="L1309" s="42">
        <v>936</v>
      </c>
      <c r="M1309" s="42">
        <v>203368</v>
      </c>
      <c r="N1309" s="143">
        <v>25061</v>
      </c>
      <c r="O1309" s="137">
        <v>9652</v>
      </c>
      <c r="P1309" s="137">
        <v>0</v>
      </c>
      <c r="Q1309" s="42">
        <v>0</v>
      </c>
      <c r="R1309" s="42">
        <v>0</v>
      </c>
      <c r="S1309" s="42">
        <v>0</v>
      </c>
      <c r="T1309" s="42">
        <v>0</v>
      </c>
      <c r="U1309" s="42">
        <v>0</v>
      </c>
      <c r="V1309" s="42">
        <v>0</v>
      </c>
      <c r="W1309" s="94">
        <f t="shared" si="40"/>
        <v>261581</v>
      </c>
      <c r="X1309" s="36">
        <v>261581</v>
      </c>
      <c r="Y1309" s="36">
        <f t="shared" si="41"/>
        <v>0</v>
      </c>
      <c r="Z1309" s="36"/>
      <c r="AA1309" s="36"/>
    </row>
    <row r="1310" spans="1:27" ht="20.25" customHeight="1" x14ac:dyDescent="0.25">
      <c r="A1310" s="104" t="s">
        <v>2693</v>
      </c>
      <c r="B1310" s="105" t="s">
        <v>2649</v>
      </c>
      <c r="C1310" s="4" t="s">
        <v>2694</v>
      </c>
      <c r="D1310" s="134">
        <v>6</v>
      </c>
      <c r="E1310" s="120" t="s">
        <v>79</v>
      </c>
      <c r="F1310" s="42">
        <v>3287</v>
      </c>
      <c r="G1310" s="42">
        <v>0</v>
      </c>
      <c r="H1310" s="42">
        <v>0</v>
      </c>
      <c r="I1310" s="42">
        <v>4277</v>
      </c>
      <c r="J1310" s="42">
        <v>416</v>
      </c>
      <c r="K1310" s="42">
        <v>2332</v>
      </c>
      <c r="L1310" s="42">
        <v>247</v>
      </c>
      <c r="M1310" s="42">
        <v>115252</v>
      </c>
      <c r="N1310" s="143">
        <v>13981</v>
      </c>
      <c r="O1310" s="137">
        <v>8057</v>
      </c>
      <c r="P1310" s="137">
        <v>0</v>
      </c>
      <c r="Q1310" s="42">
        <v>282061</v>
      </c>
      <c r="R1310" s="42">
        <v>0</v>
      </c>
      <c r="S1310" s="42">
        <v>0</v>
      </c>
      <c r="T1310" s="42">
        <v>0</v>
      </c>
      <c r="U1310" s="42">
        <v>0</v>
      </c>
      <c r="V1310" s="42">
        <v>0</v>
      </c>
      <c r="W1310" s="94">
        <f t="shared" si="40"/>
        <v>429910</v>
      </c>
      <c r="X1310" s="36">
        <v>429910</v>
      </c>
      <c r="Y1310" s="36">
        <f t="shared" si="41"/>
        <v>0</v>
      </c>
      <c r="Z1310" s="36"/>
      <c r="AA1310" s="36"/>
    </row>
    <row r="1311" spans="1:27" ht="20.25" customHeight="1" x14ac:dyDescent="0.25">
      <c r="A1311" s="104" t="s">
        <v>2695</v>
      </c>
      <c r="B1311" s="105" t="s">
        <v>2649</v>
      </c>
      <c r="C1311" s="4" t="s">
        <v>2696</v>
      </c>
      <c r="D1311" s="134">
        <v>6</v>
      </c>
      <c r="E1311" s="120" t="s">
        <v>79</v>
      </c>
      <c r="F1311" s="42">
        <v>6868</v>
      </c>
      <c r="G1311" s="42">
        <v>16870</v>
      </c>
      <c r="H1311" s="42">
        <v>0</v>
      </c>
      <c r="I1311" s="42">
        <v>6409</v>
      </c>
      <c r="J1311" s="42">
        <v>97</v>
      </c>
      <c r="K1311" s="42">
        <v>0</v>
      </c>
      <c r="L1311" s="42">
        <v>39</v>
      </c>
      <c r="M1311" s="42">
        <v>45916</v>
      </c>
      <c r="N1311" s="143">
        <v>88</v>
      </c>
      <c r="O1311" s="137">
        <v>0</v>
      </c>
      <c r="P1311" s="137">
        <v>0</v>
      </c>
      <c r="Q1311" s="42">
        <v>322418</v>
      </c>
      <c r="R1311" s="42">
        <v>0</v>
      </c>
      <c r="S1311" s="42">
        <v>0</v>
      </c>
      <c r="T1311" s="42">
        <v>0</v>
      </c>
      <c r="U1311" s="42">
        <v>0</v>
      </c>
      <c r="V1311" s="42">
        <v>0</v>
      </c>
      <c r="W1311" s="94">
        <f t="shared" si="40"/>
        <v>398705</v>
      </c>
      <c r="X1311" s="36">
        <v>398705</v>
      </c>
      <c r="Y1311" s="36">
        <f t="shared" si="41"/>
        <v>0</v>
      </c>
      <c r="Z1311" s="36"/>
      <c r="AA1311" s="36"/>
    </row>
    <row r="1312" spans="1:27" ht="20.25" customHeight="1" x14ac:dyDescent="0.25">
      <c r="A1312" s="104" t="s">
        <v>2697</v>
      </c>
      <c r="B1312" s="105" t="s">
        <v>2649</v>
      </c>
      <c r="C1312" s="4" t="s">
        <v>2698</v>
      </c>
      <c r="D1312" s="134">
        <v>6</v>
      </c>
      <c r="E1312" s="120" t="s">
        <v>79</v>
      </c>
      <c r="F1312" s="42">
        <v>6000</v>
      </c>
      <c r="G1312" s="42">
        <v>0</v>
      </c>
      <c r="H1312" s="42">
        <v>0</v>
      </c>
      <c r="I1312" s="42">
        <v>8691</v>
      </c>
      <c r="J1312" s="42">
        <v>636</v>
      </c>
      <c r="K1312" s="42">
        <v>488</v>
      </c>
      <c r="L1312" s="42">
        <v>202</v>
      </c>
      <c r="M1312" s="42">
        <v>105863</v>
      </c>
      <c r="N1312" s="143">
        <v>3692</v>
      </c>
      <c r="O1312" s="137">
        <v>4886</v>
      </c>
      <c r="P1312" s="137">
        <v>0</v>
      </c>
      <c r="Q1312" s="42">
        <v>136520</v>
      </c>
      <c r="R1312" s="42">
        <v>0</v>
      </c>
      <c r="S1312" s="42">
        <v>0</v>
      </c>
      <c r="T1312" s="42">
        <v>0</v>
      </c>
      <c r="U1312" s="42">
        <v>0</v>
      </c>
      <c r="V1312" s="42">
        <v>0</v>
      </c>
      <c r="W1312" s="94">
        <f t="shared" si="40"/>
        <v>266978</v>
      </c>
      <c r="X1312" s="36">
        <v>266978</v>
      </c>
      <c r="Y1312" s="36">
        <f t="shared" si="41"/>
        <v>0</v>
      </c>
      <c r="Z1312" s="36"/>
      <c r="AA1312" s="36"/>
    </row>
    <row r="1313" spans="1:27" ht="20.25" customHeight="1" x14ac:dyDescent="0.25">
      <c r="A1313" s="104" t="s">
        <v>2699</v>
      </c>
      <c r="B1313" s="105" t="s">
        <v>2649</v>
      </c>
      <c r="C1313" s="4" t="s">
        <v>2700</v>
      </c>
      <c r="D1313" s="134">
        <v>6</v>
      </c>
      <c r="E1313" s="120" t="s">
        <v>79</v>
      </c>
      <c r="F1313" s="42">
        <v>70624</v>
      </c>
      <c r="G1313" s="42">
        <v>73662</v>
      </c>
      <c r="H1313" s="42">
        <v>826</v>
      </c>
      <c r="I1313" s="42">
        <v>1065</v>
      </c>
      <c r="J1313" s="42">
        <v>973</v>
      </c>
      <c r="K1313" s="42">
        <v>10103</v>
      </c>
      <c r="L1313" s="42">
        <v>777</v>
      </c>
      <c r="M1313" s="42">
        <v>307627</v>
      </c>
      <c r="N1313" s="143">
        <v>19406</v>
      </c>
      <c r="O1313" s="137">
        <v>34609</v>
      </c>
      <c r="P1313" s="137">
        <v>0</v>
      </c>
      <c r="Q1313" s="42">
        <v>456015</v>
      </c>
      <c r="R1313" s="42">
        <v>0</v>
      </c>
      <c r="S1313" s="42">
        <v>0</v>
      </c>
      <c r="T1313" s="42">
        <v>0</v>
      </c>
      <c r="U1313" s="42">
        <v>96898</v>
      </c>
      <c r="V1313" s="42">
        <v>0</v>
      </c>
      <c r="W1313" s="94">
        <f t="shared" si="40"/>
        <v>1072585</v>
      </c>
      <c r="X1313" s="36">
        <v>1072585</v>
      </c>
      <c r="Y1313" s="36">
        <f t="shared" si="41"/>
        <v>0</v>
      </c>
      <c r="Z1313" s="36"/>
      <c r="AA1313" s="36"/>
    </row>
    <row r="1314" spans="1:27" ht="20.25" customHeight="1" x14ac:dyDescent="0.25">
      <c r="A1314" s="104" t="s">
        <v>2701</v>
      </c>
      <c r="B1314" s="105" t="s">
        <v>2649</v>
      </c>
      <c r="C1314" s="4" t="s">
        <v>2702</v>
      </c>
      <c r="D1314" s="134">
        <v>6</v>
      </c>
      <c r="E1314" s="120" t="s">
        <v>79</v>
      </c>
      <c r="F1314" s="42">
        <v>7278</v>
      </c>
      <c r="G1314" s="42">
        <v>0</v>
      </c>
      <c r="H1314" s="42">
        <v>647</v>
      </c>
      <c r="I1314" s="42">
        <v>7296</v>
      </c>
      <c r="J1314" s="42">
        <v>1703</v>
      </c>
      <c r="K1314" s="42">
        <v>5002</v>
      </c>
      <c r="L1314" s="42">
        <v>499</v>
      </c>
      <c r="M1314" s="42">
        <v>249722</v>
      </c>
      <c r="N1314" s="143">
        <v>9368</v>
      </c>
      <c r="O1314" s="137">
        <v>131</v>
      </c>
      <c r="P1314" s="137">
        <v>0</v>
      </c>
      <c r="Q1314" s="42">
        <v>261790</v>
      </c>
      <c r="R1314" s="42">
        <v>0</v>
      </c>
      <c r="S1314" s="42">
        <v>0</v>
      </c>
      <c r="T1314" s="42">
        <v>0</v>
      </c>
      <c r="U1314" s="42">
        <v>0</v>
      </c>
      <c r="V1314" s="42">
        <v>0</v>
      </c>
      <c r="W1314" s="94">
        <f t="shared" si="40"/>
        <v>543436</v>
      </c>
      <c r="X1314" s="36">
        <v>543436</v>
      </c>
      <c r="Y1314" s="36">
        <f t="shared" si="41"/>
        <v>0</v>
      </c>
      <c r="Z1314" s="36"/>
      <c r="AA1314" s="36"/>
    </row>
    <row r="1315" spans="1:27" ht="20.25" customHeight="1" x14ac:dyDescent="0.25">
      <c r="A1315" s="104" t="s">
        <v>2703</v>
      </c>
      <c r="B1315" s="105" t="s">
        <v>2704</v>
      </c>
      <c r="C1315" s="4" t="s">
        <v>2705</v>
      </c>
      <c r="D1315" s="134">
        <v>2</v>
      </c>
      <c r="E1315" s="120" t="s">
        <v>79</v>
      </c>
      <c r="F1315" s="42">
        <v>1128734</v>
      </c>
      <c r="G1315" s="42">
        <v>224909</v>
      </c>
      <c r="H1315" s="42">
        <v>1401</v>
      </c>
      <c r="I1315" s="42">
        <v>686158</v>
      </c>
      <c r="J1315" s="42">
        <v>601983</v>
      </c>
      <c r="K1315" s="42">
        <v>1874308</v>
      </c>
      <c r="L1315" s="42">
        <v>194804</v>
      </c>
      <c r="M1315" s="42">
        <v>19842787</v>
      </c>
      <c r="N1315" s="143">
        <v>1613214</v>
      </c>
      <c r="O1315" s="137">
        <v>385361</v>
      </c>
      <c r="P1315" s="137">
        <v>0</v>
      </c>
      <c r="Q1315" s="42">
        <v>0</v>
      </c>
      <c r="R1315" s="42">
        <v>7218716</v>
      </c>
      <c r="S1315" s="42">
        <v>0</v>
      </c>
      <c r="T1315" s="42">
        <v>0</v>
      </c>
      <c r="U1315" s="42">
        <v>385384</v>
      </c>
      <c r="V1315" s="42">
        <v>0</v>
      </c>
      <c r="W1315" s="94">
        <f t="shared" si="40"/>
        <v>34157759</v>
      </c>
      <c r="X1315" s="36">
        <v>34157759</v>
      </c>
      <c r="Y1315" s="36">
        <f t="shared" si="41"/>
        <v>0</v>
      </c>
      <c r="Z1315" s="36"/>
      <c r="AA1315" s="36"/>
    </row>
    <row r="1316" spans="1:27" ht="20.25" customHeight="1" x14ac:dyDescent="0.25">
      <c r="A1316" s="104" t="s">
        <v>2706</v>
      </c>
      <c r="B1316" s="105" t="s">
        <v>2704</v>
      </c>
      <c r="C1316" s="4" t="s">
        <v>2707</v>
      </c>
      <c r="D1316" s="134">
        <v>3</v>
      </c>
      <c r="E1316" s="120" t="s">
        <v>79</v>
      </c>
      <c r="F1316" s="42">
        <v>474574</v>
      </c>
      <c r="G1316" s="42">
        <v>39933</v>
      </c>
      <c r="H1316" s="42">
        <v>234</v>
      </c>
      <c r="I1316" s="42">
        <v>72156</v>
      </c>
      <c r="J1316" s="42">
        <v>12844</v>
      </c>
      <c r="K1316" s="42">
        <v>161716</v>
      </c>
      <c r="L1316" s="42">
        <v>19105</v>
      </c>
      <c r="M1316" s="42">
        <v>3473378</v>
      </c>
      <c r="N1316" s="143">
        <v>325822</v>
      </c>
      <c r="O1316" s="137">
        <v>163507</v>
      </c>
      <c r="P1316" s="137">
        <v>0</v>
      </c>
      <c r="Q1316" s="42">
        <v>358841</v>
      </c>
      <c r="R1316" s="42">
        <v>418601</v>
      </c>
      <c r="S1316" s="42">
        <v>0</v>
      </c>
      <c r="T1316" s="42">
        <v>0</v>
      </c>
      <c r="U1316" s="42">
        <v>1324179</v>
      </c>
      <c r="V1316" s="42">
        <v>0</v>
      </c>
      <c r="W1316" s="94">
        <f t="shared" si="40"/>
        <v>6844890</v>
      </c>
      <c r="X1316" s="36">
        <v>6844890</v>
      </c>
      <c r="Y1316" s="36">
        <f t="shared" si="41"/>
        <v>0</v>
      </c>
      <c r="Z1316" s="36"/>
      <c r="AA1316" s="36"/>
    </row>
    <row r="1317" spans="1:27" ht="20.25" customHeight="1" x14ac:dyDescent="0.25">
      <c r="A1317" s="104" t="s">
        <v>2708</v>
      </c>
      <c r="B1317" s="105" t="s">
        <v>2704</v>
      </c>
      <c r="C1317" s="4" t="s">
        <v>2709</v>
      </c>
      <c r="D1317" s="134">
        <v>5</v>
      </c>
      <c r="E1317" s="120" t="s">
        <v>79</v>
      </c>
      <c r="F1317" s="42">
        <v>225992</v>
      </c>
      <c r="G1317" s="42">
        <v>0</v>
      </c>
      <c r="H1317" s="42">
        <v>0</v>
      </c>
      <c r="I1317" s="42">
        <v>117642</v>
      </c>
      <c r="J1317" s="42">
        <v>7214</v>
      </c>
      <c r="K1317" s="42">
        <v>29842</v>
      </c>
      <c r="L1317" s="42">
        <v>2215</v>
      </c>
      <c r="M1317" s="42">
        <v>412973</v>
      </c>
      <c r="N1317" s="143">
        <v>74543</v>
      </c>
      <c r="O1317" s="137">
        <v>77245</v>
      </c>
      <c r="P1317" s="137">
        <v>0</v>
      </c>
      <c r="Q1317" s="42">
        <v>0</v>
      </c>
      <c r="R1317" s="42">
        <v>0</v>
      </c>
      <c r="S1317" s="42">
        <v>0</v>
      </c>
      <c r="T1317" s="42">
        <v>0</v>
      </c>
      <c r="U1317" s="42">
        <v>0</v>
      </c>
      <c r="V1317" s="42">
        <v>0</v>
      </c>
      <c r="W1317" s="94">
        <f t="shared" si="40"/>
        <v>947666</v>
      </c>
      <c r="X1317" s="36">
        <v>947666</v>
      </c>
      <c r="Y1317" s="36">
        <f t="shared" si="41"/>
        <v>0</v>
      </c>
      <c r="Z1317" s="36"/>
      <c r="AA1317" s="36"/>
    </row>
    <row r="1318" spans="1:27" ht="20.25" customHeight="1" x14ac:dyDescent="0.25">
      <c r="A1318" s="104" t="s">
        <v>2710</v>
      </c>
      <c r="B1318" s="105" t="s">
        <v>2704</v>
      </c>
      <c r="C1318" s="4" t="s">
        <v>2711</v>
      </c>
      <c r="D1318" s="134">
        <v>5</v>
      </c>
      <c r="E1318" s="120" t="s">
        <v>79</v>
      </c>
      <c r="F1318" s="42">
        <v>371733</v>
      </c>
      <c r="G1318" s="42">
        <v>33635</v>
      </c>
      <c r="H1318" s="42">
        <v>1058</v>
      </c>
      <c r="I1318" s="42">
        <v>114311</v>
      </c>
      <c r="J1318" s="42">
        <v>22290</v>
      </c>
      <c r="K1318" s="42">
        <v>108200</v>
      </c>
      <c r="L1318" s="42">
        <v>7408</v>
      </c>
      <c r="M1318" s="42">
        <v>1555391</v>
      </c>
      <c r="N1318" s="143">
        <v>285404</v>
      </c>
      <c r="O1318" s="137">
        <v>66003</v>
      </c>
      <c r="P1318" s="137">
        <v>0</v>
      </c>
      <c r="Q1318" s="42">
        <v>468875</v>
      </c>
      <c r="R1318" s="42">
        <v>280298</v>
      </c>
      <c r="S1318" s="42">
        <v>0</v>
      </c>
      <c r="T1318" s="42">
        <v>0</v>
      </c>
      <c r="U1318" s="42">
        <v>1278248</v>
      </c>
      <c r="V1318" s="42">
        <v>0</v>
      </c>
      <c r="W1318" s="94">
        <f t="shared" si="40"/>
        <v>4592854</v>
      </c>
      <c r="X1318" s="36">
        <v>4592854</v>
      </c>
      <c r="Y1318" s="36">
        <f t="shared" si="41"/>
        <v>0</v>
      </c>
      <c r="Z1318" s="36"/>
      <c r="AA1318" s="36"/>
    </row>
    <row r="1319" spans="1:27" ht="20.25" customHeight="1" x14ac:dyDescent="0.25">
      <c r="A1319" s="104" t="s">
        <v>2712</v>
      </c>
      <c r="B1319" s="105" t="s">
        <v>2704</v>
      </c>
      <c r="C1319" s="4" t="s">
        <v>2713</v>
      </c>
      <c r="D1319" s="134">
        <v>5</v>
      </c>
      <c r="E1319" s="120" t="s">
        <v>79</v>
      </c>
      <c r="F1319" s="42">
        <v>306137</v>
      </c>
      <c r="G1319" s="42">
        <v>12002</v>
      </c>
      <c r="H1319" s="42">
        <v>0</v>
      </c>
      <c r="I1319" s="42">
        <v>28654</v>
      </c>
      <c r="J1319" s="42">
        <v>5940</v>
      </c>
      <c r="K1319" s="42">
        <v>18075</v>
      </c>
      <c r="L1319" s="42">
        <v>10297</v>
      </c>
      <c r="M1319" s="42">
        <v>1989654</v>
      </c>
      <c r="N1319" s="143">
        <v>146598</v>
      </c>
      <c r="O1319" s="137">
        <v>35162</v>
      </c>
      <c r="P1319" s="137">
        <v>0</v>
      </c>
      <c r="Q1319" s="42">
        <v>269763</v>
      </c>
      <c r="R1319" s="42">
        <v>65047</v>
      </c>
      <c r="S1319" s="42">
        <v>0</v>
      </c>
      <c r="T1319" s="42">
        <v>0</v>
      </c>
      <c r="U1319" s="42">
        <v>2349903</v>
      </c>
      <c r="V1319" s="42">
        <v>0</v>
      </c>
      <c r="W1319" s="94">
        <f t="shared" si="40"/>
        <v>5237232</v>
      </c>
      <c r="X1319" s="36">
        <v>5237232</v>
      </c>
      <c r="Y1319" s="36">
        <f t="shared" si="41"/>
        <v>0</v>
      </c>
      <c r="Z1319" s="36"/>
      <c r="AA1319" s="36"/>
    </row>
    <row r="1320" spans="1:27" ht="20.25" customHeight="1" x14ac:dyDescent="0.25">
      <c r="A1320" s="104" t="s">
        <v>2714</v>
      </c>
      <c r="B1320" s="105" t="s">
        <v>2704</v>
      </c>
      <c r="C1320" s="4" t="s">
        <v>2715</v>
      </c>
      <c r="D1320" s="134">
        <v>3</v>
      </c>
      <c r="E1320" s="120" t="s">
        <v>79</v>
      </c>
      <c r="F1320" s="42">
        <v>226761</v>
      </c>
      <c r="G1320" s="42">
        <v>0</v>
      </c>
      <c r="H1320" s="42">
        <v>2964</v>
      </c>
      <c r="I1320" s="42">
        <v>920350</v>
      </c>
      <c r="J1320" s="42">
        <v>235521</v>
      </c>
      <c r="K1320" s="42">
        <v>207201</v>
      </c>
      <c r="L1320" s="42">
        <v>47294</v>
      </c>
      <c r="M1320" s="42">
        <v>6565698</v>
      </c>
      <c r="N1320" s="143">
        <v>313339</v>
      </c>
      <c r="O1320" s="137">
        <v>240953</v>
      </c>
      <c r="P1320" s="137">
        <v>0</v>
      </c>
      <c r="Q1320" s="42">
        <v>62198</v>
      </c>
      <c r="R1320" s="42">
        <v>1904990</v>
      </c>
      <c r="S1320" s="42">
        <v>0</v>
      </c>
      <c r="T1320" s="42">
        <v>0</v>
      </c>
      <c r="U1320" s="42">
        <v>2369780</v>
      </c>
      <c r="V1320" s="42">
        <v>0</v>
      </c>
      <c r="W1320" s="94">
        <f t="shared" si="40"/>
        <v>13097049</v>
      </c>
      <c r="X1320" s="36">
        <v>13097049</v>
      </c>
      <c r="Y1320" s="36">
        <f t="shared" si="41"/>
        <v>0</v>
      </c>
      <c r="Z1320" s="36"/>
      <c r="AA1320" s="36"/>
    </row>
    <row r="1321" spans="1:27" ht="20.25" customHeight="1" x14ac:dyDescent="0.25">
      <c r="A1321" s="104" t="s">
        <v>2716</v>
      </c>
      <c r="B1321" s="105" t="s">
        <v>2704</v>
      </c>
      <c r="C1321" s="4" t="s">
        <v>1354</v>
      </c>
      <c r="D1321" s="134">
        <v>5</v>
      </c>
      <c r="E1321" s="120" t="s">
        <v>79</v>
      </c>
      <c r="F1321" s="42">
        <v>36596</v>
      </c>
      <c r="G1321" s="42">
        <v>31578</v>
      </c>
      <c r="H1321" s="42">
        <v>402</v>
      </c>
      <c r="I1321" s="42">
        <v>19596</v>
      </c>
      <c r="J1321" s="42">
        <v>2563</v>
      </c>
      <c r="K1321" s="42">
        <v>9878</v>
      </c>
      <c r="L1321" s="42">
        <v>2822</v>
      </c>
      <c r="M1321" s="42">
        <v>629325</v>
      </c>
      <c r="N1321" s="143">
        <v>41072</v>
      </c>
      <c r="O1321" s="137">
        <v>10740</v>
      </c>
      <c r="P1321" s="137">
        <v>0</v>
      </c>
      <c r="Q1321" s="42">
        <v>924499</v>
      </c>
      <c r="R1321" s="42">
        <v>24208</v>
      </c>
      <c r="S1321" s="42">
        <v>0</v>
      </c>
      <c r="T1321" s="42">
        <v>0</v>
      </c>
      <c r="U1321" s="42">
        <v>85041</v>
      </c>
      <c r="V1321" s="42">
        <v>0</v>
      </c>
      <c r="W1321" s="94">
        <f t="shared" si="40"/>
        <v>1818320</v>
      </c>
      <c r="X1321" s="36">
        <v>1818320</v>
      </c>
      <c r="Y1321" s="36">
        <f t="shared" si="41"/>
        <v>0</v>
      </c>
      <c r="Z1321" s="36"/>
      <c r="AA1321" s="36"/>
    </row>
    <row r="1322" spans="1:27" ht="20.25" customHeight="1" x14ac:dyDescent="0.25">
      <c r="A1322" s="104" t="s">
        <v>2717</v>
      </c>
      <c r="B1322" s="105" t="s">
        <v>2704</v>
      </c>
      <c r="C1322" s="4" t="s">
        <v>2718</v>
      </c>
      <c r="D1322" s="134">
        <v>5</v>
      </c>
      <c r="E1322" s="120" t="s">
        <v>79</v>
      </c>
      <c r="F1322" s="42">
        <v>205003</v>
      </c>
      <c r="G1322" s="42">
        <v>79427</v>
      </c>
      <c r="H1322" s="42">
        <v>987</v>
      </c>
      <c r="I1322" s="42">
        <v>20171</v>
      </c>
      <c r="J1322" s="42">
        <v>4136</v>
      </c>
      <c r="K1322" s="42">
        <v>15575</v>
      </c>
      <c r="L1322" s="42">
        <v>3350</v>
      </c>
      <c r="M1322" s="42">
        <v>1006806</v>
      </c>
      <c r="N1322" s="143">
        <v>47501</v>
      </c>
      <c r="O1322" s="137">
        <v>71947</v>
      </c>
      <c r="P1322" s="137">
        <v>0</v>
      </c>
      <c r="Q1322" s="42">
        <v>2353772</v>
      </c>
      <c r="R1322" s="42">
        <v>0</v>
      </c>
      <c r="S1322" s="42">
        <v>0</v>
      </c>
      <c r="T1322" s="42">
        <v>0</v>
      </c>
      <c r="U1322" s="42">
        <v>524194</v>
      </c>
      <c r="V1322" s="42">
        <v>0</v>
      </c>
      <c r="W1322" s="94">
        <f t="shared" si="40"/>
        <v>4332869</v>
      </c>
      <c r="X1322" s="36">
        <v>4332869</v>
      </c>
      <c r="Y1322" s="36">
        <f t="shared" si="41"/>
        <v>0</v>
      </c>
      <c r="Z1322" s="36"/>
      <c r="AA1322" s="36"/>
    </row>
    <row r="1323" spans="1:27" ht="20.25" customHeight="1" x14ac:dyDescent="0.25">
      <c r="A1323" s="104" t="s">
        <v>2719</v>
      </c>
      <c r="B1323" s="105" t="s">
        <v>2704</v>
      </c>
      <c r="C1323" s="4" t="s">
        <v>2720</v>
      </c>
      <c r="D1323" s="134">
        <v>5</v>
      </c>
      <c r="E1323" s="120" t="s">
        <v>79</v>
      </c>
      <c r="F1323" s="42">
        <v>327175</v>
      </c>
      <c r="G1323" s="42">
        <v>127955</v>
      </c>
      <c r="H1323" s="42">
        <v>386</v>
      </c>
      <c r="I1323" s="42">
        <v>30889</v>
      </c>
      <c r="J1323" s="42">
        <v>2169</v>
      </c>
      <c r="K1323" s="42">
        <v>12520</v>
      </c>
      <c r="L1323" s="42">
        <v>1887</v>
      </c>
      <c r="M1323" s="42">
        <v>781863</v>
      </c>
      <c r="N1323" s="143">
        <v>39251</v>
      </c>
      <c r="O1323" s="137">
        <v>15506</v>
      </c>
      <c r="P1323" s="137">
        <v>0</v>
      </c>
      <c r="Q1323" s="42">
        <v>1293349</v>
      </c>
      <c r="R1323" s="42">
        <v>0</v>
      </c>
      <c r="S1323" s="42">
        <v>0</v>
      </c>
      <c r="T1323" s="42">
        <v>0</v>
      </c>
      <c r="U1323" s="42">
        <v>483918</v>
      </c>
      <c r="V1323" s="42">
        <v>0</v>
      </c>
      <c r="W1323" s="94">
        <f t="shared" si="40"/>
        <v>3116868</v>
      </c>
      <c r="X1323" s="36">
        <v>3116868</v>
      </c>
      <c r="Y1323" s="36">
        <f t="shared" si="41"/>
        <v>0</v>
      </c>
      <c r="Z1323" s="36"/>
      <c r="AA1323" s="36"/>
    </row>
    <row r="1324" spans="1:27" ht="20.25" customHeight="1" x14ac:dyDescent="0.25">
      <c r="A1324" s="104" t="s">
        <v>2721</v>
      </c>
      <c r="B1324" s="105" t="s">
        <v>2704</v>
      </c>
      <c r="C1324" s="4" t="s">
        <v>2722</v>
      </c>
      <c r="D1324" s="134">
        <v>5</v>
      </c>
      <c r="E1324" s="120" t="s">
        <v>79</v>
      </c>
      <c r="F1324" s="42">
        <v>13639</v>
      </c>
      <c r="G1324" s="42">
        <v>40588</v>
      </c>
      <c r="H1324" s="42">
        <v>0</v>
      </c>
      <c r="I1324" s="42">
        <v>26829</v>
      </c>
      <c r="J1324" s="42">
        <v>44292</v>
      </c>
      <c r="K1324" s="42">
        <v>54323</v>
      </c>
      <c r="L1324" s="42">
        <v>2904</v>
      </c>
      <c r="M1324" s="42">
        <v>504618</v>
      </c>
      <c r="N1324" s="143">
        <v>174825</v>
      </c>
      <c r="O1324" s="137">
        <v>21973</v>
      </c>
      <c r="P1324" s="137">
        <v>0</v>
      </c>
      <c r="Q1324" s="42">
        <v>0</v>
      </c>
      <c r="R1324" s="42">
        <v>0</v>
      </c>
      <c r="S1324" s="42">
        <v>0</v>
      </c>
      <c r="T1324" s="42">
        <v>0</v>
      </c>
      <c r="U1324" s="42">
        <v>0</v>
      </c>
      <c r="V1324" s="42">
        <v>0</v>
      </c>
      <c r="W1324" s="94">
        <f t="shared" si="40"/>
        <v>883991</v>
      </c>
      <c r="X1324" s="36">
        <v>883991</v>
      </c>
      <c r="Y1324" s="36">
        <f t="shared" si="41"/>
        <v>0</v>
      </c>
      <c r="Z1324" s="36"/>
      <c r="AA1324" s="36"/>
    </row>
    <row r="1325" spans="1:27" ht="20.25" customHeight="1" x14ac:dyDescent="0.25">
      <c r="A1325" s="104" t="s">
        <v>2723</v>
      </c>
      <c r="B1325" s="105" t="s">
        <v>2704</v>
      </c>
      <c r="C1325" s="4" t="s">
        <v>2724</v>
      </c>
      <c r="D1325" s="134">
        <v>5</v>
      </c>
      <c r="E1325" s="120" t="s">
        <v>79</v>
      </c>
      <c r="F1325" s="42">
        <v>555565</v>
      </c>
      <c r="G1325" s="42">
        <v>15392</v>
      </c>
      <c r="H1325" s="42">
        <v>530</v>
      </c>
      <c r="I1325" s="42">
        <v>424811</v>
      </c>
      <c r="J1325" s="42">
        <v>12000</v>
      </c>
      <c r="K1325" s="42">
        <v>160552</v>
      </c>
      <c r="L1325" s="42">
        <v>14156</v>
      </c>
      <c r="M1325" s="42">
        <v>2177543</v>
      </c>
      <c r="N1325" s="143">
        <v>201433</v>
      </c>
      <c r="O1325" s="137">
        <v>123574</v>
      </c>
      <c r="P1325" s="137">
        <v>0</v>
      </c>
      <c r="Q1325" s="42">
        <v>366004</v>
      </c>
      <c r="R1325" s="42">
        <v>0</v>
      </c>
      <c r="S1325" s="42">
        <v>0</v>
      </c>
      <c r="T1325" s="42">
        <v>0</v>
      </c>
      <c r="U1325" s="42">
        <v>1699314</v>
      </c>
      <c r="V1325" s="42">
        <v>0</v>
      </c>
      <c r="W1325" s="94">
        <f t="shared" si="40"/>
        <v>5750874</v>
      </c>
      <c r="X1325" s="36">
        <v>5750874</v>
      </c>
      <c r="Y1325" s="36">
        <f t="shared" si="41"/>
        <v>0</v>
      </c>
      <c r="Z1325" s="36"/>
      <c r="AA1325" s="36"/>
    </row>
    <row r="1326" spans="1:27" ht="20.25" customHeight="1" x14ac:dyDescent="0.25">
      <c r="A1326" s="104" t="s">
        <v>2725</v>
      </c>
      <c r="B1326" s="105" t="s">
        <v>2704</v>
      </c>
      <c r="C1326" s="4" t="s">
        <v>2726</v>
      </c>
      <c r="D1326" s="134">
        <v>5</v>
      </c>
      <c r="E1326" s="120" t="s">
        <v>79</v>
      </c>
      <c r="F1326" s="42">
        <v>16986</v>
      </c>
      <c r="G1326" s="42">
        <v>44947</v>
      </c>
      <c r="H1326" s="42">
        <v>194</v>
      </c>
      <c r="I1326" s="42">
        <v>92302</v>
      </c>
      <c r="J1326" s="42">
        <v>5400</v>
      </c>
      <c r="K1326" s="42">
        <v>89943</v>
      </c>
      <c r="L1326" s="42">
        <v>8151</v>
      </c>
      <c r="M1326" s="42">
        <v>1650776</v>
      </c>
      <c r="N1326" s="143">
        <v>178089</v>
      </c>
      <c r="O1326" s="137">
        <v>48973</v>
      </c>
      <c r="P1326" s="137">
        <v>0</v>
      </c>
      <c r="Q1326" s="42">
        <v>374883</v>
      </c>
      <c r="R1326" s="42">
        <v>0</v>
      </c>
      <c r="S1326" s="42">
        <v>0</v>
      </c>
      <c r="T1326" s="42">
        <v>0</v>
      </c>
      <c r="U1326" s="42">
        <v>1842020</v>
      </c>
      <c r="V1326" s="42">
        <v>0</v>
      </c>
      <c r="W1326" s="94">
        <f t="shared" si="40"/>
        <v>4352664</v>
      </c>
      <c r="X1326" s="36">
        <v>4352664</v>
      </c>
      <c r="Y1326" s="36">
        <f t="shared" si="41"/>
        <v>0</v>
      </c>
      <c r="Z1326" s="36"/>
      <c r="AA1326" s="36"/>
    </row>
    <row r="1327" spans="1:27" ht="20.25" customHeight="1" x14ac:dyDescent="0.25">
      <c r="A1327" s="104" t="s">
        <v>2727</v>
      </c>
      <c r="B1327" s="105" t="s">
        <v>2704</v>
      </c>
      <c r="C1327" s="4" t="s">
        <v>2728</v>
      </c>
      <c r="D1327" s="134">
        <v>5</v>
      </c>
      <c r="E1327" s="120" t="s">
        <v>79</v>
      </c>
      <c r="F1327" s="42">
        <v>164728</v>
      </c>
      <c r="G1327" s="42">
        <v>175</v>
      </c>
      <c r="H1327" s="42">
        <v>897</v>
      </c>
      <c r="I1327" s="42">
        <v>10334</v>
      </c>
      <c r="J1327" s="42">
        <v>1547</v>
      </c>
      <c r="K1327" s="42">
        <v>1619</v>
      </c>
      <c r="L1327" s="42">
        <v>1805</v>
      </c>
      <c r="M1327" s="42">
        <v>611843</v>
      </c>
      <c r="N1327" s="143">
        <v>45882</v>
      </c>
      <c r="O1327" s="137">
        <v>6360</v>
      </c>
      <c r="P1327" s="137">
        <v>0</v>
      </c>
      <c r="Q1327" s="42">
        <v>529546</v>
      </c>
      <c r="R1327" s="42">
        <v>0</v>
      </c>
      <c r="S1327" s="42">
        <v>0</v>
      </c>
      <c r="T1327" s="42">
        <v>0</v>
      </c>
      <c r="U1327" s="42">
        <v>485430</v>
      </c>
      <c r="V1327" s="42">
        <v>0</v>
      </c>
      <c r="W1327" s="94">
        <f t="shared" si="40"/>
        <v>1860166</v>
      </c>
      <c r="X1327" s="36">
        <v>1860166</v>
      </c>
      <c r="Y1327" s="36">
        <f t="shared" si="41"/>
        <v>0</v>
      </c>
      <c r="Z1327" s="36"/>
      <c r="AA1327" s="36"/>
    </row>
    <row r="1328" spans="1:27" ht="20.25" customHeight="1" x14ac:dyDescent="0.25">
      <c r="A1328" s="104" t="s">
        <v>2729</v>
      </c>
      <c r="B1328" s="105" t="s">
        <v>2704</v>
      </c>
      <c r="C1328" s="4" t="s">
        <v>2730</v>
      </c>
      <c r="D1328" s="134">
        <v>5</v>
      </c>
      <c r="E1328" s="120" t="s">
        <v>79</v>
      </c>
      <c r="F1328" s="42">
        <v>81432</v>
      </c>
      <c r="G1328" s="42">
        <v>0</v>
      </c>
      <c r="H1328" s="42">
        <v>0</v>
      </c>
      <c r="I1328" s="42">
        <v>11136</v>
      </c>
      <c r="J1328" s="42">
        <v>990</v>
      </c>
      <c r="K1328" s="42">
        <v>18944</v>
      </c>
      <c r="L1328" s="42">
        <v>1487</v>
      </c>
      <c r="M1328" s="42">
        <v>454615</v>
      </c>
      <c r="N1328" s="143">
        <v>14944</v>
      </c>
      <c r="O1328" s="137">
        <v>8694</v>
      </c>
      <c r="P1328" s="137">
        <v>0</v>
      </c>
      <c r="Q1328" s="42">
        <v>175026</v>
      </c>
      <c r="R1328" s="42">
        <v>0</v>
      </c>
      <c r="S1328" s="42">
        <v>0</v>
      </c>
      <c r="T1328" s="42">
        <v>0</v>
      </c>
      <c r="U1328" s="42">
        <v>566124</v>
      </c>
      <c r="V1328" s="42">
        <v>0</v>
      </c>
      <c r="W1328" s="94">
        <f t="shared" si="40"/>
        <v>1333392</v>
      </c>
      <c r="X1328" s="36">
        <v>1333392</v>
      </c>
      <c r="Y1328" s="36">
        <f t="shared" si="41"/>
        <v>0</v>
      </c>
      <c r="Z1328" s="36"/>
      <c r="AA1328" s="36"/>
    </row>
    <row r="1329" spans="1:27" ht="20.25" customHeight="1" x14ac:dyDescent="0.25">
      <c r="A1329" s="104" t="s">
        <v>2731</v>
      </c>
      <c r="B1329" s="105" t="s">
        <v>2704</v>
      </c>
      <c r="C1329" s="4" t="s">
        <v>2732</v>
      </c>
      <c r="D1329" s="134">
        <v>6</v>
      </c>
      <c r="E1329" s="120" t="s">
        <v>79</v>
      </c>
      <c r="F1329" s="42">
        <v>30086</v>
      </c>
      <c r="G1329" s="42">
        <v>0</v>
      </c>
      <c r="H1329" s="42">
        <v>419</v>
      </c>
      <c r="I1329" s="42">
        <v>36159</v>
      </c>
      <c r="J1329" s="42">
        <v>75267</v>
      </c>
      <c r="K1329" s="42">
        <v>64800</v>
      </c>
      <c r="L1329" s="42">
        <v>4363</v>
      </c>
      <c r="M1329" s="42">
        <v>662697</v>
      </c>
      <c r="N1329" s="143">
        <v>230686</v>
      </c>
      <c r="O1329" s="137">
        <v>8444</v>
      </c>
      <c r="P1329" s="137">
        <v>0</v>
      </c>
      <c r="Q1329" s="42">
        <v>0</v>
      </c>
      <c r="R1329" s="42">
        <v>68692</v>
      </c>
      <c r="S1329" s="42">
        <v>0</v>
      </c>
      <c r="T1329" s="42">
        <v>0</v>
      </c>
      <c r="U1329" s="42">
        <v>0</v>
      </c>
      <c r="V1329" s="42">
        <v>0</v>
      </c>
      <c r="W1329" s="94">
        <f t="shared" si="40"/>
        <v>1181613</v>
      </c>
      <c r="X1329" s="36">
        <v>1181613</v>
      </c>
      <c r="Y1329" s="36">
        <f t="shared" si="41"/>
        <v>0</v>
      </c>
      <c r="Z1329" s="36"/>
      <c r="AA1329" s="36"/>
    </row>
    <row r="1330" spans="1:27" ht="20.25" customHeight="1" x14ac:dyDescent="0.25">
      <c r="A1330" s="104" t="s">
        <v>2733</v>
      </c>
      <c r="B1330" s="105" t="s">
        <v>2704</v>
      </c>
      <c r="C1330" s="4" t="s">
        <v>2734</v>
      </c>
      <c r="D1330" s="134">
        <v>6</v>
      </c>
      <c r="E1330" s="120" t="s">
        <v>79</v>
      </c>
      <c r="F1330" s="42">
        <v>42968</v>
      </c>
      <c r="G1330" s="42">
        <v>0</v>
      </c>
      <c r="H1330" s="42">
        <v>119</v>
      </c>
      <c r="I1330" s="42">
        <v>25875</v>
      </c>
      <c r="J1330" s="42">
        <v>1285</v>
      </c>
      <c r="K1330" s="42">
        <v>15187</v>
      </c>
      <c r="L1330" s="42">
        <v>2397</v>
      </c>
      <c r="M1330" s="42">
        <v>406406</v>
      </c>
      <c r="N1330" s="143">
        <v>70188</v>
      </c>
      <c r="O1330" s="137">
        <v>26470</v>
      </c>
      <c r="P1330" s="137">
        <v>0</v>
      </c>
      <c r="Q1330" s="42">
        <v>0</v>
      </c>
      <c r="R1330" s="42">
        <v>26172</v>
      </c>
      <c r="S1330" s="42">
        <v>0</v>
      </c>
      <c r="T1330" s="42">
        <v>0</v>
      </c>
      <c r="U1330" s="42">
        <v>0</v>
      </c>
      <c r="V1330" s="42">
        <v>0</v>
      </c>
      <c r="W1330" s="94">
        <f t="shared" si="40"/>
        <v>617067</v>
      </c>
      <c r="X1330" s="36">
        <v>617067</v>
      </c>
      <c r="Y1330" s="36">
        <f t="shared" si="41"/>
        <v>0</v>
      </c>
      <c r="Z1330" s="36"/>
      <c r="AA1330" s="36"/>
    </row>
    <row r="1331" spans="1:27" ht="20.25" customHeight="1" x14ac:dyDescent="0.25">
      <c r="A1331" s="104" t="s">
        <v>2735</v>
      </c>
      <c r="B1331" s="105" t="s">
        <v>2704</v>
      </c>
      <c r="C1331" s="4" t="s">
        <v>2736</v>
      </c>
      <c r="D1331" s="134">
        <v>6</v>
      </c>
      <c r="E1331" s="120" t="s">
        <v>79</v>
      </c>
      <c r="F1331" s="42">
        <v>42104</v>
      </c>
      <c r="G1331" s="42">
        <v>0</v>
      </c>
      <c r="H1331" s="42">
        <v>77</v>
      </c>
      <c r="I1331" s="42">
        <v>38936</v>
      </c>
      <c r="J1331" s="42">
        <v>888</v>
      </c>
      <c r="K1331" s="42">
        <v>17380</v>
      </c>
      <c r="L1331" s="42">
        <v>1265</v>
      </c>
      <c r="M1331" s="42">
        <v>297204</v>
      </c>
      <c r="N1331" s="143">
        <v>39940</v>
      </c>
      <c r="O1331" s="137">
        <v>16905</v>
      </c>
      <c r="P1331" s="137">
        <v>0</v>
      </c>
      <c r="Q1331" s="42">
        <v>0</v>
      </c>
      <c r="R1331" s="42">
        <v>14713</v>
      </c>
      <c r="S1331" s="42">
        <v>0</v>
      </c>
      <c r="T1331" s="42">
        <v>0</v>
      </c>
      <c r="U1331" s="42">
        <v>0</v>
      </c>
      <c r="V1331" s="42">
        <v>0</v>
      </c>
      <c r="W1331" s="94">
        <f t="shared" si="40"/>
        <v>469412</v>
      </c>
      <c r="X1331" s="36">
        <v>469412</v>
      </c>
      <c r="Y1331" s="36">
        <f t="shared" si="41"/>
        <v>0</v>
      </c>
      <c r="Z1331" s="36"/>
      <c r="AA1331" s="36"/>
    </row>
    <row r="1332" spans="1:27" ht="20.25" customHeight="1" x14ac:dyDescent="0.25">
      <c r="A1332" s="104" t="s">
        <v>2737</v>
      </c>
      <c r="B1332" s="105" t="s">
        <v>2704</v>
      </c>
      <c r="C1332" s="4" t="s">
        <v>2738</v>
      </c>
      <c r="D1332" s="134">
        <v>6</v>
      </c>
      <c r="E1332" s="120" t="s">
        <v>79</v>
      </c>
      <c r="F1332" s="42">
        <v>168354</v>
      </c>
      <c r="G1332" s="42">
        <v>0</v>
      </c>
      <c r="H1332" s="42">
        <v>69</v>
      </c>
      <c r="I1332" s="42">
        <v>33108</v>
      </c>
      <c r="J1332" s="42">
        <v>687</v>
      </c>
      <c r="K1332" s="42">
        <v>5856</v>
      </c>
      <c r="L1332" s="42">
        <v>1141</v>
      </c>
      <c r="M1332" s="42">
        <v>245368</v>
      </c>
      <c r="N1332" s="143">
        <v>25261</v>
      </c>
      <c r="O1332" s="137">
        <v>10950</v>
      </c>
      <c r="P1332" s="137">
        <v>0</v>
      </c>
      <c r="Q1332" s="42">
        <v>0</v>
      </c>
      <c r="R1332" s="42">
        <v>16623</v>
      </c>
      <c r="S1332" s="42">
        <v>0</v>
      </c>
      <c r="T1332" s="42">
        <v>0</v>
      </c>
      <c r="U1332" s="42">
        <v>0</v>
      </c>
      <c r="V1332" s="42">
        <v>0</v>
      </c>
      <c r="W1332" s="94">
        <f t="shared" si="40"/>
        <v>507417</v>
      </c>
      <c r="X1332" s="36">
        <v>507417</v>
      </c>
      <c r="Y1332" s="36">
        <f t="shared" si="41"/>
        <v>0</v>
      </c>
      <c r="Z1332" s="36"/>
      <c r="AA1332" s="36"/>
    </row>
    <row r="1333" spans="1:27" ht="20.25" customHeight="1" x14ac:dyDescent="0.25">
      <c r="A1333" s="104" t="s">
        <v>2739</v>
      </c>
      <c r="B1333" s="105" t="s">
        <v>2704</v>
      </c>
      <c r="C1333" s="4" t="s">
        <v>2740</v>
      </c>
      <c r="D1333" s="134">
        <v>6</v>
      </c>
      <c r="E1333" s="120" t="s">
        <v>79</v>
      </c>
      <c r="F1333" s="42">
        <v>9816</v>
      </c>
      <c r="G1333" s="42">
        <v>5847</v>
      </c>
      <c r="H1333" s="42">
        <v>0</v>
      </c>
      <c r="I1333" s="42">
        <v>1271</v>
      </c>
      <c r="J1333" s="42">
        <v>287</v>
      </c>
      <c r="K1333" s="42">
        <v>3365</v>
      </c>
      <c r="L1333" s="42">
        <v>348</v>
      </c>
      <c r="M1333" s="42">
        <v>206662</v>
      </c>
      <c r="N1333" s="143">
        <v>41727</v>
      </c>
      <c r="O1333" s="137">
        <v>8635</v>
      </c>
      <c r="P1333" s="137">
        <v>0</v>
      </c>
      <c r="Q1333" s="42">
        <v>429251</v>
      </c>
      <c r="R1333" s="42">
        <v>0</v>
      </c>
      <c r="S1333" s="42">
        <v>0</v>
      </c>
      <c r="T1333" s="42">
        <v>0</v>
      </c>
      <c r="U1333" s="42">
        <v>134023</v>
      </c>
      <c r="V1333" s="42">
        <v>0</v>
      </c>
      <c r="W1333" s="94">
        <f t="shared" si="40"/>
        <v>841232</v>
      </c>
      <c r="X1333" s="36">
        <v>841232</v>
      </c>
      <c r="Y1333" s="36">
        <f t="shared" si="41"/>
        <v>0</v>
      </c>
      <c r="Z1333" s="36"/>
      <c r="AA1333" s="36"/>
    </row>
    <row r="1334" spans="1:27" ht="20.25" customHeight="1" x14ac:dyDescent="0.25">
      <c r="A1334" s="104" t="s">
        <v>2741</v>
      </c>
      <c r="B1334" s="105" t="s">
        <v>2704</v>
      </c>
      <c r="C1334" s="4" t="s">
        <v>2742</v>
      </c>
      <c r="D1334" s="134">
        <v>6</v>
      </c>
      <c r="E1334" s="120" t="s">
        <v>79</v>
      </c>
      <c r="F1334" s="42">
        <v>92854</v>
      </c>
      <c r="G1334" s="42">
        <v>10336</v>
      </c>
      <c r="H1334" s="42">
        <v>286</v>
      </c>
      <c r="I1334" s="42">
        <v>1071</v>
      </c>
      <c r="J1334" s="42">
        <v>1352</v>
      </c>
      <c r="K1334" s="42">
        <v>1017</v>
      </c>
      <c r="L1334" s="42">
        <v>947</v>
      </c>
      <c r="M1334" s="42">
        <v>448560</v>
      </c>
      <c r="N1334" s="143">
        <v>53738</v>
      </c>
      <c r="O1334" s="137">
        <v>5462</v>
      </c>
      <c r="P1334" s="137">
        <v>0</v>
      </c>
      <c r="Q1334" s="42">
        <v>347885</v>
      </c>
      <c r="R1334" s="42">
        <v>0</v>
      </c>
      <c r="S1334" s="42">
        <v>0</v>
      </c>
      <c r="T1334" s="42">
        <v>0</v>
      </c>
      <c r="U1334" s="42">
        <v>446671</v>
      </c>
      <c r="V1334" s="42">
        <v>0</v>
      </c>
      <c r="W1334" s="94">
        <f t="shared" si="40"/>
        <v>1410179</v>
      </c>
      <c r="X1334" s="36">
        <v>1410179</v>
      </c>
      <c r="Y1334" s="36">
        <f t="shared" si="41"/>
        <v>0</v>
      </c>
      <c r="Z1334" s="36"/>
      <c r="AA1334" s="36"/>
    </row>
    <row r="1335" spans="1:27" ht="20.25" customHeight="1" x14ac:dyDescent="0.25">
      <c r="A1335" s="104" t="s">
        <v>2743</v>
      </c>
      <c r="B1335" s="105" t="s">
        <v>2704</v>
      </c>
      <c r="C1335" s="4" t="s">
        <v>2744</v>
      </c>
      <c r="D1335" s="134">
        <v>6</v>
      </c>
      <c r="E1335" s="120" t="s">
        <v>79</v>
      </c>
      <c r="F1335" s="42">
        <v>16380</v>
      </c>
      <c r="G1335" s="42">
        <v>2711</v>
      </c>
      <c r="H1335" s="42">
        <v>35</v>
      </c>
      <c r="I1335" s="42">
        <v>1224</v>
      </c>
      <c r="J1335" s="42">
        <v>705</v>
      </c>
      <c r="K1335" s="42">
        <v>4239</v>
      </c>
      <c r="L1335" s="42">
        <v>486</v>
      </c>
      <c r="M1335" s="42">
        <v>207825</v>
      </c>
      <c r="N1335" s="143">
        <v>23045</v>
      </c>
      <c r="O1335" s="137">
        <v>1406</v>
      </c>
      <c r="P1335" s="137">
        <v>0</v>
      </c>
      <c r="Q1335" s="42">
        <v>518913</v>
      </c>
      <c r="R1335" s="42">
        <v>0</v>
      </c>
      <c r="S1335" s="42">
        <v>0</v>
      </c>
      <c r="T1335" s="42">
        <v>0</v>
      </c>
      <c r="U1335" s="42">
        <v>142467</v>
      </c>
      <c r="V1335" s="42">
        <v>0</v>
      </c>
      <c r="W1335" s="94">
        <f t="shared" si="40"/>
        <v>919436</v>
      </c>
      <c r="X1335" s="36">
        <v>919436</v>
      </c>
      <c r="Y1335" s="36">
        <f t="shared" si="41"/>
        <v>0</v>
      </c>
      <c r="Z1335" s="36"/>
      <c r="AA1335" s="36"/>
    </row>
    <row r="1336" spans="1:27" ht="20.25" customHeight="1" x14ac:dyDescent="0.25">
      <c r="A1336" s="104" t="s">
        <v>2745</v>
      </c>
      <c r="B1336" s="105" t="s">
        <v>2704</v>
      </c>
      <c r="C1336" s="4" t="s">
        <v>2746</v>
      </c>
      <c r="D1336" s="134">
        <v>6</v>
      </c>
      <c r="E1336" s="120" t="s">
        <v>79</v>
      </c>
      <c r="F1336" s="42">
        <v>43043</v>
      </c>
      <c r="G1336" s="42">
        <v>26971</v>
      </c>
      <c r="H1336" s="42">
        <v>380</v>
      </c>
      <c r="I1336" s="42">
        <v>5867</v>
      </c>
      <c r="J1336" s="42">
        <v>886</v>
      </c>
      <c r="K1336" s="42">
        <v>1729</v>
      </c>
      <c r="L1336" s="42">
        <v>774</v>
      </c>
      <c r="M1336" s="42">
        <v>348217</v>
      </c>
      <c r="N1336" s="143">
        <v>57377</v>
      </c>
      <c r="O1336" s="137">
        <v>6789</v>
      </c>
      <c r="P1336" s="137">
        <v>0</v>
      </c>
      <c r="Q1336" s="42">
        <v>352696</v>
      </c>
      <c r="R1336" s="42">
        <v>0</v>
      </c>
      <c r="S1336" s="42">
        <v>0</v>
      </c>
      <c r="T1336" s="42">
        <v>0</v>
      </c>
      <c r="U1336" s="42">
        <v>0</v>
      </c>
      <c r="V1336" s="42">
        <v>0</v>
      </c>
      <c r="W1336" s="94">
        <f t="shared" si="40"/>
        <v>844729</v>
      </c>
      <c r="X1336" s="36">
        <v>844729</v>
      </c>
      <c r="Y1336" s="36">
        <f t="shared" si="41"/>
        <v>0</v>
      </c>
      <c r="Z1336" s="36"/>
      <c r="AA1336" s="36"/>
    </row>
    <row r="1337" spans="1:27" ht="20.25" customHeight="1" x14ac:dyDescent="0.25">
      <c r="A1337" s="104" t="s">
        <v>2747</v>
      </c>
      <c r="B1337" s="105" t="s">
        <v>2704</v>
      </c>
      <c r="C1337" s="4" t="s">
        <v>2748</v>
      </c>
      <c r="D1337" s="134">
        <v>6</v>
      </c>
      <c r="E1337" s="120" t="s">
        <v>79</v>
      </c>
      <c r="F1337" s="42">
        <v>41154</v>
      </c>
      <c r="G1337" s="42">
        <v>12049</v>
      </c>
      <c r="H1337" s="42">
        <v>226</v>
      </c>
      <c r="I1337" s="42">
        <v>3791</v>
      </c>
      <c r="J1337" s="42">
        <v>524</v>
      </c>
      <c r="K1337" s="42">
        <v>846</v>
      </c>
      <c r="L1337" s="42">
        <v>379</v>
      </c>
      <c r="M1337" s="42">
        <v>280275</v>
      </c>
      <c r="N1337" s="143">
        <v>11144</v>
      </c>
      <c r="O1337" s="137">
        <v>4343</v>
      </c>
      <c r="P1337" s="137">
        <v>0</v>
      </c>
      <c r="Q1337" s="42">
        <v>429140</v>
      </c>
      <c r="R1337" s="42">
        <v>0</v>
      </c>
      <c r="S1337" s="42">
        <v>0</v>
      </c>
      <c r="T1337" s="42">
        <v>0</v>
      </c>
      <c r="U1337" s="42">
        <v>196568</v>
      </c>
      <c r="V1337" s="42">
        <v>0</v>
      </c>
      <c r="W1337" s="94">
        <f t="shared" si="40"/>
        <v>980439</v>
      </c>
      <c r="X1337" s="36">
        <v>980439</v>
      </c>
      <c r="Y1337" s="36">
        <f t="shared" si="41"/>
        <v>0</v>
      </c>
      <c r="Z1337" s="36"/>
      <c r="AA1337" s="36"/>
    </row>
    <row r="1338" spans="1:27" ht="20.25" customHeight="1" x14ac:dyDescent="0.25">
      <c r="A1338" s="104" t="s">
        <v>2749</v>
      </c>
      <c r="B1338" s="105" t="s">
        <v>2750</v>
      </c>
      <c r="C1338" s="4" t="s">
        <v>2751</v>
      </c>
      <c r="D1338" s="134">
        <v>3</v>
      </c>
      <c r="E1338" s="120" t="s">
        <v>79</v>
      </c>
      <c r="F1338" s="42">
        <v>303315</v>
      </c>
      <c r="G1338" s="42">
        <v>28445</v>
      </c>
      <c r="H1338" s="42">
        <v>223</v>
      </c>
      <c r="I1338" s="42">
        <v>331847</v>
      </c>
      <c r="J1338" s="42">
        <v>30759</v>
      </c>
      <c r="K1338" s="42">
        <v>503030</v>
      </c>
      <c r="L1338" s="42">
        <v>20312</v>
      </c>
      <c r="M1338" s="42">
        <v>3796950</v>
      </c>
      <c r="N1338" s="143">
        <v>361205</v>
      </c>
      <c r="O1338" s="137">
        <v>77767</v>
      </c>
      <c r="P1338" s="137">
        <v>0</v>
      </c>
      <c r="Q1338" s="42">
        <v>559504</v>
      </c>
      <c r="R1338" s="42">
        <v>942681</v>
      </c>
      <c r="S1338" s="42">
        <v>0</v>
      </c>
      <c r="T1338" s="42">
        <v>0</v>
      </c>
      <c r="U1338" s="42">
        <v>876193</v>
      </c>
      <c r="V1338" s="42">
        <v>0</v>
      </c>
      <c r="W1338" s="94">
        <f t="shared" si="40"/>
        <v>7832231</v>
      </c>
      <c r="X1338" s="36">
        <v>7832231</v>
      </c>
      <c r="Y1338" s="36">
        <f t="shared" si="41"/>
        <v>0</v>
      </c>
      <c r="Z1338" s="36"/>
      <c r="AA1338" s="36"/>
    </row>
    <row r="1339" spans="1:27" ht="20.25" customHeight="1" x14ac:dyDescent="0.25">
      <c r="A1339" s="104" t="s">
        <v>2752</v>
      </c>
      <c r="B1339" s="105" t="s">
        <v>2750</v>
      </c>
      <c r="C1339" s="4" t="s">
        <v>2753</v>
      </c>
      <c r="D1339" s="134">
        <v>5</v>
      </c>
      <c r="E1339" s="120" t="s">
        <v>79</v>
      </c>
      <c r="F1339" s="42">
        <v>17768</v>
      </c>
      <c r="G1339" s="42">
        <v>0</v>
      </c>
      <c r="H1339" s="42">
        <v>0</v>
      </c>
      <c r="I1339" s="42">
        <v>114425</v>
      </c>
      <c r="J1339" s="42">
        <v>27650</v>
      </c>
      <c r="K1339" s="42">
        <v>90719</v>
      </c>
      <c r="L1339" s="42">
        <v>14581</v>
      </c>
      <c r="M1339" s="42">
        <v>2206575</v>
      </c>
      <c r="N1339" s="143">
        <v>144404</v>
      </c>
      <c r="O1339" s="137">
        <v>11175</v>
      </c>
      <c r="P1339" s="137">
        <v>0</v>
      </c>
      <c r="Q1339" s="42">
        <v>24868</v>
      </c>
      <c r="R1339" s="42">
        <v>792319</v>
      </c>
      <c r="S1339" s="42">
        <v>0</v>
      </c>
      <c r="T1339" s="42">
        <v>0</v>
      </c>
      <c r="U1339" s="42">
        <v>602748</v>
      </c>
      <c r="V1339" s="42">
        <v>0</v>
      </c>
      <c r="W1339" s="94">
        <f t="shared" si="40"/>
        <v>4047232</v>
      </c>
      <c r="X1339" s="36">
        <v>4047232</v>
      </c>
      <c r="Y1339" s="36">
        <f t="shared" si="41"/>
        <v>0</v>
      </c>
      <c r="Z1339" s="36"/>
      <c r="AA1339" s="36"/>
    </row>
    <row r="1340" spans="1:27" ht="20.25" customHeight="1" x14ac:dyDescent="0.25">
      <c r="A1340" s="104" t="s">
        <v>2754</v>
      </c>
      <c r="B1340" s="105" t="s">
        <v>2750</v>
      </c>
      <c r="C1340" s="4" t="s">
        <v>2755</v>
      </c>
      <c r="D1340" s="134">
        <v>5</v>
      </c>
      <c r="E1340" s="120" t="s">
        <v>79</v>
      </c>
      <c r="F1340" s="42">
        <v>58230</v>
      </c>
      <c r="G1340" s="42">
        <v>0</v>
      </c>
      <c r="H1340" s="42">
        <v>39</v>
      </c>
      <c r="I1340" s="42">
        <v>159263</v>
      </c>
      <c r="J1340" s="42">
        <v>12340</v>
      </c>
      <c r="K1340" s="42">
        <v>171962</v>
      </c>
      <c r="L1340" s="42">
        <v>14261</v>
      </c>
      <c r="M1340" s="42">
        <v>2625399</v>
      </c>
      <c r="N1340" s="143">
        <v>590235</v>
      </c>
      <c r="O1340" s="137">
        <v>28635</v>
      </c>
      <c r="P1340" s="137">
        <v>0</v>
      </c>
      <c r="Q1340" s="42">
        <v>702572</v>
      </c>
      <c r="R1340" s="42">
        <v>0</v>
      </c>
      <c r="S1340" s="42">
        <v>0</v>
      </c>
      <c r="T1340" s="42">
        <v>0</v>
      </c>
      <c r="U1340" s="42">
        <v>1910966</v>
      </c>
      <c r="V1340" s="42">
        <v>0</v>
      </c>
      <c r="W1340" s="94">
        <f t="shared" si="40"/>
        <v>6273902</v>
      </c>
      <c r="X1340" s="36">
        <v>6273902</v>
      </c>
      <c r="Y1340" s="36">
        <f t="shared" si="41"/>
        <v>0</v>
      </c>
      <c r="Z1340" s="36"/>
      <c r="AA1340" s="36"/>
    </row>
    <row r="1341" spans="1:27" ht="20.25" customHeight="1" x14ac:dyDescent="0.25">
      <c r="A1341" s="104" t="s">
        <v>2756</v>
      </c>
      <c r="B1341" s="105" t="s">
        <v>2750</v>
      </c>
      <c r="C1341" s="4" t="s">
        <v>2757</v>
      </c>
      <c r="D1341" s="134">
        <v>5</v>
      </c>
      <c r="E1341" s="120" t="s">
        <v>79</v>
      </c>
      <c r="F1341" s="42">
        <v>42707</v>
      </c>
      <c r="G1341" s="42">
        <v>105764</v>
      </c>
      <c r="H1341" s="42">
        <v>688</v>
      </c>
      <c r="I1341" s="42">
        <v>1650</v>
      </c>
      <c r="J1341" s="42">
        <v>3082</v>
      </c>
      <c r="K1341" s="42">
        <v>14516</v>
      </c>
      <c r="L1341" s="42">
        <v>2857</v>
      </c>
      <c r="M1341" s="42">
        <v>839275</v>
      </c>
      <c r="N1341" s="143">
        <v>27610</v>
      </c>
      <c r="O1341" s="137">
        <v>5642</v>
      </c>
      <c r="P1341" s="137">
        <v>0</v>
      </c>
      <c r="Q1341" s="42">
        <v>775964</v>
      </c>
      <c r="R1341" s="42">
        <v>0</v>
      </c>
      <c r="S1341" s="42">
        <v>0</v>
      </c>
      <c r="T1341" s="42">
        <v>0</v>
      </c>
      <c r="U1341" s="42">
        <v>607856</v>
      </c>
      <c r="V1341" s="42">
        <v>0</v>
      </c>
      <c r="W1341" s="94">
        <f t="shared" si="40"/>
        <v>2427611</v>
      </c>
      <c r="X1341" s="36">
        <v>2427611</v>
      </c>
      <c r="Y1341" s="36">
        <f t="shared" si="41"/>
        <v>0</v>
      </c>
      <c r="Z1341" s="36"/>
      <c r="AA1341" s="36"/>
    </row>
    <row r="1342" spans="1:27" ht="20.25" customHeight="1" x14ac:dyDescent="0.25">
      <c r="A1342" s="104" t="s">
        <v>2758</v>
      </c>
      <c r="B1342" s="105" t="s">
        <v>2750</v>
      </c>
      <c r="C1342" s="4" t="s">
        <v>2759</v>
      </c>
      <c r="D1342" s="134">
        <v>5</v>
      </c>
      <c r="E1342" s="120" t="s">
        <v>79</v>
      </c>
      <c r="F1342" s="42">
        <v>1598</v>
      </c>
      <c r="G1342" s="42">
        <v>0</v>
      </c>
      <c r="H1342" s="42">
        <v>0</v>
      </c>
      <c r="I1342" s="42">
        <v>142388</v>
      </c>
      <c r="J1342" s="42">
        <v>60915</v>
      </c>
      <c r="K1342" s="42">
        <v>106629</v>
      </c>
      <c r="L1342" s="42">
        <v>8562</v>
      </c>
      <c r="M1342" s="42">
        <v>1525798</v>
      </c>
      <c r="N1342" s="143">
        <v>152530</v>
      </c>
      <c r="O1342" s="137">
        <v>36988</v>
      </c>
      <c r="P1342" s="137">
        <v>0</v>
      </c>
      <c r="Q1342" s="42">
        <v>0</v>
      </c>
      <c r="R1342" s="42">
        <v>519363</v>
      </c>
      <c r="S1342" s="42">
        <v>0</v>
      </c>
      <c r="T1342" s="42">
        <v>0</v>
      </c>
      <c r="U1342" s="42">
        <v>0</v>
      </c>
      <c r="V1342" s="42">
        <v>0</v>
      </c>
      <c r="W1342" s="94">
        <f t="shared" si="40"/>
        <v>2554771</v>
      </c>
      <c r="X1342" s="36">
        <v>2554771</v>
      </c>
      <c r="Y1342" s="36">
        <f t="shared" si="41"/>
        <v>0</v>
      </c>
      <c r="Z1342" s="36"/>
      <c r="AA1342" s="36"/>
    </row>
    <row r="1343" spans="1:27" ht="20.25" customHeight="1" x14ac:dyDescent="0.25">
      <c r="A1343" s="104" t="s">
        <v>2760</v>
      </c>
      <c r="B1343" s="105" t="s">
        <v>2750</v>
      </c>
      <c r="C1343" s="4" t="s">
        <v>2761</v>
      </c>
      <c r="D1343" s="134">
        <v>5</v>
      </c>
      <c r="E1343" s="120" t="s">
        <v>79</v>
      </c>
      <c r="F1343" s="42">
        <v>17348</v>
      </c>
      <c r="G1343" s="42">
        <v>3286</v>
      </c>
      <c r="H1343" s="42">
        <v>0</v>
      </c>
      <c r="I1343" s="42">
        <v>51452</v>
      </c>
      <c r="J1343" s="42">
        <v>3370</v>
      </c>
      <c r="K1343" s="42">
        <v>75015</v>
      </c>
      <c r="L1343" s="42">
        <v>4119</v>
      </c>
      <c r="M1343" s="42">
        <v>698998</v>
      </c>
      <c r="N1343" s="143">
        <v>105603</v>
      </c>
      <c r="O1343" s="137">
        <v>8014</v>
      </c>
      <c r="P1343" s="137">
        <v>0</v>
      </c>
      <c r="Q1343" s="42">
        <v>0</v>
      </c>
      <c r="R1343" s="42">
        <v>123666</v>
      </c>
      <c r="S1343" s="42">
        <v>0</v>
      </c>
      <c r="T1343" s="42">
        <v>0</v>
      </c>
      <c r="U1343" s="42">
        <v>0</v>
      </c>
      <c r="V1343" s="42">
        <v>0</v>
      </c>
      <c r="W1343" s="94">
        <f t="shared" si="40"/>
        <v>1090871</v>
      </c>
      <c r="X1343" s="36">
        <v>1090871</v>
      </c>
      <c r="Y1343" s="36">
        <f t="shared" si="41"/>
        <v>0</v>
      </c>
      <c r="Z1343" s="36"/>
      <c r="AA1343" s="36"/>
    </row>
    <row r="1344" spans="1:27" ht="20.25" customHeight="1" x14ac:dyDescent="0.25">
      <c r="A1344" s="104" t="s">
        <v>2762</v>
      </c>
      <c r="B1344" s="105" t="s">
        <v>2750</v>
      </c>
      <c r="C1344" s="4" t="s">
        <v>2763</v>
      </c>
      <c r="D1344" s="134">
        <v>5</v>
      </c>
      <c r="E1344" s="120" t="s">
        <v>79</v>
      </c>
      <c r="F1344" s="42">
        <v>170275</v>
      </c>
      <c r="G1344" s="42">
        <v>34587</v>
      </c>
      <c r="H1344" s="42">
        <v>150</v>
      </c>
      <c r="I1344" s="42">
        <v>9347</v>
      </c>
      <c r="J1344" s="42">
        <v>7245</v>
      </c>
      <c r="K1344" s="42">
        <v>59048</v>
      </c>
      <c r="L1344" s="42">
        <v>10460</v>
      </c>
      <c r="M1344" s="42">
        <v>2078555</v>
      </c>
      <c r="N1344" s="143">
        <v>74565</v>
      </c>
      <c r="O1344" s="137">
        <v>35569</v>
      </c>
      <c r="P1344" s="137">
        <v>0</v>
      </c>
      <c r="Q1344" s="42">
        <v>217438</v>
      </c>
      <c r="R1344" s="42">
        <v>158831</v>
      </c>
      <c r="S1344" s="42">
        <v>0</v>
      </c>
      <c r="T1344" s="42">
        <v>0</v>
      </c>
      <c r="U1344" s="42">
        <v>2390708</v>
      </c>
      <c r="V1344" s="42">
        <v>0</v>
      </c>
      <c r="W1344" s="94">
        <f t="shared" si="40"/>
        <v>5246778</v>
      </c>
      <c r="X1344" s="36">
        <v>5246778</v>
      </c>
      <c r="Y1344" s="36">
        <f t="shared" si="41"/>
        <v>0</v>
      </c>
      <c r="Z1344" s="36"/>
      <c r="AA1344" s="36"/>
    </row>
    <row r="1345" spans="1:27" ht="20.25" customHeight="1" x14ac:dyDescent="0.25">
      <c r="A1345" s="104" t="s">
        <v>2764</v>
      </c>
      <c r="B1345" s="105" t="s">
        <v>2750</v>
      </c>
      <c r="C1345" s="4" t="s">
        <v>2765</v>
      </c>
      <c r="D1345" s="134">
        <v>5</v>
      </c>
      <c r="E1345" s="120" t="s">
        <v>79</v>
      </c>
      <c r="F1345" s="42">
        <v>42477</v>
      </c>
      <c r="G1345" s="42">
        <v>0</v>
      </c>
      <c r="H1345" s="42">
        <v>70</v>
      </c>
      <c r="I1345" s="42">
        <v>11352</v>
      </c>
      <c r="J1345" s="42">
        <v>57627</v>
      </c>
      <c r="K1345" s="42">
        <v>25140</v>
      </c>
      <c r="L1345" s="42">
        <v>9109</v>
      </c>
      <c r="M1345" s="42">
        <v>850644</v>
      </c>
      <c r="N1345" s="143">
        <v>103015</v>
      </c>
      <c r="O1345" s="137">
        <v>1215</v>
      </c>
      <c r="P1345" s="137">
        <v>0</v>
      </c>
      <c r="Q1345" s="42">
        <v>0</v>
      </c>
      <c r="R1345" s="42">
        <v>36019</v>
      </c>
      <c r="S1345" s="42">
        <v>0</v>
      </c>
      <c r="T1345" s="42">
        <v>0</v>
      </c>
      <c r="U1345" s="42">
        <v>533566</v>
      </c>
      <c r="V1345" s="42">
        <v>0</v>
      </c>
      <c r="W1345" s="94">
        <f t="shared" si="40"/>
        <v>1670234</v>
      </c>
      <c r="X1345" s="36">
        <v>1670234</v>
      </c>
      <c r="Y1345" s="36">
        <f t="shared" si="41"/>
        <v>0</v>
      </c>
      <c r="Z1345" s="36"/>
      <c r="AA1345" s="36"/>
    </row>
    <row r="1346" spans="1:27" ht="20.25" customHeight="1" x14ac:dyDescent="0.25">
      <c r="A1346" s="104" t="s">
        <v>2766</v>
      </c>
      <c r="B1346" s="105" t="s">
        <v>2750</v>
      </c>
      <c r="C1346" s="4" t="s">
        <v>2767</v>
      </c>
      <c r="D1346" s="134">
        <v>5</v>
      </c>
      <c r="E1346" s="120" t="s">
        <v>79</v>
      </c>
      <c r="F1346" s="42">
        <v>23279</v>
      </c>
      <c r="G1346" s="42">
        <v>11898</v>
      </c>
      <c r="H1346" s="42">
        <v>16</v>
      </c>
      <c r="I1346" s="42">
        <v>14117</v>
      </c>
      <c r="J1346" s="42">
        <v>1861</v>
      </c>
      <c r="K1346" s="42">
        <v>3353</v>
      </c>
      <c r="L1346" s="42">
        <v>1916</v>
      </c>
      <c r="M1346" s="42">
        <v>595074</v>
      </c>
      <c r="N1346" s="143">
        <v>24817</v>
      </c>
      <c r="O1346" s="137">
        <v>1534</v>
      </c>
      <c r="P1346" s="137">
        <v>0</v>
      </c>
      <c r="Q1346" s="42">
        <v>689371</v>
      </c>
      <c r="R1346" s="42">
        <v>0</v>
      </c>
      <c r="S1346" s="42">
        <v>0</v>
      </c>
      <c r="T1346" s="42">
        <v>0</v>
      </c>
      <c r="U1346" s="42">
        <v>679101</v>
      </c>
      <c r="V1346" s="42">
        <v>0</v>
      </c>
      <c r="W1346" s="94">
        <f t="shared" si="40"/>
        <v>2046337</v>
      </c>
      <c r="X1346" s="36">
        <v>2046337</v>
      </c>
      <c r="Y1346" s="36">
        <f t="shared" si="41"/>
        <v>0</v>
      </c>
      <c r="Z1346" s="36"/>
      <c r="AA1346" s="36"/>
    </row>
    <row r="1347" spans="1:27" ht="20.25" customHeight="1" x14ac:dyDescent="0.25">
      <c r="A1347" s="104" t="s">
        <v>2768</v>
      </c>
      <c r="B1347" s="105" t="s">
        <v>2750</v>
      </c>
      <c r="C1347" s="4" t="s">
        <v>2769</v>
      </c>
      <c r="D1347" s="134">
        <v>5</v>
      </c>
      <c r="E1347" s="120" t="s">
        <v>79</v>
      </c>
      <c r="F1347" s="42">
        <v>45753</v>
      </c>
      <c r="G1347" s="42">
        <v>32469</v>
      </c>
      <c r="H1347" s="42">
        <v>0</v>
      </c>
      <c r="I1347" s="42">
        <v>13397</v>
      </c>
      <c r="J1347" s="42">
        <v>1704</v>
      </c>
      <c r="K1347" s="42">
        <v>33035</v>
      </c>
      <c r="L1347" s="42">
        <v>2323</v>
      </c>
      <c r="M1347" s="42">
        <v>517823</v>
      </c>
      <c r="N1347" s="143">
        <v>89622</v>
      </c>
      <c r="O1347" s="137">
        <v>9920</v>
      </c>
      <c r="P1347" s="137">
        <v>0</v>
      </c>
      <c r="Q1347" s="42">
        <v>148270</v>
      </c>
      <c r="R1347" s="42">
        <v>0</v>
      </c>
      <c r="S1347" s="42">
        <v>0</v>
      </c>
      <c r="T1347" s="42">
        <v>0</v>
      </c>
      <c r="U1347" s="42">
        <v>240472</v>
      </c>
      <c r="V1347" s="42">
        <v>0</v>
      </c>
      <c r="W1347" s="94">
        <f t="shared" si="40"/>
        <v>1134788</v>
      </c>
      <c r="X1347" s="36">
        <v>1134788</v>
      </c>
      <c r="Y1347" s="36">
        <f t="shared" si="41"/>
        <v>0</v>
      </c>
      <c r="Z1347" s="36"/>
      <c r="AA1347" s="36"/>
    </row>
    <row r="1348" spans="1:27" ht="20.25" customHeight="1" x14ac:dyDescent="0.25">
      <c r="A1348" s="104" t="s">
        <v>2770</v>
      </c>
      <c r="B1348" s="105" t="s">
        <v>2750</v>
      </c>
      <c r="C1348" s="4" t="s">
        <v>2771</v>
      </c>
      <c r="D1348" s="134">
        <v>5</v>
      </c>
      <c r="E1348" s="120" t="s">
        <v>79</v>
      </c>
      <c r="F1348" s="42">
        <v>48724</v>
      </c>
      <c r="G1348" s="42">
        <v>7312</v>
      </c>
      <c r="H1348" s="42">
        <v>72</v>
      </c>
      <c r="I1348" s="42">
        <v>29204</v>
      </c>
      <c r="J1348" s="42">
        <v>1506</v>
      </c>
      <c r="K1348" s="42">
        <v>4315</v>
      </c>
      <c r="L1348" s="42">
        <v>1284</v>
      </c>
      <c r="M1348" s="42">
        <v>473015</v>
      </c>
      <c r="N1348" s="143">
        <v>84724</v>
      </c>
      <c r="O1348" s="137">
        <v>1941</v>
      </c>
      <c r="P1348" s="137">
        <v>0</v>
      </c>
      <c r="Q1348" s="42">
        <v>570203</v>
      </c>
      <c r="R1348" s="42">
        <v>7832</v>
      </c>
      <c r="S1348" s="42">
        <v>0</v>
      </c>
      <c r="T1348" s="42">
        <v>0</v>
      </c>
      <c r="U1348" s="42">
        <v>0</v>
      </c>
      <c r="V1348" s="42">
        <v>0</v>
      </c>
      <c r="W1348" s="94">
        <f t="shared" si="40"/>
        <v>1230132</v>
      </c>
      <c r="X1348" s="36">
        <v>1230132</v>
      </c>
      <c r="Y1348" s="36">
        <f t="shared" si="41"/>
        <v>0</v>
      </c>
      <c r="Z1348" s="36"/>
      <c r="AA1348" s="36"/>
    </row>
    <row r="1349" spans="1:27" ht="20.25" customHeight="1" x14ac:dyDescent="0.25">
      <c r="A1349" s="104" t="s">
        <v>2772</v>
      </c>
      <c r="B1349" s="105" t="s">
        <v>2750</v>
      </c>
      <c r="C1349" s="4" t="s">
        <v>2773</v>
      </c>
      <c r="D1349" s="134">
        <v>5</v>
      </c>
      <c r="E1349" s="120" t="s">
        <v>79</v>
      </c>
      <c r="F1349" s="42">
        <v>81345</v>
      </c>
      <c r="G1349" s="42">
        <v>43646</v>
      </c>
      <c r="H1349" s="42">
        <v>129</v>
      </c>
      <c r="I1349" s="42">
        <v>93033</v>
      </c>
      <c r="J1349" s="42">
        <v>30988</v>
      </c>
      <c r="K1349" s="42">
        <v>263177</v>
      </c>
      <c r="L1349" s="42">
        <v>15755</v>
      </c>
      <c r="M1349" s="42">
        <v>2235415</v>
      </c>
      <c r="N1349" s="143">
        <v>246435</v>
      </c>
      <c r="O1349" s="137">
        <v>18512</v>
      </c>
      <c r="P1349" s="137">
        <v>0</v>
      </c>
      <c r="Q1349" s="42">
        <v>115877</v>
      </c>
      <c r="R1349" s="42">
        <v>313149</v>
      </c>
      <c r="S1349" s="42">
        <v>0</v>
      </c>
      <c r="T1349" s="42">
        <v>0</v>
      </c>
      <c r="U1349" s="42">
        <v>1441199</v>
      </c>
      <c r="V1349" s="42">
        <v>0</v>
      </c>
      <c r="W1349" s="94">
        <f t="shared" si="40"/>
        <v>4898660</v>
      </c>
      <c r="X1349" s="36">
        <v>4898660</v>
      </c>
      <c r="Y1349" s="36">
        <f t="shared" si="41"/>
        <v>0</v>
      </c>
      <c r="Z1349" s="36"/>
      <c r="AA1349" s="36"/>
    </row>
    <row r="1350" spans="1:27" ht="20.25" customHeight="1" x14ac:dyDescent="0.25">
      <c r="A1350" s="104" t="s">
        <v>2774</v>
      </c>
      <c r="B1350" s="105" t="s">
        <v>2750</v>
      </c>
      <c r="C1350" s="4" t="s">
        <v>2775</v>
      </c>
      <c r="D1350" s="134">
        <v>5</v>
      </c>
      <c r="E1350" s="120" t="s">
        <v>79</v>
      </c>
      <c r="F1350" s="42">
        <v>14229</v>
      </c>
      <c r="G1350" s="42">
        <v>0</v>
      </c>
      <c r="H1350" s="42">
        <v>0</v>
      </c>
      <c r="I1350" s="42">
        <v>23567</v>
      </c>
      <c r="J1350" s="42">
        <v>3736</v>
      </c>
      <c r="K1350" s="42">
        <v>33857</v>
      </c>
      <c r="L1350" s="42">
        <v>5833</v>
      </c>
      <c r="M1350" s="42">
        <v>1019225</v>
      </c>
      <c r="N1350" s="143">
        <v>85697</v>
      </c>
      <c r="O1350" s="137">
        <v>26553</v>
      </c>
      <c r="P1350" s="137">
        <v>0</v>
      </c>
      <c r="Q1350" s="42">
        <v>0</v>
      </c>
      <c r="R1350" s="42">
        <v>118066</v>
      </c>
      <c r="S1350" s="42">
        <v>0</v>
      </c>
      <c r="T1350" s="42">
        <v>0</v>
      </c>
      <c r="U1350" s="42">
        <v>701463</v>
      </c>
      <c r="V1350" s="42">
        <v>0</v>
      </c>
      <c r="W1350" s="94">
        <f t="shared" si="40"/>
        <v>2032226</v>
      </c>
      <c r="X1350" s="36">
        <v>2032226</v>
      </c>
      <c r="Y1350" s="36">
        <f t="shared" si="41"/>
        <v>0</v>
      </c>
      <c r="Z1350" s="36"/>
      <c r="AA1350" s="36"/>
    </row>
    <row r="1351" spans="1:27" ht="20.25" customHeight="1" x14ac:dyDescent="0.25">
      <c r="A1351" s="104" t="s">
        <v>2776</v>
      </c>
      <c r="B1351" s="105" t="s">
        <v>2750</v>
      </c>
      <c r="C1351" s="4" t="s">
        <v>2777</v>
      </c>
      <c r="D1351" s="134">
        <v>6</v>
      </c>
      <c r="E1351" s="120" t="s">
        <v>79</v>
      </c>
      <c r="F1351" s="42">
        <v>31216</v>
      </c>
      <c r="G1351" s="42">
        <v>20397</v>
      </c>
      <c r="H1351" s="42">
        <v>937</v>
      </c>
      <c r="I1351" s="42">
        <v>3643</v>
      </c>
      <c r="J1351" s="42">
        <v>625</v>
      </c>
      <c r="K1351" s="42">
        <v>16856</v>
      </c>
      <c r="L1351" s="42">
        <v>754</v>
      </c>
      <c r="M1351" s="42">
        <v>374407</v>
      </c>
      <c r="N1351" s="143">
        <v>2586</v>
      </c>
      <c r="O1351" s="137">
        <v>3842</v>
      </c>
      <c r="P1351" s="137">
        <v>0</v>
      </c>
      <c r="Q1351" s="42">
        <v>602747</v>
      </c>
      <c r="R1351" s="42">
        <v>0</v>
      </c>
      <c r="S1351" s="42">
        <v>0</v>
      </c>
      <c r="T1351" s="42">
        <v>0</v>
      </c>
      <c r="U1351" s="42">
        <v>438087</v>
      </c>
      <c r="V1351" s="42">
        <v>0</v>
      </c>
      <c r="W1351" s="94">
        <f t="shared" si="40"/>
        <v>1496097</v>
      </c>
      <c r="X1351" s="36">
        <v>1496097</v>
      </c>
      <c r="Y1351" s="36">
        <f t="shared" si="41"/>
        <v>0</v>
      </c>
      <c r="Z1351" s="36"/>
      <c r="AA1351" s="36"/>
    </row>
    <row r="1352" spans="1:27" ht="20.25" customHeight="1" x14ac:dyDescent="0.25">
      <c r="A1352" s="104" t="s">
        <v>2778</v>
      </c>
      <c r="B1352" s="105" t="s">
        <v>2750</v>
      </c>
      <c r="C1352" s="4" t="s">
        <v>2779</v>
      </c>
      <c r="D1352" s="134">
        <v>6</v>
      </c>
      <c r="E1352" s="120" t="s">
        <v>79</v>
      </c>
      <c r="F1352" s="42">
        <v>0</v>
      </c>
      <c r="G1352" s="42">
        <v>0</v>
      </c>
      <c r="H1352" s="42">
        <v>0</v>
      </c>
      <c r="I1352" s="42">
        <v>187</v>
      </c>
      <c r="J1352" s="42">
        <v>339</v>
      </c>
      <c r="K1352" s="42">
        <v>8865</v>
      </c>
      <c r="L1352" s="42">
        <v>1852</v>
      </c>
      <c r="M1352" s="42">
        <v>166431</v>
      </c>
      <c r="N1352" s="143">
        <v>6361</v>
      </c>
      <c r="O1352" s="137">
        <v>2434</v>
      </c>
      <c r="P1352" s="137">
        <v>0</v>
      </c>
      <c r="Q1352" s="42">
        <v>0</v>
      </c>
      <c r="R1352" s="42">
        <v>0</v>
      </c>
      <c r="S1352" s="42">
        <v>0</v>
      </c>
      <c r="T1352" s="42">
        <v>0</v>
      </c>
      <c r="U1352" s="42">
        <v>0</v>
      </c>
      <c r="V1352" s="42">
        <v>0</v>
      </c>
      <c r="W1352" s="94">
        <f t="shared" ref="W1352:W1415" si="42">SUM(F1352:V1352)</f>
        <v>186469</v>
      </c>
      <c r="X1352" s="36">
        <v>186469</v>
      </c>
      <c r="Y1352" s="36">
        <f t="shared" ref="Y1352:Y1415" si="43">W1352-X1352</f>
        <v>0</v>
      </c>
      <c r="Z1352" s="36"/>
      <c r="AA1352" s="36"/>
    </row>
    <row r="1353" spans="1:27" ht="20.25" customHeight="1" x14ac:dyDescent="0.25">
      <c r="A1353" s="104" t="s">
        <v>2780</v>
      </c>
      <c r="B1353" s="105" t="s">
        <v>2750</v>
      </c>
      <c r="C1353" s="4" t="s">
        <v>2781</v>
      </c>
      <c r="D1353" s="134">
        <v>6</v>
      </c>
      <c r="E1353" s="120" t="s">
        <v>79</v>
      </c>
      <c r="F1353" s="42">
        <v>1580</v>
      </c>
      <c r="G1353" s="42">
        <v>6212</v>
      </c>
      <c r="H1353" s="42">
        <v>110</v>
      </c>
      <c r="I1353" s="42">
        <v>1033</v>
      </c>
      <c r="J1353" s="42">
        <v>87</v>
      </c>
      <c r="K1353" s="42">
        <v>489</v>
      </c>
      <c r="L1353" s="42">
        <v>178</v>
      </c>
      <c r="M1353" s="42">
        <v>74090</v>
      </c>
      <c r="N1353" s="143">
        <v>10673</v>
      </c>
      <c r="O1353" s="137">
        <v>5103</v>
      </c>
      <c r="P1353" s="137">
        <v>0</v>
      </c>
      <c r="Q1353" s="42">
        <v>159265</v>
      </c>
      <c r="R1353" s="42">
        <v>0</v>
      </c>
      <c r="S1353" s="42">
        <v>0</v>
      </c>
      <c r="T1353" s="42">
        <v>0</v>
      </c>
      <c r="U1353" s="42">
        <v>0</v>
      </c>
      <c r="V1353" s="42">
        <v>0</v>
      </c>
      <c r="W1353" s="94">
        <f t="shared" si="42"/>
        <v>258820</v>
      </c>
      <c r="X1353" s="36">
        <v>258820</v>
      </c>
      <c r="Y1353" s="36">
        <f t="shared" si="43"/>
        <v>0</v>
      </c>
      <c r="Z1353" s="36"/>
      <c r="AA1353" s="36"/>
    </row>
    <row r="1354" spans="1:27" ht="20.25" customHeight="1" x14ac:dyDescent="0.25">
      <c r="A1354" s="104" t="s">
        <v>2782</v>
      </c>
      <c r="B1354" s="105" t="s">
        <v>2750</v>
      </c>
      <c r="C1354" s="4" t="s">
        <v>2783</v>
      </c>
      <c r="D1354" s="134">
        <v>6</v>
      </c>
      <c r="E1354" s="120" t="s">
        <v>79</v>
      </c>
      <c r="F1354" s="42">
        <v>5549</v>
      </c>
      <c r="G1354" s="42">
        <v>6238</v>
      </c>
      <c r="H1354" s="42">
        <v>8</v>
      </c>
      <c r="I1354" s="42">
        <v>18399</v>
      </c>
      <c r="J1354" s="42">
        <v>664</v>
      </c>
      <c r="K1354" s="42">
        <v>15199</v>
      </c>
      <c r="L1354" s="42">
        <v>985</v>
      </c>
      <c r="M1354" s="42">
        <v>209462</v>
      </c>
      <c r="N1354" s="143">
        <v>63946</v>
      </c>
      <c r="O1354" s="137">
        <v>2682</v>
      </c>
      <c r="P1354" s="137">
        <v>0</v>
      </c>
      <c r="Q1354" s="42">
        <v>0</v>
      </c>
      <c r="R1354" s="42">
        <v>0</v>
      </c>
      <c r="S1354" s="42">
        <v>0</v>
      </c>
      <c r="T1354" s="42">
        <v>0</v>
      </c>
      <c r="U1354" s="42">
        <v>0</v>
      </c>
      <c r="V1354" s="42">
        <v>0</v>
      </c>
      <c r="W1354" s="94">
        <f t="shared" si="42"/>
        <v>323132</v>
      </c>
      <c r="X1354" s="36">
        <v>323132</v>
      </c>
      <c r="Y1354" s="36">
        <f t="shared" si="43"/>
        <v>0</v>
      </c>
      <c r="Z1354" s="36"/>
      <c r="AA1354" s="36"/>
    </row>
    <row r="1355" spans="1:27" ht="20.25" customHeight="1" x14ac:dyDescent="0.25">
      <c r="A1355" s="104" t="s">
        <v>2784</v>
      </c>
      <c r="B1355" s="105" t="s">
        <v>2750</v>
      </c>
      <c r="C1355" s="4" t="s">
        <v>2785</v>
      </c>
      <c r="D1355" s="134">
        <v>6</v>
      </c>
      <c r="E1355" s="120" t="s">
        <v>79</v>
      </c>
      <c r="F1355" s="42">
        <v>8989</v>
      </c>
      <c r="G1355" s="42">
        <v>0</v>
      </c>
      <c r="H1355" s="42">
        <v>80</v>
      </c>
      <c r="I1355" s="42">
        <v>2746</v>
      </c>
      <c r="J1355" s="42">
        <v>1350</v>
      </c>
      <c r="K1355" s="42">
        <v>13236</v>
      </c>
      <c r="L1355" s="42">
        <v>708</v>
      </c>
      <c r="M1355" s="42">
        <v>178443</v>
      </c>
      <c r="N1355" s="143">
        <v>35325</v>
      </c>
      <c r="O1355" s="137">
        <v>1944</v>
      </c>
      <c r="P1355" s="137">
        <v>0</v>
      </c>
      <c r="Q1355" s="42">
        <v>0</v>
      </c>
      <c r="R1355" s="42">
        <v>0</v>
      </c>
      <c r="S1355" s="42">
        <v>0</v>
      </c>
      <c r="T1355" s="42">
        <v>0</v>
      </c>
      <c r="U1355" s="42">
        <v>0</v>
      </c>
      <c r="V1355" s="42">
        <v>0</v>
      </c>
      <c r="W1355" s="94">
        <f t="shared" si="42"/>
        <v>242821</v>
      </c>
      <c r="X1355" s="36">
        <v>242821</v>
      </c>
      <c r="Y1355" s="36">
        <f t="shared" si="43"/>
        <v>0</v>
      </c>
      <c r="Z1355" s="36"/>
      <c r="AA1355" s="36"/>
    </row>
    <row r="1356" spans="1:27" ht="20.25" customHeight="1" x14ac:dyDescent="0.25">
      <c r="A1356" s="104" t="s">
        <v>2786</v>
      </c>
      <c r="B1356" s="105" t="s">
        <v>2750</v>
      </c>
      <c r="C1356" s="4" t="s">
        <v>2787</v>
      </c>
      <c r="D1356" s="134">
        <v>6</v>
      </c>
      <c r="E1356" s="120" t="s">
        <v>79</v>
      </c>
      <c r="F1356" s="42">
        <v>673</v>
      </c>
      <c r="G1356" s="42">
        <v>0</v>
      </c>
      <c r="H1356" s="42">
        <v>0</v>
      </c>
      <c r="I1356" s="42">
        <v>180</v>
      </c>
      <c r="J1356" s="42">
        <v>155</v>
      </c>
      <c r="K1356" s="42">
        <v>1288</v>
      </c>
      <c r="L1356" s="42">
        <v>136</v>
      </c>
      <c r="M1356" s="42">
        <v>86424</v>
      </c>
      <c r="N1356" s="143">
        <v>4937</v>
      </c>
      <c r="O1356" s="137">
        <v>1808</v>
      </c>
      <c r="P1356" s="137">
        <v>0</v>
      </c>
      <c r="Q1356" s="42">
        <v>146255</v>
      </c>
      <c r="R1356" s="42">
        <v>0</v>
      </c>
      <c r="S1356" s="42">
        <v>0</v>
      </c>
      <c r="T1356" s="42">
        <v>0</v>
      </c>
      <c r="U1356" s="42">
        <v>0</v>
      </c>
      <c r="V1356" s="42">
        <v>0</v>
      </c>
      <c r="W1356" s="94">
        <f t="shared" si="42"/>
        <v>241856</v>
      </c>
      <c r="X1356" s="36">
        <v>241856</v>
      </c>
      <c r="Y1356" s="36">
        <f t="shared" si="43"/>
        <v>0</v>
      </c>
      <c r="Z1356" s="36"/>
      <c r="AA1356" s="36"/>
    </row>
    <row r="1357" spans="1:27" ht="20.25" customHeight="1" x14ac:dyDescent="0.25">
      <c r="A1357" s="104" t="s">
        <v>2788</v>
      </c>
      <c r="B1357" s="105" t="s">
        <v>2789</v>
      </c>
      <c r="C1357" s="4" t="s">
        <v>2790</v>
      </c>
      <c r="D1357" s="134">
        <v>5</v>
      </c>
      <c r="E1357" s="120" t="s">
        <v>79</v>
      </c>
      <c r="F1357" s="42">
        <v>345</v>
      </c>
      <c r="G1357" s="42">
        <v>0</v>
      </c>
      <c r="H1357" s="42">
        <v>0</v>
      </c>
      <c r="I1357" s="42">
        <v>76984</v>
      </c>
      <c r="J1357" s="42">
        <v>175094</v>
      </c>
      <c r="K1357" s="42">
        <v>162890</v>
      </c>
      <c r="L1357" s="42">
        <v>24127</v>
      </c>
      <c r="M1357" s="42">
        <v>3415844</v>
      </c>
      <c r="N1357" s="143">
        <v>233048</v>
      </c>
      <c r="O1357" s="137">
        <v>216499</v>
      </c>
      <c r="P1357" s="137">
        <v>0</v>
      </c>
      <c r="Q1357" s="42">
        <v>0</v>
      </c>
      <c r="R1357" s="42">
        <v>0</v>
      </c>
      <c r="S1357" s="42">
        <v>0</v>
      </c>
      <c r="T1357" s="42">
        <v>0</v>
      </c>
      <c r="U1357" s="42">
        <v>0</v>
      </c>
      <c r="V1357" s="42">
        <v>0</v>
      </c>
      <c r="W1357" s="94">
        <f t="shared" si="42"/>
        <v>4304831</v>
      </c>
      <c r="X1357" s="36">
        <v>4304831</v>
      </c>
      <c r="Y1357" s="36">
        <f t="shared" si="43"/>
        <v>0</v>
      </c>
      <c r="Z1357" s="36"/>
      <c r="AA1357" s="36"/>
    </row>
    <row r="1358" spans="1:27" ht="20.25" customHeight="1" x14ac:dyDescent="0.25">
      <c r="A1358" s="104" t="s">
        <v>2791</v>
      </c>
      <c r="B1358" s="105" t="s">
        <v>2789</v>
      </c>
      <c r="C1358" s="4" t="s">
        <v>2792</v>
      </c>
      <c r="D1358" s="134">
        <v>5</v>
      </c>
      <c r="E1358" s="120" t="s">
        <v>79</v>
      </c>
      <c r="F1358" s="42">
        <v>0</v>
      </c>
      <c r="G1358" s="42">
        <v>0</v>
      </c>
      <c r="H1358" s="42">
        <v>0</v>
      </c>
      <c r="I1358" s="42">
        <v>85312</v>
      </c>
      <c r="J1358" s="42">
        <v>18237</v>
      </c>
      <c r="K1358" s="42">
        <v>38054</v>
      </c>
      <c r="L1358" s="42">
        <v>3766</v>
      </c>
      <c r="M1358" s="42">
        <v>796560</v>
      </c>
      <c r="N1358" s="143">
        <v>187666</v>
      </c>
      <c r="O1358" s="137">
        <v>34614</v>
      </c>
      <c r="P1358" s="137">
        <v>0</v>
      </c>
      <c r="Q1358" s="42">
        <v>0</v>
      </c>
      <c r="R1358" s="42">
        <v>0</v>
      </c>
      <c r="S1358" s="42">
        <v>0</v>
      </c>
      <c r="T1358" s="42">
        <v>0</v>
      </c>
      <c r="U1358" s="42">
        <v>0</v>
      </c>
      <c r="V1358" s="42">
        <v>0</v>
      </c>
      <c r="W1358" s="94">
        <f t="shared" si="42"/>
        <v>1164209</v>
      </c>
      <c r="X1358" s="36">
        <v>1164209</v>
      </c>
      <c r="Y1358" s="36">
        <f t="shared" si="43"/>
        <v>0</v>
      </c>
      <c r="Z1358" s="36"/>
      <c r="AA1358" s="36"/>
    </row>
    <row r="1359" spans="1:27" ht="20.25" customHeight="1" x14ac:dyDescent="0.25">
      <c r="A1359" s="104" t="s">
        <v>2793</v>
      </c>
      <c r="B1359" s="105" t="s">
        <v>2789</v>
      </c>
      <c r="C1359" s="4" t="s">
        <v>2794</v>
      </c>
      <c r="D1359" s="134">
        <v>5</v>
      </c>
      <c r="E1359" s="120" t="s">
        <v>79</v>
      </c>
      <c r="F1359" s="42">
        <v>140</v>
      </c>
      <c r="G1359" s="42">
        <v>0</v>
      </c>
      <c r="H1359" s="42">
        <v>0</v>
      </c>
      <c r="I1359" s="42">
        <v>21191</v>
      </c>
      <c r="J1359" s="42">
        <v>12491</v>
      </c>
      <c r="K1359" s="42">
        <v>47478</v>
      </c>
      <c r="L1359" s="42">
        <v>2048</v>
      </c>
      <c r="M1359" s="42">
        <v>483414</v>
      </c>
      <c r="N1359" s="143">
        <v>53778</v>
      </c>
      <c r="O1359" s="137">
        <v>3632</v>
      </c>
      <c r="P1359" s="137">
        <v>0</v>
      </c>
      <c r="Q1359" s="42">
        <v>0</v>
      </c>
      <c r="R1359" s="42">
        <v>0</v>
      </c>
      <c r="S1359" s="42">
        <v>0</v>
      </c>
      <c r="T1359" s="42">
        <v>0</v>
      </c>
      <c r="U1359" s="42">
        <v>0</v>
      </c>
      <c r="V1359" s="42">
        <v>0</v>
      </c>
      <c r="W1359" s="94">
        <f t="shared" si="42"/>
        <v>624172</v>
      </c>
      <c r="X1359" s="36">
        <v>624172</v>
      </c>
      <c r="Y1359" s="36">
        <f t="shared" si="43"/>
        <v>0</v>
      </c>
      <c r="Z1359" s="36"/>
      <c r="AA1359" s="36"/>
    </row>
    <row r="1360" spans="1:27" ht="20.25" customHeight="1" x14ac:dyDescent="0.25">
      <c r="A1360" s="104" t="s">
        <v>2795</v>
      </c>
      <c r="B1360" s="105" t="s">
        <v>2789</v>
      </c>
      <c r="C1360" s="4" t="s">
        <v>2796</v>
      </c>
      <c r="D1360" s="134">
        <v>5</v>
      </c>
      <c r="E1360" s="120" t="s">
        <v>79</v>
      </c>
      <c r="F1360" s="42">
        <v>8110</v>
      </c>
      <c r="G1360" s="42">
        <v>28363</v>
      </c>
      <c r="H1360" s="42">
        <v>0</v>
      </c>
      <c r="I1360" s="42">
        <v>63328</v>
      </c>
      <c r="J1360" s="42">
        <v>92771</v>
      </c>
      <c r="K1360" s="42">
        <v>60232</v>
      </c>
      <c r="L1360" s="42">
        <v>11600</v>
      </c>
      <c r="M1360" s="42">
        <v>892470</v>
      </c>
      <c r="N1360" s="143">
        <v>29745</v>
      </c>
      <c r="O1360" s="137">
        <v>40974</v>
      </c>
      <c r="P1360" s="137">
        <v>0</v>
      </c>
      <c r="Q1360" s="42">
        <v>0</v>
      </c>
      <c r="R1360" s="42">
        <v>0</v>
      </c>
      <c r="S1360" s="42">
        <v>0</v>
      </c>
      <c r="T1360" s="42">
        <v>0</v>
      </c>
      <c r="U1360" s="42">
        <v>1000507</v>
      </c>
      <c r="V1360" s="42">
        <v>0</v>
      </c>
      <c r="W1360" s="94">
        <f t="shared" si="42"/>
        <v>2228100</v>
      </c>
      <c r="X1360" s="36">
        <v>2228100</v>
      </c>
      <c r="Y1360" s="36">
        <f t="shared" si="43"/>
        <v>0</v>
      </c>
      <c r="Z1360" s="36"/>
      <c r="AA1360" s="36"/>
    </row>
    <row r="1361" spans="1:27" ht="20.25" customHeight="1" x14ac:dyDescent="0.25">
      <c r="A1361" s="104" t="s">
        <v>2797</v>
      </c>
      <c r="B1361" s="105" t="s">
        <v>2789</v>
      </c>
      <c r="C1361" s="4" t="s">
        <v>2798</v>
      </c>
      <c r="D1361" s="134">
        <v>5</v>
      </c>
      <c r="E1361" s="120" t="s">
        <v>79</v>
      </c>
      <c r="F1361" s="42">
        <v>11239</v>
      </c>
      <c r="G1361" s="42">
        <v>4441</v>
      </c>
      <c r="H1361" s="42">
        <v>0</v>
      </c>
      <c r="I1361" s="42">
        <v>8129</v>
      </c>
      <c r="J1361" s="42">
        <v>1998</v>
      </c>
      <c r="K1361" s="42">
        <v>16968</v>
      </c>
      <c r="L1361" s="42">
        <v>1996</v>
      </c>
      <c r="M1361" s="42">
        <v>610786</v>
      </c>
      <c r="N1361" s="143">
        <v>46808</v>
      </c>
      <c r="O1361" s="137">
        <v>8160</v>
      </c>
      <c r="P1361" s="137">
        <v>0</v>
      </c>
      <c r="Q1361" s="42">
        <v>75061</v>
      </c>
      <c r="R1361" s="42">
        <v>0</v>
      </c>
      <c r="S1361" s="42">
        <v>0</v>
      </c>
      <c r="T1361" s="42">
        <v>0</v>
      </c>
      <c r="U1361" s="42">
        <v>741789</v>
      </c>
      <c r="V1361" s="42">
        <v>0</v>
      </c>
      <c r="W1361" s="94">
        <f t="shared" si="42"/>
        <v>1527375</v>
      </c>
      <c r="X1361" s="36">
        <v>1527375</v>
      </c>
      <c r="Y1361" s="36">
        <f t="shared" si="43"/>
        <v>0</v>
      </c>
      <c r="Z1361" s="36"/>
      <c r="AA1361" s="36"/>
    </row>
    <row r="1362" spans="1:27" ht="20.25" customHeight="1" x14ac:dyDescent="0.25">
      <c r="A1362" s="104" t="s">
        <v>2799</v>
      </c>
      <c r="B1362" s="105" t="s">
        <v>2789</v>
      </c>
      <c r="C1362" s="4" t="s">
        <v>2800</v>
      </c>
      <c r="D1362" s="134">
        <v>5</v>
      </c>
      <c r="E1362" s="120" t="s">
        <v>79</v>
      </c>
      <c r="F1362" s="42">
        <v>1909</v>
      </c>
      <c r="G1362" s="42">
        <v>30208</v>
      </c>
      <c r="H1362" s="42">
        <v>0</v>
      </c>
      <c r="I1362" s="42">
        <v>7513</v>
      </c>
      <c r="J1362" s="42">
        <v>1457</v>
      </c>
      <c r="K1362" s="42">
        <v>8683</v>
      </c>
      <c r="L1362" s="42">
        <v>1636</v>
      </c>
      <c r="M1362" s="42">
        <v>580616</v>
      </c>
      <c r="N1362" s="143">
        <v>41616</v>
      </c>
      <c r="O1362" s="137">
        <v>10640</v>
      </c>
      <c r="P1362" s="137">
        <v>0</v>
      </c>
      <c r="Q1362" s="42">
        <v>17471</v>
      </c>
      <c r="R1362" s="42">
        <v>0</v>
      </c>
      <c r="S1362" s="42">
        <v>0</v>
      </c>
      <c r="T1362" s="42">
        <v>0</v>
      </c>
      <c r="U1362" s="42">
        <v>671675</v>
      </c>
      <c r="V1362" s="42">
        <v>0</v>
      </c>
      <c r="W1362" s="94">
        <f t="shared" si="42"/>
        <v>1373424</v>
      </c>
      <c r="X1362" s="36">
        <v>1373424</v>
      </c>
      <c r="Y1362" s="36">
        <f t="shared" si="43"/>
        <v>0</v>
      </c>
      <c r="Z1362" s="36"/>
      <c r="AA1362" s="36"/>
    </row>
    <row r="1363" spans="1:27" ht="20.25" customHeight="1" x14ac:dyDescent="0.25">
      <c r="A1363" s="104" t="s">
        <v>2801</v>
      </c>
      <c r="B1363" s="105" t="s">
        <v>2789</v>
      </c>
      <c r="C1363" s="4" t="s">
        <v>2802</v>
      </c>
      <c r="D1363" s="134">
        <v>5</v>
      </c>
      <c r="E1363" s="120" t="s">
        <v>79</v>
      </c>
      <c r="F1363" s="42">
        <v>17040</v>
      </c>
      <c r="G1363" s="42">
        <v>168862</v>
      </c>
      <c r="H1363" s="42">
        <v>376</v>
      </c>
      <c r="I1363" s="42">
        <v>6127</v>
      </c>
      <c r="J1363" s="42">
        <v>3598</v>
      </c>
      <c r="K1363" s="42">
        <v>1260</v>
      </c>
      <c r="L1363" s="42">
        <v>1452</v>
      </c>
      <c r="M1363" s="42">
        <v>517525</v>
      </c>
      <c r="N1363" s="143">
        <v>62203</v>
      </c>
      <c r="O1363" s="137">
        <v>8132</v>
      </c>
      <c r="P1363" s="137">
        <v>0</v>
      </c>
      <c r="Q1363" s="42">
        <v>763755</v>
      </c>
      <c r="R1363" s="42">
        <v>0</v>
      </c>
      <c r="S1363" s="42">
        <v>0</v>
      </c>
      <c r="T1363" s="42">
        <v>0</v>
      </c>
      <c r="U1363" s="42">
        <v>609730</v>
      </c>
      <c r="V1363" s="42">
        <v>0</v>
      </c>
      <c r="W1363" s="94">
        <f t="shared" si="42"/>
        <v>2160060</v>
      </c>
      <c r="X1363" s="36">
        <v>2160060</v>
      </c>
      <c r="Y1363" s="36">
        <f t="shared" si="43"/>
        <v>0</v>
      </c>
      <c r="Z1363" s="36"/>
      <c r="AA1363" s="36"/>
    </row>
    <row r="1364" spans="1:27" ht="20.25" customHeight="1" x14ac:dyDescent="0.25">
      <c r="A1364" s="104" t="s">
        <v>2803</v>
      </c>
      <c r="B1364" s="105" t="s">
        <v>2789</v>
      </c>
      <c r="C1364" s="4" t="s">
        <v>2804</v>
      </c>
      <c r="D1364" s="134">
        <v>5</v>
      </c>
      <c r="E1364" s="120" t="s">
        <v>79</v>
      </c>
      <c r="F1364" s="42">
        <v>68207</v>
      </c>
      <c r="G1364" s="42">
        <v>240349</v>
      </c>
      <c r="H1364" s="42">
        <v>0</v>
      </c>
      <c r="I1364" s="42">
        <v>437</v>
      </c>
      <c r="J1364" s="42">
        <v>1612</v>
      </c>
      <c r="K1364" s="42">
        <v>447</v>
      </c>
      <c r="L1364" s="42">
        <v>1676</v>
      </c>
      <c r="M1364" s="42">
        <v>611182</v>
      </c>
      <c r="N1364" s="143">
        <v>54138</v>
      </c>
      <c r="O1364" s="137">
        <v>20102</v>
      </c>
      <c r="P1364" s="137">
        <v>0</v>
      </c>
      <c r="Q1364" s="42">
        <v>991499</v>
      </c>
      <c r="R1364" s="42">
        <v>0</v>
      </c>
      <c r="S1364" s="42">
        <v>0</v>
      </c>
      <c r="T1364" s="42">
        <v>0</v>
      </c>
      <c r="U1364" s="42">
        <v>681181</v>
      </c>
      <c r="V1364" s="42">
        <v>0</v>
      </c>
      <c r="W1364" s="94">
        <f t="shared" si="42"/>
        <v>2670830</v>
      </c>
      <c r="X1364" s="36">
        <v>2670830</v>
      </c>
      <c r="Y1364" s="36">
        <f t="shared" si="43"/>
        <v>0</v>
      </c>
      <c r="Z1364" s="36"/>
      <c r="AA1364" s="36"/>
    </row>
    <row r="1365" spans="1:27" ht="20.25" customHeight="1" x14ac:dyDescent="0.25">
      <c r="A1365" s="104" t="s">
        <v>2805</v>
      </c>
      <c r="B1365" s="105" t="s">
        <v>2789</v>
      </c>
      <c r="C1365" s="4" t="s">
        <v>2806</v>
      </c>
      <c r="D1365" s="134">
        <v>6</v>
      </c>
      <c r="E1365" s="120" t="s">
        <v>79</v>
      </c>
      <c r="F1365" s="42">
        <v>20679</v>
      </c>
      <c r="G1365" s="42">
        <v>0</v>
      </c>
      <c r="H1365" s="42">
        <v>0</v>
      </c>
      <c r="I1365" s="42">
        <v>3072</v>
      </c>
      <c r="J1365" s="42">
        <v>293</v>
      </c>
      <c r="K1365" s="42">
        <v>22</v>
      </c>
      <c r="L1365" s="42">
        <v>197</v>
      </c>
      <c r="M1365" s="42">
        <v>103853</v>
      </c>
      <c r="N1365" s="143">
        <v>11049</v>
      </c>
      <c r="O1365" s="137">
        <v>454</v>
      </c>
      <c r="P1365" s="137">
        <v>0</v>
      </c>
      <c r="Q1365" s="42">
        <v>215524</v>
      </c>
      <c r="R1365" s="42">
        <v>0</v>
      </c>
      <c r="S1365" s="42">
        <v>0</v>
      </c>
      <c r="T1365" s="42">
        <v>0</v>
      </c>
      <c r="U1365" s="42">
        <v>0</v>
      </c>
      <c r="V1365" s="42">
        <v>0</v>
      </c>
      <c r="W1365" s="94">
        <f t="shared" si="42"/>
        <v>355143</v>
      </c>
      <c r="X1365" s="36">
        <v>355143</v>
      </c>
      <c r="Y1365" s="36">
        <f t="shared" si="43"/>
        <v>0</v>
      </c>
      <c r="Z1365" s="36"/>
      <c r="AA1365" s="36"/>
    </row>
    <row r="1366" spans="1:27" ht="20.25" customHeight="1" x14ac:dyDescent="0.25">
      <c r="A1366" s="104" t="s">
        <v>2807</v>
      </c>
      <c r="B1366" s="105" t="s">
        <v>2789</v>
      </c>
      <c r="C1366" s="4" t="s">
        <v>2808</v>
      </c>
      <c r="D1366" s="134">
        <v>6</v>
      </c>
      <c r="E1366" s="120" t="s">
        <v>79</v>
      </c>
      <c r="F1366" s="42">
        <v>9695</v>
      </c>
      <c r="G1366" s="42">
        <v>4862</v>
      </c>
      <c r="H1366" s="42">
        <v>0</v>
      </c>
      <c r="I1366" s="42">
        <v>4404</v>
      </c>
      <c r="J1366" s="42">
        <v>90</v>
      </c>
      <c r="K1366" s="42">
        <v>0</v>
      </c>
      <c r="L1366" s="42">
        <v>40</v>
      </c>
      <c r="M1366" s="42">
        <v>59262</v>
      </c>
      <c r="N1366" s="143">
        <v>10573</v>
      </c>
      <c r="O1366" s="137">
        <v>1176</v>
      </c>
      <c r="P1366" s="137">
        <v>0</v>
      </c>
      <c r="Q1366" s="42">
        <v>246137</v>
      </c>
      <c r="R1366" s="42">
        <v>0</v>
      </c>
      <c r="S1366" s="42">
        <v>0</v>
      </c>
      <c r="T1366" s="42">
        <v>0</v>
      </c>
      <c r="U1366" s="42">
        <v>0</v>
      </c>
      <c r="V1366" s="42">
        <v>0</v>
      </c>
      <c r="W1366" s="94">
        <f t="shared" si="42"/>
        <v>336239</v>
      </c>
      <c r="X1366" s="36">
        <v>336239</v>
      </c>
      <c r="Y1366" s="36">
        <f t="shared" si="43"/>
        <v>0</v>
      </c>
      <c r="Z1366" s="36"/>
      <c r="AA1366" s="36"/>
    </row>
    <row r="1367" spans="1:27" ht="20.25" customHeight="1" x14ac:dyDescent="0.25">
      <c r="A1367" s="104" t="s">
        <v>2809</v>
      </c>
      <c r="B1367" s="105" t="s">
        <v>2789</v>
      </c>
      <c r="C1367" s="4" t="s">
        <v>2810</v>
      </c>
      <c r="D1367" s="134">
        <v>6</v>
      </c>
      <c r="E1367" s="120" t="s">
        <v>79</v>
      </c>
      <c r="F1367" s="42">
        <v>9660</v>
      </c>
      <c r="G1367" s="42">
        <v>1750</v>
      </c>
      <c r="H1367" s="42">
        <v>0</v>
      </c>
      <c r="I1367" s="42">
        <v>1795</v>
      </c>
      <c r="J1367" s="42">
        <v>99</v>
      </c>
      <c r="K1367" s="42">
        <v>18</v>
      </c>
      <c r="L1367" s="42">
        <v>78</v>
      </c>
      <c r="M1367" s="42">
        <v>63114</v>
      </c>
      <c r="N1367" s="143">
        <v>15406</v>
      </c>
      <c r="O1367" s="137">
        <v>1724</v>
      </c>
      <c r="P1367" s="137">
        <v>0</v>
      </c>
      <c r="Q1367" s="42">
        <v>96394</v>
      </c>
      <c r="R1367" s="42">
        <v>0</v>
      </c>
      <c r="S1367" s="42">
        <v>0</v>
      </c>
      <c r="T1367" s="42">
        <v>0</v>
      </c>
      <c r="U1367" s="42">
        <v>0</v>
      </c>
      <c r="V1367" s="42">
        <v>0</v>
      </c>
      <c r="W1367" s="94">
        <f t="shared" si="42"/>
        <v>190038</v>
      </c>
      <c r="X1367" s="36">
        <v>190038</v>
      </c>
      <c r="Y1367" s="36">
        <f t="shared" si="43"/>
        <v>0</v>
      </c>
      <c r="Z1367" s="36"/>
      <c r="AA1367" s="36"/>
    </row>
    <row r="1368" spans="1:27" ht="20.25" customHeight="1" x14ac:dyDescent="0.25">
      <c r="A1368" s="104" t="s">
        <v>2811</v>
      </c>
      <c r="B1368" s="105" t="s">
        <v>2789</v>
      </c>
      <c r="C1368" s="4" t="s">
        <v>2812</v>
      </c>
      <c r="D1368" s="134">
        <v>6</v>
      </c>
      <c r="E1368" s="120" t="s">
        <v>79</v>
      </c>
      <c r="F1368" s="42">
        <v>0</v>
      </c>
      <c r="G1368" s="42">
        <v>0</v>
      </c>
      <c r="H1368" s="42">
        <v>0</v>
      </c>
      <c r="I1368" s="42">
        <v>7681</v>
      </c>
      <c r="J1368" s="42">
        <v>1253</v>
      </c>
      <c r="K1368" s="42">
        <v>3539</v>
      </c>
      <c r="L1368" s="42">
        <v>1271</v>
      </c>
      <c r="M1368" s="42">
        <v>312272</v>
      </c>
      <c r="N1368" s="143">
        <v>23513</v>
      </c>
      <c r="O1368" s="137">
        <v>0</v>
      </c>
      <c r="P1368" s="137">
        <v>0</v>
      </c>
      <c r="Q1368" s="42">
        <v>0</v>
      </c>
      <c r="R1368" s="42">
        <v>0</v>
      </c>
      <c r="S1368" s="42">
        <v>0</v>
      </c>
      <c r="T1368" s="42">
        <v>0</v>
      </c>
      <c r="U1368" s="42">
        <v>0</v>
      </c>
      <c r="V1368" s="42">
        <v>0</v>
      </c>
      <c r="W1368" s="94">
        <f t="shared" si="42"/>
        <v>349529</v>
      </c>
      <c r="X1368" s="36">
        <v>349529</v>
      </c>
      <c r="Y1368" s="36">
        <f t="shared" si="43"/>
        <v>0</v>
      </c>
      <c r="Z1368" s="36"/>
      <c r="AA1368" s="36"/>
    </row>
    <row r="1369" spans="1:27" ht="20.25" customHeight="1" x14ac:dyDescent="0.25">
      <c r="A1369" s="104" t="s">
        <v>2813</v>
      </c>
      <c r="B1369" s="105" t="s">
        <v>2789</v>
      </c>
      <c r="C1369" s="4" t="s">
        <v>2814</v>
      </c>
      <c r="D1369" s="134">
        <v>6</v>
      </c>
      <c r="E1369" s="120" t="s">
        <v>79</v>
      </c>
      <c r="F1369" s="42">
        <v>27425</v>
      </c>
      <c r="G1369" s="42">
        <v>21728</v>
      </c>
      <c r="H1369" s="42">
        <v>0</v>
      </c>
      <c r="I1369" s="42">
        <v>3911</v>
      </c>
      <c r="J1369" s="42">
        <v>231</v>
      </c>
      <c r="K1369" s="42">
        <v>0</v>
      </c>
      <c r="L1369" s="42">
        <v>182</v>
      </c>
      <c r="M1369" s="42">
        <v>125561</v>
      </c>
      <c r="N1369" s="143">
        <v>8109</v>
      </c>
      <c r="O1369" s="137">
        <v>1631</v>
      </c>
      <c r="P1369" s="137">
        <v>0</v>
      </c>
      <c r="Q1369" s="42">
        <v>336587</v>
      </c>
      <c r="R1369" s="42">
        <v>0</v>
      </c>
      <c r="S1369" s="42">
        <v>0</v>
      </c>
      <c r="T1369" s="42">
        <v>0</v>
      </c>
      <c r="U1369" s="42">
        <v>0</v>
      </c>
      <c r="V1369" s="42">
        <v>0</v>
      </c>
      <c r="W1369" s="94">
        <f t="shared" si="42"/>
        <v>525365</v>
      </c>
      <c r="X1369" s="36">
        <v>525365</v>
      </c>
      <c r="Y1369" s="36">
        <f t="shared" si="43"/>
        <v>0</v>
      </c>
      <c r="Z1369" s="36"/>
      <c r="AA1369" s="36"/>
    </row>
    <row r="1370" spans="1:27" ht="20.25" customHeight="1" x14ac:dyDescent="0.25">
      <c r="A1370" s="104" t="s">
        <v>2815</v>
      </c>
      <c r="B1370" s="105" t="s">
        <v>2789</v>
      </c>
      <c r="C1370" s="4" t="s">
        <v>2816</v>
      </c>
      <c r="D1370" s="134">
        <v>6</v>
      </c>
      <c r="E1370" s="120" t="s">
        <v>79</v>
      </c>
      <c r="F1370" s="42">
        <v>26485</v>
      </c>
      <c r="G1370" s="42">
        <v>32212</v>
      </c>
      <c r="H1370" s="42">
        <v>101</v>
      </c>
      <c r="I1370" s="42">
        <v>194</v>
      </c>
      <c r="J1370" s="42">
        <v>536</v>
      </c>
      <c r="K1370" s="42">
        <v>0</v>
      </c>
      <c r="L1370" s="42">
        <v>503</v>
      </c>
      <c r="M1370" s="42">
        <v>285589</v>
      </c>
      <c r="N1370" s="143">
        <v>52404</v>
      </c>
      <c r="O1370" s="137">
        <v>16522</v>
      </c>
      <c r="P1370" s="137">
        <v>0</v>
      </c>
      <c r="Q1370" s="42">
        <v>294347</v>
      </c>
      <c r="R1370" s="42">
        <v>0</v>
      </c>
      <c r="S1370" s="42">
        <v>0</v>
      </c>
      <c r="T1370" s="42">
        <v>0</v>
      </c>
      <c r="U1370" s="42">
        <v>472961</v>
      </c>
      <c r="V1370" s="42">
        <v>0</v>
      </c>
      <c r="W1370" s="94">
        <f t="shared" si="42"/>
        <v>1181854</v>
      </c>
      <c r="X1370" s="36">
        <v>1181854</v>
      </c>
      <c r="Y1370" s="36">
        <f t="shared" si="43"/>
        <v>0</v>
      </c>
      <c r="Z1370" s="36"/>
      <c r="AA1370" s="36"/>
    </row>
    <row r="1371" spans="1:27" ht="20.25" customHeight="1" x14ac:dyDescent="0.25">
      <c r="A1371" s="104" t="s">
        <v>2817</v>
      </c>
      <c r="B1371" s="105" t="s">
        <v>2789</v>
      </c>
      <c r="C1371" s="4" t="s">
        <v>2818</v>
      </c>
      <c r="D1371" s="134">
        <v>6</v>
      </c>
      <c r="E1371" s="120" t="s">
        <v>79</v>
      </c>
      <c r="F1371" s="42">
        <v>3181</v>
      </c>
      <c r="G1371" s="42">
        <v>0</v>
      </c>
      <c r="H1371" s="42">
        <v>163</v>
      </c>
      <c r="I1371" s="42">
        <v>1166</v>
      </c>
      <c r="J1371" s="42">
        <v>164</v>
      </c>
      <c r="K1371" s="42">
        <v>2662</v>
      </c>
      <c r="L1371" s="42">
        <v>224</v>
      </c>
      <c r="M1371" s="42">
        <v>90355</v>
      </c>
      <c r="N1371" s="143">
        <v>57437</v>
      </c>
      <c r="O1371" s="137">
        <v>572</v>
      </c>
      <c r="P1371" s="137">
        <v>0</v>
      </c>
      <c r="Q1371" s="42">
        <v>122393</v>
      </c>
      <c r="R1371" s="42">
        <v>0</v>
      </c>
      <c r="S1371" s="42">
        <v>0</v>
      </c>
      <c r="T1371" s="42">
        <v>0</v>
      </c>
      <c r="U1371" s="42">
        <v>0</v>
      </c>
      <c r="V1371" s="42">
        <v>0</v>
      </c>
      <c r="W1371" s="94">
        <f t="shared" si="42"/>
        <v>278317</v>
      </c>
      <c r="X1371" s="36">
        <v>278317</v>
      </c>
      <c r="Y1371" s="36">
        <f t="shared" si="43"/>
        <v>0</v>
      </c>
      <c r="Z1371" s="36"/>
      <c r="AA1371" s="36"/>
    </row>
    <row r="1372" spans="1:27" ht="20.25" customHeight="1" x14ac:dyDescent="0.25">
      <c r="A1372" s="104" t="s">
        <v>2819</v>
      </c>
      <c r="B1372" s="105" t="s">
        <v>2789</v>
      </c>
      <c r="C1372" s="4" t="s">
        <v>2820</v>
      </c>
      <c r="D1372" s="134">
        <v>6</v>
      </c>
      <c r="E1372" s="120" t="s">
        <v>79</v>
      </c>
      <c r="F1372" s="42">
        <v>12376</v>
      </c>
      <c r="G1372" s="42">
        <v>10359</v>
      </c>
      <c r="H1372" s="42">
        <v>0</v>
      </c>
      <c r="I1372" s="42">
        <v>1635</v>
      </c>
      <c r="J1372" s="42">
        <v>372</v>
      </c>
      <c r="K1372" s="42">
        <v>80</v>
      </c>
      <c r="L1372" s="42">
        <v>292</v>
      </c>
      <c r="M1372" s="42">
        <v>156548</v>
      </c>
      <c r="N1372" s="143">
        <v>21675</v>
      </c>
      <c r="O1372" s="137">
        <v>2079</v>
      </c>
      <c r="P1372" s="137">
        <v>0</v>
      </c>
      <c r="Q1372" s="42">
        <v>271816</v>
      </c>
      <c r="R1372" s="42">
        <v>0</v>
      </c>
      <c r="S1372" s="42">
        <v>0</v>
      </c>
      <c r="T1372" s="42">
        <v>0</v>
      </c>
      <c r="U1372" s="42">
        <v>226949</v>
      </c>
      <c r="V1372" s="42">
        <v>0</v>
      </c>
      <c r="W1372" s="94">
        <f t="shared" si="42"/>
        <v>704181</v>
      </c>
      <c r="X1372" s="36">
        <v>704181</v>
      </c>
      <c r="Y1372" s="36">
        <f t="shared" si="43"/>
        <v>0</v>
      </c>
      <c r="Z1372" s="36"/>
      <c r="AA1372" s="36"/>
    </row>
    <row r="1373" spans="1:27" ht="20.25" customHeight="1" x14ac:dyDescent="0.25">
      <c r="A1373" s="104" t="s">
        <v>2821</v>
      </c>
      <c r="B1373" s="105" t="s">
        <v>2789</v>
      </c>
      <c r="C1373" s="4" t="s">
        <v>2822</v>
      </c>
      <c r="D1373" s="134">
        <v>6</v>
      </c>
      <c r="E1373" s="120" t="s">
        <v>79</v>
      </c>
      <c r="F1373" s="42">
        <v>15794</v>
      </c>
      <c r="G1373" s="42">
        <v>43266</v>
      </c>
      <c r="H1373" s="42">
        <v>0</v>
      </c>
      <c r="I1373" s="42">
        <v>2145</v>
      </c>
      <c r="J1373" s="42">
        <v>501</v>
      </c>
      <c r="K1373" s="42">
        <v>317</v>
      </c>
      <c r="L1373" s="42">
        <v>339</v>
      </c>
      <c r="M1373" s="42">
        <v>220306</v>
      </c>
      <c r="N1373" s="143">
        <v>49908</v>
      </c>
      <c r="O1373" s="137">
        <v>2638</v>
      </c>
      <c r="P1373" s="137">
        <v>0</v>
      </c>
      <c r="Q1373" s="42">
        <v>248308</v>
      </c>
      <c r="R1373" s="42">
        <v>0</v>
      </c>
      <c r="S1373" s="42">
        <v>0</v>
      </c>
      <c r="T1373" s="42">
        <v>0</v>
      </c>
      <c r="U1373" s="42">
        <v>282646</v>
      </c>
      <c r="V1373" s="42">
        <v>0</v>
      </c>
      <c r="W1373" s="94">
        <f t="shared" si="42"/>
        <v>866168</v>
      </c>
      <c r="X1373" s="36">
        <v>866168</v>
      </c>
      <c r="Y1373" s="36">
        <f t="shared" si="43"/>
        <v>0</v>
      </c>
      <c r="Z1373" s="36"/>
      <c r="AA1373" s="36"/>
    </row>
    <row r="1374" spans="1:27" ht="20.25" customHeight="1" x14ac:dyDescent="0.25">
      <c r="A1374" s="104" t="s">
        <v>2823</v>
      </c>
      <c r="B1374" s="105" t="s">
        <v>2789</v>
      </c>
      <c r="C1374" s="4" t="s">
        <v>2824</v>
      </c>
      <c r="D1374" s="134">
        <v>6</v>
      </c>
      <c r="E1374" s="120" t="s">
        <v>79</v>
      </c>
      <c r="F1374" s="42">
        <v>0</v>
      </c>
      <c r="G1374" s="42">
        <v>0</v>
      </c>
      <c r="H1374" s="42">
        <v>0</v>
      </c>
      <c r="I1374" s="42">
        <v>12581</v>
      </c>
      <c r="J1374" s="42">
        <v>1383</v>
      </c>
      <c r="K1374" s="42">
        <v>99</v>
      </c>
      <c r="L1374" s="42">
        <v>1084</v>
      </c>
      <c r="M1374" s="42">
        <v>235340</v>
      </c>
      <c r="N1374" s="143">
        <v>36586</v>
      </c>
      <c r="O1374" s="137">
        <v>0</v>
      </c>
      <c r="P1374" s="137">
        <v>0</v>
      </c>
      <c r="Q1374" s="42">
        <v>0</v>
      </c>
      <c r="R1374" s="42">
        <v>0</v>
      </c>
      <c r="S1374" s="42">
        <v>0</v>
      </c>
      <c r="T1374" s="42">
        <v>0</v>
      </c>
      <c r="U1374" s="42">
        <v>0</v>
      </c>
      <c r="V1374" s="42">
        <v>0</v>
      </c>
      <c r="W1374" s="94">
        <f t="shared" si="42"/>
        <v>287073</v>
      </c>
      <c r="X1374" s="36">
        <v>287073</v>
      </c>
      <c r="Y1374" s="36">
        <f t="shared" si="43"/>
        <v>0</v>
      </c>
      <c r="Z1374" s="36"/>
      <c r="AA1374" s="36"/>
    </row>
    <row r="1375" spans="1:27" ht="20.25" customHeight="1" x14ac:dyDescent="0.25">
      <c r="A1375" s="104" t="s">
        <v>2825</v>
      </c>
      <c r="B1375" s="105" t="s">
        <v>2789</v>
      </c>
      <c r="C1375" s="4" t="s">
        <v>2826</v>
      </c>
      <c r="D1375" s="134">
        <v>6</v>
      </c>
      <c r="E1375" s="120" t="s">
        <v>79</v>
      </c>
      <c r="F1375" s="42">
        <v>0</v>
      </c>
      <c r="G1375" s="42">
        <v>0</v>
      </c>
      <c r="H1375" s="42">
        <v>0</v>
      </c>
      <c r="I1375" s="42">
        <v>20463</v>
      </c>
      <c r="J1375" s="42">
        <v>1074</v>
      </c>
      <c r="K1375" s="42">
        <v>5775</v>
      </c>
      <c r="L1375" s="42">
        <v>1440</v>
      </c>
      <c r="M1375" s="42">
        <v>301891</v>
      </c>
      <c r="N1375" s="143">
        <v>21669</v>
      </c>
      <c r="O1375" s="137">
        <v>1620</v>
      </c>
      <c r="P1375" s="137">
        <v>0</v>
      </c>
      <c r="Q1375" s="42">
        <v>0</v>
      </c>
      <c r="R1375" s="42">
        <v>0</v>
      </c>
      <c r="S1375" s="42">
        <v>0</v>
      </c>
      <c r="T1375" s="42">
        <v>0</v>
      </c>
      <c r="U1375" s="42">
        <v>0</v>
      </c>
      <c r="V1375" s="42">
        <v>0</v>
      </c>
      <c r="W1375" s="94">
        <f t="shared" si="42"/>
        <v>353932</v>
      </c>
      <c r="X1375" s="36">
        <v>353932</v>
      </c>
      <c r="Y1375" s="36">
        <f t="shared" si="43"/>
        <v>0</v>
      </c>
      <c r="Z1375" s="36"/>
      <c r="AA1375" s="36"/>
    </row>
    <row r="1376" spans="1:27" ht="20.25" customHeight="1" x14ac:dyDescent="0.25">
      <c r="A1376" s="104" t="s">
        <v>2827</v>
      </c>
      <c r="B1376" s="105" t="s">
        <v>2789</v>
      </c>
      <c r="C1376" s="4" t="s">
        <v>2828</v>
      </c>
      <c r="D1376" s="134">
        <v>6</v>
      </c>
      <c r="E1376" s="120" t="s">
        <v>79</v>
      </c>
      <c r="F1376" s="42">
        <v>1141</v>
      </c>
      <c r="G1376" s="42">
        <v>0</v>
      </c>
      <c r="H1376" s="42">
        <v>0</v>
      </c>
      <c r="I1376" s="42">
        <v>15051</v>
      </c>
      <c r="J1376" s="42">
        <v>1993</v>
      </c>
      <c r="K1376" s="42">
        <v>27303</v>
      </c>
      <c r="L1376" s="42">
        <v>2138</v>
      </c>
      <c r="M1376" s="42">
        <v>414443</v>
      </c>
      <c r="N1376" s="143">
        <v>25911</v>
      </c>
      <c r="O1376" s="137">
        <v>3040</v>
      </c>
      <c r="P1376" s="137">
        <v>0</v>
      </c>
      <c r="Q1376" s="42">
        <v>0</v>
      </c>
      <c r="R1376" s="42">
        <v>0</v>
      </c>
      <c r="S1376" s="42">
        <v>0</v>
      </c>
      <c r="T1376" s="42">
        <v>0</v>
      </c>
      <c r="U1376" s="42">
        <v>0</v>
      </c>
      <c r="V1376" s="42">
        <v>0</v>
      </c>
      <c r="W1376" s="94">
        <f t="shared" si="42"/>
        <v>491020</v>
      </c>
      <c r="X1376" s="36">
        <v>491020</v>
      </c>
      <c r="Y1376" s="36">
        <f t="shared" si="43"/>
        <v>0</v>
      </c>
      <c r="Z1376" s="36"/>
      <c r="AA1376" s="36"/>
    </row>
    <row r="1377" spans="1:27" ht="20.25" customHeight="1" x14ac:dyDescent="0.25">
      <c r="A1377" s="104" t="s">
        <v>2829</v>
      </c>
      <c r="B1377" s="105" t="s">
        <v>2789</v>
      </c>
      <c r="C1377" s="4" t="s">
        <v>2830</v>
      </c>
      <c r="D1377" s="134">
        <v>6</v>
      </c>
      <c r="E1377" s="120" t="s">
        <v>79</v>
      </c>
      <c r="F1377" s="42">
        <v>829</v>
      </c>
      <c r="G1377" s="42">
        <v>0</v>
      </c>
      <c r="H1377" s="42">
        <v>0</v>
      </c>
      <c r="I1377" s="42">
        <v>486</v>
      </c>
      <c r="J1377" s="42">
        <v>680</v>
      </c>
      <c r="K1377" s="42">
        <v>6880</v>
      </c>
      <c r="L1377" s="42">
        <v>762</v>
      </c>
      <c r="M1377" s="42">
        <v>199083</v>
      </c>
      <c r="N1377" s="143">
        <v>40606</v>
      </c>
      <c r="O1377" s="137">
        <v>193</v>
      </c>
      <c r="P1377" s="137">
        <v>0</v>
      </c>
      <c r="Q1377" s="42">
        <v>0</v>
      </c>
      <c r="R1377" s="42">
        <v>0</v>
      </c>
      <c r="S1377" s="42">
        <v>0</v>
      </c>
      <c r="T1377" s="42">
        <v>0</v>
      </c>
      <c r="U1377" s="42">
        <v>0</v>
      </c>
      <c r="V1377" s="42">
        <v>0</v>
      </c>
      <c r="W1377" s="94">
        <f t="shared" si="42"/>
        <v>249519</v>
      </c>
      <c r="X1377" s="36">
        <v>249519</v>
      </c>
      <c r="Y1377" s="36">
        <f t="shared" si="43"/>
        <v>0</v>
      </c>
      <c r="Z1377" s="36"/>
      <c r="AA1377" s="36"/>
    </row>
    <row r="1378" spans="1:27" ht="20.25" customHeight="1" x14ac:dyDescent="0.25">
      <c r="A1378" s="104" t="s">
        <v>2831</v>
      </c>
      <c r="B1378" s="105" t="s">
        <v>2789</v>
      </c>
      <c r="C1378" s="4" t="s">
        <v>2832</v>
      </c>
      <c r="D1378" s="134">
        <v>6</v>
      </c>
      <c r="E1378" s="120" t="s">
        <v>79</v>
      </c>
      <c r="F1378" s="42">
        <v>108</v>
      </c>
      <c r="G1378" s="42">
        <v>0</v>
      </c>
      <c r="H1378" s="42">
        <v>0</v>
      </c>
      <c r="I1378" s="42">
        <v>7958</v>
      </c>
      <c r="J1378" s="42">
        <v>736</v>
      </c>
      <c r="K1378" s="42">
        <v>6203</v>
      </c>
      <c r="L1378" s="42">
        <v>524</v>
      </c>
      <c r="M1378" s="42">
        <v>169718</v>
      </c>
      <c r="N1378" s="143">
        <v>18211</v>
      </c>
      <c r="O1378" s="137">
        <v>127</v>
      </c>
      <c r="P1378" s="137">
        <v>0</v>
      </c>
      <c r="Q1378" s="42">
        <v>0</v>
      </c>
      <c r="R1378" s="42">
        <v>0</v>
      </c>
      <c r="S1378" s="42">
        <v>0</v>
      </c>
      <c r="T1378" s="42">
        <v>0</v>
      </c>
      <c r="U1378" s="42">
        <v>0</v>
      </c>
      <c r="V1378" s="42">
        <v>0</v>
      </c>
      <c r="W1378" s="94">
        <f t="shared" si="42"/>
        <v>203585</v>
      </c>
      <c r="X1378" s="36">
        <v>203585</v>
      </c>
      <c r="Y1378" s="36">
        <f t="shared" si="43"/>
        <v>0</v>
      </c>
      <c r="Z1378" s="36"/>
      <c r="AA1378" s="36"/>
    </row>
    <row r="1379" spans="1:27" ht="20.25" customHeight="1" x14ac:dyDescent="0.25">
      <c r="A1379" s="104" t="s">
        <v>2833</v>
      </c>
      <c r="B1379" s="105" t="s">
        <v>2789</v>
      </c>
      <c r="C1379" s="4" t="s">
        <v>2834</v>
      </c>
      <c r="D1379" s="134">
        <v>6</v>
      </c>
      <c r="E1379" s="120" t="s">
        <v>79</v>
      </c>
      <c r="F1379" s="42">
        <v>12170</v>
      </c>
      <c r="G1379" s="42">
        <v>30476</v>
      </c>
      <c r="H1379" s="42">
        <v>0</v>
      </c>
      <c r="I1379" s="42">
        <v>367</v>
      </c>
      <c r="J1379" s="42">
        <v>455</v>
      </c>
      <c r="K1379" s="42">
        <v>843</v>
      </c>
      <c r="L1379" s="42">
        <v>439</v>
      </c>
      <c r="M1379" s="42">
        <v>223352</v>
      </c>
      <c r="N1379" s="143">
        <v>11486</v>
      </c>
      <c r="O1379" s="137">
        <v>11558</v>
      </c>
      <c r="P1379" s="137">
        <v>0</v>
      </c>
      <c r="Q1379" s="42">
        <v>268017</v>
      </c>
      <c r="R1379" s="42">
        <v>0</v>
      </c>
      <c r="S1379" s="42">
        <v>0</v>
      </c>
      <c r="T1379" s="42">
        <v>0</v>
      </c>
      <c r="U1379" s="42">
        <v>354057</v>
      </c>
      <c r="V1379" s="42">
        <v>0</v>
      </c>
      <c r="W1379" s="94">
        <f t="shared" si="42"/>
        <v>913220</v>
      </c>
      <c r="X1379" s="36">
        <v>913220</v>
      </c>
      <c r="Y1379" s="36">
        <f t="shared" si="43"/>
        <v>0</v>
      </c>
      <c r="Z1379" s="36"/>
      <c r="AA1379" s="36"/>
    </row>
    <row r="1380" spans="1:27" ht="20.25" customHeight="1" x14ac:dyDescent="0.25">
      <c r="A1380" s="104" t="s">
        <v>2835</v>
      </c>
      <c r="B1380" s="105" t="s">
        <v>2789</v>
      </c>
      <c r="C1380" s="4" t="s">
        <v>2836</v>
      </c>
      <c r="D1380" s="134">
        <v>6</v>
      </c>
      <c r="E1380" s="120" t="s">
        <v>79</v>
      </c>
      <c r="F1380" s="42">
        <v>17632</v>
      </c>
      <c r="G1380" s="42">
        <v>183191</v>
      </c>
      <c r="H1380" s="42">
        <v>0</v>
      </c>
      <c r="I1380" s="42">
        <v>1693</v>
      </c>
      <c r="J1380" s="42">
        <v>989</v>
      </c>
      <c r="K1380" s="42">
        <v>6718</v>
      </c>
      <c r="L1380" s="42">
        <v>573</v>
      </c>
      <c r="M1380" s="42">
        <v>235489</v>
      </c>
      <c r="N1380" s="143">
        <v>19688</v>
      </c>
      <c r="O1380" s="137">
        <v>9763</v>
      </c>
      <c r="P1380" s="137">
        <v>0</v>
      </c>
      <c r="Q1380" s="42">
        <v>223035</v>
      </c>
      <c r="R1380" s="42">
        <v>0</v>
      </c>
      <c r="S1380" s="42">
        <v>0</v>
      </c>
      <c r="T1380" s="42">
        <v>0</v>
      </c>
      <c r="U1380" s="42">
        <v>331568</v>
      </c>
      <c r="V1380" s="42">
        <v>0</v>
      </c>
      <c r="W1380" s="94">
        <f t="shared" si="42"/>
        <v>1030339</v>
      </c>
      <c r="X1380" s="36">
        <v>1030339</v>
      </c>
      <c r="Y1380" s="36">
        <f t="shared" si="43"/>
        <v>0</v>
      </c>
      <c r="Z1380" s="36"/>
      <c r="AA1380" s="36"/>
    </row>
    <row r="1381" spans="1:27" ht="20.25" customHeight="1" x14ac:dyDescent="0.25">
      <c r="A1381" s="104" t="s">
        <v>2837</v>
      </c>
      <c r="B1381" s="105" t="s">
        <v>2838</v>
      </c>
      <c r="C1381" s="4" t="s">
        <v>2839</v>
      </c>
      <c r="D1381" s="134">
        <v>3</v>
      </c>
      <c r="E1381" s="120" t="s">
        <v>79</v>
      </c>
      <c r="F1381" s="42">
        <v>15958</v>
      </c>
      <c r="G1381" s="42">
        <v>69511</v>
      </c>
      <c r="H1381" s="42">
        <v>24399</v>
      </c>
      <c r="I1381" s="42">
        <v>227092</v>
      </c>
      <c r="J1381" s="42">
        <v>105697</v>
      </c>
      <c r="K1381" s="42">
        <v>265844</v>
      </c>
      <c r="L1381" s="42">
        <v>42315</v>
      </c>
      <c r="M1381" s="42">
        <v>5902406</v>
      </c>
      <c r="N1381" s="143">
        <v>528949</v>
      </c>
      <c r="O1381" s="137">
        <v>119606</v>
      </c>
      <c r="P1381" s="137">
        <v>0</v>
      </c>
      <c r="Q1381" s="42">
        <v>164942</v>
      </c>
      <c r="R1381" s="42">
        <v>1081205</v>
      </c>
      <c r="S1381" s="42">
        <v>0</v>
      </c>
      <c r="T1381" s="42">
        <v>0</v>
      </c>
      <c r="U1381" s="42">
        <v>2100876</v>
      </c>
      <c r="V1381" s="42">
        <v>0</v>
      </c>
      <c r="W1381" s="94">
        <f t="shared" si="42"/>
        <v>10648800</v>
      </c>
      <c r="X1381" s="36">
        <v>10648800</v>
      </c>
      <c r="Y1381" s="36">
        <f t="shared" si="43"/>
        <v>0</v>
      </c>
      <c r="Z1381" s="36"/>
      <c r="AA1381" s="36"/>
    </row>
    <row r="1382" spans="1:27" ht="20.25" customHeight="1" x14ac:dyDescent="0.25">
      <c r="A1382" s="104" t="s">
        <v>2840</v>
      </c>
      <c r="B1382" s="105" t="s">
        <v>2838</v>
      </c>
      <c r="C1382" s="4" t="s">
        <v>2841</v>
      </c>
      <c r="D1382" s="134">
        <v>5</v>
      </c>
      <c r="E1382" s="120" t="s">
        <v>79</v>
      </c>
      <c r="F1382" s="42">
        <v>45098</v>
      </c>
      <c r="G1382" s="42">
        <v>67585</v>
      </c>
      <c r="H1382" s="42">
        <v>232</v>
      </c>
      <c r="I1382" s="42">
        <v>110414</v>
      </c>
      <c r="J1382" s="42">
        <v>19987</v>
      </c>
      <c r="K1382" s="42">
        <v>78008</v>
      </c>
      <c r="L1382" s="42">
        <v>7504</v>
      </c>
      <c r="M1382" s="42">
        <v>1486004</v>
      </c>
      <c r="N1382" s="143">
        <v>142668</v>
      </c>
      <c r="O1382" s="137">
        <v>12151</v>
      </c>
      <c r="P1382" s="137">
        <v>0</v>
      </c>
      <c r="Q1382" s="42">
        <v>0</v>
      </c>
      <c r="R1382" s="42">
        <v>127674</v>
      </c>
      <c r="S1382" s="42">
        <v>0</v>
      </c>
      <c r="T1382" s="42">
        <v>0</v>
      </c>
      <c r="U1382" s="42">
        <v>943949</v>
      </c>
      <c r="V1382" s="42">
        <v>0</v>
      </c>
      <c r="W1382" s="94">
        <f t="shared" si="42"/>
        <v>3041274</v>
      </c>
      <c r="X1382" s="36">
        <v>3041274</v>
      </c>
      <c r="Y1382" s="36">
        <f t="shared" si="43"/>
        <v>0</v>
      </c>
      <c r="Z1382" s="36"/>
      <c r="AA1382" s="36"/>
    </row>
    <row r="1383" spans="1:27" ht="20.25" customHeight="1" x14ac:dyDescent="0.25">
      <c r="A1383" s="104" t="s">
        <v>2842</v>
      </c>
      <c r="B1383" s="105" t="s">
        <v>2838</v>
      </c>
      <c r="C1383" s="4" t="s">
        <v>2843</v>
      </c>
      <c r="D1383" s="134">
        <v>5</v>
      </c>
      <c r="E1383" s="120" t="s">
        <v>79</v>
      </c>
      <c r="F1383" s="42">
        <v>6712</v>
      </c>
      <c r="G1383" s="42">
        <v>0</v>
      </c>
      <c r="H1383" s="42">
        <v>814</v>
      </c>
      <c r="I1383" s="42">
        <v>39854</v>
      </c>
      <c r="J1383" s="42">
        <v>3036</v>
      </c>
      <c r="K1383" s="42">
        <v>49777</v>
      </c>
      <c r="L1383" s="42">
        <v>5137</v>
      </c>
      <c r="M1383" s="42">
        <v>848429</v>
      </c>
      <c r="N1383" s="143">
        <v>22191</v>
      </c>
      <c r="O1383" s="137">
        <v>2498</v>
      </c>
      <c r="P1383" s="137">
        <v>0</v>
      </c>
      <c r="Q1383" s="42">
        <v>0</v>
      </c>
      <c r="R1383" s="42">
        <v>158503</v>
      </c>
      <c r="S1383" s="42">
        <v>0</v>
      </c>
      <c r="T1383" s="42">
        <v>0</v>
      </c>
      <c r="U1383" s="42">
        <v>0</v>
      </c>
      <c r="V1383" s="42">
        <v>0</v>
      </c>
      <c r="W1383" s="94">
        <f t="shared" si="42"/>
        <v>1136951</v>
      </c>
      <c r="X1383" s="36">
        <v>1136951</v>
      </c>
      <c r="Y1383" s="36">
        <f t="shared" si="43"/>
        <v>0</v>
      </c>
      <c r="Z1383" s="36"/>
      <c r="AA1383" s="36"/>
    </row>
    <row r="1384" spans="1:27" ht="20.25" customHeight="1" x14ac:dyDescent="0.25">
      <c r="A1384" s="104" t="s">
        <v>2844</v>
      </c>
      <c r="B1384" s="105" t="s">
        <v>2838</v>
      </c>
      <c r="C1384" s="4" t="s">
        <v>2845</v>
      </c>
      <c r="D1384" s="134">
        <v>5</v>
      </c>
      <c r="E1384" s="120" t="s">
        <v>79</v>
      </c>
      <c r="F1384" s="42">
        <v>0</v>
      </c>
      <c r="G1384" s="42">
        <v>0</v>
      </c>
      <c r="H1384" s="42">
        <v>1022</v>
      </c>
      <c r="I1384" s="42">
        <v>9121</v>
      </c>
      <c r="J1384" s="42">
        <v>2682</v>
      </c>
      <c r="K1384" s="42">
        <v>22535</v>
      </c>
      <c r="L1384" s="42">
        <v>1882</v>
      </c>
      <c r="M1384" s="42">
        <v>415426</v>
      </c>
      <c r="N1384" s="143">
        <v>70997</v>
      </c>
      <c r="O1384" s="137">
        <v>895</v>
      </c>
      <c r="P1384" s="137">
        <v>0</v>
      </c>
      <c r="Q1384" s="42">
        <v>0</v>
      </c>
      <c r="R1384" s="42">
        <v>43660</v>
      </c>
      <c r="S1384" s="42">
        <v>0</v>
      </c>
      <c r="T1384" s="42">
        <v>503</v>
      </c>
      <c r="U1384" s="42">
        <v>0</v>
      </c>
      <c r="V1384" s="42">
        <v>0</v>
      </c>
      <c r="W1384" s="94">
        <f t="shared" si="42"/>
        <v>568723</v>
      </c>
      <c r="X1384" s="36">
        <v>568723</v>
      </c>
      <c r="Y1384" s="36">
        <f t="shared" si="43"/>
        <v>0</v>
      </c>
      <c r="Z1384" s="36"/>
      <c r="AA1384" s="36"/>
    </row>
    <row r="1385" spans="1:27" ht="20.25" customHeight="1" x14ac:dyDescent="0.25">
      <c r="A1385" s="104" t="s">
        <v>2846</v>
      </c>
      <c r="B1385" s="105" t="s">
        <v>2838</v>
      </c>
      <c r="C1385" s="4" t="s">
        <v>2847</v>
      </c>
      <c r="D1385" s="134">
        <v>5</v>
      </c>
      <c r="E1385" s="120" t="s">
        <v>79</v>
      </c>
      <c r="F1385" s="42">
        <v>2728</v>
      </c>
      <c r="G1385" s="42">
        <v>14378</v>
      </c>
      <c r="H1385" s="42">
        <v>0</v>
      </c>
      <c r="I1385" s="42">
        <v>29155</v>
      </c>
      <c r="J1385" s="42">
        <v>4146</v>
      </c>
      <c r="K1385" s="42">
        <v>53256</v>
      </c>
      <c r="L1385" s="42">
        <v>4948</v>
      </c>
      <c r="M1385" s="42">
        <v>901845</v>
      </c>
      <c r="N1385" s="143">
        <v>159876</v>
      </c>
      <c r="O1385" s="137">
        <v>6608</v>
      </c>
      <c r="P1385" s="137">
        <v>0</v>
      </c>
      <c r="Q1385" s="42">
        <v>191076</v>
      </c>
      <c r="R1385" s="42">
        <v>0</v>
      </c>
      <c r="S1385" s="42">
        <v>0</v>
      </c>
      <c r="T1385" s="42">
        <v>0</v>
      </c>
      <c r="U1385" s="42">
        <v>873837</v>
      </c>
      <c r="V1385" s="42">
        <v>0</v>
      </c>
      <c r="W1385" s="94">
        <f t="shared" si="42"/>
        <v>2241853</v>
      </c>
      <c r="X1385" s="36">
        <v>2241853</v>
      </c>
      <c r="Y1385" s="36">
        <f t="shared" si="43"/>
        <v>0</v>
      </c>
      <c r="Z1385" s="36"/>
      <c r="AA1385" s="36"/>
    </row>
    <row r="1386" spans="1:27" ht="20.25" customHeight="1" x14ac:dyDescent="0.25">
      <c r="A1386" s="104" t="s">
        <v>2848</v>
      </c>
      <c r="B1386" s="105" t="s">
        <v>2838</v>
      </c>
      <c r="C1386" s="4" t="s">
        <v>2849</v>
      </c>
      <c r="D1386" s="134">
        <v>5</v>
      </c>
      <c r="E1386" s="120" t="s">
        <v>79</v>
      </c>
      <c r="F1386" s="42">
        <v>1045</v>
      </c>
      <c r="G1386" s="42">
        <v>9772</v>
      </c>
      <c r="H1386" s="42">
        <v>138</v>
      </c>
      <c r="I1386" s="42">
        <v>7329</v>
      </c>
      <c r="J1386" s="42">
        <v>2395</v>
      </c>
      <c r="K1386" s="42">
        <v>12401</v>
      </c>
      <c r="L1386" s="42">
        <v>3021</v>
      </c>
      <c r="M1386" s="42">
        <v>779511</v>
      </c>
      <c r="N1386" s="143">
        <v>153103</v>
      </c>
      <c r="O1386" s="137">
        <v>22916</v>
      </c>
      <c r="P1386" s="137">
        <v>0</v>
      </c>
      <c r="Q1386" s="42">
        <v>45420</v>
      </c>
      <c r="R1386" s="42">
        <v>0</v>
      </c>
      <c r="S1386" s="42">
        <v>0</v>
      </c>
      <c r="T1386" s="42">
        <v>0</v>
      </c>
      <c r="U1386" s="42">
        <v>823790</v>
      </c>
      <c r="V1386" s="42">
        <v>0</v>
      </c>
      <c r="W1386" s="94">
        <f t="shared" si="42"/>
        <v>1860841</v>
      </c>
      <c r="X1386" s="36">
        <v>1860841</v>
      </c>
      <c r="Y1386" s="36">
        <f t="shared" si="43"/>
        <v>0</v>
      </c>
      <c r="Z1386" s="36"/>
      <c r="AA1386" s="36"/>
    </row>
    <row r="1387" spans="1:27" ht="20.25" customHeight="1" x14ac:dyDescent="0.25">
      <c r="A1387" s="104" t="s">
        <v>2850</v>
      </c>
      <c r="B1387" s="105" t="s">
        <v>2838</v>
      </c>
      <c r="C1387" s="4" t="s">
        <v>2851</v>
      </c>
      <c r="D1387" s="134">
        <v>5</v>
      </c>
      <c r="E1387" s="120" t="s">
        <v>79</v>
      </c>
      <c r="F1387" s="42">
        <v>621</v>
      </c>
      <c r="G1387" s="42">
        <v>0</v>
      </c>
      <c r="H1387" s="42">
        <v>0</v>
      </c>
      <c r="I1387" s="42">
        <v>4096</v>
      </c>
      <c r="J1387" s="42">
        <v>1310</v>
      </c>
      <c r="K1387" s="42">
        <v>5987</v>
      </c>
      <c r="L1387" s="42">
        <v>2820</v>
      </c>
      <c r="M1387" s="42">
        <v>512753</v>
      </c>
      <c r="N1387" s="143">
        <v>78838</v>
      </c>
      <c r="O1387" s="137">
        <v>5450</v>
      </c>
      <c r="P1387" s="137">
        <v>0</v>
      </c>
      <c r="Q1387" s="42">
        <v>971926</v>
      </c>
      <c r="R1387" s="42">
        <v>0</v>
      </c>
      <c r="S1387" s="42">
        <v>0</v>
      </c>
      <c r="T1387" s="42">
        <v>0</v>
      </c>
      <c r="U1387" s="42">
        <v>794639</v>
      </c>
      <c r="V1387" s="42">
        <v>0</v>
      </c>
      <c r="W1387" s="94">
        <f t="shared" si="42"/>
        <v>2378440</v>
      </c>
      <c r="X1387" s="36">
        <v>2378440</v>
      </c>
      <c r="Y1387" s="36">
        <f t="shared" si="43"/>
        <v>0</v>
      </c>
      <c r="Z1387" s="36"/>
      <c r="AA1387" s="36"/>
    </row>
    <row r="1388" spans="1:27" ht="20.25" customHeight="1" x14ac:dyDescent="0.25">
      <c r="A1388" s="104" t="s">
        <v>2852</v>
      </c>
      <c r="B1388" s="105" t="s">
        <v>2838</v>
      </c>
      <c r="C1388" s="4" t="s">
        <v>2853</v>
      </c>
      <c r="D1388" s="134">
        <v>5</v>
      </c>
      <c r="E1388" s="120" t="s">
        <v>79</v>
      </c>
      <c r="F1388" s="42">
        <v>0</v>
      </c>
      <c r="G1388" s="42">
        <v>0</v>
      </c>
      <c r="H1388" s="42">
        <v>0</v>
      </c>
      <c r="I1388" s="42">
        <v>4261</v>
      </c>
      <c r="J1388" s="42">
        <v>3935</v>
      </c>
      <c r="K1388" s="42">
        <v>17309</v>
      </c>
      <c r="L1388" s="42">
        <v>4242</v>
      </c>
      <c r="M1388" s="42">
        <v>1062333</v>
      </c>
      <c r="N1388" s="143">
        <v>136189</v>
      </c>
      <c r="O1388" s="137">
        <v>1428</v>
      </c>
      <c r="P1388" s="137">
        <v>0</v>
      </c>
      <c r="Q1388" s="42">
        <v>82102</v>
      </c>
      <c r="R1388" s="42">
        <v>0</v>
      </c>
      <c r="S1388" s="42">
        <v>0</v>
      </c>
      <c r="T1388" s="42">
        <v>0</v>
      </c>
      <c r="U1388" s="42">
        <v>1634485</v>
      </c>
      <c r="V1388" s="42">
        <v>0</v>
      </c>
      <c r="W1388" s="94">
        <f t="shared" si="42"/>
        <v>2946284</v>
      </c>
      <c r="X1388" s="36">
        <v>2946284</v>
      </c>
      <c r="Y1388" s="36">
        <f t="shared" si="43"/>
        <v>0</v>
      </c>
      <c r="Z1388" s="36"/>
      <c r="AA1388" s="36"/>
    </row>
    <row r="1389" spans="1:27" ht="20.25" customHeight="1" x14ac:dyDescent="0.25">
      <c r="A1389" s="104" t="s">
        <v>2854</v>
      </c>
      <c r="B1389" s="105" t="s">
        <v>2838</v>
      </c>
      <c r="C1389" s="4" t="s">
        <v>2855</v>
      </c>
      <c r="D1389" s="134">
        <v>6</v>
      </c>
      <c r="E1389" s="120" t="s">
        <v>79</v>
      </c>
      <c r="F1389" s="42">
        <v>707</v>
      </c>
      <c r="G1389" s="42">
        <v>192046</v>
      </c>
      <c r="H1389" s="42">
        <v>0</v>
      </c>
      <c r="I1389" s="42">
        <v>5634</v>
      </c>
      <c r="J1389" s="42">
        <v>1977</v>
      </c>
      <c r="K1389" s="42">
        <v>17597</v>
      </c>
      <c r="L1389" s="42">
        <v>685</v>
      </c>
      <c r="M1389" s="42">
        <v>217902</v>
      </c>
      <c r="N1389" s="143">
        <v>118629</v>
      </c>
      <c r="O1389" s="137">
        <v>8971</v>
      </c>
      <c r="P1389" s="137">
        <v>0</v>
      </c>
      <c r="Q1389" s="42">
        <v>377913</v>
      </c>
      <c r="R1389" s="42">
        <v>0</v>
      </c>
      <c r="S1389" s="42">
        <v>0</v>
      </c>
      <c r="T1389" s="42">
        <v>0</v>
      </c>
      <c r="U1389" s="42">
        <v>0</v>
      </c>
      <c r="V1389" s="42">
        <v>0</v>
      </c>
      <c r="W1389" s="94">
        <f t="shared" si="42"/>
        <v>942061</v>
      </c>
      <c r="X1389" s="36">
        <v>942061</v>
      </c>
      <c r="Y1389" s="36">
        <f t="shared" si="43"/>
        <v>0</v>
      </c>
      <c r="Z1389" s="36"/>
      <c r="AA1389" s="36"/>
    </row>
    <row r="1390" spans="1:27" ht="20.25" customHeight="1" x14ac:dyDescent="0.25">
      <c r="A1390" s="104" t="s">
        <v>2856</v>
      </c>
      <c r="B1390" s="105" t="s">
        <v>2838</v>
      </c>
      <c r="C1390" s="4" t="s">
        <v>2857</v>
      </c>
      <c r="D1390" s="134">
        <v>6</v>
      </c>
      <c r="E1390" s="120" t="s">
        <v>79</v>
      </c>
      <c r="F1390" s="42">
        <v>666</v>
      </c>
      <c r="G1390" s="42">
        <v>88398</v>
      </c>
      <c r="H1390" s="42">
        <v>0</v>
      </c>
      <c r="I1390" s="42">
        <v>332</v>
      </c>
      <c r="J1390" s="42">
        <v>855</v>
      </c>
      <c r="K1390" s="42">
        <v>1688</v>
      </c>
      <c r="L1390" s="42">
        <v>771</v>
      </c>
      <c r="M1390" s="42">
        <v>259497</v>
      </c>
      <c r="N1390" s="143">
        <v>66393</v>
      </c>
      <c r="O1390" s="137">
        <v>2323</v>
      </c>
      <c r="P1390" s="137">
        <v>0</v>
      </c>
      <c r="Q1390" s="42">
        <v>418919</v>
      </c>
      <c r="R1390" s="42">
        <v>0</v>
      </c>
      <c r="S1390" s="42">
        <v>0</v>
      </c>
      <c r="T1390" s="42">
        <v>0</v>
      </c>
      <c r="U1390" s="42">
        <v>198280</v>
      </c>
      <c r="V1390" s="42">
        <v>0</v>
      </c>
      <c r="W1390" s="94">
        <f t="shared" si="42"/>
        <v>1038122</v>
      </c>
      <c r="X1390" s="36">
        <v>1038122</v>
      </c>
      <c r="Y1390" s="36">
        <f t="shared" si="43"/>
        <v>0</v>
      </c>
      <c r="Z1390" s="36"/>
      <c r="AA1390" s="36"/>
    </row>
    <row r="1391" spans="1:27" ht="20.25" customHeight="1" x14ac:dyDescent="0.25">
      <c r="A1391" s="104" t="s">
        <v>2858</v>
      </c>
      <c r="B1391" s="105" t="s">
        <v>2838</v>
      </c>
      <c r="C1391" s="4" t="s">
        <v>2859</v>
      </c>
      <c r="D1391" s="134">
        <v>6</v>
      </c>
      <c r="E1391" s="120" t="s">
        <v>79</v>
      </c>
      <c r="F1391" s="42">
        <v>1581</v>
      </c>
      <c r="G1391" s="42">
        <v>1477</v>
      </c>
      <c r="H1391" s="42">
        <v>0</v>
      </c>
      <c r="I1391" s="42">
        <v>11817</v>
      </c>
      <c r="J1391" s="42">
        <v>2236</v>
      </c>
      <c r="K1391" s="42">
        <v>11790</v>
      </c>
      <c r="L1391" s="42">
        <v>1496</v>
      </c>
      <c r="M1391" s="42">
        <v>332109</v>
      </c>
      <c r="N1391" s="143">
        <v>46252</v>
      </c>
      <c r="O1391" s="137">
        <v>1753</v>
      </c>
      <c r="P1391" s="137">
        <v>0</v>
      </c>
      <c r="Q1391" s="42">
        <v>0</v>
      </c>
      <c r="R1391" s="42">
        <v>0</v>
      </c>
      <c r="S1391" s="42">
        <v>0</v>
      </c>
      <c r="T1391" s="42">
        <v>0</v>
      </c>
      <c r="U1391" s="42">
        <v>0</v>
      </c>
      <c r="V1391" s="42">
        <v>0</v>
      </c>
      <c r="W1391" s="94">
        <f t="shared" si="42"/>
        <v>410511</v>
      </c>
      <c r="X1391" s="36">
        <v>410511</v>
      </c>
      <c r="Y1391" s="36">
        <f t="shared" si="43"/>
        <v>0</v>
      </c>
      <c r="Z1391" s="36"/>
      <c r="AA1391" s="36"/>
    </row>
    <row r="1392" spans="1:27" ht="20.25" customHeight="1" x14ac:dyDescent="0.25">
      <c r="A1392" s="104" t="s">
        <v>2860</v>
      </c>
      <c r="B1392" s="105" t="s">
        <v>2838</v>
      </c>
      <c r="C1392" s="4" t="s">
        <v>2861</v>
      </c>
      <c r="D1392" s="134">
        <v>6</v>
      </c>
      <c r="E1392" s="120" t="s">
        <v>79</v>
      </c>
      <c r="F1392" s="42">
        <v>0</v>
      </c>
      <c r="G1392" s="42">
        <v>48150</v>
      </c>
      <c r="H1392" s="42">
        <v>0</v>
      </c>
      <c r="I1392" s="42">
        <v>1375</v>
      </c>
      <c r="J1392" s="42">
        <v>205</v>
      </c>
      <c r="K1392" s="42">
        <v>839</v>
      </c>
      <c r="L1392" s="42">
        <v>323</v>
      </c>
      <c r="M1392" s="42">
        <v>92697</v>
      </c>
      <c r="N1392" s="143">
        <v>10242</v>
      </c>
      <c r="O1392" s="137">
        <v>0</v>
      </c>
      <c r="P1392" s="137">
        <v>0</v>
      </c>
      <c r="Q1392" s="42">
        <v>57081</v>
      </c>
      <c r="R1392" s="42">
        <v>0</v>
      </c>
      <c r="S1392" s="42">
        <v>0</v>
      </c>
      <c r="T1392" s="42">
        <v>0</v>
      </c>
      <c r="U1392" s="42">
        <v>0</v>
      </c>
      <c r="V1392" s="42">
        <v>0</v>
      </c>
      <c r="W1392" s="94">
        <f t="shared" si="42"/>
        <v>210912</v>
      </c>
      <c r="X1392" s="36">
        <v>210912</v>
      </c>
      <c r="Y1392" s="36">
        <f t="shared" si="43"/>
        <v>0</v>
      </c>
      <c r="Z1392" s="36"/>
      <c r="AA1392" s="36"/>
    </row>
    <row r="1393" spans="1:27" ht="20.25" customHeight="1" x14ac:dyDescent="0.25">
      <c r="A1393" s="104" t="s">
        <v>2862</v>
      </c>
      <c r="B1393" s="105" t="s">
        <v>2838</v>
      </c>
      <c r="C1393" s="4" t="s">
        <v>2863</v>
      </c>
      <c r="D1393" s="134">
        <v>6</v>
      </c>
      <c r="E1393" s="120" t="s">
        <v>79</v>
      </c>
      <c r="F1393" s="42">
        <v>0</v>
      </c>
      <c r="G1393" s="42">
        <v>0</v>
      </c>
      <c r="H1393" s="42">
        <v>398</v>
      </c>
      <c r="I1393" s="42">
        <v>12497</v>
      </c>
      <c r="J1393" s="42">
        <v>2968</v>
      </c>
      <c r="K1393" s="42">
        <v>11828</v>
      </c>
      <c r="L1393" s="42">
        <v>1396</v>
      </c>
      <c r="M1393" s="42">
        <v>256940</v>
      </c>
      <c r="N1393" s="143">
        <v>27333</v>
      </c>
      <c r="O1393" s="137">
        <v>1059</v>
      </c>
      <c r="P1393" s="137">
        <v>0</v>
      </c>
      <c r="Q1393" s="42">
        <v>0</v>
      </c>
      <c r="R1393" s="42">
        <v>23880</v>
      </c>
      <c r="S1393" s="42">
        <v>0</v>
      </c>
      <c r="T1393" s="42">
        <v>0</v>
      </c>
      <c r="U1393" s="42">
        <v>0</v>
      </c>
      <c r="V1393" s="42">
        <v>0</v>
      </c>
      <c r="W1393" s="94">
        <f t="shared" si="42"/>
        <v>338299</v>
      </c>
      <c r="X1393" s="36">
        <v>338299</v>
      </c>
      <c r="Y1393" s="36">
        <f t="shared" si="43"/>
        <v>0</v>
      </c>
      <c r="Z1393" s="36"/>
      <c r="AA1393" s="36"/>
    </row>
    <row r="1394" spans="1:27" ht="20.25" customHeight="1" x14ac:dyDescent="0.25">
      <c r="A1394" s="104" t="s">
        <v>2864</v>
      </c>
      <c r="B1394" s="105" t="s">
        <v>2838</v>
      </c>
      <c r="C1394" s="4" t="s">
        <v>2865</v>
      </c>
      <c r="D1394" s="134">
        <v>6</v>
      </c>
      <c r="E1394" s="120" t="s">
        <v>79</v>
      </c>
      <c r="F1394" s="42">
        <v>0</v>
      </c>
      <c r="G1394" s="42">
        <v>0</v>
      </c>
      <c r="H1394" s="42">
        <v>199</v>
      </c>
      <c r="I1394" s="42">
        <v>0</v>
      </c>
      <c r="J1394" s="42">
        <v>1893</v>
      </c>
      <c r="K1394" s="42">
        <v>1497</v>
      </c>
      <c r="L1394" s="42">
        <v>1415</v>
      </c>
      <c r="M1394" s="42">
        <v>379063</v>
      </c>
      <c r="N1394" s="143">
        <v>390</v>
      </c>
      <c r="O1394" s="137">
        <v>0</v>
      </c>
      <c r="P1394" s="137">
        <v>0</v>
      </c>
      <c r="Q1394" s="42">
        <v>2028</v>
      </c>
      <c r="R1394" s="42">
        <v>0</v>
      </c>
      <c r="S1394" s="42">
        <v>0</v>
      </c>
      <c r="T1394" s="42">
        <v>0</v>
      </c>
      <c r="U1394" s="42">
        <v>260422</v>
      </c>
      <c r="V1394" s="42">
        <v>0</v>
      </c>
      <c r="W1394" s="94">
        <f t="shared" si="42"/>
        <v>646907</v>
      </c>
      <c r="X1394" s="36">
        <v>646907</v>
      </c>
      <c r="Y1394" s="36">
        <f t="shared" si="43"/>
        <v>0</v>
      </c>
      <c r="Z1394" s="36"/>
      <c r="AA1394" s="36"/>
    </row>
    <row r="1395" spans="1:27" ht="20.25" customHeight="1" x14ac:dyDescent="0.25">
      <c r="A1395" s="104" t="s">
        <v>2866</v>
      </c>
      <c r="B1395" s="105" t="s">
        <v>2838</v>
      </c>
      <c r="C1395" s="4" t="s">
        <v>2867</v>
      </c>
      <c r="D1395" s="134">
        <v>6</v>
      </c>
      <c r="E1395" s="120" t="s">
        <v>79</v>
      </c>
      <c r="F1395" s="42">
        <v>297</v>
      </c>
      <c r="G1395" s="42">
        <v>0</v>
      </c>
      <c r="H1395" s="42">
        <v>576</v>
      </c>
      <c r="I1395" s="42">
        <v>9913</v>
      </c>
      <c r="J1395" s="42">
        <v>886</v>
      </c>
      <c r="K1395" s="42">
        <v>1805</v>
      </c>
      <c r="L1395" s="42">
        <v>558</v>
      </c>
      <c r="M1395" s="42">
        <v>146288</v>
      </c>
      <c r="N1395" s="143">
        <v>7719</v>
      </c>
      <c r="O1395" s="137">
        <v>12224</v>
      </c>
      <c r="P1395" s="137">
        <v>0</v>
      </c>
      <c r="Q1395" s="42">
        <v>130827</v>
      </c>
      <c r="R1395" s="42">
        <v>0</v>
      </c>
      <c r="S1395" s="42">
        <v>0</v>
      </c>
      <c r="T1395" s="42">
        <v>0</v>
      </c>
      <c r="U1395" s="42">
        <v>0</v>
      </c>
      <c r="V1395" s="42">
        <v>0</v>
      </c>
      <c r="W1395" s="94">
        <f t="shared" si="42"/>
        <v>311093</v>
      </c>
      <c r="X1395" s="36">
        <v>311093</v>
      </c>
      <c r="Y1395" s="36">
        <f t="shared" si="43"/>
        <v>0</v>
      </c>
      <c r="Z1395" s="36"/>
      <c r="AA1395" s="36"/>
    </row>
    <row r="1396" spans="1:27" ht="20.25" customHeight="1" x14ac:dyDescent="0.25">
      <c r="A1396" s="104" t="s">
        <v>2868</v>
      </c>
      <c r="B1396" s="105" t="s">
        <v>2838</v>
      </c>
      <c r="C1396" s="4" t="s">
        <v>2869</v>
      </c>
      <c r="D1396" s="134">
        <v>6</v>
      </c>
      <c r="E1396" s="120" t="s">
        <v>79</v>
      </c>
      <c r="F1396" s="42">
        <v>143</v>
      </c>
      <c r="G1396" s="42">
        <v>0</v>
      </c>
      <c r="H1396" s="42">
        <v>666</v>
      </c>
      <c r="I1396" s="42">
        <v>9679</v>
      </c>
      <c r="J1396" s="42">
        <v>1779</v>
      </c>
      <c r="K1396" s="42">
        <v>27861</v>
      </c>
      <c r="L1396" s="42">
        <v>1636</v>
      </c>
      <c r="M1396" s="42">
        <v>332811</v>
      </c>
      <c r="N1396" s="143">
        <v>153839</v>
      </c>
      <c r="O1396" s="137">
        <v>9999</v>
      </c>
      <c r="P1396" s="137">
        <v>0</v>
      </c>
      <c r="Q1396" s="42">
        <v>0</v>
      </c>
      <c r="R1396" s="42">
        <v>135239</v>
      </c>
      <c r="S1396" s="42">
        <v>0</v>
      </c>
      <c r="T1396" s="42">
        <v>0</v>
      </c>
      <c r="U1396" s="42">
        <v>0</v>
      </c>
      <c r="V1396" s="42">
        <v>0</v>
      </c>
      <c r="W1396" s="94">
        <f t="shared" si="42"/>
        <v>673652</v>
      </c>
      <c r="X1396" s="36">
        <v>673652</v>
      </c>
      <c r="Y1396" s="36">
        <f t="shared" si="43"/>
        <v>0</v>
      </c>
      <c r="Z1396" s="36"/>
      <c r="AA1396" s="36"/>
    </row>
    <row r="1397" spans="1:27" ht="20.25" customHeight="1" x14ac:dyDescent="0.25">
      <c r="A1397" s="104" t="s">
        <v>2870</v>
      </c>
      <c r="B1397" s="105" t="s">
        <v>2838</v>
      </c>
      <c r="C1397" s="4" t="s">
        <v>2871</v>
      </c>
      <c r="D1397" s="134">
        <v>6</v>
      </c>
      <c r="E1397" s="120" t="s">
        <v>79</v>
      </c>
      <c r="F1397" s="42">
        <v>7757</v>
      </c>
      <c r="G1397" s="42">
        <v>1235</v>
      </c>
      <c r="H1397" s="42">
        <v>243</v>
      </c>
      <c r="I1397" s="42">
        <v>18158</v>
      </c>
      <c r="J1397" s="42">
        <v>921</v>
      </c>
      <c r="K1397" s="42">
        <v>12914</v>
      </c>
      <c r="L1397" s="42">
        <v>789</v>
      </c>
      <c r="M1397" s="42">
        <v>327922</v>
      </c>
      <c r="N1397" s="143">
        <v>43185</v>
      </c>
      <c r="O1397" s="137">
        <v>3232</v>
      </c>
      <c r="P1397" s="137">
        <v>0</v>
      </c>
      <c r="Q1397" s="42">
        <v>267371</v>
      </c>
      <c r="R1397" s="42">
        <v>0</v>
      </c>
      <c r="S1397" s="42">
        <v>0</v>
      </c>
      <c r="T1397" s="42">
        <v>0</v>
      </c>
      <c r="U1397" s="42">
        <v>374156</v>
      </c>
      <c r="V1397" s="42">
        <v>0</v>
      </c>
      <c r="W1397" s="94">
        <f t="shared" si="42"/>
        <v>1057883</v>
      </c>
      <c r="X1397" s="36">
        <v>1057883</v>
      </c>
      <c r="Y1397" s="36">
        <f t="shared" si="43"/>
        <v>0</v>
      </c>
      <c r="Z1397" s="36"/>
      <c r="AA1397" s="36"/>
    </row>
    <row r="1398" spans="1:27" ht="20.25" customHeight="1" x14ac:dyDescent="0.25">
      <c r="A1398" s="104" t="s">
        <v>2872</v>
      </c>
      <c r="B1398" s="105" t="s">
        <v>2873</v>
      </c>
      <c r="C1398" s="4" t="s">
        <v>2874</v>
      </c>
      <c r="D1398" s="134">
        <v>3</v>
      </c>
      <c r="E1398" s="120" t="s">
        <v>79</v>
      </c>
      <c r="F1398" s="42">
        <v>269719</v>
      </c>
      <c r="G1398" s="42">
        <v>69912</v>
      </c>
      <c r="H1398" s="42">
        <v>0</v>
      </c>
      <c r="I1398" s="42">
        <v>169541</v>
      </c>
      <c r="J1398" s="42">
        <v>63855</v>
      </c>
      <c r="K1398" s="42">
        <v>332587</v>
      </c>
      <c r="L1398" s="42">
        <v>37707</v>
      </c>
      <c r="M1398" s="42">
        <v>6601391</v>
      </c>
      <c r="N1398" s="143">
        <v>405531</v>
      </c>
      <c r="O1398" s="137">
        <v>40493</v>
      </c>
      <c r="P1398" s="137">
        <v>0</v>
      </c>
      <c r="Q1398" s="42">
        <v>108058</v>
      </c>
      <c r="R1398" s="42">
        <v>0</v>
      </c>
      <c r="S1398" s="42">
        <v>0</v>
      </c>
      <c r="T1398" s="42">
        <v>0</v>
      </c>
      <c r="U1398" s="42">
        <v>1045114</v>
      </c>
      <c r="V1398" s="42">
        <v>0</v>
      </c>
      <c r="W1398" s="94">
        <f t="shared" si="42"/>
        <v>9143908</v>
      </c>
      <c r="X1398" s="36">
        <v>9143908</v>
      </c>
      <c r="Y1398" s="36">
        <f t="shared" si="43"/>
        <v>0</v>
      </c>
      <c r="Z1398" s="36"/>
      <c r="AA1398" s="36"/>
    </row>
    <row r="1399" spans="1:27" ht="20.25" customHeight="1" x14ac:dyDescent="0.25">
      <c r="A1399" s="104" t="s">
        <v>2875</v>
      </c>
      <c r="B1399" s="105" t="s">
        <v>2873</v>
      </c>
      <c r="C1399" s="4" t="s">
        <v>2876</v>
      </c>
      <c r="D1399" s="134">
        <v>5</v>
      </c>
      <c r="E1399" s="120" t="s">
        <v>79</v>
      </c>
      <c r="F1399" s="42">
        <v>99589</v>
      </c>
      <c r="G1399" s="42">
        <v>82082</v>
      </c>
      <c r="H1399" s="42">
        <v>0</v>
      </c>
      <c r="I1399" s="42">
        <v>60214</v>
      </c>
      <c r="J1399" s="42">
        <v>38371</v>
      </c>
      <c r="K1399" s="42">
        <v>100244</v>
      </c>
      <c r="L1399" s="42">
        <v>12752</v>
      </c>
      <c r="M1399" s="42">
        <v>2500015</v>
      </c>
      <c r="N1399" s="143">
        <v>222209</v>
      </c>
      <c r="O1399" s="137">
        <v>57213</v>
      </c>
      <c r="P1399" s="137">
        <v>0</v>
      </c>
      <c r="Q1399" s="42">
        <v>431955</v>
      </c>
      <c r="R1399" s="42">
        <v>0</v>
      </c>
      <c r="S1399" s="42">
        <v>0</v>
      </c>
      <c r="T1399" s="42">
        <v>0</v>
      </c>
      <c r="U1399" s="42">
        <v>986609</v>
      </c>
      <c r="V1399" s="42">
        <v>0</v>
      </c>
      <c r="W1399" s="94">
        <f t="shared" si="42"/>
        <v>4591253</v>
      </c>
      <c r="X1399" s="36">
        <v>4591253</v>
      </c>
      <c r="Y1399" s="36">
        <f t="shared" si="43"/>
        <v>0</v>
      </c>
      <c r="Z1399" s="36"/>
      <c r="AA1399" s="36"/>
    </row>
    <row r="1400" spans="1:27" ht="20.25" customHeight="1" x14ac:dyDescent="0.25">
      <c r="A1400" s="104" t="s">
        <v>2877</v>
      </c>
      <c r="B1400" s="105" t="s">
        <v>2873</v>
      </c>
      <c r="C1400" s="4" t="s">
        <v>2878</v>
      </c>
      <c r="D1400" s="134">
        <v>5</v>
      </c>
      <c r="E1400" s="120" t="s">
        <v>79</v>
      </c>
      <c r="F1400" s="42">
        <v>159240</v>
      </c>
      <c r="G1400" s="42">
        <v>96184</v>
      </c>
      <c r="H1400" s="42">
        <v>0</v>
      </c>
      <c r="I1400" s="42">
        <v>10905</v>
      </c>
      <c r="J1400" s="42">
        <v>5439</v>
      </c>
      <c r="K1400" s="42">
        <v>4007</v>
      </c>
      <c r="L1400" s="42">
        <v>4406</v>
      </c>
      <c r="M1400" s="42">
        <v>1124384</v>
      </c>
      <c r="N1400" s="143">
        <v>120222</v>
      </c>
      <c r="O1400" s="137">
        <v>4956</v>
      </c>
      <c r="P1400" s="137">
        <v>0</v>
      </c>
      <c r="Q1400" s="42">
        <v>1959579</v>
      </c>
      <c r="R1400" s="42">
        <v>0</v>
      </c>
      <c r="S1400" s="42">
        <v>0</v>
      </c>
      <c r="T1400" s="42">
        <v>0</v>
      </c>
      <c r="U1400" s="42">
        <v>867084</v>
      </c>
      <c r="V1400" s="42">
        <v>0</v>
      </c>
      <c r="W1400" s="94">
        <f t="shared" si="42"/>
        <v>4356406</v>
      </c>
      <c r="X1400" s="36">
        <v>4356406</v>
      </c>
      <c r="Y1400" s="36">
        <f t="shared" si="43"/>
        <v>0</v>
      </c>
      <c r="Z1400" s="36"/>
      <c r="AA1400" s="36"/>
    </row>
    <row r="1401" spans="1:27" ht="20.25" customHeight="1" x14ac:dyDescent="0.25">
      <c r="A1401" s="104" t="s">
        <v>2879</v>
      </c>
      <c r="B1401" s="105" t="s">
        <v>2873</v>
      </c>
      <c r="C1401" s="4" t="s">
        <v>2880</v>
      </c>
      <c r="D1401" s="134">
        <v>5</v>
      </c>
      <c r="E1401" s="120" t="s">
        <v>79</v>
      </c>
      <c r="F1401" s="42">
        <v>23703</v>
      </c>
      <c r="G1401" s="42">
        <v>26141</v>
      </c>
      <c r="H1401" s="42">
        <v>0</v>
      </c>
      <c r="I1401" s="42">
        <v>29575</v>
      </c>
      <c r="J1401" s="42">
        <v>2034</v>
      </c>
      <c r="K1401" s="42">
        <v>8297</v>
      </c>
      <c r="L1401" s="42">
        <v>1999</v>
      </c>
      <c r="M1401" s="42">
        <v>497574</v>
      </c>
      <c r="N1401" s="143">
        <v>140126</v>
      </c>
      <c r="O1401" s="137">
        <v>4961</v>
      </c>
      <c r="P1401" s="137">
        <v>0</v>
      </c>
      <c r="Q1401" s="42">
        <v>925938</v>
      </c>
      <c r="R1401" s="42">
        <v>0</v>
      </c>
      <c r="S1401" s="42">
        <v>0</v>
      </c>
      <c r="T1401" s="42">
        <v>0</v>
      </c>
      <c r="U1401" s="42">
        <v>411356</v>
      </c>
      <c r="V1401" s="42">
        <v>0</v>
      </c>
      <c r="W1401" s="94">
        <f t="shared" si="42"/>
        <v>2071704</v>
      </c>
      <c r="X1401" s="36">
        <v>2071704</v>
      </c>
      <c r="Y1401" s="36">
        <f t="shared" si="43"/>
        <v>0</v>
      </c>
      <c r="Z1401" s="36"/>
      <c r="AA1401" s="36"/>
    </row>
    <row r="1402" spans="1:27" ht="20.25" customHeight="1" x14ac:dyDescent="0.25">
      <c r="A1402" s="104" t="s">
        <v>2881</v>
      </c>
      <c r="B1402" s="105" t="s">
        <v>2873</v>
      </c>
      <c r="C1402" s="4" t="s">
        <v>2882</v>
      </c>
      <c r="D1402" s="134">
        <v>5</v>
      </c>
      <c r="E1402" s="120" t="s">
        <v>79</v>
      </c>
      <c r="F1402" s="42">
        <v>42983</v>
      </c>
      <c r="G1402" s="42">
        <v>24131</v>
      </c>
      <c r="H1402" s="42">
        <v>0</v>
      </c>
      <c r="I1402" s="42">
        <v>87430</v>
      </c>
      <c r="J1402" s="42">
        <v>58074</v>
      </c>
      <c r="K1402" s="42">
        <v>85597</v>
      </c>
      <c r="L1402" s="42">
        <v>9449</v>
      </c>
      <c r="M1402" s="42">
        <v>1698022</v>
      </c>
      <c r="N1402" s="143">
        <v>184616</v>
      </c>
      <c r="O1402" s="137">
        <v>14864</v>
      </c>
      <c r="P1402" s="137">
        <v>0</v>
      </c>
      <c r="Q1402" s="42">
        <v>119725</v>
      </c>
      <c r="R1402" s="42">
        <v>0</v>
      </c>
      <c r="S1402" s="42">
        <v>0</v>
      </c>
      <c r="T1402" s="42">
        <v>0</v>
      </c>
      <c r="U1402" s="42">
        <v>186337</v>
      </c>
      <c r="V1402" s="42">
        <v>0</v>
      </c>
      <c r="W1402" s="94">
        <f t="shared" si="42"/>
        <v>2511228</v>
      </c>
      <c r="X1402" s="36">
        <v>2511228</v>
      </c>
      <c r="Y1402" s="36">
        <f t="shared" si="43"/>
        <v>0</v>
      </c>
      <c r="Z1402" s="36"/>
      <c r="AA1402" s="36"/>
    </row>
    <row r="1403" spans="1:27" ht="20.25" customHeight="1" x14ac:dyDescent="0.25">
      <c r="A1403" s="104" t="s">
        <v>2883</v>
      </c>
      <c r="B1403" s="105" t="s">
        <v>2873</v>
      </c>
      <c r="C1403" s="4" t="s">
        <v>2884</v>
      </c>
      <c r="D1403" s="134">
        <v>5</v>
      </c>
      <c r="E1403" s="120" t="s">
        <v>79</v>
      </c>
      <c r="F1403" s="42">
        <v>9427</v>
      </c>
      <c r="G1403" s="42">
        <v>1626</v>
      </c>
      <c r="H1403" s="42">
        <v>94</v>
      </c>
      <c r="I1403" s="42">
        <v>93681</v>
      </c>
      <c r="J1403" s="42">
        <v>28032</v>
      </c>
      <c r="K1403" s="42">
        <v>80364</v>
      </c>
      <c r="L1403" s="42">
        <v>7274</v>
      </c>
      <c r="M1403" s="42">
        <v>1612091</v>
      </c>
      <c r="N1403" s="143">
        <v>17470</v>
      </c>
      <c r="O1403" s="137">
        <v>31681</v>
      </c>
      <c r="P1403" s="137">
        <v>0</v>
      </c>
      <c r="Q1403" s="42">
        <v>0</v>
      </c>
      <c r="R1403" s="42">
        <v>0</v>
      </c>
      <c r="S1403" s="42">
        <v>0</v>
      </c>
      <c r="T1403" s="42">
        <v>0</v>
      </c>
      <c r="U1403" s="42">
        <v>1982254</v>
      </c>
      <c r="V1403" s="42">
        <v>0</v>
      </c>
      <c r="W1403" s="94">
        <f t="shared" si="42"/>
        <v>3863994</v>
      </c>
      <c r="X1403" s="36">
        <v>3863994</v>
      </c>
      <c r="Y1403" s="36">
        <f t="shared" si="43"/>
        <v>0</v>
      </c>
      <c r="Z1403" s="36"/>
      <c r="AA1403" s="36"/>
    </row>
    <row r="1404" spans="1:27" ht="20.25" customHeight="1" x14ac:dyDescent="0.25">
      <c r="A1404" s="104" t="s">
        <v>2885</v>
      </c>
      <c r="B1404" s="105" t="s">
        <v>2873</v>
      </c>
      <c r="C1404" s="4" t="s">
        <v>2886</v>
      </c>
      <c r="D1404" s="134">
        <v>5</v>
      </c>
      <c r="E1404" s="120" t="s">
        <v>79</v>
      </c>
      <c r="F1404" s="42">
        <v>93158</v>
      </c>
      <c r="G1404" s="42">
        <v>182604</v>
      </c>
      <c r="H1404" s="42">
        <v>0</v>
      </c>
      <c r="I1404" s="42">
        <v>9627</v>
      </c>
      <c r="J1404" s="42">
        <v>4072</v>
      </c>
      <c r="K1404" s="42">
        <v>14445</v>
      </c>
      <c r="L1404" s="42">
        <v>2397</v>
      </c>
      <c r="M1404" s="42">
        <v>677316</v>
      </c>
      <c r="N1404" s="143">
        <v>90949</v>
      </c>
      <c r="O1404" s="137">
        <v>1870</v>
      </c>
      <c r="P1404" s="137">
        <v>0</v>
      </c>
      <c r="Q1404" s="42">
        <v>1169418</v>
      </c>
      <c r="R1404" s="42">
        <v>0</v>
      </c>
      <c r="S1404" s="42">
        <v>0</v>
      </c>
      <c r="T1404" s="42">
        <v>0</v>
      </c>
      <c r="U1404" s="42">
        <v>441174</v>
      </c>
      <c r="V1404" s="42">
        <v>0</v>
      </c>
      <c r="W1404" s="94">
        <f t="shared" si="42"/>
        <v>2687030</v>
      </c>
      <c r="X1404" s="36">
        <v>2687030</v>
      </c>
      <c r="Y1404" s="36">
        <f t="shared" si="43"/>
        <v>0</v>
      </c>
      <c r="Z1404" s="36"/>
      <c r="AA1404" s="36"/>
    </row>
    <row r="1405" spans="1:27" ht="20.25" customHeight="1" x14ac:dyDescent="0.25">
      <c r="A1405" s="104" t="s">
        <v>2887</v>
      </c>
      <c r="B1405" s="105" t="s">
        <v>2873</v>
      </c>
      <c r="C1405" s="4" t="s">
        <v>2888</v>
      </c>
      <c r="D1405" s="134">
        <v>5</v>
      </c>
      <c r="E1405" s="120" t="s">
        <v>79</v>
      </c>
      <c r="F1405" s="42">
        <v>40594</v>
      </c>
      <c r="G1405" s="42">
        <v>0</v>
      </c>
      <c r="H1405" s="42">
        <v>416</v>
      </c>
      <c r="I1405" s="42">
        <v>7998</v>
      </c>
      <c r="J1405" s="42">
        <v>1759</v>
      </c>
      <c r="K1405" s="42">
        <v>7986</v>
      </c>
      <c r="L1405" s="42">
        <v>1702</v>
      </c>
      <c r="M1405" s="42">
        <v>529057</v>
      </c>
      <c r="N1405" s="143">
        <v>50488</v>
      </c>
      <c r="O1405" s="137">
        <v>8804</v>
      </c>
      <c r="P1405" s="137">
        <v>0</v>
      </c>
      <c r="Q1405" s="42">
        <v>351845</v>
      </c>
      <c r="R1405" s="42">
        <v>0</v>
      </c>
      <c r="S1405" s="42">
        <v>0</v>
      </c>
      <c r="T1405" s="42">
        <v>0</v>
      </c>
      <c r="U1405" s="42">
        <v>524137</v>
      </c>
      <c r="V1405" s="42">
        <v>0</v>
      </c>
      <c r="W1405" s="94">
        <f t="shared" si="42"/>
        <v>1524786</v>
      </c>
      <c r="X1405" s="36">
        <v>1524786</v>
      </c>
      <c r="Y1405" s="36">
        <f t="shared" si="43"/>
        <v>0</v>
      </c>
      <c r="Z1405" s="36"/>
      <c r="AA1405" s="36"/>
    </row>
    <row r="1406" spans="1:27" ht="20.25" customHeight="1" x14ac:dyDescent="0.25">
      <c r="A1406" s="104" t="s">
        <v>2889</v>
      </c>
      <c r="B1406" s="105" t="s">
        <v>2873</v>
      </c>
      <c r="C1406" s="4" t="s">
        <v>2890</v>
      </c>
      <c r="D1406" s="134">
        <v>5</v>
      </c>
      <c r="E1406" s="120" t="s">
        <v>79</v>
      </c>
      <c r="F1406" s="42">
        <v>30888</v>
      </c>
      <c r="G1406" s="42">
        <v>0</v>
      </c>
      <c r="H1406" s="42">
        <v>370</v>
      </c>
      <c r="I1406" s="42">
        <v>33871</v>
      </c>
      <c r="J1406" s="42">
        <v>5798</v>
      </c>
      <c r="K1406" s="42">
        <v>47659</v>
      </c>
      <c r="L1406" s="42">
        <v>8284</v>
      </c>
      <c r="M1406" s="42">
        <v>1388087</v>
      </c>
      <c r="N1406" s="143">
        <v>71452</v>
      </c>
      <c r="O1406" s="137">
        <v>19724</v>
      </c>
      <c r="P1406" s="137">
        <v>0</v>
      </c>
      <c r="Q1406" s="42">
        <v>108457</v>
      </c>
      <c r="R1406" s="42">
        <v>0</v>
      </c>
      <c r="S1406" s="42">
        <v>0</v>
      </c>
      <c r="T1406" s="42">
        <v>0</v>
      </c>
      <c r="U1406" s="42">
        <v>1728182</v>
      </c>
      <c r="V1406" s="42">
        <v>0</v>
      </c>
      <c r="W1406" s="94">
        <f t="shared" si="42"/>
        <v>3442772</v>
      </c>
      <c r="X1406" s="36">
        <v>3442772</v>
      </c>
      <c r="Y1406" s="36">
        <f t="shared" si="43"/>
        <v>0</v>
      </c>
      <c r="Z1406" s="36"/>
      <c r="AA1406" s="36"/>
    </row>
    <row r="1407" spans="1:27" ht="20.25" customHeight="1" x14ac:dyDescent="0.25">
      <c r="A1407" s="104" t="s">
        <v>2891</v>
      </c>
      <c r="B1407" s="105" t="s">
        <v>2873</v>
      </c>
      <c r="C1407" s="4" t="s">
        <v>2892</v>
      </c>
      <c r="D1407" s="134">
        <v>5</v>
      </c>
      <c r="E1407" s="120" t="s">
        <v>79</v>
      </c>
      <c r="F1407" s="42">
        <v>162150</v>
      </c>
      <c r="G1407" s="42">
        <v>92598</v>
      </c>
      <c r="H1407" s="42">
        <v>0</v>
      </c>
      <c r="I1407" s="42">
        <v>22176</v>
      </c>
      <c r="J1407" s="42">
        <v>2476</v>
      </c>
      <c r="K1407" s="42">
        <v>18743</v>
      </c>
      <c r="L1407" s="42">
        <v>1522</v>
      </c>
      <c r="M1407" s="42">
        <v>670160</v>
      </c>
      <c r="N1407" s="143">
        <v>97516</v>
      </c>
      <c r="O1407" s="137">
        <v>6819</v>
      </c>
      <c r="P1407" s="137">
        <v>0</v>
      </c>
      <c r="Q1407" s="42">
        <v>1280085</v>
      </c>
      <c r="R1407" s="42">
        <v>0</v>
      </c>
      <c r="S1407" s="42">
        <v>0</v>
      </c>
      <c r="T1407" s="42">
        <v>0</v>
      </c>
      <c r="U1407" s="42">
        <v>859885</v>
      </c>
      <c r="V1407" s="42">
        <v>0</v>
      </c>
      <c r="W1407" s="94">
        <f t="shared" si="42"/>
        <v>3214130</v>
      </c>
      <c r="X1407" s="36">
        <v>3214130</v>
      </c>
      <c r="Y1407" s="36">
        <f t="shared" si="43"/>
        <v>0</v>
      </c>
      <c r="Z1407" s="36"/>
      <c r="AA1407" s="36"/>
    </row>
    <row r="1408" spans="1:27" ht="20.25" customHeight="1" x14ac:dyDescent="0.25">
      <c r="A1408" s="104" t="s">
        <v>2893</v>
      </c>
      <c r="B1408" s="105" t="s">
        <v>2873</v>
      </c>
      <c r="C1408" s="4" t="s">
        <v>2894</v>
      </c>
      <c r="D1408" s="134">
        <v>5</v>
      </c>
      <c r="E1408" s="120" t="s">
        <v>79</v>
      </c>
      <c r="F1408" s="42">
        <v>7911</v>
      </c>
      <c r="G1408" s="42">
        <v>0</v>
      </c>
      <c r="H1408" s="42">
        <v>16</v>
      </c>
      <c r="I1408" s="42">
        <v>15763</v>
      </c>
      <c r="J1408" s="42">
        <v>1632</v>
      </c>
      <c r="K1408" s="42">
        <v>39144</v>
      </c>
      <c r="L1408" s="42">
        <v>2006</v>
      </c>
      <c r="M1408" s="42">
        <v>476306</v>
      </c>
      <c r="N1408" s="143">
        <v>51267</v>
      </c>
      <c r="O1408" s="137">
        <v>2557</v>
      </c>
      <c r="P1408" s="137">
        <v>0</v>
      </c>
      <c r="Q1408" s="42">
        <v>0</v>
      </c>
      <c r="R1408" s="42">
        <v>0</v>
      </c>
      <c r="S1408" s="42">
        <v>0</v>
      </c>
      <c r="T1408" s="42">
        <v>0</v>
      </c>
      <c r="U1408" s="42">
        <v>356058</v>
      </c>
      <c r="V1408" s="42">
        <v>0</v>
      </c>
      <c r="W1408" s="94">
        <f t="shared" si="42"/>
        <v>952660</v>
      </c>
      <c r="X1408" s="36">
        <v>952660</v>
      </c>
      <c r="Y1408" s="36">
        <f t="shared" si="43"/>
        <v>0</v>
      </c>
      <c r="Z1408" s="36"/>
      <c r="AA1408" s="36"/>
    </row>
    <row r="1409" spans="1:27" ht="20.25" customHeight="1" x14ac:dyDescent="0.25">
      <c r="A1409" s="104" t="s">
        <v>2895</v>
      </c>
      <c r="B1409" s="105" t="s">
        <v>2873</v>
      </c>
      <c r="C1409" s="4" t="s">
        <v>2896</v>
      </c>
      <c r="D1409" s="134">
        <v>6</v>
      </c>
      <c r="E1409" s="120" t="s">
        <v>79</v>
      </c>
      <c r="F1409" s="42">
        <v>4619</v>
      </c>
      <c r="G1409" s="42">
        <v>191669</v>
      </c>
      <c r="H1409" s="42">
        <v>0</v>
      </c>
      <c r="I1409" s="42">
        <v>5783</v>
      </c>
      <c r="J1409" s="42">
        <v>228</v>
      </c>
      <c r="K1409" s="42">
        <v>19656</v>
      </c>
      <c r="L1409" s="42">
        <v>368</v>
      </c>
      <c r="M1409" s="42">
        <v>176984</v>
      </c>
      <c r="N1409" s="143">
        <v>11917</v>
      </c>
      <c r="O1409" s="137">
        <v>5242</v>
      </c>
      <c r="P1409" s="137">
        <v>0</v>
      </c>
      <c r="Q1409" s="42">
        <v>119915</v>
      </c>
      <c r="R1409" s="42">
        <v>0</v>
      </c>
      <c r="S1409" s="42">
        <v>0</v>
      </c>
      <c r="T1409" s="42">
        <v>0</v>
      </c>
      <c r="U1409" s="42">
        <v>149076</v>
      </c>
      <c r="V1409" s="42">
        <v>0</v>
      </c>
      <c r="W1409" s="94">
        <f t="shared" si="42"/>
        <v>685457</v>
      </c>
      <c r="X1409" s="36">
        <v>685457</v>
      </c>
      <c r="Y1409" s="36">
        <f t="shared" si="43"/>
        <v>0</v>
      </c>
      <c r="Z1409" s="36"/>
      <c r="AA1409" s="36"/>
    </row>
    <row r="1410" spans="1:27" ht="20.25" customHeight="1" x14ac:dyDescent="0.25">
      <c r="A1410" s="104" t="s">
        <v>2897</v>
      </c>
      <c r="B1410" s="105" t="s">
        <v>2873</v>
      </c>
      <c r="C1410" s="4" t="s">
        <v>2898</v>
      </c>
      <c r="D1410" s="134">
        <v>6</v>
      </c>
      <c r="E1410" s="120" t="s">
        <v>79</v>
      </c>
      <c r="F1410" s="42">
        <v>35996</v>
      </c>
      <c r="G1410" s="42">
        <v>30254</v>
      </c>
      <c r="H1410" s="42">
        <v>500</v>
      </c>
      <c r="I1410" s="42">
        <v>10720</v>
      </c>
      <c r="J1410" s="42">
        <v>301</v>
      </c>
      <c r="K1410" s="42">
        <v>9655</v>
      </c>
      <c r="L1410" s="42">
        <v>403</v>
      </c>
      <c r="M1410" s="42">
        <v>260623</v>
      </c>
      <c r="N1410" s="143">
        <v>26186</v>
      </c>
      <c r="O1410" s="137">
        <v>485</v>
      </c>
      <c r="P1410" s="137">
        <v>0</v>
      </c>
      <c r="Q1410" s="42">
        <v>165481</v>
      </c>
      <c r="R1410" s="42">
        <v>0</v>
      </c>
      <c r="S1410" s="42">
        <v>0</v>
      </c>
      <c r="T1410" s="42">
        <v>0</v>
      </c>
      <c r="U1410" s="42">
        <v>180128</v>
      </c>
      <c r="V1410" s="42">
        <v>0</v>
      </c>
      <c r="W1410" s="94">
        <f t="shared" si="42"/>
        <v>720732</v>
      </c>
      <c r="X1410" s="36">
        <v>720732</v>
      </c>
      <c r="Y1410" s="36">
        <f t="shared" si="43"/>
        <v>0</v>
      </c>
      <c r="Z1410" s="36"/>
      <c r="AA1410" s="36"/>
    </row>
    <row r="1411" spans="1:27" ht="20.25" customHeight="1" x14ac:dyDescent="0.25">
      <c r="A1411" s="104" t="s">
        <v>2899</v>
      </c>
      <c r="B1411" s="105" t="s">
        <v>2873</v>
      </c>
      <c r="C1411" s="4" t="s">
        <v>153</v>
      </c>
      <c r="D1411" s="134">
        <v>6</v>
      </c>
      <c r="E1411" s="120" t="s">
        <v>79</v>
      </c>
      <c r="F1411" s="42">
        <v>0</v>
      </c>
      <c r="G1411" s="42">
        <v>0</v>
      </c>
      <c r="H1411" s="42">
        <v>0</v>
      </c>
      <c r="I1411" s="42">
        <v>11995</v>
      </c>
      <c r="J1411" s="42">
        <v>5662</v>
      </c>
      <c r="K1411" s="42">
        <v>19625</v>
      </c>
      <c r="L1411" s="42">
        <v>1549</v>
      </c>
      <c r="M1411" s="42">
        <v>416477</v>
      </c>
      <c r="N1411" s="143">
        <v>48906</v>
      </c>
      <c r="O1411" s="137">
        <v>67470</v>
      </c>
      <c r="P1411" s="137">
        <v>0</v>
      </c>
      <c r="Q1411" s="42">
        <v>0</v>
      </c>
      <c r="R1411" s="42">
        <v>0</v>
      </c>
      <c r="S1411" s="42">
        <v>0</v>
      </c>
      <c r="T1411" s="42">
        <v>0</v>
      </c>
      <c r="U1411" s="42">
        <v>0</v>
      </c>
      <c r="V1411" s="42">
        <v>0</v>
      </c>
      <c r="W1411" s="94">
        <f t="shared" si="42"/>
        <v>571684</v>
      </c>
      <c r="X1411" s="36">
        <v>571684</v>
      </c>
      <c r="Y1411" s="36">
        <f t="shared" si="43"/>
        <v>0</v>
      </c>
      <c r="Z1411" s="36"/>
      <c r="AA1411" s="36"/>
    </row>
    <row r="1412" spans="1:27" ht="20.25" customHeight="1" x14ac:dyDescent="0.25">
      <c r="A1412" s="104" t="s">
        <v>2900</v>
      </c>
      <c r="B1412" s="105" t="s">
        <v>2873</v>
      </c>
      <c r="C1412" s="4" t="s">
        <v>2901</v>
      </c>
      <c r="D1412" s="134">
        <v>6</v>
      </c>
      <c r="E1412" s="120" t="s">
        <v>79</v>
      </c>
      <c r="F1412" s="42">
        <v>29026</v>
      </c>
      <c r="G1412" s="42">
        <v>0</v>
      </c>
      <c r="H1412" s="42">
        <v>0</v>
      </c>
      <c r="I1412" s="42">
        <v>3342</v>
      </c>
      <c r="J1412" s="42">
        <v>1130</v>
      </c>
      <c r="K1412" s="42">
        <v>4585</v>
      </c>
      <c r="L1412" s="42">
        <v>1060</v>
      </c>
      <c r="M1412" s="42">
        <v>282699</v>
      </c>
      <c r="N1412" s="143">
        <v>16456</v>
      </c>
      <c r="O1412" s="137">
        <v>4954</v>
      </c>
      <c r="P1412" s="137">
        <v>0</v>
      </c>
      <c r="Q1412" s="42">
        <v>32341</v>
      </c>
      <c r="R1412" s="42">
        <v>0</v>
      </c>
      <c r="S1412" s="42">
        <v>0</v>
      </c>
      <c r="T1412" s="42">
        <v>0</v>
      </c>
      <c r="U1412" s="42">
        <v>147903</v>
      </c>
      <c r="V1412" s="42">
        <v>0</v>
      </c>
      <c r="W1412" s="94">
        <f t="shared" si="42"/>
        <v>523496</v>
      </c>
      <c r="X1412" s="36">
        <v>523496</v>
      </c>
      <c r="Y1412" s="36">
        <f t="shared" si="43"/>
        <v>0</v>
      </c>
      <c r="Z1412" s="36"/>
      <c r="AA1412" s="36"/>
    </row>
    <row r="1413" spans="1:27" ht="20.25" customHeight="1" x14ac:dyDescent="0.25">
      <c r="A1413" s="104" t="s">
        <v>2902</v>
      </c>
      <c r="B1413" s="105" t="s">
        <v>2873</v>
      </c>
      <c r="C1413" s="4" t="s">
        <v>2903</v>
      </c>
      <c r="D1413" s="134">
        <v>6</v>
      </c>
      <c r="E1413" s="120" t="s">
        <v>79</v>
      </c>
      <c r="F1413" s="42">
        <v>43962</v>
      </c>
      <c r="G1413" s="42">
        <v>30514</v>
      </c>
      <c r="H1413" s="42">
        <v>30</v>
      </c>
      <c r="I1413" s="42">
        <v>6330</v>
      </c>
      <c r="J1413" s="42">
        <v>1298</v>
      </c>
      <c r="K1413" s="42">
        <v>1983</v>
      </c>
      <c r="L1413" s="42">
        <v>671</v>
      </c>
      <c r="M1413" s="42">
        <v>310316</v>
      </c>
      <c r="N1413" s="143">
        <v>9075</v>
      </c>
      <c r="O1413" s="137">
        <v>5309</v>
      </c>
      <c r="P1413" s="137">
        <v>0</v>
      </c>
      <c r="Q1413" s="42">
        <v>113327</v>
      </c>
      <c r="R1413" s="42">
        <v>0</v>
      </c>
      <c r="S1413" s="42">
        <v>0</v>
      </c>
      <c r="T1413" s="42">
        <v>0</v>
      </c>
      <c r="U1413" s="42">
        <v>203485</v>
      </c>
      <c r="V1413" s="42">
        <v>0</v>
      </c>
      <c r="W1413" s="94">
        <f t="shared" si="42"/>
        <v>726300</v>
      </c>
      <c r="X1413" s="36">
        <v>726300</v>
      </c>
      <c r="Y1413" s="36">
        <f t="shared" si="43"/>
        <v>0</v>
      </c>
      <c r="Z1413" s="36"/>
      <c r="AA1413" s="36"/>
    </row>
    <row r="1414" spans="1:27" ht="20.25" customHeight="1" x14ac:dyDescent="0.25">
      <c r="A1414" s="104" t="s">
        <v>2904</v>
      </c>
      <c r="B1414" s="105" t="s">
        <v>2873</v>
      </c>
      <c r="C1414" s="4" t="s">
        <v>2905</v>
      </c>
      <c r="D1414" s="134">
        <v>6</v>
      </c>
      <c r="E1414" s="120" t="s">
        <v>79</v>
      </c>
      <c r="F1414" s="42">
        <v>41237</v>
      </c>
      <c r="G1414" s="42">
        <v>0</v>
      </c>
      <c r="H1414" s="42">
        <v>0</v>
      </c>
      <c r="I1414" s="42">
        <v>3770</v>
      </c>
      <c r="J1414" s="42">
        <v>425</v>
      </c>
      <c r="K1414" s="42">
        <v>21065</v>
      </c>
      <c r="L1414" s="42">
        <v>775</v>
      </c>
      <c r="M1414" s="42">
        <v>284422</v>
      </c>
      <c r="N1414" s="143">
        <v>10193</v>
      </c>
      <c r="O1414" s="137">
        <v>1538</v>
      </c>
      <c r="P1414" s="137">
        <v>0</v>
      </c>
      <c r="Q1414" s="42">
        <v>42643</v>
      </c>
      <c r="R1414" s="42">
        <v>0</v>
      </c>
      <c r="S1414" s="42">
        <v>0</v>
      </c>
      <c r="T1414" s="42">
        <v>0</v>
      </c>
      <c r="U1414" s="42">
        <v>218313</v>
      </c>
      <c r="V1414" s="42">
        <v>0</v>
      </c>
      <c r="W1414" s="94">
        <f t="shared" si="42"/>
        <v>624381</v>
      </c>
      <c r="X1414" s="36">
        <v>624381</v>
      </c>
      <c r="Y1414" s="36">
        <f t="shared" si="43"/>
        <v>0</v>
      </c>
      <c r="Z1414" s="36"/>
      <c r="AA1414" s="36"/>
    </row>
    <row r="1415" spans="1:27" ht="20.25" customHeight="1" x14ac:dyDescent="0.25">
      <c r="A1415" s="104" t="s">
        <v>2906</v>
      </c>
      <c r="B1415" s="105" t="s">
        <v>2873</v>
      </c>
      <c r="C1415" s="4" t="s">
        <v>2907</v>
      </c>
      <c r="D1415" s="134">
        <v>6</v>
      </c>
      <c r="E1415" s="120" t="s">
        <v>79</v>
      </c>
      <c r="F1415" s="42">
        <v>4245</v>
      </c>
      <c r="G1415" s="42">
        <v>7029</v>
      </c>
      <c r="H1415" s="42">
        <v>0</v>
      </c>
      <c r="I1415" s="42">
        <v>180</v>
      </c>
      <c r="J1415" s="42">
        <v>278</v>
      </c>
      <c r="K1415" s="42">
        <v>130</v>
      </c>
      <c r="L1415" s="42">
        <v>103</v>
      </c>
      <c r="M1415" s="42">
        <v>87849</v>
      </c>
      <c r="N1415" s="143">
        <v>27381</v>
      </c>
      <c r="O1415" s="137">
        <v>6466</v>
      </c>
      <c r="P1415" s="137">
        <v>0</v>
      </c>
      <c r="Q1415" s="42">
        <v>245321</v>
      </c>
      <c r="R1415" s="42">
        <v>0</v>
      </c>
      <c r="S1415" s="42">
        <v>0</v>
      </c>
      <c r="T1415" s="42">
        <v>0</v>
      </c>
      <c r="U1415" s="42">
        <v>0</v>
      </c>
      <c r="V1415" s="42">
        <v>0</v>
      </c>
      <c r="W1415" s="94">
        <f t="shared" si="42"/>
        <v>378982</v>
      </c>
      <c r="X1415" s="36">
        <v>378982</v>
      </c>
      <c r="Y1415" s="36">
        <f t="shared" si="43"/>
        <v>0</v>
      </c>
      <c r="Z1415" s="36"/>
      <c r="AA1415" s="36"/>
    </row>
    <row r="1416" spans="1:27" ht="20.25" customHeight="1" x14ac:dyDescent="0.25">
      <c r="A1416" s="104" t="s">
        <v>2908</v>
      </c>
      <c r="B1416" s="105" t="s">
        <v>2873</v>
      </c>
      <c r="C1416" s="4" t="s">
        <v>2909</v>
      </c>
      <c r="D1416" s="134">
        <v>6</v>
      </c>
      <c r="E1416" s="120" t="s">
        <v>79</v>
      </c>
      <c r="F1416" s="42">
        <v>28743</v>
      </c>
      <c r="G1416" s="42">
        <v>0</v>
      </c>
      <c r="H1416" s="42">
        <v>0</v>
      </c>
      <c r="I1416" s="42">
        <v>0</v>
      </c>
      <c r="J1416" s="42">
        <v>614</v>
      </c>
      <c r="K1416" s="42">
        <v>759</v>
      </c>
      <c r="L1416" s="42">
        <v>472</v>
      </c>
      <c r="M1416" s="42">
        <v>199967</v>
      </c>
      <c r="N1416" s="143">
        <v>36309</v>
      </c>
      <c r="O1416" s="137">
        <v>3436</v>
      </c>
      <c r="P1416" s="137">
        <v>0</v>
      </c>
      <c r="Q1416" s="42">
        <v>405803</v>
      </c>
      <c r="R1416" s="42">
        <v>0</v>
      </c>
      <c r="S1416" s="42">
        <v>0</v>
      </c>
      <c r="T1416" s="42">
        <v>0</v>
      </c>
      <c r="U1416" s="42">
        <v>157704</v>
      </c>
      <c r="V1416" s="42">
        <v>0</v>
      </c>
      <c r="W1416" s="94">
        <f t="shared" ref="W1416:W1479" si="44">SUM(F1416:V1416)</f>
        <v>833807</v>
      </c>
      <c r="X1416" s="36">
        <v>833807</v>
      </c>
      <c r="Y1416" s="36">
        <f t="shared" ref="Y1416:Y1479" si="45">W1416-X1416</f>
        <v>0</v>
      </c>
      <c r="Z1416" s="36"/>
      <c r="AA1416" s="36"/>
    </row>
    <row r="1417" spans="1:27" ht="20.25" customHeight="1" x14ac:dyDescent="0.25">
      <c r="A1417" s="104" t="s">
        <v>2910</v>
      </c>
      <c r="B1417" s="105" t="s">
        <v>2873</v>
      </c>
      <c r="C1417" s="4" t="s">
        <v>2911</v>
      </c>
      <c r="D1417" s="134">
        <v>6</v>
      </c>
      <c r="E1417" s="120" t="s">
        <v>79</v>
      </c>
      <c r="F1417" s="42">
        <v>11061</v>
      </c>
      <c r="G1417" s="42">
        <v>2987</v>
      </c>
      <c r="H1417" s="42">
        <v>0</v>
      </c>
      <c r="I1417" s="42">
        <v>5335</v>
      </c>
      <c r="J1417" s="42">
        <v>808</v>
      </c>
      <c r="K1417" s="42">
        <v>28106</v>
      </c>
      <c r="L1417" s="42">
        <v>973</v>
      </c>
      <c r="M1417" s="42">
        <v>433221</v>
      </c>
      <c r="N1417" s="143">
        <v>40937</v>
      </c>
      <c r="O1417" s="137">
        <v>11226</v>
      </c>
      <c r="P1417" s="137">
        <v>0</v>
      </c>
      <c r="Q1417" s="42">
        <v>658925</v>
      </c>
      <c r="R1417" s="42">
        <v>0</v>
      </c>
      <c r="S1417" s="42">
        <v>0</v>
      </c>
      <c r="T1417" s="42">
        <v>0</v>
      </c>
      <c r="U1417" s="42">
        <v>212179</v>
      </c>
      <c r="V1417" s="42">
        <v>0</v>
      </c>
      <c r="W1417" s="94">
        <f t="shared" si="44"/>
        <v>1405758</v>
      </c>
      <c r="X1417" s="36">
        <v>1405758</v>
      </c>
      <c r="Y1417" s="36">
        <f t="shared" si="45"/>
        <v>0</v>
      </c>
      <c r="Z1417" s="36"/>
      <c r="AA1417" s="36"/>
    </row>
    <row r="1418" spans="1:27" ht="20.25" customHeight="1" x14ac:dyDescent="0.25">
      <c r="A1418" s="104" t="s">
        <v>2912</v>
      </c>
      <c r="B1418" s="105" t="s">
        <v>2913</v>
      </c>
      <c r="C1418" s="4" t="s">
        <v>2914</v>
      </c>
      <c r="D1418" s="134">
        <v>3</v>
      </c>
      <c r="E1418" s="120" t="s">
        <v>79</v>
      </c>
      <c r="F1418" s="42">
        <v>33768</v>
      </c>
      <c r="G1418" s="42">
        <v>0</v>
      </c>
      <c r="H1418" s="42">
        <v>158</v>
      </c>
      <c r="I1418" s="42">
        <v>333841</v>
      </c>
      <c r="J1418" s="42">
        <v>103500</v>
      </c>
      <c r="K1418" s="42">
        <v>323717</v>
      </c>
      <c r="L1418" s="42">
        <v>26354</v>
      </c>
      <c r="M1418" s="42">
        <v>4573189</v>
      </c>
      <c r="N1418" s="143">
        <v>907989</v>
      </c>
      <c r="O1418" s="137">
        <v>222293</v>
      </c>
      <c r="P1418" s="137">
        <v>0</v>
      </c>
      <c r="Q1418" s="42">
        <v>291554</v>
      </c>
      <c r="R1418" s="42">
        <v>0</v>
      </c>
      <c r="S1418" s="42">
        <v>0</v>
      </c>
      <c r="T1418" s="42">
        <v>0</v>
      </c>
      <c r="U1418" s="42">
        <v>405427</v>
      </c>
      <c r="V1418" s="42">
        <v>0</v>
      </c>
      <c r="W1418" s="94">
        <f t="shared" si="44"/>
        <v>7221790</v>
      </c>
      <c r="X1418" s="36">
        <v>7221790</v>
      </c>
      <c r="Y1418" s="36">
        <f t="shared" si="45"/>
        <v>0</v>
      </c>
      <c r="Z1418" s="36"/>
      <c r="AA1418" s="36"/>
    </row>
    <row r="1419" spans="1:27" ht="20.25" customHeight="1" x14ac:dyDescent="0.25">
      <c r="A1419" s="104" t="s">
        <v>2915</v>
      </c>
      <c r="B1419" s="105" t="s">
        <v>2913</v>
      </c>
      <c r="C1419" s="4" t="s">
        <v>2916</v>
      </c>
      <c r="D1419" s="134">
        <v>5</v>
      </c>
      <c r="E1419" s="120" t="s">
        <v>79</v>
      </c>
      <c r="F1419" s="42">
        <v>26471</v>
      </c>
      <c r="G1419" s="42">
        <v>0</v>
      </c>
      <c r="H1419" s="42">
        <v>0</v>
      </c>
      <c r="I1419" s="42">
        <v>20677</v>
      </c>
      <c r="J1419" s="42">
        <v>628</v>
      </c>
      <c r="K1419" s="42">
        <v>11058</v>
      </c>
      <c r="L1419" s="42">
        <v>740</v>
      </c>
      <c r="M1419" s="42">
        <v>214530</v>
      </c>
      <c r="N1419" s="143">
        <v>142809</v>
      </c>
      <c r="O1419" s="137">
        <v>1711</v>
      </c>
      <c r="P1419" s="137">
        <v>0</v>
      </c>
      <c r="Q1419" s="42">
        <v>627768</v>
      </c>
      <c r="R1419" s="42">
        <v>0</v>
      </c>
      <c r="S1419" s="42">
        <v>0</v>
      </c>
      <c r="T1419" s="42">
        <v>0</v>
      </c>
      <c r="U1419" s="42">
        <v>0</v>
      </c>
      <c r="V1419" s="42">
        <v>0</v>
      </c>
      <c r="W1419" s="94">
        <f t="shared" si="44"/>
        <v>1046392</v>
      </c>
      <c r="X1419" s="36">
        <v>1046392</v>
      </c>
      <c r="Y1419" s="36">
        <f t="shared" si="45"/>
        <v>0</v>
      </c>
      <c r="Z1419" s="36"/>
      <c r="AA1419" s="36"/>
    </row>
    <row r="1420" spans="1:27" ht="20.25" customHeight="1" x14ac:dyDescent="0.25">
      <c r="A1420" s="104" t="s">
        <v>2917</v>
      </c>
      <c r="B1420" s="105" t="s">
        <v>2913</v>
      </c>
      <c r="C1420" s="4" t="s">
        <v>2918</v>
      </c>
      <c r="D1420" s="134">
        <v>5</v>
      </c>
      <c r="E1420" s="120" t="s">
        <v>79</v>
      </c>
      <c r="F1420" s="42">
        <v>229090</v>
      </c>
      <c r="G1420" s="42">
        <v>69626</v>
      </c>
      <c r="H1420" s="42">
        <v>0</v>
      </c>
      <c r="I1420" s="42">
        <v>34934</v>
      </c>
      <c r="J1420" s="42">
        <v>1278</v>
      </c>
      <c r="K1420" s="42">
        <v>30308</v>
      </c>
      <c r="L1420" s="42">
        <v>800</v>
      </c>
      <c r="M1420" s="42">
        <v>267394</v>
      </c>
      <c r="N1420" s="143">
        <v>144632</v>
      </c>
      <c r="O1420" s="137">
        <v>12104</v>
      </c>
      <c r="P1420" s="137">
        <v>0</v>
      </c>
      <c r="Q1420" s="42">
        <v>564690</v>
      </c>
      <c r="R1420" s="42">
        <v>0</v>
      </c>
      <c r="S1420" s="42">
        <v>0</v>
      </c>
      <c r="T1420" s="42">
        <v>0</v>
      </c>
      <c r="U1420" s="42">
        <v>0</v>
      </c>
      <c r="V1420" s="42">
        <v>0</v>
      </c>
      <c r="W1420" s="94">
        <f t="shared" si="44"/>
        <v>1354856</v>
      </c>
      <c r="X1420" s="36">
        <v>1354856</v>
      </c>
      <c r="Y1420" s="36">
        <f t="shared" si="45"/>
        <v>0</v>
      </c>
      <c r="Z1420" s="36"/>
      <c r="AA1420" s="36"/>
    </row>
    <row r="1421" spans="1:27" ht="20.25" customHeight="1" x14ac:dyDescent="0.25">
      <c r="A1421" s="104" t="s">
        <v>2919</v>
      </c>
      <c r="B1421" s="105" t="s">
        <v>2913</v>
      </c>
      <c r="C1421" s="4" t="s">
        <v>2920</v>
      </c>
      <c r="D1421" s="134">
        <v>5</v>
      </c>
      <c r="E1421" s="120" t="s">
        <v>79</v>
      </c>
      <c r="F1421" s="42">
        <v>3281</v>
      </c>
      <c r="G1421" s="42">
        <v>66538</v>
      </c>
      <c r="H1421" s="42">
        <v>63</v>
      </c>
      <c r="I1421" s="42">
        <v>79652</v>
      </c>
      <c r="J1421" s="42">
        <v>4971</v>
      </c>
      <c r="K1421" s="42">
        <v>96489</v>
      </c>
      <c r="L1421" s="42">
        <v>2991</v>
      </c>
      <c r="M1421" s="42">
        <v>618407</v>
      </c>
      <c r="N1421" s="143">
        <v>162414</v>
      </c>
      <c r="O1421" s="137">
        <v>24357</v>
      </c>
      <c r="P1421" s="137">
        <v>0</v>
      </c>
      <c r="Q1421" s="42">
        <v>0</v>
      </c>
      <c r="R1421" s="42">
        <v>0</v>
      </c>
      <c r="S1421" s="42">
        <v>0</v>
      </c>
      <c r="T1421" s="42">
        <v>0</v>
      </c>
      <c r="U1421" s="42">
        <v>0</v>
      </c>
      <c r="V1421" s="42">
        <v>0</v>
      </c>
      <c r="W1421" s="94">
        <f t="shared" si="44"/>
        <v>1059163</v>
      </c>
      <c r="X1421" s="36">
        <v>1059163</v>
      </c>
      <c r="Y1421" s="36">
        <f t="shared" si="45"/>
        <v>0</v>
      </c>
      <c r="Z1421" s="36"/>
      <c r="AA1421" s="36"/>
    </row>
    <row r="1422" spans="1:27" ht="20.25" customHeight="1" x14ac:dyDescent="0.25">
      <c r="A1422" s="104" t="s">
        <v>2921</v>
      </c>
      <c r="B1422" s="105" t="s">
        <v>2913</v>
      </c>
      <c r="C1422" s="4" t="s">
        <v>2922</v>
      </c>
      <c r="D1422" s="134">
        <v>5</v>
      </c>
      <c r="E1422" s="120" t="s">
        <v>79</v>
      </c>
      <c r="F1422" s="42">
        <v>6983</v>
      </c>
      <c r="G1422" s="42">
        <v>19229</v>
      </c>
      <c r="H1422" s="42">
        <v>0</v>
      </c>
      <c r="I1422" s="42">
        <v>54891</v>
      </c>
      <c r="J1422" s="42">
        <v>1497</v>
      </c>
      <c r="K1422" s="42">
        <v>53996</v>
      </c>
      <c r="L1422" s="42">
        <v>1193</v>
      </c>
      <c r="M1422" s="42">
        <v>327800</v>
      </c>
      <c r="N1422" s="143">
        <v>162988</v>
      </c>
      <c r="O1422" s="137">
        <v>12707</v>
      </c>
      <c r="P1422" s="137">
        <v>0</v>
      </c>
      <c r="Q1422" s="42">
        <v>0</v>
      </c>
      <c r="R1422" s="42">
        <v>0</v>
      </c>
      <c r="S1422" s="42">
        <v>0</v>
      </c>
      <c r="T1422" s="42">
        <v>0</v>
      </c>
      <c r="U1422" s="42">
        <v>0</v>
      </c>
      <c r="V1422" s="42">
        <v>0</v>
      </c>
      <c r="W1422" s="94">
        <f t="shared" si="44"/>
        <v>641284</v>
      </c>
      <c r="X1422" s="36">
        <v>641284</v>
      </c>
      <c r="Y1422" s="36">
        <f t="shared" si="45"/>
        <v>0</v>
      </c>
      <c r="Z1422" s="36"/>
      <c r="AA1422" s="36"/>
    </row>
    <row r="1423" spans="1:27" ht="20.25" customHeight="1" x14ac:dyDescent="0.25">
      <c r="A1423" s="104" t="s">
        <v>2923</v>
      </c>
      <c r="B1423" s="105" t="s">
        <v>2913</v>
      </c>
      <c r="C1423" s="4" t="s">
        <v>2924</v>
      </c>
      <c r="D1423" s="134">
        <v>5</v>
      </c>
      <c r="E1423" s="120" t="s">
        <v>79</v>
      </c>
      <c r="F1423" s="42">
        <v>32783</v>
      </c>
      <c r="G1423" s="42">
        <v>19298</v>
      </c>
      <c r="H1423" s="42">
        <v>0</v>
      </c>
      <c r="I1423" s="42">
        <v>37052</v>
      </c>
      <c r="J1423" s="42">
        <v>4947</v>
      </c>
      <c r="K1423" s="42">
        <v>18237</v>
      </c>
      <c r="L1423" s="42">
        <v>1132</v>
      </c>
      <c r="M1423" s="42">
        <v>323182</v>
      </c>
      <c r="N1423" s="143">
        <v>121173</v>
      </c>
      <c r="O1423" s="137">
        <v>7011</v>
      </c>
      <c r="P1423" s="137">
        <v>0</v>
      </c>
      <c r="Q1423" s="42">
        <v>809187</v>
      </c>
      <c r="R1423" s="42">
        <v>0</v>
      </c>
      <c r="S1423" s="42">
        <v>0</v>
      </c>
      <c r="T1423" s="42">
        <v>0</v>
      </c>
      <c r="U1423" s="42">
        <v>0</v>
      </c>
      <c r="V1423" s="42">
        <v>0</v>
      </c>
      <c r="W1423" s="94">
        <f t="shared" si="44"/>
        <v>1374002</v>
      </c>
      <c r="X1423" s="36">
        <v>1374002</v>
      </c>
      <c r="Y1423" s="36">
        <f t="shared" si="45"/>
        <v>0</v>
      </c>
      <c r="Z1423" s="36"/>
      <c r="AA1423" s="36"/>
    </row>
    <row r="1424" spans="1:27" ht="20.25" customHeight="1" x14ac:dyDescent="0.25">
      <c r="A1424" s="104" t="s">
        <v>2925</v>
      </c>
      <c r="B1424" s="105" t="s">
        <v>2913</v>
      </c>
      <c r="C1424" s="4" t="s">
        <v>2926</v>
      </c>
      <c r="D1424" s="134">
        <v>5</v>
      </c>
      <c r="E1424" s="120" t="s">
        <v>79</v>
      </c>
      <c r="F1424" s="42">
        <v>65223</v>
      </c>
      <c r="G1424" s="42">
        <v>48950</v>
      </c>
      <c r="H1424" s="42">
        <v>0</v>
      </c>
      <c r="I1424" s="42">
        <v>36402</v>
      </c>
      <c r="J1424" s="42">
        <v>1868</v>
      </c>
      <c r="K1424" s="42">
        <v>30590</v>
      </c>
      <c r="L1424" s="42">
        <v>1059</v>
      </c>
      <c r="M1424" s="42">
        <v>297123</v>
      </c>
      <c r="N1424" s="143">
        <v>306193</v>
      </c>
      <c r="O1424" s="137">
        <v>36491</v>
      </c>
      <c r="P1424" s="137">
        <v>0</v>
      </c>
      <c r="Q1424" s="42">
        <v>210776</v>
      </c>
      <c r="R1424" s="42">
        <v>0</v>
      </c>
      <c r="S1424" s="42">
        <v>0</v>
      </c>
      <c r="T1424" s="42">
        <v>0</v>
      </c>
      <c r="U1424" s="42">
        <v>0</v>
      </c>
      <c r="V1424" s="42">
        <v>0</v>
      </c>
      <c r="W1424" s="94">
        <f t="shared" si="44"/>
        <v>1034675</v>
      </c>
      <c r="X1424" s="36">
        <v>1034675</v>
      </c>
      <c r="Y1424" s="36">
        <f t="shared" si="45"/>
        <v>0</v>
      </c>
      <c r="Z1424" s="36"/>
      <c r="AA1424" s="36"/>
    </row>
    <row r="1425" spans="1:27" ht="20.25" customHeight="1" x14ac:dyDescent="0.25">
      <c r="A1425" s="104" t="s">
        <v>2927</v>
      </c>
      <c r="B1425" s="105" t="s">
        <v>2913</v>
      </c>
      <c r="C1425" s="4" t="s">
        <v>2928</v>
      </c>
      <c r="D1425" s="134">
        <v>5</v>
      </c>
      <c r="E1425" s="120" t="s">
        <v>79</v>
      </c>
      <c r="F1425" s="42">
        <v>15053</v>
      </c>
      <c r="G1425" s="42">
        <v>0</v>
      </c>
      <c r="H1425" s="42">
        <v>0</v>
      </c>
      <c r="I1425" s="42">
        <v>17635</v>
      </c>
      <c r="J1425" s="42">
        <v>761</v>
      </c>
      <c r="K1425" s="42">
        <v>7168</v>
      </c>
      <c r="L1425" s="42">
        <v>853</v>
      </c>
      <c r="M1425" s="42">
        <v>217468</v>
      </c>
      <c r="N1425" s="143">
        <v>137434</v>
      </c>
      <c r="O1425" s="137">
        <v>5736</v>
      </c>
      <c r="P1425" s="137">
        <v>0</v>
      </c>
      <c r="Q1425" s="42">
        <v>617704</v>
      </c>
      <c r="R1425" s="42">
        <v>0</v>
      </c>
      <c r="S1425" s="42">
        <v>0</v>
      </c>
      <c r="T1425" s="42">
        <v>0</v>
      </c>
      <c r="U1425" s="42">
        <v>0</v>
      </c>
      <c r="V1425" s="42">
        <v>0</v>
      </c>
      <c r="W1425" s="94">
        <f t="shared" si="44"/>
        <v>1019812</v>
      </c>
      <c r="X1425" s="36">
        <v>1019812</v>
      </c>
      <c r="Y1425" s="36">
        <f t="shared" si="45"/>
        <v>0</v>
      </c>
      <c r="Z1425" s="36"/>
      <c r="AA1425" s="36"/>
    </row>
    <row r="1426" spans="1:27" ht="20.25" customHeight="1" x14ac:dyDescent="0.25">
      <c r="A1426" s="104" t="s">
        <v>2929</v>
      </c>
      <c r="B1426" s="105" t="s">
        <v>2913</v>
      </c>
      <c r="C1426" s="4" t="s">
        <v>2930</v>
      </c>
      <c r="D1426" s="134">
        <v>5</v>
      </c>
      <c r="E1426" s="120" t="s">
        <v>79</v>
      </c>
      <c r="F1426" s="42">
        <v>68367</v>
      </c>
      <c r="G1426" s="42">
        <v>259966</v>
      </c>
      <c r="H1426" s="42">
        <v>0</v>
      </c>
      <c r="I1426" s="42">
        <v>63131</v>
      </c>
      <c r="J1426" s="42">
        <v>2325</v>
      </c>
      <c r="K1426" s="42">
        <v>57907</v>
      </c>
      <c r="L1426" s="42">
        <v>2068</v>
      </c>
      <c r="M1426" s="42">
        <v>523881</v>
      </c>
      <c r="N1426" s="143">
        <v>80872</v>
      </c>
      <c r="O1426" s="137">
        <v>56401</v>
      </c>
      <c r="P1426" s="137">
        <v>0</v>
      </c>
      <c r="Q1426" s="42">
        <v>175559</v>
      </c>
      <c r="R1426" s="42">
        <v>0</v>
      </c>
      <c r="S1426" s="42">
        <v>0</v>
      </c>
      <c r="T1426" s="42">
        <v>0</v>
      </c>
      <c r="U1426" s="42">
        <v>367455</v>
      </c>
      <c r="V1426" s="42">
        <v>0</v>
      </c>
      <c r="W1426" s="94">
        <f t="shared" si="44"/>
        <v>1657932</v>
      </c>
      <c r="X1426" s="36">
        <v>1657932</v>
      </c>
      <c r="Y1426" s="36">
        <f t="shared" si="45"/>
        <v>0</v>
      </c>
      <c r="Z1426" s="36"/>
      <c r="AA1426" s="36"/>
    </row>
    <row r="1427" spans="1:27" ht="20.25" customHeight="1" x14ac:dyDescent="0.25">
      <c r="A1427" s="104" t="s">
        <v>2931</v>
      </c>
      <c r="B1427" s="105" t="s">
        <v>2913</v>
      </c>
      <c r="C1427" s="4" t="s">
        <v>2932</v>
      </c>
      <c r="D1427" s="134">
        <v>5</v>
      </c>
      <c r="E1427" s="120" t="s">
        <v>79</v>
      </c>
      <c r="F1427" s="42">
        <v>12948</v>
      </c>
      <c r="G1427" s="42">
        <v>9602</v>
      </c>
      <c r="H1427" s="42">
        <v>0</v>
      </c>
      <c r="I1427" s="42">
        <v>23389</v>
      </c>
      <c r="J1427" s="42">
        <v>2975</v>
      </c>
      <c r="K1427" s="42">
        <v>23090</v>
      </c>
      <c r="L1427" s="42">
        <v>1440</v>
      </c>
      <c r="M1427" s="42">
        <v>517111</v>
      </c>
      <c r="N1427" s="143">
        <v>160455</v>
      </c>
      <c r="O1427" s="137">
        <v>14411</v>
      </c>
      <c r="P1427" s="137">
        <v>0</v>
      </c>
      <c r="Q1427" s="42">
        <v>226883</v>
      </c>
      <c r="R1427" s="42">
        <v>0</v>
      </c>
      <c r="S1427" s="42">
        <v>0</v>
      </c>
      <c r="T1427" s="42">
        <v>0</v>
      </c>
      <c r="U1427" s="42">
        <v>402273</v>
      </c>
      <c r="V1427" s="42">
        <v>0</v>
      </c>
      <c r="W1427" s="94">
        <f t="shared" si="44"/>
        <v>1394577</v>
      </c>
      <c r="X1427" s="36">
        <v>1394577</v>
      </c>
      <c r="Y1427" s="36">
        <f t="shared" si="45"/>
        <v>0</v>
      </c>
      <c r="Z1427" s="36"/>
      <c r="AA1427" s="36"/>
    </row>
    <row r="1428" spans="1:27" ht="20.25" customHeight="1" x14ac:dyDescent="0.25">
      <c r="A1428" s="104" t="s">
        <v>2933</v>
      </c>
      <c r="B1428" s="105" t="s">
        <v>2913</v>
      </c>
      <c r="C1428" s="4" t="s">
        <v>2934</v>
      </c>
      <c r="D1428" s="134">
        <v>5</v>
      </c>
      <c r="E1428" s="120" t="s">
        <v>79</v>
      </c>
      <c r="F1428" s="42">
        <v>122219</v>
      </c>
      <c r="G1428" s="42">
        <v>25506</v>
      </c>
      <c r="H1428" s="42">
        <v>1524</v>
      </c>
      <c r="I1428" s="42">
        <v>242</v>
      </c>
      <c r="J1428" s="42">
        <v>1563</v>
      </c>
      <c r="K1428" s="42">
        <v>9674</v>
      </c>
      <c r="L1428" s="42">
        <v>1305</v>
      </c>
      <c r="M1428" s="42">
        <v>439962</v>
      </c>
      <c r="N1428" s="143">
        <v>74764</v>
      </c>
      <c r="O1428" s="137">
        <v>6786</v>
      </c>
      <c r="P1428" s="137">
        <v>0</v>
      </c>
      <c r="Q1428" s="42">
        <v>456612</v>
      </c>
      <c r="R1428" s="42">
        <v>0</v>
      </c>
      <c r="S1428" s="42">
        <v>0</v>
      </c>
      <c r="T1428" s="42">
        <v>0</v>
      </c>
      <c r="U1428" s="42">
        <v>311741</v>
      </c>
      <c r="V1428" s="42">
        <v>0</v>
      </c>
      <c r="W1428" s="94">
        <f t="shared" si="44"/>
        <v>1451898</v>
      </c>
      <c r="X1428" s="36">
        <v>1451898</v>
      </c>
      <c r="Y1428" s="36">
        <f t="shared" si="45"/>
        <v>0</v>
      </c>
      <c r="Z1428" s="36"/>
      <c r="AA1428" s="36"/>
    </row>
    <row r="1429" spans="1:27" ht="20.25" customHeight="1" x14ac:dyDescent="0.25">
      <c r="A1429" s="104" t="s">
        <v>2935</v>
      </c>
      <c r="B1429" s="105" t="s">
        <v>2913</v>
      </c>
      <c r="C1429" s="4" t="s">
        <v>2936</v>
      </c>
      <c r="D1429" s="134">
        <v>6</v>
      </c>
      <c r="E1429" s="120" t="s">
        <v>79</v>
      </c>
      <c r="F1429" s="42">
        <v>8904</v>
      </c>
      <c r="G1429" s="42">
        <v>140</v>
      </c>
      <c r="H1429" s="42">
        <v>0</v>
      </c>
      <c r="I1429" s="42">
        <v>9488</v>
      </c>
      <c r="J1429" s="42">
        <v>257</v>
      </c>
      <c r="K1429" s="42">
        <v>4938</v>
      </c>
      <c r="L1429" s="42">
        <v>77</v>
      </c>
      <c r="M1429" s="42">
        <v>66739</v>
      </c>
      <c r="N1429" s="143">
        <v>54816</v>
      </c>
      <c r="O1429" s="137">
        <v>1798</v>
      </c>
      <c r="P1429" s="137">
        <v>0</v>
      </c>
      <c r="Q1429" s="42">
        <v>149996</v>
      </c>
      <c r="R1429" s="42">
        <v>0</v>
      </c>
      <c r="S1429" s="42">
        <v>0</v>
      </c>
      <c r="T1429" s="42">
        <v>0</v>
      </c>
      <c r="U1429" s="42">
        <v>0</v>
      </c>
      <c r="V1429" s="42">
        <v>0</v>
      </c>
      <c r="W1429" s="94">
        <f t="shared" si="44"/>
        <v>297153</v>
      </c>
      <c r="X1429" s="36">
        <v>297153</v>
      </c>
      <c r="Y1429" s="36">
        <f t="shared" si="45"/>
        <v>0</v>
      </c>
      <c r="Z1429" s="36"/>
      <c r="AA1429" s="36"/>
    </row>
    <row r="1430" spans="1:27" ht="20.25" customHeight="1" x14ac:dyDescent="0.25">
      <c r="A1430" s="104" t="s">
        <v>2937</v>
      </c>
      <c r="B1430" s="105" t="s">
        <v>2913</v>
      </c>
      <c r="C1430" s="4" t="s">
        <v>2938</v>
      </c>
      <c r="D1430" s="134">
        <v>6</v>
      </c>
      <c r="E1430" s="120" t="s">
        <v>79</v>
      </c>
      <c r="F1430" s="42">
        <v>2650</v>
      </c>
      <c r="G1430" s="42">
        <v>0</v>
      </c>
      <c r="H1430" s="42">
        <v>0</v>
      </c>
      <c r="I1430" s="42">
        <v>6878</v>
      </c>
      <c r="J1430" s="42">
        <v>128</v>
      </c>
      <c r="K1430" s="42">
        <v>1343</v>
      </c>
      <c r="L1430" s="42">
        <v>127</v>
      </c>
      <c r="M1430" s="42">
        <v>69912</v>
      </c>
      <c r="N1430" s="143">
        <v>79714</v>
      </c>
      <c r="O1430" s="137">
        <v>5719</v>
      </c>
      <c r="P1430" s="137">
        <v>0</v>
      </c>
      <c r="Q1430" s="42">
        <v>183610</v>
      </c>
      <c r="R1430" s="42">
        <v>0</v>
      </c>
      <c r="S1430" s="42">
        <v>0</v>
      </c>
      <c r="T1430" s="42">
        <v>0</v>
      </c>
      <c r="U1430" s="42">
        <v>0</v>
      </c>
      <c r="V1430" s="42">
        <v>0</v>
      </c>
      <c r="W1430" s="94">
        <f t="shared" si="44"/>
        <v>350081</v>
      </c>
      <c r="X1430" s="36">
        <v>350081</v>
      </c>
      <c r="Y1430" s="36">
        <f t="shared" si="45"/>
        <v>0</v>
      </c>
      <c r="Z1430" s="36"/>
      <c r="AA1430" s="36"/>
    </row>
    <row r="1431" spans="1:27" ht="20.25" customHeight="1" x14ac:dyDescent="0.25">
      <c r="A1431" s="104" t="s">
        <v>2939</v>
      </c>
      <c r="B1431" s="105" t="s">
        <v>2913</v>
      </c>
      <c r="C1431" s="4" t="s">
        <v>2940</v>
      </c>
      <c r="D1431" s="134">
        <v>6</v>
      </c>
      <c r="E1431" s="120" t="s">
        <v>79</v>
      </c>
      <c r="F1431" s="42">
        <v>443</v>
      </c>
      <c r="G1431" s="42">
        <v>0</v>
      </c>
      <c r="H1431" s="42">
        <v>0</v>
      </c>
      <c r="I1431" s="42">
        <v>1172</v>
      </c>
      <c r="J1431" s="42">
        <v>118</v>
      </c>
      <c r="K1431" s="42">
        <v>824</v>
      </c>
      <c r="L1431" s="42">
        <v>98</v>
      </c>
      <c r="M1431" s="42">
        <v>60973</v>
      </c>
      <c r="N1431" s="143">
        <v>31476</v>
      </c>
      <c r="O1431" s="137">
        <v>341</v>
      </c>
      <c r="P1431" s="137">
        <v>0</v>
      </c>
      <c r="Q1431" s="42">
        <v>227375</v>
      </c>
      <c r="R1431" s="42">
        <v>0</v>
      </c>
      <c r="S1431" s="42">
        <v>0</v>
      </c>
      <c r="T1431" s="42">
        <v>0</v>
      </c>
      <c r="U1431" s="42">
        <v>0</v>
      </c>
      <c r="V1431" s="42">
        <v>0</v>
      </c>
      <c r="W1431" s="94">
        <f t="shared" si="44"/>
        <v>322820</v>
      </c>
      <c r="X1431" s="36">
        <v>322820</v>
      </c>
      <c r="Y1431" s="36">
        <f t="shared" si="45"/>
        <v>0</v>
      </c>
      <c r="Z1431" s="36"/>
      <c r="AA1431" s="36"/>
    </row>
    <row r="1432" spans="1:27" ht="20.25" customHeight="1" x14ac:dyDescent="0.25">
      <c r="A1432" s="104" t="s">
        <v>2941</v>
      </c>
      <c r="B1432" s="105" t="s">
        <v>2913</v>
      </c>
      <c r="C1432" s="4" t="s">
        <v>2942</v>
      </c>
      <c r="D1432" s="134">
        <v>6</v>
      </c>
      <c r="E1432" s="120" t="s">
        <v>79</v>
      </c>
      <c r="F1432" s="42">
        <v>6348</v>
      </c>
      <c r="G1432" s="42">
        <v>0</v>
      </c>
      <c r="H1432" s="42">
        <v>0</v>
      </c>
      <c r="I1432" s="42">
        <v>9676</v>
      </c>
      <c r="J1432" s="42">
        <v>352</v>
      </c>
      <c r="K1432" s="42">
        <v>1174</v>
      </c>
      <c r="L1432" s="42">
        <v>88</v>
      </c>
      <c r="M1432" s="42">
        <v>65382</v>
      </c>
      <c r="N1432" s="143">
        <v>37400</v>
      </c>
      <c r="O1432" s="137">
        <v>511</v>
      </c>
      <c r="P1432" s="137">
        <v>0</v>
      </c>
      <c r="Q1432" s="42">
        <v>160724</v>
      </c>
      <c r="R1432" s="42">
        <v>0</v>
      </c>
      <c r="S1432" s="42">
        <v>0</v>
      </c>
      <c r="T1432" s="42">
        <v>0</v>
      </c>
      <c r="U1432" s="42">
        <v>0</v>
      </c>
      <c r="V1432" s="42">
        <v>0</v>
      </c>
      <c r="W1432" s="94">
        <f t="shared" si="44"/>
        <v>281655</v>
      </c>
      <c r="X1432" s="36">
        <v>281655</v>
      </c>
      <c r="Y1432" s="36">
        <f t="shared" si="45"/>
        <v>0</v>
      </c>
      <c r="Z1432" s="36"/>
      <c r="AA1432" s="36"/>
    </row>
    <row r="1433" spans="1:27" ht="20.25" customHeight="1" x14ac:dyDescent="0.25">
      <c r="A1433" s="104" t="s">
        <v>2943</v>
      </c>
      <c r="B1433" s="105" t="s">
        <v>2913</v>
      </c>
      <c r="C1433" s="4" t="s">
        <v>2944</v>
      </c>
      <c r="D1433" s="134">
        <v>6</v>
      </c>
      <c r="E1433" s="120" t="s">
        <v>79</v>
      </c>
      <c r="F1433" s="42">
        <v>7608</v>
      </c>
      <c r="G1433" s="42">
        <v>0</v>
      </c>
      <c r="H1433" s="42">
        <v>0</v>
      </c>
      <c r="I1433" s="42">
        <v>2059</v>
      </c>
      <c r="J1433" s="42">
        <v>43</v>
      </c>
      <c r="K1433" s="42">
        <v>0</v>
      </c>
      <c r="L1433" s="42">
        <v>50</v>
      </c>
      <c r="M1433" s="42">
        <v>52583</v>
      </c>
      <c r="N1433" s="143">
        <v>7577</v>
      </c>
      <c r="O1433" s="137">
        <v>1152</v>
      </c>
      <c r="P1433" s="137">
        <v>0</v>
      </c>
      <c r="Q1433" s="42">
        <v>198535</v>
      </c>
      <c r="R1433" s="42">
        <v>0</v>
      </c>
      <c r="S1433" s="42">
        <v>0</v>
      </c>
      <c r="T1433" s="42">
        <v>0</v>
      </c>
      <c r="U1433" s="42">
        <v>0</v>
      </c>
      <c r="V1433" s="42">
        <v>0</v>
      </c>
      <c r="W1433" s="94">
        <f t="shared" si="44"/>
        <v>269607</v>
      </c>
      <c r="X1433" s="36">
        <v>269607</v>
      </c>
      <c r="Y1433" s="36">
        <f t="shared" si="45"/>
        <v>0</v>
      </c>
      <c r="Z1433" s="36"/>
      <c r="AA1433" s="36"/>
    </row>
    <row r="1434" spans="1:27" ht="20.25" customHeight="1" x14ac:dyDescent="0.25">
      <c r="A1434" s="104" t="s">
        <v>2945</v>
      </c>
      <c r="B1434" s="105" t="s">
        <v>2913</v>
      </c>
      <c r="C1434" s="4" t="s">
        <v>2946</v>
      </c>
      <c r="D1434" s="134">
        <v>6</v>
      </c>
      <c r="E1434" s="120" t="s">
        <v>79</v>
      </c>
      <c r="F1434" s="42">
        <v>12501</v>
      </c>
      <c r="G1434" s="42">
        <v>1322</v>
      </c>
      <c r="H1434" s="42">
        <v>0</v>
      </c>
      <c r="I1434" s="42">
        <v>6151</v>
      </c>
      <c r="J1434" s="42">
        <v>264</v>
      </c>
      <c r="K1434" s="42">
        <v>362</v>
      </c>
      <c r="L1434" s="42">
        <v>57</v>
      </c>
      <c r="M1434" s="42">
        <v>45387</v>
      </c>
      <c r="N1434" s="143">
        <v>2655</v>
      </c>
      <c r="O1434" s="137">
        <v>0</v>
      </c>
      <c r="P1434" s="137">
        <v>0</v>
      </c>
      <c r="Q1434" s="42">
        <v>134273</v>
      </c>
      <c r="R1434" s="42">
        <v>0</v>
      </c>
      <c r="S1434" s="42">
        <v>0</v>
      </c>
      <c r="T1434" s="42">
        <v>0</v>
      </c>
      <c r="U1434" s="42">
        <v>0</v>
      </c>
      <c r="V1434" s="42">
        <v>0</v>
      </c>
      <c r="W1434" s="94">
        <f t="shared" si="44"/>
        <v>202972</v>
      </c>
      <c r="X1434" s="36">
        <v>202972</v>
      </c>
      <c r="Y1434" s="36">
        <f t="shared" si="45"/>
        <v>0</v>
      </c>
      <c r="Z1434" s="36"/>
      <c r="AA1434" s="36"/>
    </row>
    <row r="1435" spans="1:27" ht="20.25" customHeight="1" x14ac:dyDescent="0.25">
      <c r="A1435" s="104" t="s">
        <v>2947</v>
      </c>
      <c r="B1435" s="105" t="s">
        <v>2913</v>
      </c>
      <c r="C1435" s="4" t="s">
        <v>2948</v>
      </c>
      <c r="D1435" s="134">
        <v>6</v>
      </c>
      <c r="E1435" s="120" t="s">
        <v>79</v>
      </c>
      <c r="F1435" s="42">
        <v>1870</v>
      </c>
      <c r="G1435" s="42">
        <v>0</v>
      </c>
      <c r="H1435" s="42">
        <v>0</v>
      </c>
      <c r="I1435" s="42">
        <v>7340</v>
      </c>
      <c r="J1435" s="42">
        <v>727</v>
      </c>
      <c r="K1435" s="42">
        <v>9058</v>
      </c>
      <c r="L1435" s="42">
        <v>117</v>
      </c>
      <c r="M1435" s="42">
        <v>80815</v>
      </c>
      <c r="N1435" s="143">
        <v>15178</v>
      </c>
      <c r="O1435" s="137">
        <v>3606</v>
      </c>
      <c r="P1435" s="137">
        <v>0</v>
      </c>
      <c r="Q1435" s="42">
        <v>0</v>
      </c>
      <c r="R1435" s="42">
        <v>0</v>
      </c>
      <c r="S1435" s="42">
        <v>0</v>
      </c>
      <c r="T1435" s="42">
        <v>0</v>
      </c>
      <c r="U1435" s="42">
        <v>0</v>
      </c>
      <c r="V1435" s="42">
        <v>0</v>
      </c>
      <c r="W1435" s="94">
        <f t="shared" si="44"/>
        <v>118711</v>
      </c>
      <c r="X1435" s="36">
        <v>118711</v>
      </c>
      <c r="Y1435" s="36">
        <f t="shared" si="45"/>
        <v>0</v>
      </c>
      <c r="Z1435" s="36"/>
      <c r="AA1435" s="36"/>
    </row>
    <row r="1436" spans="1:27" ht="20.25" customHeight="1" x14ac:dyDescent="0.25">
      <c r="A1436" s="104" t="s">
        <v>2949</v>
      </c>
      <c r="B1436" s="105" t="s">
        <v>2913</v>
      </c>
      <c r="C1436" s="4" t="s">
        <v>2950</v>
      </c>
      <c r="D1436" s="134">
        <v>6</v>
      </c>
      <c r="E1436" s="120" t="s">
        <v>79</v>
      </c>
      <c r="F1436" s="42">
        <v>14718</v>
      </c>
      <c r="G1436" s="42">
        <v>389</v>
      </c>
      <c r="H1436" s="42">
        <v>0</v>
      </c>
      <c r="I1436" s="42">
        <v>4689</v>
      </c>
      <c r="J1436" s="42">
        <v>0</v>
      </c>
      <c r="K1436" s="42">
        <v>195</v>
      </c>
      <c r="L1436" s="42">
        <v>148</v>
      </c>
      <c r="M1436" s="42">
        <v>91604</v>
      </c>
      <c r="N1436" s="143">
        <v>7944</v>
      </c>
      <c r="O1436" s="137">
        <v>1568</v>
      </c>
      <c r="P1436" s="137">
        <v>0</v>
      </c>
      <c r="Q1436" s="42">
        <v>355053</v>
      </c>
      <c r="R1436" s="42">
        <v>0</v>
      </c>
      <c r="S1436" s="42">
        <v>0</v>
      </c>
      <c r="T1436" s="42">
        <v>0</v>
      </c>
      <c r="U1436" s="42">
        <v>0</v>
      </c>
      <c r="V1436" s="42">
        <v>0</v>
      </c>
      <c r="W1436" s="94">
        <f t="shared" si="44"/>
        <v>476308</v>
      </c>
      <c r="X1436" s="36">
        <v>476308</v>
      </c>
      <c r="Y1436" s="36">
        <f t="shared" si="45"/>
        <v>0</v>
      </c>
      <c r="Z1436" s="36"/>
      <c r="AA1436" s="36"/>
    </row>
    <row r="1437" spans="1:27" ht="20.25" customHeight="1" x14ac:dyDescent="0.25">
      <c r="A1437" s="104" t="s">
        <v>2951</v>
      </c>
      <c r="B1437" s="105" t="s">
        <v>2913</v>
      </c>
      <c r="C1437" s="4" t="s">
        <v>2952</v>
      </c>
      <c r="D1437" s="134">
        <v>6</v>
      </c>
      <c r="E1437" s="120" t="s">
        <v>79</v>
      </c>
      <c r="F1437" s="42">
        <v>26042</v>
      </c>
      <c r="G1437" s="42">
        <v>7731</v>
      </c>
      <c r="H1437" s="42">
        <v>0</v>
      </c>
      <c r="I1437" s="42">
        <v>4449</v>
      </c>
      <c r="J1437" s="42">
        <v>296</v>
      </c>
      <c r="K1437" s="42">
        <v>87</v>
      </c>
      <c r="L1437" s="42">
        <v>123</v>
      </c>
      <c r="M1437" s="42">
        <v>119889</v>
      </c>
      <c r="N1437" s="143">
        <v>7403</v>
      </c>
      <c r="O1437" s="137">
        <v>17868</v>
      </c>
      <c r="P1437" s="137">
        <v>0</v>
      </c>
      <c r="Q1437" s="42">
        <v>414782</v>
      </c>
      <c r="R1437" s="42">
        <v>0</v>
      </c>
      <c r="S1437" s="42">
        <v>0</v>
      </c>
      <c r="T1437" s="42">
        <v>0</v>
      </c>
      <c r="U1437" s="42">
        <v>0</v>
      </c>
      <c r="V1437" s="42">
        <v>0</v>
      </c>
      <c r="W1437" s="94">
        <f t="shared" si="44"/>
        <v>598670</v>
      </c>
      <c r="X1437" s="36">
        <v>598670</v>
      </c>
      <c r="Y1437" s="36">
        <f t="shared" si="45"/>
        <v>0</v>
      </c>
      <c r="Z1437" s="36"/>
      <c r="AA1437" s="36"/>
    </row>
    <row r="1438" spans="1:27" ht="20.25" customHeight="1" x14ac:dyDescent="0.25">
      <c r="A1438" s="104" t="s">
        <v>2953</v>
      </c>
      <c r="B1438" s="105" t="s">
        <v>2913</v>
      </c>
      <c r="C1438" s="4" t="s">
        <v>2954</v>
      </c>
      <c r="D1438" s="134">
        <v>6</v>
      </c>
      <c r="E1438" s="120" t="s">
        <v>79</v>
      </c>
      <c r="F1438" s="42">
        <v>16029</v>
      </c>
      <c r="G1438" s="42">
        <v>22950</v>
      </c>
      <c r="H1438" s="42">
        <v>0</v>
      </c>
      <c r="I1438" s="42">
        <v>10361</v>
      </c>
      <c r="J1438" s="42">
        <v>207</v>
      </c>
      <c r="K1438" s="42">
        <v>609</v>
      </c>
      <c r="L1438" s="42">
        <v>159</v>
      </c>
      <c r="M1438" s="42">
        <v>103312</v>
      </c>
      <c r="N1438" s="143">
        <v>6510</v>
      </c>
      <c r="O1438" s="137">
        <v>903</v>
      </c>
      <c r="P1438" s="137">
        <v>0</v>
      </c>
      <c r="Q1438" s="42">
        <v>218056</v>
      </c>
      <c r="R1438" s="42">
        <v>0</v>
      </c>
      <c r="S1438" s="42">
        <v>0</v>
      </c>
      <c r="T1438" s="42">
        <v>0</v>
      </c>
      <c r="U1438" s="42">
        <v>0</v>
      </c>
      <c r="V1438" s="42">
        <v>0</v>
      </c>
      <c r="W1438" s="94">
        <f t="shared" si="44"/>
        <v>379096</v>
      </c>
      <c r="X1438" s="36">
        <v>379096</v>
      </c>
      <c r="Y1438" s="36">
        <f t="shared" si="45"/>
        <v>0</v>
      </c>
      <c r="Z1438" s="36"/>
      <c r="AA1438" s="36"/>
    </row>
    <row r="1439" spans="1:27" ht="20.25" customHeight="1" x14ac:dyDescent="0.25">
      <c r="A1439" s="104" t="s">
        <v>2955</v>
      </c>
      <c r="B1439" s="105" t="s">
        <v>2913</v>
      </c>
      <c r="C1439" s="4" t="s">
        <v>2956</v>
      </c>
      <c r="D1439" s="134">
        <v>6</v>
      </c>
      <c r="E1439" s="120" t="s">
        <v>79</v>
      </c>
      <c r="F1439" s="42">
        <v>4029</v>
      </c>
      <c r="G1439" s="42">
        <v>0</v>
      </c>
      <c r="H1439" s="42">
        <v>0</v>
      </c>
      <c r="I1439" s="42">
        <v>1970</v>
      </c>
      <c r="J1439" s="42">
        <v>43</v>
      </c>
      <c r="K1439" s="42">
        <v>93</v>
      </c>
      <c r="L1439" s="42">
        <v>20</v>
      </c>
      <c r="M1439" s="42">
        <v>30420</v>
      </c>
      <c r="N1439" s="143">
        <v>1202</v>
      </c>
      <c r="O1439" s="137">
        <v>0</v>
      </c>
      <c r="P1439" s="137">
        <v>0</v>
      </c>
      <c r="Q1439" s="42">
        <v>149962</v>
      </c>
      <c r="R1439" s="42">
        <v>0</v>
      </c>
      <c r="S1439" s="42">
        <v>0</v>
      </c>
      <c r="T1439" s="42">
        <v>0</v>
      </c>
      <c r="U1439" s="42">
        <v>0</v>
      </c>
      <c r="V1439" s="42">
        <v>0</v>
      </c>
      <c r="W1439" s="94">
        <f t="shared" si="44"/>
        <v>187739</v>
      </c>
      <c r="X1439" s="36">
        <v>187739</v>
      </c>
      <c r="Y1439" s="36">
        <f t="shared" si="45"/>
        <v>0</v>
      </c>
      <c r="Z1439" s="36"/>
      <c r="AA1439" s="36"/>
    </row>
    <row r="1440" spans="1:27" ht="20.25" customHeight="1" x14ac:dyDescent="0.25">
      <c r="A1440" s="104" t="s">
        <v>2957</v>
      </c>
      <c r="B1440" s="105" t="s">
        <v>2913</v>
      </c>
      <c r="C1440" s="4" t="s">
        <v>2958</v>
      </c>
      <c r="D1440" s="134">
        <v>6</v>
      </c>
      <c r="E1440" s="120" t="s">
        <v>79</v>
      </c>
      <c r="F1440" s="42">
        <v>37499</v>
      </c>
      <c r="G1440" s="42">
        <v>21508</v>
      </c>
      <c r="H1440" s="42">
        <v>0</v>
      </c>
      <c r="I1440" s="42">
        <v>19996</v>
      </c>
      <c r="J1440" s="42">
        <v>931</v>
      </c>
      <c r="K1440" s="42">
        <v>18801</v>
      </c>
      <c r="L1440" s="42">
        <v>1452</v>
      </c>
      <c r="M1440" s="42">
        <v>395114</v>
      </c>
      <c r="N1440" s="143">
        <v>128840</v>
      </c>
      <c r="O1440" s="137">
        <v>6332</v>
      </c>
      <c r="P1440" s="137">
        <v>0</v>
      </c>
      <c r="Q1440" s="42">
        <v>320046</v>
      </c>
      <c r="R1440" s="42">
        <v>0</v>
      </c>
      <c r="S1440" s="42">
        <v>0</v>
      </c>
      <c r="T1440" s="42">
        <v>0</v>
      </c>
      <c r="U1440" s="42">
        <v>251031</v>
      </c>
      <c r="V1440" s="42">
        <v>0</v>
      </c>
      <c r="W1440" s="94">
        <f t="shared" si="44"/>
        <v>1201550</v>
      </c>
      <c r="X1440" s="36">
        <v>1201550</v>
      </c>
      <c r="Y1440" s="36">
        <f t="shared" si="45"/>
        <v>0</v>
      </c>
      <c r="Z1440" s="36"/>
      <c r="AA1440" s="36"/>
    </row>
    <row r="1441" spans="1:27" ht="20.25" customHeight="1" x14ac:dyDescent="0.25">
      <c r="A1441" s="104" t="s">
        <v>2959</v>
      </c>
      <c r="B1441" s="105" t="s">
        <v>2913</v>
      </c>
      <c r="C1441" s="4" t="s">
        <v>2960</v>
      </c>
      <c r="D1441" s="134">
        <v>6</v>
      </c>
      <c r="E1441" s="120" t="s">
        <v>79</v>
      </c>
      <c r="F1441" s="42">
        <v>20905</v>
      </c>
      <c r="G1441" s="42">
        <v>0</v>
      </c>
      <c r="H1441" s="42">
        <v>184</v>
      </c>
      <c r="I1441" s="42">
        <v>2282</v>
      </c>
      <c r="J1441" s="42">
        <v>293</v>
      </c>
      <c r="K1441" s="42">
        <v>154</v>
      </c>
      <c r="L1441" s="42">
        <v>194</v>
      </c>
      <c r="M1441" s="42">
        <v>182261</v>
      </c>
      <c r="N1441" s="143">
        <v>15580</v>
      </c>
      <c r="O1441" s="137">
        <v>261</v>
      </c>
      <c r="P1441" s="137">
        <v>0</v>
      </c>
      <c r="Q1441" s="42">
        <v>296960</v>
      </c>
      <c r="R1441" s="42">
        <v>0</v>
      </c>
      <c r="S1441" s="42">
        <v>0</v>
      </c>
      <c r="T1441" s="42">
        <v>0</v>
      </c>
      <c r="U1441" s="42">
        <v>249369</v>
      </c>
      <c r="V1441" s="42">
        <v>0</v>
      </c>
      <c r="W1441" s="94">
        <f t="shared" si="44"/>
        <v>768443</v>
      </c>
      <c r="X1441" s="36">
        <v>768443</v>
      </c>
      <c r="Y1441" s="36">
        <f t="shared" si="45"/>
        <v>0</v>
      </c>
      <c r="Z1441" s="36"/>
      <c r="AA1441" s="36"/>
    </row>
    <row r="1442" spans="1:27" ht="20.25" customHeight="1" x14ac:dyDescent="0.25">
      <c r="A1442" s="104" t="s">
        <v>2961</v>
      </c>
      <c r="B1442" s="105" t="s">
        <v>2913</v>
      </c>
      <c r="C1442" s="4" t="s">
        <v>2962</v>
      </c>
      <c r="D1442" s="134">
        <v>6</v>
      </c>
      <c r="E1442" s="120" t="s">
        <v>79</v>
      </c>
      <c r="F1442" s="42">
        <v>16573</v>
      </c>
      <c r="G1442" s="42">
        <v>34206</v>
      </c>
      <c r="H1442" s="42">
        <v>16</v>
      </c>
      <c r="I1442" s="42">
        <v>6443</v>
      </c>
      <c r="J1442" s="42">
        <v>239</v>
      </c>
      <c r="K1442" s="42">
        <v>7411</v>
      </c>
      <c r="L1442" s="42">
        <v>258</v>
      </c>
      <c r="M1442" s="42">
        <v>153909</v>
      </c>
      <c r="N1442" s="143">
        <v>228724</v>
      </c>
      <c r="O1442" s="137">
        <v>2377</v>
      </c>
      <c r="P1442" s="137">
        <v>0</v>
      </c>
      <c r="Q1442" s="42">
        <v>403604</v>
      </c>
      <c r="R1442" s="42">
        <v>0</v>
      </c>
      <c r="S1442" s="42">
        <v>0</v>
      </c>
      <c r="T1442" s="42">
        <v>0</v>
      </c>
      <c r="U1442" s="42">
        <v>111874</v>
      </c>
      <c r="V1442" s="42">
        <v>0</v>
      </c>
      <c r="W1442" s="94">
        <f t="shared" si="44"/>
        <v>965634</v>
      </c>
      <c r="X1442" s="36">
        <v>965634</v>
      </c>
      <c r="Y1442" s="36">
        <f t="shared" si="45"/>
        <v>0</v>
      </c>
      <c r="Z1442" s="36"/>
      <c r="AA1442" s="36"/>
    </row>
    <row r="1443" spans="1:27" ht="20.25" customHeight="1" x14ac:dyDescent="0.25">
      <c r="A1443" s="104" t="s">
        <v>2963</v>
      </c>
      <c r="B1443" s="105" t="s">
        <v>2913</v>
      </c>
      <c r="C1443" s="4" t="s">
        <v>2964</v>
      </c>
      <c r="D1443" s="134">
        <v>6</v>
      </c>
      <c r="E1443" s="120" t="s">
        <v>79</v>
      </c>
      <c r="F1443" s="42">
        <v>12140</v>
      </c>
      <c r="G1443" s="42">
        <v>119936</v>
      </c>
      <c r="H1443" s="42">
        <v>405</v>
      </c>
      <c r="I1443" s="42">
        <v>8498</v>
      </c>
      <c r="J1443" s="42">
        <v>590</v>
      </c>
      <c r="K1443" s="42">
        <v>6502</v>
      </c>
      <c r="L1443" s="42">
        <v>560</v>
      </c>
      <c r="M1443" s="42">
        <v>180125</v>
      </c>
      <c r="N1443" s="143">
        <v>71244</v>
      </c>
      <c r="O1443" s="137">
        <v>10815</v>
      </c>
      <c r="P1443" s="137">
        <v>0</v>
      </c>
      <c r="Q1443" s="42">
        <v>0</v>
      </c>
      <c r="R1443" s="42">
        <v>0</v>
      </c>
      <c r="S1443" s="42">
        <v>0</v>
      </c>
      <c r="T1443" s="42">
        <v>0</v>
      </c>
      <c r="U1443" s="42">
        <v>0</v>
      </c>
      <c r="V1443" s="42">
        <v>0</v>
      </c>
      <c r="W1443" s="94">
        <f t="shared" si="44"/>
        <v>410815</v>
      </c>
      <c r="X1443" s="36">
        <v>410815</v>
      </c>
      <c r="Y1443" s="36">
        <f t="shared" si="45"/>
        <v>0</v>
      </c>
      <c r="Z1443" s="36"/>
      <c r="AA1443" s="36"/>
    </row>
    <row r="1444" spans="1:27" ht="20.25" customHeight="1" x14ac:dyDescent="0.25">
      <c r="A1444" s="104" t="s">
        <v>2965</v>
      </c>
      <c r="B1444" s="105" t="s">
        <v>2913</v>
      </c>
      <c r="C1444" s="4" t="s">
        <v>2966</v>
      </c>
      <c r="D1444" s="134">
        <v>6</v>
      </c>
      <c r="E1444" s="120" t="s">
        <v>79</v>
      </c>
      <c r="F1444" s="42">
        <v>41426</v>
      </c>
      <c r="G1444" s="42">
        <v>11630</v>
      </c>
      <c r="H1444" s="42">
        <v>0</v>
      </c>
      <c r="I1444" s="42">
        <v>18508</v>
      </c>
      <c r="J1444" s="42">
        <v>328</v>
      </c>
      <c r="K1444" s="42">
        <v>9289</v>
      </c>
      <c r="L1444" s="42">
        <v>198</v>
      </c>
      <c r="M1444" s="42">
        <v>115539</v>
      </c>
      <c r="N1444" s="143">
        <v>22364</v>
      </c>
      <c r="O1444" s="137">
        <v>2777</v>
      </c>
      <c r="P1444" s="137">
        <v>0</v>
      </c>
      <c r="Q1444" s="42">
        <v>263455</v>
      </c>
      <c r="R1444" s="42">
        <v>0</v>
      </c>
      <c r="S1444" s="42">
        <v>0</v>
      </c>
      <c r="T1444" s="42">
        <v>0</v>
      </c>
      <c r="U1444" s="42">
        <v>0</v>
      </c>
      <c r="V1444" s="42">
        <v>0</v>
      </c>
      <c r="W1444" s="94">
        <f t="shared" si="44"/>
        <v>485514</v>
      </c>
      <c r="X1444" s="36">
        <v>485514</v>
      </c>
      <c r="Y1444" s="36">
        <f t="shared" si="45"/>
        <v>0</v>
      </c>
      <c r="Z1444" s="36"/>
      <c r="AA1444" s="36"/>
    </row>
    <row r="1445" spans="1:27" ht="20.25" customHeight="1" x14ac:dyDescent="0.25">
      <c r="A1445" s="104" t="s">
        <v>2967</v>
      </c>
      <c r="B1445" s="105" t="s">
        <v>2913</v>
      </c>
      <c r="C1445" s="4" t="s">
        <v>2968</v>
      </c>
      <c r="D1445" s="134">
        <v>6</v>
      </c>
      <c r="E1445" s="120" t="s">
        <v>79</v>
      </c>
      <c r="F1445" s="42">
        <v>25151</v>
      </c>
      <c r="G1445" s="42">
        <v>215954</v>
      </c>
      <c r="H1445" s="42">
        <v>216</v>
      </c>
      <c r="I1445" s="42">
        <v>7395</v>
      </c>
      <c r="J1445" s="42">
        <v>180</v>
      </c>
      <c r="K1445" s="42">
        <v>156</v>
      </c>
      <c r="L1445" s="42">
        <v>140</v>
      </c>
      <c r="M1445" s="42">
        <v>110463</v>
      </c>
      <c r="N1445" s="143">
        <v>41080</v>
      </c>
      <c r="O1445" s="137">
        <v>2700</v>
      </c>
      <c r="P1445" s="137">
        <v>0</v>
      </c>
      <c r="Q1445" s="42">
        <v>506380</v>
      </c>
      <c r="R1445" s="42">
        <v>0</v>
      </c>
      <c r="S1445" s="42">
        <v>0</v>
      </c>
      <c r="T1445" s="42">
        <v>0</v>
      </c>
      <c r="U1445" s="42">
        <v>0</v>
      </c>
      <c r="V1445" s="42">
        <v>0</v>
      </c>
      <c r="W1445" s="94">
        <f t="shared" si="44"/>
        <v>909815</v>
      </c>
      <c r="X1445" s="36">
        <v>909815</v>
      </c>
      <c r="Y1445" s="36">
        <f t="shared" si="45"/>
        <v>0</v>
      </c>
      <c r="Z1445" s="36"/>
      <c r="AA1445" s="36"/>
    </row>
    <row r="1446" spans="1:27" ht="20.25" customHeight="1" x14ac:dyDescent="0.25">
      <c r="A1446" s="104" t="s">
        <v>2969</v>
      </c>
      <c r="B1446" s="105" t="s">
        <v>2913</v>
      </c>
      <c r="C1446" s="4" t="s">
        <v>2970</v>
      </c>
      <c r="D1446" s="134">
        <v>6</v>
      </c>
      <c r="E1446" s="120" t="s">
        <v>79</v>
      </c>
      <c r="F1446" s="42">
        <v>7998</v>
      </c>
      <c r="G1446" s="42">
        <v>132700</v>
      </c>
      <c r="H1446" s="42">
        <v>1151</v>
      </c>
      <c r="I1446" s="42">
        <v>17972</v>
      </c>
      <c r="J1446" s="42">
        <v>1646</v>
      </c>
      <c r="K1446" s="42">
        <v>6936</v>
      </c>
      <c r="L1446" s="42">
        <v>172</v>
      </c>
      <c r="M1446" s="42">
        <v>95354</v>
      </c>
      <c r="N1446" s="143">
        <v>28768</v>
      </c>
      <c r="O1446" s="137">
        <v>20581</v>
      </c>
      <c r="P1446" s="137">
        <v>0</v>
      </c>
      <c r="Q1446" s="42">
        <v>0</v>
      </c>
      <c r="R1446" s="42">
        <v>0</v>
      </c>
      <c r="S1446" s="42">
        <v>0</v>
      </c>
      <c r="T1446" s="42">
        <v>0</v>
      </c>
      <c r="U1446" s="42">
        <v>0</v>
      </c>
      <c r="V1446" s="42">
        <v>0</v>
      </c>
      <c r="W1446" s="94">
        <f t="shared" si="44"/>
        <v>313278</v>
      </c>
      <c r="X1446" s="36">
        <v>313278</v>
      </c>
      <c r="Y1446" s="36">
        <f t="shared" si="45"/>
        <v>0</v>
      </c>
      <c r="Z1446" s="36"/>
      <c r="AA1446" s="36"/>
    </row>
    <row r="1447" spans="1:27" ht="20.25" customHeight="1" x14ac:dyDescent="0.25">
      <c r="A1447" s="104" t="s">
        <v>2971</v>
      </c>
      <c r="B1447" s="105" t="s">
        <v>2913</v>
      </c>
      <c r="C1447" s="4" t="s">
        <v>2972</v>
      </c>
      <c r="D1447" s="134">
        <v>6</v>
      </c>
      <c r="E1447" s="120" t="s">
        <v>79</v>
      </c>
      <c r="F1447" s="42">
        <v>24175</v>
      </c>
      <c r="G1447" s="42">
        <v>14574</v>
      </c>
      <c r="H1447" s="42">
        <v>0</v>
      </c>
      <c r="I1447" s="42">
        <v>12355</v>
      </c>
      <c r="J1447" s="42">
        <v>1237</v>
      </c>
      <c r="K1447" s="42">
        <v>1033</v>
      </c>
      <c r="L1447" s="42">
        <v>172</v>
      </c>
      <c r="M1447" s="42">
        <v>149162</v>
      </c>
      <c r="N1447" s="143">
        <v>42504</v>
      </c>
      <c r="O1447" s="137">
        <v>2811</v>
      </c>
      <c r="P1447" s="137">
        <v>0</v>
      </c>
      <c r="Q1447" s="42">
        <v>608857</v>
      </c>
      <c r="R1447" s="42">
        <v>0</v>
      </c>
      <c r="S1447" s="42">
        <v>0</v>
      </c>
      <c r="T1447" s="42">
        <v>0</v>
      </c>
      <c r="U1447" s="42">
        <v>103487</v>
      </c>
      <c r="V1447" s="42">
        <v>0</v>
      </c>
      <c r="W1447" s="94">
        <f t="shared" si="44"/>
        <v>960367</v>
      </c>
      <c r="X1447" s="36">
        <v>960367</v>
      </c>
      <c r="Y1447" s="36">
        <f t="shared" si="45"/>
        <v>0</v>
      </c>
      <c r="Z1447" s="36"/>
      <c r="AA1447" s="36"/>
    </row>
    <row r="1448" spans="1:27" ht="20.25" customHeight="1" x14ac:dyDescent="0.25">
      <c r="A1448" s="104" t="s">
        <v>2973</v>
      </c>
      <c r="B1448" s="105" t="s">
        <v>2913</v>
      </c>
      <c r="C1448" s="4" t="s">
        <v>2974</v>
      </c>
      <c r="D1448" s="134">
        <v>6</v>
      </c>
      <c r="E1448" s="120" t="s">
        <v>79</v>
      </c>
      <c r="F1448" s="42">
        <v>107061</v>
      </c>
      <c r="G1448" s="42">
        <v>0</v>
      </c>
      <c r="H1448" s="42">
        <v>2502</v>
      </c>
      <c r="I1448" s="42">
        <v>17979</v>
      </c>
      <c r="J1448" s="42">
        <v>1097</v>
      </c>
      <c r="K1448" s="42">
        <v>7744</v>
      </c>
      <c r="L1448" s="42">
        <v>735</v>
      </c>
      <c r="M1448" s="42">
        <v>359330</v>
      </c>
      <c r="N1448" s="143">
        <v>49172</v>
      </c>
      <c r="O1448" s="137">
        <v>13395</v>
      </c>
      <c r="P1448" s="137">
        <v>0</v>
      </c>
      <c r="Q1448" s="42">
        <v>650230</v>
      </c>
      <c r="R1448" s="42">
        <v>0</v>
      </c>
      <c r="S1448" s="42">
        <v>0</v>
      </c>
      <c r="T1448" s="42">
        <v>0</v>
      </c>
      <c r="U1448" s="42">
        <v>279981</v>
      </c>
      <c r="V1448" s="42">
        <v>0</v>
      </c>
      <c r="W1448" s="94">
        <f t="shared" si="44"/>
        <v>1489226</v>
      </c>
      <c r="X1448" s="36">
        <v>1489226</v>
      </c>
      <c r="Y1448" s="36">
        <f t="shared" si="45"/>
        <v>0</v>
      </c>
      <c r="Z1448" s="36"/>
      <c r="AA1448" s="36"/>
    </row>
    <row r="1449" spans="1:27" ht="20.25" customHeight="1" x14ac:dyDescent="0.25">
      <c r="A1449" s="104" t="s">
        <v>2975</v>
      </c>
      <c r="B1449" s="105" t="s">
        <v>2913</v>
      </c>
      <c r="C1449" s="4" t="s">
        <v>2976</v>
      </c>
      <c r="D1449" s="134">
        <v>6</v>
      </c>
      <c r="E1449" s="120" t="s">
        <v>79</v>
      </c>
      <c r="F1449" s="42">
        <v>24360</v>
      </c>
      <c r="G1449" s="42">
        <v>45063</v>
      </c>
      <c r="H1449" s="42">
        <v>0</v>
      </c>
      <c r="I1449" s="42">
        <v>2346</v>
      </c>
      <c r="J1449" s="42">
        <v>306</v>
      </c>
      <c r="K1449" s="42">
        <v>2896</v>
      </c>
      <c r="L1449" s="42">
        <v>140</v>
      </c>
      <c r="M1449" s="42">
        <v>108552</v>
      </c>
      <c r="N1449" s="143">
        <v>26892</v>
      </c>
      <c r="O1449" s="137">
        <v>20192</v>
      </c>
      <c r="P1449" s="137">
        <v>0</v>
      </c>
      <c r="Q1449" s="42">
        <v>219440</v>
      </c>
      <c r="R1449" s="42">
        <v>0</v>
      </c>
      <c r="S1449" s="42">
        <v>0</v>
      </c>
      <c r="T1449" s="42">
        <v>0</v>
      </c>
      <c r="U1449" s="42">
        <v>0</v>
      </c>
      <c r="V1449" s="42">
        <v>0</v>
      </c>
      <c r="W1449" s="94">
        <f t="shared" si="44"/>
        <v>450187</v>
      </c>
      <c r="X1449" s="36">
        <v>450187</v>
      </c>
      <c r="Y1449" s="36">
        <f t="shared" si="45"/>
        <v>0</v>
      </c>
      <c r="Z1449" s="36"/>
      <c r="AA1449" s="36"/>
    </row>
    <row r="1450" spans="1:27" ht="20.25" customHeight="1" x14ac:dyDescent="0.25">
      <c r="A1450" s="104" t="s">
        <v>2977</v>
      </c>
      <c r="B1450" s="105" t="s">
        <v>2913</v>
      </c>
      <c r="C1450" s="4" t="s">
        <v>2978</v>
      </c>
      <c r="D1450" s="134">
        <v>6</v>
      </c>
      <c r="E1450" s="120" t="s">
        <v>79</v>
      </c>
      <c r="F1450" s="42">
        <v>8308</v>
      </c>
      <c r="G1450" s="42">
        <v>0</v>
      </c>
      <c r="H1450" s="42">
        <v>0</v>
      </c>
      <c r="I1450" s="42">
        <v>3271</v>
      </c>
      <c r="J1450" s="42">
        <v>55</v>
      </c>
      <c r="K1450" s="42">
        <v>206</v>
      </c>
      <c r="L1450" s="42">
        <v>41</v>
      </c>
      <c r="M1450" s="42">
        <v>47578</v>
      </c>
      <c r="N1450" s="143">
        <v>18089</v>
      </c>
      <c r="O1450" s="137">
        <v>366</v>
      </c>
      <c r="P1450" s="137">
        <v>0</v>
      </c>
      <c r="Q1450" s="42">
        <v>183959</v>
      </c>
      <c r="R1450" s="42">
        <v>0</v>
      </c>
      <c r="S1450" s="42">
        <v>0</v>
      </c>
      <c r="T1450" s="42">
        <v>0</v>
      </c>
      <c r="U1450" s="42">
        <v>0</v>
      </c>
      <c r="V1450" s="42">
        <v>0</v>
      </c>
      <c r="W1450" s="94">
        <f t="shared" si="44"/>
        <v>261873</v>
      </c>
      <c r="X1450" s="36">
        <v>261873</v>
      </c>
      <c r="Y1450" s="36">
        <f t="shared" si="45"/>
        <v>0</v>
      </c>
      <c r="Z1450" s="36"/>
      <c r="AA1450" s="36"/>
    </row>
    <row r="1451" spans="1:27" ht="20.25" customHeight="1" x14ac:dyDescent="0.25">
      <c r="A1451" s="104" t="s">
        <v>2979</v>
      </c>
      <c r="B1451" s="105" t="s">
        <v>2913</v>
      </c>
      <c r="C1451" s="4" t="s">
        <v>2980</v>
      </c>
      <c r="D1451" s="134">
        <v>6</v>
      </c>
      <c r="E1451" s="120" t="s">
        <v>79</v>
      </c>
      <c r="F1451" s="42">
        <v>13871</v>
      </c>
      <c r="G1451" s="42">
        <v>7858</v>
      </c>
      <c r="H1451" s="42">
        <v>0</v>
      </c>
      <c r="I1451" s="42">
        <v>11715</v>
      </c>
      <c r="J1451" s="42">
        <v>406</v>
      </c>
      <c r="K1451" s="42">
        <v>8007</v>
      </c>
      <c r="L1451" s="42">
        <v>426</v>
      </c>
      <c r="M1451" s="42">
        <v>215353</v>
      </c>
      <c r="N1451" s="143">
        <v>243500</v>
      </c>
      <c r="O1451" s="137">
        <v>2577</v>
      </c>
      <c r="P1451" s="137">
        <v>0</v>
      </c>
      <c r="Q1451" s="42">
        <v>250255</v>
      </c>
      <c r="R1451" s="42">
        <v>0</v>
      </c>
      <c r="S1451" s="42">
        <v>0</v>
      </c>
      <c r="T1451" s="42">
        <v>0</v>
      </c>
      <c r="U1451" s="42">
        <v>186629</v>
      </c>
      <c r="V1451" s="42">
        <v>0</v>
      </c>
      <c r="W1451" s="94">
        <f t="shared" si="44"/>
        <v>940597</v>
      </c>
      <c r="X1451" s="36">
        <v>940597</v>
      </c>
      <c r="Y1451" s="36">
        <f t="shared" si="45"/>
        <v>0</v>
      </c>
      <c r="Z1451" s="36"/>
      <c r="AA1451" s="36"/>
    </row>
    <row r="1452" spans="1:27" ht="20.25" customHeight="1" x14ac:dyDescent="0.25">
      <c r="A1452" s="104" t="s">
        <v>2981</v>
      </c>
      <c r="B1452" s="105" t="s">
        <v>2982</v>
      </c>
      <c r="C1452" s="4" t="s">
        <v>2983</v>
      </c>
      <c r="D1452" s="134">
        <v>2</v>
      </c>
      <c r="E1452" s="120" t="s">
        <v>79</v>
      </c>
      <c r="F1452" s="42">
        <v>78598</v>
      </c>
      <c r="G1452" s="42">
        <v>0</v>
      </c>
      <c r="H1452" s="42">
        <v>230478</v>
      </c>
      <c r="I1452" s="42">
        <v>1695689</v>
      </c>
      <c r="J1452" s="42">
        <v>226348</v>
      </c>
      <c r="K1452" s="42">
        <v>2788086</v>
      </c>
      <c r="L1452" s="42">
        <v>121833</v>
      </c>
      <c r="M1452" s="42">
        <v>18006705</v>
      </c>
      <c r="N1452" s="143">
        <v>591353</v>
      </c>
      <c r="O1452" s="137">
        <v>317748</v>
      </c>
      <c r="P1452" s="137">
        <v>0</v>
      </c>
      <c r="Q1452" s="42">
        <v>0</v>
      </c>
      <c r="R1452" s="42">
        <v>4223293</v>
      </c>
      <c r="S1452" s="42">
        <v>0</v>
      </c>
      <c r="T1452" s="42">
        <v>0</v>
      </c>
      <c r="U1452" s="42">
        <v>0</v>
      </c>
      <c r="V1452" s="42">
        <v>0</v>
      </c>
      <c r="W1452" s="94">
        <f t="shared" si="44"/>
        <v>28280131</v>
      </c>
      <c r="X1452" s="36">
        <v>28280131</v>
      </c>
      <c r="Y1452" s="36">
        <f t="shared" si="45"/>
        <v>0</v>
      </c>
      <c r="Z1452" s="36"/>
      <c r="AA1452" s="36"/>
    </row>
    <row r="1453" spans="1:27" ht="20.25" customHeight="1" x14ac:dyDescent="0.25">
      <c r="A1453" s="104" t="s">
        <v>2984</v>
      </c>
      <c r="B1453" s="105" t="s">
        <v>2982</v>
      </c>
      <c r="C1453" s="4" t="s">
        <v>2985</v>
      </c>
      <c r="D1453" s="134">
        <v>2</v>
      </c>
      <c r="E1453" s="120" t="s">
        <v>79</v>
      </c>
      <c r="F1453" s="42">
        <v>48365</v>
      </c>
      <c r="G1453" s="42">
        <v>0</v>
      </c>
      <c r="H1453" s="42">
        <v>145827</v>
      </c>
      <c r="I1453" s="42">
        <v>1609194</v>
      </c>
      <c r="J1453" s="42">
        <v>534553</v>
      </c>
      <c r="K1453" s="42">
        <v>2872507</v>
      </c>
      <c r="L1453" s="42">
        <v>261295</v>
      </c>
      <c r="M1453" s="42">
        <v>22950904</v>
      </c>
      <c r="N1453" s="143">
        <v>636708</v>
      </c>
      <c r="O1453" s="137">
        <v>215657</v>
      </c>
      <c r="P1453" s="137">
        <v>0</v>
      </c>
      <c r="Q1453" s="42">
        <v>0</v>
      </c>
      <c r="R1453" s="42">
        <v>5640512</v>
      </c>
      <c r="S1453" s="42">
        <v>0</v>
      </c>
      <c r="T1453" s="42">
        <v>0</v>
      </c>
      <c r="U1453" s="42">
        <v>0</v>
      </c>
      <c r="V1453" s="42">
        <v>0</v>
      </c>
      <c r="W1453" s="94">
        <f t="shared" si="44"/>
        <v>34915522</v>
      </c>
      <c r="X1453" s="36">
        <v>34915522</v>
      </c>
      <c r="Y1453" s="36">
        <f t="shared" si="45"/>
        <v>0</v>
      </c>
      <c r="Z1453" s="36"/>
      <c r="AA1453" s="36"/>
    </row>
    <row r="1454" spans="1:27" ht="20.25" customHeight="1" x14ac:dyDescent="0.25">
      <c r="A1454" s="104" t="s">
        <v>2986</v>
      </c>
      <c r="B1454" s="105" t="s">
        <v>2982</v>
      </c>
      <c r="C1454" s="4" t="s">
        <v>2987</v>
      </c>
      <c r="D1454" s="134">
        <v>5</v>
      </c>
      <c r="E1454" s="120" t="s">
        <v>79</v>
      </c>
      <c r="F1454" s="42">
        <v>83077</v>
      </c>
      <c r="G1454" s="42">
        <v>0</v>
      </c>
      <c r="H1454" s="42">
        <v>0</v>
      </c>
      <c r="I1454" s="42">
        <v>41321</v>
      </c>
      <c r="J1454" s="42">
        <v>6805</v>
      </c>
      <c r="K1454" s="42">
        <v>22802</v>
      </c>
      <c r="L1454" s="42">
        <v>7387</v>
      </c>
      <c r="M1454" s="42">
        <v>1423035</v>
      </c>
      <c r="N1454" s="143">
        <v>127610</v>
      </c>
      <c r="O1454" s="137">
        <v>83808</v>
      </c>
      <c r="P1454" s="137">
        <v>0</v>
      </c>
      <c r="Q1454" s="42">
        <v>1468837</v>
      </c>
      <c r="R1454" s="42">
        <v>667427</v>
      </c>
      <c r="S1454" s="42">
        <v>0</v>
      </c>
      <c r="T1454" s="42">
        <v>0</v>
      </c>
      <c r="U1454" s="42">
        <v>0</v>
      </c>
      <c r="V1454" s="42">
        <v>0</v>
      </c>
      <c r="W1454" s="94">
        <f t="shared" si="44"/>
        <v>3932109</v>
      </c>
      <c r="X1454" s="36">
        <v>3932109</v>
      </c>
      <c r="Y1454" s="36">
        <f t="shared" si="45"/>
        <v>0</v>
      </c>
      <c r="Z1454" s="36"/>
      <c r="AA1454" s="36"/>
    </row>
    <row r="1455" spans="1:27" ht="20.25" customHeight="1" x14ac:dyDescent="0.25">
      <c r="A1455" s="104" t="s">
        <v>2988</v>
      </c>
      <c r="B1455" s="105" t="s">
        <v>2982</v>
      </c>
      <c r="C1455" s="4" t="s">
        <v>2989</v>
      </c>
      <c r="D1455" s="134">
        <v>3</v>
      </c>
      <c r="E1455" s="120" t="s">
        <v>79</v>
      </c>
      <c r="F1455" s="42">
        <v>388762</v>
      </c>
      <c r="G1455" s="42">
        <v>0</v>
      </c>
      <c r="H1455" s="42">
        <v>0</v>
      </c>
      <c r="I1455" s="42">
        <v>538954</v>
      </c>
      <c r="J1455" s="42">
        <v>18515</v>
      </c>
      <c r="K1455" s="42">
        <v>259437</v>
      </c>
      <c r="L1455" s="42">
        <v>23105</v>
      </c>
      <c r="M1455" s="42">
        <v>4071200</v>
      </c>
      <c r="N1455" s="143">
        <v>267141</v>
      </c>
      <c r="O1455" s="137">
        <v>110513</v>
      </c>
      <c r="P1455" s="137">
        <v>0</v>
      </c>
      <c r="Q1455" s="42">
        <v>0</v>
      </c>
      <c r="R1455" s="42">
        <v>0</v>
      </c>
      <c r="S1455" s="42">
        <v>0</v>
      </c>
      <c r="T1455" s="42">
        <v>0</v>
      </c>
      <c r="U1455" s="42">
        <v>1410620</v>
      </c>
      <c r="V1455" s="42">
        <v>0</v>
      </c>
      <c r="W1455" s="94">
        <f t="shared" si="44"/>
        <v>7088247</v>
      </c>
      <c r="X1455" s="36">
        <v>7088247</v>
      </c>
      <c r="Y1455" s="36">
        <f t="shared" si="45"/>
        <v>0</v>
      </c>
      <c r="Z1455" s="36"/>
      <c r="AA1455" s="36"/>
    </row>
    <row r="1456" spans="1:27" ht="20.25" customHeight="1" x14ac:dyDescent="0.25">
      <c r="A1456" s="104" t="s">
        <v>2990</v>
      </c>
      <c r="B1456" s="105" t="s">
        <v>2982</v>
      </c>
      <c r="C1456" s="4" t="s">
        <v>2991</v>
      </c>
      <c r="D1456" s="134">
        <v>5</v>
      </c>
      <c r="E1456" s="120" t="s">
        <v>79</v>
      </c>
      <c r="F1456" s="42">
        <v>20585</v>
      </c>
      <c r="G1456" s="42">
        <v>0</v>
      </c>
      <c r="H1456" s="42">
        <v>0</v>
      </c>
      <c r="I1456" s="42">
        <v>50461</v>
      </c>
      <c r="J1456" s="42">
        <v>4606</v>
      </c>
      <c r="K1456" s="42">
        <v>65066</v>
      </c>
      <c r="L1456" s="42">
        <v>3296</v>
      </c>
      <c r="M1456" s="42">
        <v>700045</v>
      </c>
      <c r="N1456" s="143">
        <v>54780</v>
      </c>
      <c r="O1456" s="137">
        <v>73231</v>
      </c>
      <c r="P1456" s="137">
        <v>0</v>
      </c>
      <c r="Q1456" s="42">
        <v>0</v>
      </c>
      <c r="R1456" s="42">
        <v>0</v>
      </c>
      <c r="S1456" s="42">
        <v>0</v>
      </c>
      <c r="T1456" s="42">
        <v>0</v>
      </c>
      <c r="U1456" s="42">
        <v>0</v>
      </c>
      <c r="V1456" s="42">
        <v>0</v>
      </c>
      <c r="W1456" s="94">
        <f t="shared" si="44"/>
        <v>972070</v>
      </c>
      <c r="X1456" s="36">
        <v>972070</v>
      </c>
      <c r="Y1456" s="36">
        <f t="shared" si="45"/>
        <v>0</v>
      </c>
      <c r="Z1456" s="36"/>
      <c r="AA1456" s="36"/>
    </row>
    <row r="1457" spans="1:27" ht="20.25" customHeight="1" x14ac:dyDescent="0.25">
      <c r="A1457" s="104" t="s">
        <v>2992</v>
      </c>
      <c r="B1457" s="105" t="s">
        <v>2982</v>
      </c>
      <c r="C1457" s="4" t="s">
        <v>2993</v>
      </c>
      <c r="D1457" s="134">
        <v>5</v>
      </c>
      <c r="E1457" s="120" t="s">
        <v>79</v>
      </c>
      <c r="F1457" s="42">
        <v>40796</v>
      </c>
      <c r="G1457" s="42">
        <v>6733</v>
      </c>
      <c r="H1457" s="42">
        <v>0</v>
      </c>
      <c r="I1457" s="42">
        <v>104052</v>
      </c>
      <c r="J1457" s="42">
        <v>10513</v>
      </c>
      <c r="K1457" s="42">
        <v>39308</v>
      </c>
      <c r="L1457" s="42">
        <v>7772</v>
      </c>
      <c r="M1457" s="42">
        <v>1659188</v>
      </c>
      <c r="N1457" s="143">
        <v>79302</v>
      </c>
      <c r="O1457" s="137">
        <v>101094</v>
      </c>
      <c r="P1457" s="137">
        <v>0</v>
      </c>
      <c r="Q1457" s="42">
        <v>155293</v>
      </c>
      <c r="R1457" s="42">
        <v>0</v>
      </c>
      <c r="S1457" s="42">
        <v>0</v>
      </c>
      <c r="T1457" s="42">
        <v>0</v>
      </c>
      <c r="U1457" s="42">
        <v>1595717</v>
      </c>
      <c r="V1457" s="42">
        <v>0</v>
      </c>
      <c r="W1457" s="94">
        <f t="shared" si="44"/>
        <v>3799768</v>
      </c>
      <c r="X1457" s="36">
        <v>3799768</v>
      </c>
      <c r="Y1457" s="36">
        <f t="shared" si="45"/>
        <v>0</v>
      </c>
      <c r="Z1457" s="36"/>
      <c r="AA1457" s="36"/>
    </row>
    <row r="1458" spans="1:27" ht="20.25" customHeight="1" x14ac:dyDescent="0.25">
      <c r="A1458" s="104" t="s">
        <v>2994</v>
      </c>
      <c r="B1458" s="105" t="s">
        <v>2982</v>
      </c>
      <c r="C1458" s="4" t="s">
        <v>2995</v>
      </c>
      <c r="D1458" s="134">
        <v>5</v>
      </c>
      <c r="E1458" s="120" t="s">
        <v>79</v>
      </c>
      <c r="F1458" s="42">
        <v>13226</v>
      </c>
      <c r="G1458" s="42">
        <v>0</v>
      </c>
      <c r="H1458" s="42">
        <v>0</v>
      </c>
      <c r="I1458" s="42">
        <v>26788</v>
      </c>
      <c r="J1458" s="42">
        <v>3258</v>
      </c>
      <c r="K1458" s="42">
        <v>44376</v>
      </c>
      <c r="L1458" s="42">
        <v>2743</v>
      </c>
      <c r="M1458" s="42">
        <v>575658</v>
      </c>
      <c r="N1458" s="143">
        <v>90434</v>
      </c>
      <c r="O1458" s="137">
        <v>10864</v>
      </c>
      <c r="P1458" s="137">
        <v>0</v>
      </c>
      <c r="Q1458" s="42">
        <v>887195</v>
      </c>
      <c r="R1458" s="42">
        <v>0</v>
      </c>
      <c r="S1458" s="42">
        <v>0</v>
      </c>
      <c r="T1458" s="42">
        <v>0</v>
      </c>
      <c r="U1458" s="42">
        <v>0</v>
      </c>
      <c r="V1458" s="42">
        <v>0</v>
      </c>
      <c r="W1458" s="94">
        <f t="shared" si="44"/>
        <v>1654542</v>
      </c>
      <c r="X1458" s="36">
        <v>1654542</v>
      </c>
      <c r="Y1458" s="36">
        <f t="shared" si="45"/>
        <v>0</v>
      </c>
      <c r="Z1458" s="36"/>
      <c r="AA1458" s="36"/>
    </row>
    <row r="1459" spans="1:27" ht="20.25" customHeight="1" x14ac:dyDescent="0.25">
      <c r="A1459" s="104" t="s">
        <v>2996</v>
      </c>
      <c r="B1459" s="105" t="s">
        <v>2982</v>
      </c>
      <c r="C1459" s="4" t="s">
        <v>2997</v>
      </c>
      <c r="D1459" s="134">
        <v>5</v>
      </c>
      <c r="E1459" s="120" t="s">
        <v>79</v>
      </c>
      <c r="F1459" s="42">
        <v>11896</v>
      </c>
      <c r="G1459" s="42">
        <v>0</v>
      </c>
      <c r="H1459" s="42">
        <v>90</v>
      </c>
      <c r="I1459" s="42">
        <v>26511</v>
      </c>
      <c r="J1459" s="42">
        <v>3264</v>
      </c>
      <c r="K1459" s="42">
        <v>72207</v>
      </c>
      <c r="L1459" s="42">
        <v>3259</v>
      </c>
      <c r="M1459" s="42">
        <v>822787</v>
      </c>
      <c r="N1459" s="143">
        <v>65593</v>
      </c>
      <c r="O1459" s="137">
        <v>61075</v>
      </c>
      <c r="P1459" s="137">
        <v>0</v>
      </c>
      <c r="Q1459" s="42">
        <v>99768</v>
      </c>
      <c r="R1459" s="42">
        <v>0</v>
      </c>
      <c r="S1459" s="42">
        <v>0</v>
      </c>
      <c r="T1459" s="42">
        <v>0</v>
      </c>
      <c r="U1459" s="42">
        <v>1116737</v>
      </c>
      <c r="V1459" s="42">
        <v>0</v>
      </c>
      <c r="W1459" s="94">
        <f t="shared" si="44"/>
        <v>2283187</v>
      </c>
      <c r="X1459" s="36">
        <v>2283187</v>
      </c>
      <c r="Y1459" s="36">
        <f t="shared" si="45"/>
        <v>0</v>
      </c>
      <c r="Z1459" s="36"/>
      <c r="AA1459" s="36"/>
    </row>
    <row r="1460" spans="1:27" ht="20.25" customHeight="1" x14ac:dyDescent="0.25">
      <c r="A1460" s="104" t="s">
        <v>2998</v>
      </c>
      <c r="B1460" s="105" t="s">
        <v>2982</v>
      </c>
      <c r="C1460" s="4" t="s">
        <v>2999</v>
      </c>
      <c r="D1460" s="134">
        <v>5</v>
      </c>
      <c r="E1460" s="120" t="s">
        <v>79</v>
      </c>
      <c r="F1460" s="42">
        <v>549707</v>
      </c>
      <c r="G1460" s="42">
        <v>83511</v>
      </c>
      <c r="H1460" s="42">
        <v>494</v>
      </c>
      <c r="I1460" s="42">
        <v>66022</v>
      </c>
      <c r="J1460" s="42">
        <v>3921</v>
      </c>
      <c r="K1460" s="42">
        <v>4582</v>
      </c>
      <c r="L1460" s="42">
        <v>3049</v>
      </c>
      <c r="M1460" s="42">
        <v>962739</v>
      </c>
      <c r="N1460" s="143">
        <v>90283</v>
      </c>
      <c r="O1460" s="137">
        <v>90097</v>
      </c>
      <c r="P1460" s="137">
        <v>0</v>
      </c>
      <c r="Q1460" s="42">
        <v>1498114</v>
      </c>
      <c r="R1460" s="42">
        <v>0</v>
      </c>
      <c r="S1460" s="42">
        <v>0</v>
      </c>
      <c r="T1460" s="42">
        <v>0</v>
      </c>
      <c r="U1460" s="42">
        <v>0</v>
      </c>
      <c r="V1460" s="42">
        <v>0</v>
      </c>
      <c r="W1460" s="94">
        <f t="shared" si="44"/>
        <v>3352519</v>
      </c>
      <c r="X1460" s="36">
        <v>3352519</v>
      </c>
      <c r="Y1460" s="36">
        <f t="shared" si="45"/>
        <v>0</v>
      </c>
      <c r="Z1460" s="36"/>
      <c r="AA1460" s="36"/>
    </row>
    <row r="1461" spans="1:27" ht="20.25" customHeight="1" x14ac:dyDescent="0.25">
      <c r="A1461" s="104" t="s">
        <v>3000</v>
      </c>
      <c r="B1461" s="105" t="s">
        <v>2982</v>
      </c>
      <c r="C1461" s="4" t="s">
        <v>3001</v>
      </c>
      <c r="D1461" s="134">
        <v>5</v>
      </c>
      <c r="E1461" s="120" t="s">
        <v>79</v>
      </c>
      <c r="F1461" s="42">
        <v>1127</v>
      </c>
      <c r="G1461" s="42">
        <v>0</v>
      </c>
      <c r="H1461" s="42">
        <v>431</v>
      </c>
      <c r="I1461" s="42">
        <v>21700</v>
      </c>
      <c r="J1461" s="42">
        <v>2871</v>
      </c>
      <c r="K1461" s="42">
        <v>46625</v>
      </c>
      <c r="L1461" s="42">
        <v>3182</v>
      </c>
      <c r="M1461" s="42">
        <v>583418</v>
      </c>
      <c r="N1461" s="143">
        <v>58830</v>
      </c>
      <c r="O1461" s="137">
        <v>16989</v>
      </c>
      <c r="P1461" s="137">
        <v>0</v>
      </c>
      <c r="Q1461" s="42">
        <v>0</v>
      </c>
      <c r="R1461" s="42">
        <v>0</v>
      </c>
      <c r="S1461" s="42">
        <v>0</v>
      </c>
      <c r="T1461" s="42">
        <v>0</v>
      </c>
      <c r="U1461" s="42">
        <v>0</v>
      </c>
      <c r="V1461" s="42">
        <v>0</v>
      </c>
      <c r="W1461" s="94">
        <f t="shared" si="44"/>
        <v>735173</v>
      </c>
      <c r="X1461" s="36">
        <v>735173</v>
      </c>
      <c r="Y1461" s="36">
        <f t="shared" si="45"/>
        <v>0</v>
      </c>
      <c r="Z1461" s="36"/>
      <c r="AA1461" s="36"/>
    </row>
    <row r="1462" spans="1:27" ht="20.25" customHeight="1" x14ac:dyDescent="0.25">
      <c r="A1462" s="104" t="s">
        <v>3002</v>
      </c>
      <c r="B1462" s="105" t="s">
        <v>2982</v>
      </c>
      <c r="C1462" s="4" t="s">
        <v>3003</v>
      </c>
      <c r="D1462" s="134">
        <v>5</v>
      </c>
      <c r="E1462" s="120" t="s">
        <v>79</v>
      </c>
      <c r="F1462" s="42">
        <v>7179</v>
      </c>
      <c r="G1462" s="42">
        <v>0</v>
      </c>
      <c r="H1462" s="42">
        <v>0</v>
      </c>
      <c r="I1462" s="42">
        <v>19860</v>
      </c>
      <c r="J1462" s="42">
        <v>3216</v>
      </c>
      <c r="K1462" s="42">
        <v>46102</v>
      </c>
      <c r="L1462" s="42">
        <v>1878</v>
      </c>
      <c r="M1462" s="42">
        <v>436934</v>
      </c>
      <c r="N1462" s="143">
        <v>60049</v>
      </c>
      <c r="O1462" s="137">
        <v>30068</v>
      </c>
      <c r="P1462" s="137">
        <v>0</v>
      </c>
      <c r="Q1462" s="42">
        <v>0</v>
      </c>
      <c r="R1462" s="42">
        <v>0</v>
      </c>
      <c r="S1462" s="42">
        <v>0</v>
      </c>
      <c r="T1462" s="42">
        <v>0</v>
      </c>
      <c r="U1462" s="42">
        <v>0</v>
      </c>
      <c r="V1462" s="42">
        <v>0</v>
      </c>
      <c r="W1462" s="94">
        <f t="shared" si="44"/>
        <v>605286</v>
      </c>
      <c r="X1462" s="36">
        <v>605286</v>
      </c>
      <c r="Y1462" s="36">
        <f t="shared" si="45"/>
        <v>0</v>
      </c>
      <c r="Z1462" s="36"/>
      <c r="AA1462" s="36"/>
    </row>
    <row r="1463" spans="1:27" ht="20.25" customHeight="1" x14ac:dyDescent="0.25">
      <c r="A1463" s="104" t="s">
        <v>3004</v>
      </c>
      <c r="B1463" s="105" t="s">
        <v>2982</v>
      </c>
      <c r="C1463" s="4" t="s">
        <v>3005</v>
      </c>
      <c r="D1463" s="134">
        <v>5</v>
      </c>
      <c r="E1463" s="120" t="s">
        <v>79</v>
      </c>
      <c r="F1463" s="42">
        <v>5826</v>
      </c>
      <c r="G1463" s="42">
        <v>0</v>
      </c>
      <c r="H1463" s="42">
        <v>0</v>
      </c>
      <c r="I1463" s="42">
        <v>41774</v>
      </c>
      <c r="J1463" s="42">
        <v>3012</v>
      </c>
      <c r="K1463" s="42">
        <v>89154</v>
      </c>
      <c r="L1463" s="42">
        <v>4169</v>
      </c>
      <c r="M1463" s="42">
        <v>800953</v>
      </c>
      <c r="N1463" s="143">
        <v>47071</v>
      </c>
      <c r="O1463" s="137">
        <v>6000</v>
      </c>
      <c r="P1463" s="137">
        <v>0</v>
      </c>
      <c r="Q1463" s="42">
        <v>0</v>
      </c>
      <c r="R1463" s="42">
        <v>0</v>
      </c>
      <c r="S1463" s="42">
        <v>0</v>
      </c>
      <c r="T1463" s="42">
        <v>0</v>
      </c>
      <c r="U1463" s="42">
        <v>0</v>
      </c>
      <c r="V1463" s="42">
        <v>0</v>
      </c>
      <c r="W1463" s="94">
        <f t="shared" si="44"/>
        <v>997959</v>
      </c>
      <c r="X1463" s="36">
        <v>997959</v>
      </c>
      <c r="Y1463" s="36">
        <f t="shared" si="45"/>
        <v>0</v>
      </c>
      <c r="Z1463" s="36"/>
      <c r="AA1463" s="36"/>
    </row>
    <row r="1464" spans="1:27" ht="20.25" customHeight="1" x14ac:dyDescent="0.25">
      <c r="A1464" s="104" t="s">
        <v>3006</v>
      </c>
      <c r="B1464" s="105" t="s">
        <v>2982</v>
      </c>
      <c r="C1464" s="4" t="s">
        <v>3007</v>
      </c>
      <c r="D1464" s="134">
        <v>5</v>
      </c>
      <c r="E1464" s="120" t="s">
        <v>79</v>
      </c>
      <c r="F1464" s="42">
        <v>13145</v>
      </c>
      <c r="G1464" s="42">
        <v>20495</v>
      </c>
      <c r="H1464" s="42">
        <v>0</v>
      </c>
      <c r="I1464" s="42">
        <v>16319</v>
      </c>
      <c r="J1464" s="42">
        <v>1780</v>
      </c>
      <c r="K1464" s="42">
        <v>28953</v>
      </c>
      <c r="L1464" s="42">
        <v>1591</v>
      </c>
      <c r="M1464" s="42">
        <v>349394</v>
      </c>
      <c r="N1464" s="143">
        <v>63933</v>
      </c>
      <c r="O1464" s="137">
        <v>5523</v>
      </c>
      <c r="P1464" s="137">
        <v>0</v>
      </c>
      <c r="Q1464" s="42">
        <v>0</v>
      </c>
      <c r="R1464" s="42">
        <v>0</v>
      </c>
      <c r="S1464" s="42">
        <v>0</v>
      </c>
      <c r="T1464" s="42">
        <v>0</v>
      </c>
      <c r="U1464" s="42">
        <v>0</v>
      </c>
      <c r="V1464" s="42">
        <v>0</v>
      </c>
      <c r="W1464" s="94">
        <f t="shared" si="44"/>
        <v>501133</v>
      </c>
      <c r="X1464" s="36">
        <v>501133</v>
      </c>
      <c r="Y1464" s="36">
        <f t="shared" si="45"/>
        <v>0</v>
      </c>
      <c r="Z1464" s="36"/>
      <c r="AA1464" s="36"/>
    </row>
    <row r="1465" spans="1:27" ht="20.25" customHeight="1" x14ac:dyDescent="0.25">
      <c r="A1465" s="104" t="s">
        <v>3008</v>
      </c>
      <c r="B1465" s="105" t="s">
        <v>2982</v>
      </c>
      <c r="C1465" s="4" t="s">
        <v>3009</v>
      </c>
      <c r="D1465" s="134">
        <v>5</v>
      </c>
      <c r="E1465" s="120" t="s">
        <v>79</v>
      </c>
      <c r="F1465" s="42">
        <v>1534</v>
      </c>
      <c r="G1465" s="42">
        <v>0</v>
      </c>
      <c r="H1465" s="42">
        <v>659</v>
      </c>
      <c r="I1465" s="42">
        <v>35165</v>
      </c>
      <c r="J1465" s="42">
        <v>1747</v>
      </c>
      <c r="K1465" s="42">
        <v>16820</v>
      </c>
      <c r="L1465" s="42">
        <v>2063</v>
      </c>
      <c r="M1465" s="42">
        <v>479946</v>
      </c>
      <c r="N1465" s="143">
        <v>57082</v>
      </c>
      <c r="O1465" s="137">
        <v>2727</v>
      </c>
      <c r="P1465" s="137">
        <v>0</v>
      </c>
      <c r="Q1465" s="42">
        <v>0</v>
      </c>
      <c r="R1465" s="42">
        <v>0</v>
      </c>
      <c r="S1465" s="42">
        <v>0</v>
      </c>
      <c r="T1465" s="42">
        <v>0</v>
      </c>
      <c r="U1465" s="42">
        <v>0</v>
      </c>
      <c r="V1465" s="42">
        <v>0</v>
      </c>
      <c r="W1465" s="94">
        <f t="shared" si="44"/>
        <v>597743</v>
      </c>
      <c r="X1465" s="36">
        <v>597743</v>
      </c>
      <c r="Y1465" s="36">
        <f t="shared" si="45"/>
        <v>0</v>
      </c>
      <c r="Z1465" s="36"/>
      <c r="AA1465" s="36"/>
    </row>
    <row r="1466" spans="1:27" ht="20.25" customHeight="1" x14ac:dyDescent="0.25">
      <c r="A1466" s="104" t="s">
        <v>3010</v>
      </c>
      <c r="B1466" s="105" t="s">
        <v>2982</v>
      </c>
      <c r="C1466" s="4" t="s">
        <v>3011</v>
      </c>
      <c r="D1466" s="134">
        <v>5</v>
      </c>
      <c r="E1466" s="120" t="s">
        <v>79</v>
      </c>
      <c r="F1466" s="42">
        <v>6773</v>
      </c>
      <c r="G1466" s="42">
        <v>0</v>
      </c>
      <c r="H1466" s="42">
        <v>2570</v>
      </c>
      <c r="I1466" s="42">
        <v>57848</v>
      </c>
      <c r="J1466" s="42">
        <v>6138</v>
      </c>
      <c r="K1466" s="42">
        <v>43515</v>
      </c>
      <c r="L1466" s="42">
        <v>3538</v>
      </c>
      <c r="M1466" s="42">
        <v>688002</v>
      </c>
      <c r="N1466" s="143">
        <v>65400</v>
      </c>
      <c r="O1466" s="137">
        <v>17596</v>
      </c>
      <c r="P1466" s="137">
        <v>0</v>
      </c>
      <c r="Q1466" s="42">
        <v>0</v>
      </c>
      <c r="R1466" s="42">
        <v>0</v>
      </c>
      <c r="S1466" s="42">
        <v>0</v>
      </c>
      <c r="T1466" s="42">
        <v>0</v>
      </c>
      <c r="U1466" s="42">
        <v>0</v>
      </c>
      <c r="V1466" s="42">
        <v>0</v>
      </c>
      <c r="W1466" s="94">
        <f t="shared" si="44"/>
        <v>891380</v>
      </c>
      <c r="X1466" s="36">
        <v>891380</v>
      </c>
      <c r="Y1466" s="36">
        <f t="shared" si="45"/>
        <v>0</v>
      </c>
      <c r="Z1466" s="36"/>
      <c r="AA1466" s="36"/>
    </row>
    <row r="1467" spans="1:27" ht="20.25" customHeight="1" x14ac:dyDescent="0.25">
      <c r="A1467" s="104" t="s">
        <v>3012</v>
      </c>
      <c r="B1467" s="105" t="s">
        <v>2982</v>
      </c>
      <c r="C1467" s="4" t="s">
        <v>3013</v>
      </c>
      <c r="D1467" s="134">
        <v>5</v>
      </c>
      <c r="E1467" s="120" t="s">
        <v>79</v>
      </c>
      <c r="F1467" s="42">
        <v>24990</v>
      </c>
      <c r="G1467" s="42">
        <v>2530</v>
      </c>
      <c r="H1467" s="42">
        <v>2291</v>
      </c>
      <c r="I1467" s="42">
        <v>33973</v>
      </c>
      <c r="J1467" s="42">
        <v>0</v>
      </c>
      <c r="K1467" s="42">
        <v>53515</v>
      </c>
      <c r="L1467" s="42">
        <v>6591</v>
      </c>
      <c r="M1467" s="42">
        <v>1180332</v>
      </c>
      <c r="N1467" s="143">
        <v>57214</v>
      </c>
      <c r="O1467" s="137">
        <v>4362</v>
      </c>
      <c r="P1467" s="137">
        <v>0</v>
      </c>
      <c r="Q1467" s="42">
        <v>0</v>
      </c>
      <c r="R1467" s="42">
        <v>0</v>
      </c>
      <c r="S1467" s="42">
        <v>0</v>
      </c>
      <c r="T1467" s="42">
        <v>0</v>
      </c>
      <c r="U1467" s="42">
        <v>0</v>
      </c>
      <c r="V1467" s="42">
        <v>0</v>
      </c>
      <c r="W1467" s="94">
        <f t="shared" si="44"/>
        <v>1365798</v>
      </c>
      <c r="X1467" s="36">
        <v>1365798</v>
      </c>
      <c r="Y1467" s="36">
        <f t="shared" si="45"/>
        <v>0</v>
      </c>
      <c r="Z1467" s="36"/>
      <c r="AA1467" s="36"/>
    </row>
    <row r="1468" spans="1:27" ht="20.25" customHeight="1" x14ac:dyDescent="0.25">
      <c r="A1468" s="104" t="s">
        <v>3014</v>
      </c>
      <c r="B1468" s="105" t="s">
        <v>2982</v>
      </c>
      <c r="C1468" s="4" t="s">
        <v>3015</v>
      </c>
      <c r="D1468" s="134">
        <v>5</v>
      </c>
      <c r="E1468" s="120" t="s">
        <v>79</v>
      </c>
      <c r="F1468" s="42">
        <v>565</v>
      </c>
      <c r="G1468" s="42">
        <v>0</v>
      </c>
      <c r="H1468" s="42">
        <v>1185</v>
      </c>
      <c r="I1468" s="42">
        <v>162043</v>
      </c>
      <c r="J1468" s="42">
        <v>3142</v>
      </c>
      <c r="K1468" s="42">
        <v>23495</v>
      </c>
      <c r="L1468" s="42">
        <v>7144</v>
      </c>
      <c r="M1468" s="42">
        <v>1193317</v>
      </c>
      <c r="N1468" s="143">
        <v>45694</v>
      </c>
      <c r="O1468" s="137">
        <v>15650</v>
      </c>
      <c r="P1468" s="137">
        <v>0</v>
      </c>
      <c r="Q1468" s="42">
        <v>0</v>
      </c>
      <c r="R1468" s="42">
        <v>0</v>
      </c>
      <c r="S1468" s="42">
        <v>0</v>
      </c>
      <c r="T1468" s="42">
        <v>0</v>
      </c>
      <c r="U1468" s="42">
        <v>0</v>
      </c>
      <c r="V1468" s="42">
        <v>0</v>
      </c>
      <c r="W1468" s="94">
        <f t="shared" si="44"/>
        <v>1452235</v>
      </c>
      <c r="X1468" s="36">
        <v>1452235</v>
      </c>
      <c r="Y1468" s="36">
        <f t="shared" si="45"/>
        <v>0</v>
      </c>
      <c r="Z1468" s="36"/>
      <c r="AA1468" s="36"/>
    </row>
    <row r="1469" spans="1:27" ht="20.25" customHeight="1" x14ac:dyDescent="0.25">
      <c r="A1469" s="104" t="s">
        <v>3016</v>
      </c>
      <c r="B1469" s="105" t="s">
        <v>2982</v>
      </c>
      <c r="C1469" s="4" t="s">
        <v>3017</v>
      </c>
      <c r="D1469" s="134">
        <v>5</v>
      </c>
      <c r="E1469" s="120" t="s">
        <v>79</v>
      </c>
      <c r="F1469" s="42">
        <v>16025</v>
      </c>
      <c r="G1469" s="42">
        <v>0</v>
      </c>
      <c r="H1469" s="42">
        <v>1167</v>
      </c>
      <c r="I1469" s="42">
        <v>201110</v>
      </c>
      <c r="J1469" s="42">
        <v>12261</v>
      </c>
      <c r="K1469" s="42">
        <v>133404</v>
      </c>
      <c r="L1469" s="42">
        <v>7327</v>
      </c>
      <c r="M1469" s="42">
        <v>1155884</v>
      </c>
      <c r="N1469" s="143">
        <v>91546</v>
      </c>
      <c r="O1469" s="137">
        <v>58558</v>
      </c>
      <c r="P1469" s="137">
        <v>0</v>
      </c>
      <c r="Q1469" s="42">
        <v>0</v>
      </c>
      <c r="R1469" s="42">
        <v>0</v>
      </c>
      <c r="S1469" s="42">
        <v>0</v>
      </c>
      <c r="T1469" s="42">
        <v>0</v>
      </c>
      <c r="U1469" s="42">
        <v>0</v>
      </c>
      <c r="V1469" s="42">
        <v>0</v>
      </c>
      <c r="W1469" s="94">
        <f t="shared" si="44"/>
        <v>1677282</v>
      </c>
      <c r="X1469" s="36">
        <v>1677282</v>
      </c>
      <c r="Y1469" s="36">
        <f t="shared" si="45"/>
        <v>0</v>
      </c>
      <c r="Z1469" s="36"/>
      <c r="AA1469" s="36"/>
    </row>
    <row r="1470" spans="1:27" ht="20.25" customHeight="1" x14ac:dyDescent="0.25">
      <c r="A1470" s="104" t="s">
        <v>3018</v>
      </c>
      <c r="B1470" s="105" t="s">
        <v>2982</v>
      </c>
      <c r="C1470" s="4" t="s">
        <v>3019</v>
      </c>
      <c r="D1470" s="134">
        <v>5</v>
      </c>
      <c r="E1470" s="120" t="s">
        <v>79</v>
      </c>
      <c r="F1470" s="42">
        <v>10714</v>
      </c>
      <c r="G1470" s="42">
        <v>33558</v>
      </c>
      <c r="H1470" s="42">
        <v>0</v>
      </c>
      <c r="I1470" s="42">
        <v>55342</v>
      </c>
      <c r="J1470" s="42">
        <v>3313</v>
      </c>
      <c r="K1470" s="42">
        <v>44282</v>
      </c>
      <c r="L1470" s="42">
        <v>5405</v>
      </c>
      <c r="M1470" s="42">
        <v>1129413</v>
      </c>
      <c r="N1470" s="143">
        <v>98094</v>
      </c>
      <c r="O1470" s="137">
        <v>15600</v>
      </c>
      <c r="P1470" s="137">
        <v>0</v>
      </c>
      <c r="Q1470" s="42">
        <v>95222</v>
      </c>
      <c r="R1470" s="42">
        <v>0</v>
      </c>
      <c r="S1470" s="42">
        <v>0</v>
      </c>
      <c r="T1470" s="42">
        <v>0</v>
      </c>
      <c r="U1470" s="42">
        <v>850156</v>
      </c>
      <c r="V1470" s="42">
        <v>0</v>
      </c>
      <c r="W1470" s="94">
        <f t="shared" si="44"/>
        <v>2341099</v>
      </c>
      <c r="X1470" s="36">
        <v>2341099</v>
      </c>
      <c r="Y1470" s="36">
        <f t="shared" si="45"/>
        <v>0</v>
      </c>
      <c r="Z1470" s="36"/>
      <c r="AA1470" s="36"/>
    </row>
    <row r="1471" spans="1:27" ht="20.25" customHeight="1" x14ac:dyDescent="0.25">
      <c r="A1471" s="104" t="s">
        <v>3020</v>
      </c>
      <c r="B1471" s="105" t="s">
        <v>2982</v>
      </c>
      <c r="C1471" s="4" t="s">
        <v>3021</v>
      </c>
      <c r="D1471" s="134">
        <v>5</v>
      </c>
      <c r="E1471" s="120" t="s">
        <v>79</v>
      </c>
      <c r="F1471" s="42">
        <v>20627</v>
      </c>
      <c r="G1471" s="42">
        <v>0</v>
      </c>
      <c r="H1471" s="42">
        <v>897</v>
      </c>
      <c r="I1471" s="42">
        <v>113055</v>
      </c>
      <c r="J1471" s="42">
        <v>2590</v>
      </c>
      <c r="K1471" s="42">
        <v>49608</v>
      </c>
      <c r="L1471" s="42">
        <v>4535</v>
      </c>
      <c r="M1471" s="42">
        <v>816946</v>
      </c>
      <c r="N1471" s="143">
        <v>77566</v>
      </c>
      <c r="O1471" s="137">
        <v>7449</v>
      </c>
      <c r="P1471" s="137">
        <v>0</v>
      </c>
      <c r="Q1471" s="42">
        <v>0</v>
      </c>
      <c r="R1471" s="42">
        <v>0</v>
      </c>
      <c r="S1471" s="42">
        <v>0</v>
      </c>
      <c r="T1471" s="42">
        <v>0</v>
      </c>
      <c r="U1471" s="42">
        <v>0</v>
      </c>
      <c r="V1471" s="42">
        <v>0</v>
      </c>
      <c r="W1471" s="94">
        <f t="shared" si="44"/>
        <v>1093273</v>
      </c>
      <c r="X1471" s="36">
        <v>1093273</v>
      </c>
      <c r="Y1471" s="36">
        <f t="shared" si="45"/>
        <v>0</v>
      </c>
      <c r="Z1471" s="36"/>
      <c r="AA1471" s="36"/>
    </row>
    <row r="1472" spans="1:27" ht="20.25" customHeight="1" x14ac:dyDescent="0.25">
      <c r="A1472" s="104" t="s">
        <v>3022</v>
      </c>
      <c r="B1472" s="105" t="s">
        <v>2982</v>
      </c>
      <c r="C1472" s="4" t="s">
        <v>3023</v>
      </c>
      <c r="D1472" s="134">
        <v>5</v>
      </c>
      <c r="E1472" s="120" t="s">
        <v>79</v>
      </c>
      <c r="F1472" s="42">
        <v>5197</v>
      </c>
      <c r="G1472" s="42">
        <v>0</v>
      </c>
      <c r="H1472" s="42">
        <v>0</v>
      </c>
      <c r="I1472" s="42">
        <v>39907</v>
      </c>
      <c r="J1472" s="42">
        <v>3438</v>
      </c>
      <c r="K1472" s="42">
        <v>49739</v>
      </c>
      <c r="L1472" s="42">
        <v>3449</v>
      </c>
      <c r="M1472" s="42">
        <v>700012</v>
      </c>
      <c r="N1472" s="143">
        <v>64855</v>
      </c>
      <c r="O1472" s="137">
        <v>5329</v>
      </c>
      <c r="P1472" s="137">
        <v>0</v>
      </c>
      <c r="Q1472" s="42">
        <v>0</v>
      </c>
      <c r="R1472" s="42">
        <v>0</v>
      </c>
      <c r="S1472" s="42">
        <v>0</v>
      </c>
      <c r="T1472" s="42">
        <v>0</v>
      </c>
      <c r="U1472" s="42">
        <v>0</v>
      </c>
      <c r="V1472" s="42">
        <v>0</v>
      </c>
      <c r="W1472" s="94">
        <f t="shared" si="44"/>
        <v>871926</v>
      </c>
      <c r="X1472" s="36">
        <v>871926</v>
      </c>
      <c r="Y1472" s="36">
        <f t="shared" si="45"/>
        <v>0</v>
      </c>
      <c r="Z1472" s="36"/>
      <c r="AA1472" s="36"/>
    </row>
    <row r="1473" spans="1:27" ht="20.25" customHeight="1" x14ac:dyDescent="0.25">
      <c r="A1473" s="104" t="s">
        <v>3024</v>
      </c>
      <c r="B1473" s="105" t="s">
        <v>2982</v>
      </c>
      <c r="C1473" s="4" t="s">
        <v>3025</v>
      </c>
      <c r="D1473" s="134">
        <v>5</v>
      </c>
      <c r="E1473" s="120" t="s">
        <v>79</v>
      </c>
      <c r="F1473" s="42">
        <v>6034</v>
      </c>
      <c r="G1473" s="42">
        <v>0</v>
      </c>
      <c r="H1473" s="42">
        <v>0</v>
      </c>
      <c r="I1473" s="42">
        <v>27315</v>
      </c>
      <c r="J1473" s="42">
        <v>2130</v>
      </c>
      <c r="K1473" s="42">
        <v>21929</v>
      </c>
      <c r="L1473" s="42">
        <v>3206</v>
      </c>
      <c r="M1473" s="42">
        <v>683597</v>
      </c>
      <c r="N1473" s="143">
        <v>41550</v>
      </c>
      <c r="O1473" s="137">
        <v>17080</v>
      </c>
      <c r="P1473" s="137">
        <v>0</v>
      </c>
      <c r="Q1473" s="42">
        <v>0</v>
      </c>
      <c r="R1473" s="42">
        <v>0</v>
      </c>
      <c r="S1473" s="42">
        <v>0</v>
      </c>
      <c r="T1473" s="42">
        <v>0</v>
      </c>
      <c r="U1473" s="42">
        <v>303798</v>
      </c>
      <c r="V1473" s="42">
        <v>0</v>
      </c>
      <c r="W1473" s="94">
        <f t="shared" si="44"/>
        <v>1106639</v>
      </c>
      <c r="X1473" s="36">
        <v>1106639</v>
      </c>
      <c r="Y1473" s="36">
        <f t="shared" si="45"/>
        <v>0</v>
      </c>
      <c r="Z1473" s="36"/>
      <c r="AA1473" s="36"/>
    </row>
    <row r="1474" spans="1:27" ht="20.25" customHeight="1" x14ac:dyDescent="0.25">
      <c r="A1474" s="104" t="s">
        <v>3026</v>
      </c>
      <c r="B1474" s="105" t="s">
        <v>2982</v>
      </c>
      <c r="C1474" s="4" t="s">
        <v>3027</v>
      </c>
      <c r="D1474" s="134">
        <v>5</v>
      </c>
      <c r="E1474" s="120" t="s">
        <v>79</v>
      </c>
      <c r="F1474" s="42">
        <v>91603</v>
      </c>
      <c r="G1474" s="42">
        <v>42594</v>
      </c>
      <c r="H1474" s="42">
        <v>0</v>
      </c>
      <c r="I1474" s="42">
        <v>18610</v>
      </c>
      <c r="J1474" s="42">
        <v>1364</v>
      </c>
      <c r="K1474" s="42">
        <v>16450</v>
      </c>
      <c r="L1474" s="42">
        <v>1363</v>
      </c>
      <c r="M1474" s="42">
        <v>411345</v>
      </c>
      <c r="N1474" s="143">
        <v>34771</v>
      </c>
      <c r="O1474" s="137">
        <v>3252</v>
      </c>
      <c r="P1474" s="137">
        <v>0</v>
      </c>
      <c r="Q1474" s="42">
        <v>69180</v>
      </c>
      <c r="R1474" s="42">
        <v>0</v>
      </c>
      <c r="S1474" s="42">
        <v>0</v>
      </c>
      <c r="T1474" s="42">
        <v>0</v>
      </c>
      <c r="U1474" s="42">
        <v>310508</v>
      </c>
      <c r="V1474" s="42">
        <v>0</v>
      </c>
      <c r="W1474" s="94">
        <f t="shared" si="44"/>
        <v>1001040</v>
      </c>
      <c r="X1474" s="36">
        <v>1001040</v>
      </c>
      <c r="Y1474" s="36">
        <f t="shared" si="45"/>
        <v>0</v>
      </c>
      <c r="Z1474" s="36"/>
      <c r="AA1474" s="36"/>
    </row>
    <row r="1475" spans="1:27" ht="20.25" customHeight="1" x14ac:dyDescent="0.25">
      <c r="A1475" s="104" t="s">
        <v>3028</v>
      </c>
      <c r="B1475" s="105" t="s">
        <v>2982</v>
      </c>
      <c r="C1475" s="4" t="s">
        <v>3029</v>
      </c>
      <c r="D1475" s="134">
        <v>5</v>
      </c>
      <c r="E1475" s="120" t="s">
        <v>79</v>
      </c>
      <c r="F1475" s="42">
        <v>14163</v>
      </c>
      <c r="G1475" s="42">
        <v>12367</v>
      </c>
      <c r="H1475" s="42">
        <v>0</v>
      </c>
      <c r="I1475" s="42">
        <v>41399</v>
      </c>
      <c r="J1475" s="42">
        <v>0</v>
      </c>
      <c r="K1475" s="42">
        <v>40924</v>
      </c>
      <c r="L1475" s="42">
        <v>2556</v>
      </c>
      <c r="M1475" s="42">
        <v>501095</v>
      </c>
      <c r="N1475" s="143">
        <v>62116</v>
      </c>
      <c r="O1475" s="137">
        <v>27761</v>
      </c>
      <c r="P1475" s="137">
        <v>0</v>
      </c>
      <c r="Q1475" s="42">
        <v>0</v>
      </c>
      <c r="R1475" s="42">
        <v>0</v>
      </c>
      <c r="S1475" s="42">
        <v>0</v>
      </c>
      <c r="T1475" s="42">
        <v>0</v>
      </c>
      <c r="U1475" s="42">
        <v>370735</v>
      </c>
      <c r="V1475" s="42">
        <v>0</v>
      </c>
      <c r="W1475" s="94">
        <f t="shared" si="44"/>
        <v>1073116</v>
      </c>
      <c r="X1475" s="36">
        <v>1073116</v>
      </c>
      <c r="Y1475" s="36">
        <f t="shared" si="45"/>
        <v>0</v>
      </c>
      <c r="Z1475" s="36"/>
      <c r="AA1475" s="36"/>
    </row>
    <row r="1476" spans="1:27" ht="20.25" customHeight="1" x14ac:dyDescent="0.25">
      <c r="A1476" s="104" t="s">
        <v>3030</v>
      </c>
      <c r="B1476" s="105" t="s">
        <v>2982</v>
      </c>
      <c r="C1476" s="4" t="s">
        <v>3031</v>
      </c>
      <c r="D1476" s="134">
        <v>5</v>
      </c>
      <c r="E1476" s="120" t="s">
        <v>79</v>
      </c>
      <c r="F1476" s="42">
        <v>88544</v>
      </c>
      <c r="G1476" s="42">
        <v>5256</v>
      </c>
      <c r="H1476" s="42">
        <v>0</v>
      </c>
      <c r="I1476" s="42">
        <v>10989</v>
      </c>
      <c r="J1476" s="42">
        <v>2025</v>
      </c>
      <c r="K1476" s="42">
        <v>7652</v>
      </c>
      <c r="L1476" s="42">
        <v>1271</v>
      </c>
      <c r="M1476" s="42">
        <v>567328</v>
      </c>
      <c r="N1476" s="143">
        <v>19385</v>
      </c>
      <c r="O1476" s="137">
        <v>29408</v>
      </c>
      <c r="P1476" s="137">
        <v>0</v>
      </c>
      <c r="Q1476" s="42">
        <v>631998</v>
      </c>
      <c r="R1476" s="42">
        <v>0</v>
      </c>
      <c r="S1476" s="42">
        <v>0</v>
      </c>
      <c r="T1476" s="42">
        <v>0</v>
      </c>
      <c r="U1476" s="42">
        <v>833653</v>
      </c>
      <c r="V1476" s="42">
        <v>0</v>
      </c>
      <c r="W1476" s="94">
        <f t="shared" si="44"/>
        <v>2197509</v>
      </c>
      <c r="X1476" s="36">
        <v>2197509</v>
      </c>
      <c r="Y1476" s="36">
        <f t="shared" si="45"/>
        <v>0</v>
      </c>
      <c r="Z1476" s="36"/>
      <c r="AA1476" s="36"/>
    </row>
    <row r="1477" spans="1:27" ht="20.25" customHeight="1" x14ac:dyDescent="0.25">
      <c r="A1477" s="104" t="s">
        <v>3032</v>
      </c>
      <c r="B1477" s="105" t="s">
        <v>2982</v>
      </c>
      <c r="C1477" s="4" t="s">
        <v>3033</v>
      </c>
      <c r="D1477" s="134">
        <v>5</v>
      </c>
      <c r="E1477" s="120" t="s">
        <v>79</v>
      </c>
      <c r="F1477" s="42">
        <v>977502</v>
      </c>
      <c r="G1477" s="42">
        <v>14082</v>
      </c>
      <c r="H1477" s="42">
        <v>1448</v>
      </c>
      <c r="I1477" s="42">
        <v>27295</v>
      </c>
      <c r="J1477" s="42">
        <v>4695</v>
      </c>
      <c r="K1477" s="42">
        <v>42447</v>
      </c>
      <c r="L1477" s="42">
        <v>3588</v>
      </c>
      <c r="M1477" s="42">
        <v>818205</v>
      </c>
      <c r="N1477" s="143">
        <v>82715</v>
      </c>
      <c r="O1477" s="137">
        <v>64605</v>
      </c>
      <c r="P1477" s="137">
        <v>0</v>
      </c>
      <c r="Q1477" s="42">
        <v>349409</v>
      </c>
      <c r="R1477" s="42">
        <v>0</v>
      </c>
      <c r="S1477" s="42">
        <v>0</v>
      </c>
      <c r="T1477" s="42">
        <v>0</v>
      </c>
      <c r="U1477" s="42">
        <v>754523</v>
      </c>
      <c r="V1477" s="42">
        <v>0</v>
      </c>
      <c r="W1477" s="94">
        <f t="shared" si="44"/>
        <v>3140514</v>
      </c>
      <c r="X1477" s="36">
        <v>3140514</v>
      </c>
      <c r="Y1477" s="36">
        <f t="shared" si="45"/>
        <v>0</v>
      </c>
      <c r="Z1477" s="36"/>
      <c r="AA1477" s="36"/>
    </row>
    <row r="1478" spans="1:27" ht="20.25" customHeight="1" x14ac:dyDescent="0.25">
      <c r="A1478" s="104" t="s">
        <v>3034</v>
      </c>
      <c r="B1478" s="105" t="s">
        <v>2982</v>
      </c>
      <c r="C1478" s="4" t="s">
        <v>3035</v>
      </c>
      <c r="D1478" s="134">
        <v>5</v>
      </c>
      <c r="E1478" s="120" t="s">
        <v>79</v>
      </c>
      <c r="F1478" s="42">
        <v>64561</v>
      </c>
      <c r="G1478" s="42">
        <v>0</v>
      </c>
      <c r="H1478" s="42">
        <v>277</v>
      </c>
      <c r="I1478" s="42">
        <v>7149</v>
      </c>
      <c r="J1478" s="42">
        <v>1826</v>
      </c>
      <c r="K1478" s="42">
        <v>14762</v>
      </c>
      <c r="L1478" s="42">
        <v>1567</v>
      </c>
      <c r="M1478" s="42">
        <v>517821</v>
      </c>
      <c r="N1478" s="143">
        <v>40807</v>
      </c>
      <c r="O1478" s="137">
        <v>15017</v>
      </c>
      <c r="P1478" s="137">
        <v>0</v>
      </c>
      <c r="Q1478" s="42">
        <v>913984</v>
      </c>
      <c r="R1478" s="42">
        <v>0</v>
      </c>
      <c r="S1478" s="42">
        <v>0</v>
      </c>
      <c r="T1478" s="42">
        <v>0</v>
      </c>
      <c r="U1478" s="42">
        <v>0</v>
      </c>
      <c r="V1478" s="42">
        <v>0</v>
      </c>
      <c r="W1478" s="94">
        <f t="shared" si="44"/>
        <v>1577771</v>
      </c>
      <c r="X1478" s="36">
        <v>1577771</v>
      </c>
      <c r="Y1478" s="36">
        <f t="shared" si="45"/>
        <v>0</v>
      </c>
      <c r="Z1478" s="36"/>
      <c r="AA1478" s="36"/>
    </row>
    <row r="1479" spans="1:27" ht="20.25" customHeight="1" x14ac:dyDescent="0.25">
      <c r="A1479" s="104" t="s">
        <v>3036</v>
      </c>
      <c r="B1479" s="105" t="s">
        <v>2982</v>
      </c>
      <c r="C1479" s="4" t="s">
        <v>3037</v>
      </c>
      <c r="D1479" s="134">
        <v>5</v>
      </c>
      <c r="E1479" s="120" t="s">
        <v>79</v>
      </c>
      <c r="F1479" s="42">
        <v>16097</v>
      </c>
      <c r="G1479" s="42">
        <v>0</v>
      </c>
      <c r="H1479" s="42">
        <v>0</v>
      </c>
      <c r="I1479" s="42">
        <v>118756</v>
      </c>
      <c r="J1479" s="42">
        <v>3816</v>
      </c>
      <c r="K1479" s="42">
        <v>90456</v>
      </c>
      <c r="L1479" s="42">
        <v>4394</v>
      </c>
      <c r="M1479" s="42">
        <v>1100477</v>
      </c>
      <c r="N1479" s="143">
        <v>105937</v>
      </c>
      <c r="O1479" s="137">
        <v>11454</v>
      </c>
      <c r="P1479" s="137">
        <v>0</v>
      </c>
      <c r="Q1479" s="42">
        <v>0</v>
      </c>
      <c r="R1479" s="42">
        <v>0</v>
      </c>
      <c r="S1479" s="42">
        <v>0</v>
      </c>
      <c r="T1479" s="42">
        <v>0</v>
      </c>
      <c r="U1479" s="42">
        <v>0</v>
      </c>
      <c r="V1479" s="42">
        <v>0</v>
      </c>
      <c r="W1479" s="94">
        <f t="shared" si="44"/>
        <v>1451387</v>
      </c>
      <c r="X1479" s="36">
        <v>1451387</v>
      </c>
      <c r="Y1479" s="36">
        <f t="shared" si="45"/>
        <v>0</v>
      </c>
      <c r="Z1479" s="36"/>
      <c r="AA1479" s="36"/>
    </row>
    <row r="1480" spans="1:27" ht="20.25" customHeight="1" x14ac:dyDescent="0.25">
      <c r="A1480" s="104" t="s">
        <v>3038</v>
      </c>
      <c r="B1480" s="105" t="s">
        <v>2982</v>
      </c>
      <c r="C1480" s="4" t="s">
        <v>3039</v>
      </c>
      <c r="D1480" s="134">
        <v>5</v>
      </c>
      <c r="E1480" s="120" t="s">
        <v>79</v>
      </c>
      <c r="F1480" s="42">
        <v>18330</v>
      </c>
      <c r="G1480" s="42">
        <v>0</v>
      </c>
      <c r="H1480" s="42">
        <v>643</v>
      </c>
      <c r="I1480" s="42">
        <v>107800</v>
      </c>
      <c r="J1480" s="42">
        <v>2727</v>
      </c>
      <c r="K1480" s="42">
        <v>16854</v>
      </c>
      <c r="L1480" s="42">
        <v>3008</v>
      </c>
      <c r="M1480" s="42">
        <v>572121</v>
      </c>
      <c r="N1480" s="143">
        <v>46112</v>
      </c>
      <c r="O1480" s="137">
        <v>17740</v>
      </c>
      <c r="P1480" s="137">
        <v>0</v>
      </c>
      <c r="Q1480" s="42">
        <v>0</v>
      </c>
      <c r="R1480" s="42">
        <v>0</v>
      </c>
      <c r="S1480" s="42">
        <v>0</v>
      </c>
      <c r="T1480" s="42">
        <v>0</v>
      </c>
      <c r="U1480" s="42">
        <v>0</v>
      </c>
      <c r="V1480" s="42">
        <v>0</v>
      </c>
      <c r="W1480" s="94">
        <f t="shared" ref="W1480:W1543" si="46">SUM(F1480:V1480)</f>
        <v>785335</v>
      </c>
      <c r="X1480" s="36">
        <v>785335</v>
      </c>
      <c r="Y1480" s="36">
        <f t="shared" ref="Y1480:Y1543" si="47">W1480-X1480</f>
        <v>0</v>
      </c>
      <c r="Z1480" s="36"/>
      <c r="AA1480" s="36"/>
    </row>
    <row r="1481" spans="1:27" ht="20.25" customHeight="1" x14ac:dyDescent="0.25">
      <c r="A1481" s="104" t="s">
        <v>3040</v>
      </c>
      <c r="B1481" s="105" t="s">
        <v>2982</v>
      </c>
      <c r="C1481" s="4" t="s">
        <v>3041</v>
      </c>
      <c r="D1481" s="134">
        <v>6</v>
      </c>
      <c r="E1481" s="120" t="s">
        <v>79</v>
      </c>
      <c r="F1481" s="42">
        <v>19744</v>
      </c>
      <c r="G1481" s="42">
        <v>0</v>
      </c>
      <c r="H1481" s="42">
        <v>595</v>
      </c>
      <c r="I1481" s="42">
        <v>23734</v>
      </c>
      <c r="J1481" s="42">
        <v>1634</v>
      </c>
      <c r="K1481" s="42">
        <v>13864</v>
      </c>
      <c r="L1481" s="42">
        <v>1812</v>
      </c>
      <c r="M1481" s="42">
        <v>414181</v>
      </c>
      <c r="N1481" s="143">
        <v>57295</v>
      </c>
      <c r="O1481" s="137">
        <v>6155</v>
      </c>
      <c r="P1481" s="137">
        <v>0</v>
      </c>
      <c r="Q1481" s="42">
        <v>0</v>
      </c>
      <c r="R1481" s="42">
        <v>0</v>
      </c>
      <c r="S1481" s="42">
        <v>0</v>
      </c>
      <c r="T1481" s="42">
        <v>0</v>
      </c>
      <c r="U1481" s="42">
        <v>0</v>
      </c>
      <c r="V1481" s="42">
        <v>0</v>
      </c>
      <c r="W1481" s="94">
        <f t="shared" si="46"/>
        <v>539014</v>
      </c>
      <c r="X1481" s="36">
        <v>539014</v>
      </c>
      <c r="Y1481" s="36">
        <f t="shared" si="47"/>
        <v>0</v>
      </c>
      <c r="Z1481" s="36"/>
      <c r="AA1481" s="36"/>
    </row>
    <row r="1482" spans="1:27" ht="20.25" customHeight="1" x14ac:dyDescent="0.25">
      <c r="A1482" s="104" t="s">
        <v>3042</v>
      </c>
      <c r="B1482" s="105" t="s">
        <v>2982</v>
      </c>
      <c r="C1482" s="4" t="s">
        <v>3043</v>
      </c>
      <c r="D1482" s="134">
        <v>6</v>
      </c>
      <c r="E1482" s="120" t="s">
        <v>79</v>
      </c>
      <c r="F1482" s="42">
        <v>6714</v>
      </c>
      <c r="G1482" s="42">
        <v>0</v>
      </c>
      <c r="H1482" s="42">
        <v>367</v>
      </c>
      <c r="I1482" s="42">
        <v>8279</v>
      </c>
      <c r="J1482" s="42">
        <v>681</v>
      </c>
      <c r="K1482" s="42">
        <v>6814</v>
      </c>
      <c r="L1482" s="42">
        <v>1561</v>
      </c>
      <c r="M1482" s="42">
        <v>342733</v>
      </c>
      <c r="N1482" s="143">
        <v>52181</v>
      </c>
      <c r="O1482" s="137">
        <v>719</v>
      </c>
      <c r="P1482" s="137">
        <v>0</v>
      </c>
      <c r="Q1482" s="42">
        <v>0</v>
      </c>
      <c r="R1482" s="42">
        <v>0</v>
      </c>
      <c r="S1482" s="42">
        <v>0</v>
      </c>
      <c r="T1482" s="42">
        <v>0</v>
      </c>
      <c r="U1482" s="42">
        <v>0</v>
      </c>
      <c r="V1482" s="42">
        <v>0</v>
      </c>
      <c r="W1482" s="94">
        <f t="shared" si="46"/>
        <v>420049</v>
      </c>
      <c r="X1482" s="36">
        <v>420049</v>
      </c>
      <c r="Y1482" s="36">
        <f t="shared" si="47"/>
        <v>0</v>
      </c>
      <c r="Z1482" s="36"/>
      <c r="AA1482" s="36"/>
    </row>
    <row r="1483" spans="1:27" ht="20.25" customHeight="1" x14ac:dyDescent="0.25">
      <c r="A1483" s="104" t="s">
        <v>3044</v>
      </c>
      <c r="B1483" s="105" t="s">
        <v>2982</v>
      </c>
      <c r="C1483" s="4" t="s">
        <v>3045</v>
      </c>
      <c r="D1483" s="134">
        <v>6</v>
      </c>
      <c r="E1483" s="120" t="s">
        <v>79</v>
      </c>
      <c r="F1483" s="42">
        <v>0</v>
      </c>
      <c r="G1483" s="42">
        <v>0</v>
      </c>
      <c r="H1483" s="42">
        <v>425</v>
      </c>
      <c r="I1483" s="42">
        <v>32148</v>
      </c>
      <c r="J1483" s="42">
        <v>1575</v>
      </c>
      <c r="K1483" s="42">
        <v>3944</v>
      </c>
      <c r="L1483" s="42">
        <v>2611</v>
      </c>
      <c r="M1483" s="42">
        <v>527881</v>
      </c>
      <c r="N1483" s="143">
        <v>124825</v>
      </c>
      <c r="O1483" s="137">
        <v>0</v>
      </c>
      <c r="P1483" s="137">
        <v>0</v>
      </c>
      <c r="Q1483" s="42">
        <v>0</v>
      </c>
      <c r="R1483" s="42">
        <v>0</v>
      </c>
      <c r="S1483" s="42">
        <v>0</v>
      </c>
      <c r="T1483" s="42">
        <v>0</v>
      </c>
      <c r="U1483" s="42">
        <v>0</v>
      </c>
      <c r="V1483" s="42">
        <v>0</v>
      </c>
      <c r="W1483" s="94">
        <f t="shared" si="46"/>
        <v>693409</v>
      </c>
      <c r="X1483" s="36">
        <v>693409</v>
      </c>
      <c r="Y1483" s="36">
        <f t="shared" si="47"/>
        <v>0</v>
      </c>
      <c r="Z1483" s="36"/>
      <c r="AA1483" s="36"/>
    </row>
    <row r="1484" spans="1:27" ht="20.25" customHeight="1" x14ac:dyDescent="0.25">
      <c r="A1484" s="104" t="s">
        <v>3046</v>
      </c>
      <c r="B1484" s="105" t="s">
        <v>2982</v>
      </c>
      <c r="C1484" s="4" t="s">
        <v>3047</v>
      </c>
      <c r="D1484" s="134">
        <v>6</v>
      </c>
      <c r="E1484" s="120" t="s">
        <v>79</v>
      </c>
      <c r="F1484" s="42">
        <v>1205</v>
      </c>
      <c r="G1484" s="42">
        <v>0</v>
      </c>
      <c r="H1484" s="42">
        <v>358</v>
      </c>
      <c r="I1484" s="42">
        <v>18569</v>
      </c>
      <c r="J1484" s="42">
        <v>1051</v>
      </c>
      <c r="K1484" s="42">
        <v>6119</v>
      </c>
      <c r="L1484" s="42">
        <v>1376</v>
      </c>
      <c r="M1484" s="42">
        <v>310070</v>
      </c>
      <c r="N1484" s="143">
        <v>45781</v>
      </c>
      <c r="O1484" s="137">
        <v>359</v>
      </c>
      <c r="P1484" s="137">
        <v>0</v>
      </c>
      <c r="Q1484" s="42">
        <v>0</v>
      </c>
      <c r="R1484" s="42">
        <v>0</v>
      </c>
      <c r="S1484" s="42">
        <v>0</v>
      </c>
      <c r="T1484" s="42">
        <v>0</v>
      </c>
      <c r="U1484" s="42">
        <v>0</v>
      </c>
      <c r="V1484" s="42">
        <v>0</v>
      </c>
      <c r="W1484" s="94">
        <f t="shared" si="46"/>
        <v>384888</v>
      </c>
      <c r="X1484" s="36">
        <v>384888</v>
      </c>
      <c r="Y1484" s="36">
        <f t="shared" si="47"/>
        <v>0</v>
      </c>
      <c r="Z1484" s="36"/>
      <c r="AA1484" s="36"/>
    </row>
    <row r="1485" spans="1:27" ht="20.25" customHeight="1" x14ac:dyDescent="0.25">
      <c r="A1485" s="104" t="s">
        <v>3048</v>
      </c>
      <c r="B1485" s="105" t="s">
        <v>2982</v>
      </c>
      <c r="C1485" s="4" t="s">
        <v>3049</v>
      </c>
      <c r="D1485" s="134">
        <v>6</v>
      </c>
      <c r="E1485" s="120" t="s">
        <v>79</v>
      </c>
      <c r="F1485" s="42">
        <v>37440</v>
      </c>
      <c r="G1485" s="42">
        <v>21066</v>
      </c>
      <c r="H1485" s="42">
        <v>0</v>
      </c>
      <c r="I1485" s="42">
        <v>41497</v>
      </c>
      <c r="J1485" s="42">
        <v>12567</v>
      </c>
      <c r="K1485" s="42">
        <v>50990</v>
      </c>
      <c r="L1485" s="42">
        <v>2009</v>
      </c>
      <c r="M1485" s="42">
        <v>357681</v>
      </c>
      <c r="N1485" s="143">
        <v>46005</v>
      </c>
      <c r="O1485" s="137">
        <v>1742</v>
      </c>
      <c r="P1485" s="137">
        <v>0</v>
      </c>
      <c r="Q1485" s="42">
        <v>0</v>
      </c>
      <c r="R1485" s="42">
        <v>0</v>
      </c>
      <c r="S1485" s="42">
        <v>0</v>
      </c>
      <c r="T1485" s="42">
        <v>0</v>
      </c>
      <c r="U1485" s="42">
        <v>0</v>
      </c>
      <c r="V1485" s="42">
        <v>0</v>
      </c>
      <c r="W1485" s="94">
        <f t="shared" si="46"/>
        <v>570997</v>
      </c>
      <c r="X1485" s="36">
        <v>570997</v>
      </c>
      <c r="Y1485" s="36">
        <f t="shared" si="47"/>
        <v>0</v>
      </c>
      <c r="Z1485" s="36"/>
      <c r="AA1485" s="36"/>
    </row>
    <row r="1486" spans="1:27" ht="20.25" customHeight="1" x14ac:dyDescent="0.25">
      <c r="A1486" s="104" t="s">
        <v>3050</v>
      </c>
      <c r="B1486" s="105" t="s">
        <v>2982</v>
      </c>
      <c r="C1486" s="4" t="s">
        <v>3051</v>
      </c>
      <c r="D1486" s="134">
        <v>6</v>
      </c>
      <c r="E1486" s="120" t="s">
        <v>79</v>
      </c>
      <c r="F1486" s="42">
        <v>5172</v>
      </c>
      <c r="G1486" s="42">
        <v>0</v>
      </c>
      <c r="H1486" s="42">
        <v>730</v>
      </c>
      <c r="I1486" s="42">
        <v>15249</v>
      </c>
      <c r="J1486" s="42">
        <v>1884</v>
      </c>
      <c r="K1486" s="42">
        <v>9340</v>
      </c>
      <c r="L1486" s="42">
        <v>715</v>
      </c>
      <c r="M1486" s="42">
        <v>179995</v>
      </c>
      <c r="N1486" s="143">
        <v>18706</v>
      </c>
      <c r="O1486" s="137">
        <v>365</v>
      </c>
      <c r="P1486" s="137">
        <v>0</v>
      </c>
      <c r="Q1486" s="42">
        <v>0</v>
      </c>
      <c r="R1486" s="42">
        <v>0</v>
      </c>
      <c r="S1486" s="42">
        <v>0</v>
      </c>
      <c r="T1486" s="42">
        <v>0</v>
      </c>
      <c r="U1486" s="42">
        <v>0</v>
      </c>
      <c r="V1486" s="42">
        <v>0</v>
      </c>
      <c r="W1486" s="94">
        <f t="shared" si="46"/>
        <v>232156</v>
      </c>
      <c r="X1486" s="36">
        <v>232156</v>
      </c>
      <c r="Y1486" s="36">
        <f t="shared" si="47"/>
        <v>0</v>
      </c>
      <c r="Z1486" s="36"/>
      <c r="AA1486" s="36"/>
    </row>
    <row r="1487" spans="1:27" ht="20.25" customHeight="1" x14ac:dyDescent="0.25">
      <c r="A1487" s="104" t="s">
        <v>3052</v>
      </c>
      <c r="B1487" s="105" t="s">
        <v>2982</v>
      </c>
      <c r="C1487" s="4" t="s">
        <v>3053</v>
      </c>
      <c r="D1487" s="134">
        <v>6</v>
      </c>
      <c r="E1487" s="120" t="s">
        <v>79</v>
      </c>
      <c r="F1487" s="42">
        <v>0</v>
      </c>
      <c r="G1487" s="42">
        <v>0</v>
      </c>
      <c r="H1487" s="42">
        <v>430</v>
      </c>
      <c r="I1487" s="42">
        <v>46649</v>
      </c>
      <c r="J1487" s="42">
        <v>2820</v>
      </c>
      <c r="K1487" s="42">
        <v>13779</v>
      </c>
      <c r="L1487" s="42">
        <v>2916</v>
      </c>
      <c r="M1487" s="42">
        <v>500705</v>
      </c>
      <c r="N1487" s="143">
        <v>44355</v>
      </c>
      <c r="O1487" s="137">
        <v>4107</v>
      </c>
      <c r="P1487" s="137">
        <v>0</v>
      </c>
      <c r="Q1487" s="42">
        <v>0</v>
      </c>
      <c r="R1487" s="42">
        <v>0</v>
      </c>
      <c r="S1487" s="42">
        <v>0</v>
      </c>
      <c r="T1487" s="42">
        <v>0</v>
      </c>
      <c r="U1487" s="42">
        <v>0</v>
      </c>
      <c r="V1487" s="42">
        <v>0</v>
      </c>
      <c r="W1487" s="94">
        <f t="shared" si="46"/>
        <v>615761</v>
      </c>
      <c r="X1487" s="36">
        <v>615761</v>
      </c>
      <c r="Y1487" s="36">
        <f t="shared" si="47"/>
        <v>0</v>
      </c>
      <c r="Z1487" s="36"/>
      <c r="AA1487" s="36"/>
    </row>
    <row r="1488" spans="1:27" ht="20.25" customHeight="1" x14ac:dyDescent="0.25">
      <c r="A1488" s="104" t="s">
        <v>3054</v>
      </c>
      <c r="B1488" s="105" t="s">
        <v>2982</v>
      </c>
      <c r="C1488" s="4" t="s">
        <v>3055</v>
      </c>
      <c r="D1488" s="134">
        <v>6</v>
      </c>
      <c r="E1488" s="120" t="s">
        <v>79</v>
      </c>
      <c r="F1488" s="42">
        <v>343</v>
      </c>
      <c r="G1488" s="42">
        <v>0</v>
      </c>
      <c r="H1488" s="42">
        <v>0</v>
      </c>
      <c r="I1488" s="42">
        <v>5243</v>
      </c>
      <c r="J1488" s="42">
        <v>650</v>
      </c>
      <c r="K1488" s="42">
        <v>70</v>
      </c>
      <c r="L1488" s="42">
        <v>658</v>
      </c>
      <c r="M1488" s="42">
        <v>190299</v>
      </c>
      <c r="N1488" s="143">
        <v>41083</v>
      </c>
      <c r="O1488" s="137">
        <v>2708</v>
      </c>
      <c r="P1488" s="137">
        <v>0</v>
      </c>
      <c r="Q1488" s="42">
        <v>603178</v>
      </c>
      <c r="R1488" s="42">
        <v>0</v>
      </c>
      <c r="S1488" s="42">
        <v>0</v>
      </c>
      <c r="T1488" s="42">
        <v>0</v>
      </c>
      <c r="U1488" s="42">
        <v>0</v>
      </c>
      <c r="V1488" s="42">
        <v>0</v>
      </c>
      <c r="W1488" s="94">
        <f t="shared" si="46"/>
        <v>844232</v>
      </c>
      <c r="X1488" s="36">
        <v>844232</v>
      </c>
      <c r="Y1488" s="36">
        <f t="shared" si="47"/>
        <v>0</v>
      </c>
      <c r="Z1488" s="36"/>
      <c r="AA1488" s="36"/>
    </row>
    <row r="1489" spans="1:27" ht="20.25" customHeight="1" x14ac:dyDescent="0.25">
      <c r="A1489" s="104" t="s">
        <v>3056</v>
      </c>
      <c r="B1489" s="105" t="s">
        <v>2982</v>
      </c>
      <c r="C1489" s="4" t="s">
        <v>3057</v>
      </c>
      <c r="D1489" s="134">
        <v>6</v>
      </c>
      <c r="E1489" s="120" t="s">
        <v>79</v>
      </c>
      <c r="F1489" s="42">
        <v>403</v>
      </c>
      <c r="G1489" s="42">
        <v>0</v>
      </c>
      <c r="H1489" s="42">
        <v>806</v>
      </c>
      <c r="I1489" s="42">
        <v>30829</v>
      </c>
      <c r="J1489" s="42">
        <v>1097</v>
      </c>
      <c r="K1489" s="42">
        <v>21966</v>
      </c>
      <c r="L1489" s="42">
        <v>1436</v>
      </c>
      <c r="M1489" s="42">
        <v>325323</v>
      </c>
      <c r="N1489" s="143">
        <v>14039</v>
      </c>
      <c r="O1489" s="137">
        <v>5374</v>
      </c>
      <c r="P1489" s="137">
        <v>0</v>
      </c>
      <c r="Q1489" s="42">
        <v>0</v>
      </c>
      <c r="R1489" s="42">
        <v>0</v>
      </c>
      <c r="S1489" s="42">
        <v>0</v>
      </c>
      <c r="T1489" s="42">
        <v>0</v>
      </c>
      <c r="U1489" s="42">
        <v>0</v>
      </c>
      <c r="V1489" s="42">
        <v>0</v>
      </c>
      <c r="W1489" s="94">
        <f t="shared" si="46"/>
        <v>401273</v>
      </c>
      <c r="X1489" s="36">
        <v>401273</v>
      </c>
      <c r="Y1489" s="36">
        <f t="shared" si="47"/>
        <v>0</v>
      </c>
      <c r="Z1489" s="36"/>
      <c r="AA1489" s="36"/>
    </row>
    <row r="1490" spans="1:27" ht="20.25" customHeight="1" x14ac:dyDescent="0.25">
      <c r="A1490" s="104" t="s">
        <v>3058</v>
      </c>
      <c r="B1490" s="105" t="s">
        <v>2982</v>
      </c>
      <c r="C1490" s="4" t="s">
        <v>3059</v>
      </c>
      <c r="D1490" s="134">
        <v>6</v>
      </c>
      <c r="E1490" s="120" t="s">
        <v>79</v>
      </c>
      <c r="F1490" s="42">
        <v>6570</v>
      </c>
      <c r="G1490" s="42">
        <v>0</v>
      </c>
      <c r="H1490" s="42">
        <v>0</v>
      </c>
      <c r="I1490" s="42">
        <v>29662</v>
      </c>
      <c r="J1490" s="42">
        <v>1058</v>
      </c>
      <c r="K1490" s="42">
        <v>19218</v>
      </c>
      <c r="L1490" s="42">
        <v>1851</v>
      </c>
      <c r="M1490" s="42">
        <v>354793</v>
      </c>
      <c r="N1490" s="143">
        <v>50760</v>
      </c>
      <c r="O1490" s="137">
        <v>1009</v>
      </c>
      <c r="P1490" s="137">
        <v>0</v>
      </c>
      <c r="Q1490" s="42">
        <v>0</v>
      </c>
      <c r="R1490" s="42">
        <v>0</v>
      </c>
      <c r="S1490" s="42">
        <v>0</v>
      </c>
      <c r="T1490" s="42">
        <v>0</v>
      </c>
      <c r="U1490" s="42">
        <v>0</v>
      </c>
      <c r="V1490" s="42">
        <v>0</v>
      </c>
      <c r="W1490" s="94">
        <f t="shared" si="46"/>
        <v>464921</v>
      </c>
      <c r="X1490" s="36">
        <v>464921</v>
      </c>
      <c r="Y1490" s="36">
        <f t="shared" si="47"/>
        <v>0</v>
      </c>
      <c r="Z1490" s="36"/>
      <c r="AA1490" s="36"/>
    </row>
    <row r="1491" spans="1:27" ht="20.25" customHeight="1" x14ac:dyDescent="0.25">
      <c r="A1491" s="104" t="s">
        <v>3060</v>
      </c>
      <c r="B1491" s="105" t="s">
        <v>2982</v>
      </c>
      <c r="C1491" s="4" t="s">
        <v>3061</v>
      </c>
      <c r="D1491" s="134">
        <v>6</v>
      </c>
      <c r="E1491" s="120" t="s">
        <v>79</v>
      </c>
      <c r="F1491" s="42">
        <v>869</v>
      </c>
      <c r="G1491" s="42">
        <v>0</v>
      </c>
      <c r="H1491" s="42">
        <v>518</v>
      </c>
      <c r="I1491" s="42">
        <v>57724</v>
      </c>
      <c r="J1491" s="42">
        <v>1160</v>
      </c>
      <c r="K1491" s="42">
        <v>17358</v>
      </c>
      <c r="L1491" s="42">
        <v>1081</v>
      </c>
      <c r="M1491" s="42">
        <v>253988</v>
      </c>
      <c r="N1491" s="143">
        <v>21839</v>
      </c>
      <c r="O1491" s="137">
        <v>4435</v>
      </c>
      <c r="P1491" s="137">
        <v>0</v>
      </c>
      <c r="Q1491" s="42">
        <v>0</v>
      </c>
      <c r="R1491" s="42">
        <v>0</v>
      </c>
      <c r="S1491" s="42">
        <v>0</v>
      </c>
      <c r="T1491" s="42">
        <v>0</v>
      </c>
      <c r="U1491" s="42">
        <v>0</v>
      </c>
      <c r="V1491" s="42">
        <v>0</v>
      </c>
      <c r="W1491" s="94">
        <f t="shared" si="46"/>
        <v>358972</v>
      </c>
      <c r="X1491" s="36">
        <v>358972</v>
      </c>
      <c r="Y1491" s="36">
        <f t="shared" si="47"/>
        <v>0</v>
      </c>
      <c r="Z1491" s="36"/>
      <c r="AA1491" s="36"/>
    </row>
    <row r="1492" spans="1:27" ht="20.25" customHeight="1" x14ac:dyDescent="0.25">
      <c r="A1492" s="104" t="s">
        <v>3062</v>
      </c>
      <c r="B1492" s="105" t="s">
        <v>2982</v>
      </c>
      <c r="C1492" s="4" t="s">
        <v>3063</v>
      </c>
      <c r="D1492" s="134">
        <v>6</v>
      </c>
      <c r="E1492" s="120" t="s">
        <v>79</v>
      </c>
      <c r="F1492" s="42">
        <v>641</v>
      </c>
      <c r="G1492" s="42">
        <v>0</v>
      </c>
      <c r="H1492" s="42">
        <v>0</v>
      </c>
      <c r="I1492" s="42">
        <v>9517</v>
      </c>
      <c r="J1492" s="42">
        <v>400</v>
      </c>
      <c r="K1492" s="42">
        <v>3118</v>
      </c>
      <c r="L1492" s="42">
        <v>309</v>
      </c>
      <c r="M1492" s="42">
        <v>128778</v>
      </c>
      <c r="N1492" s="143">
        <v>29138</v>
      </c>
      <c r="O1492" s="137">
        <v>10290</v>
      </c>
      <c r="P1492" s="137">
        <v>0</v>
      </c>
      <c r="Q1492" s="42">
        <v>189896</v>
      </c>
      <c r="R1492" s="42">
        <v>0</v>
      </c>
      <c r="S1492" s="42">
        <v>0</v>
      </c>
      <c r="T1492" s="42">
        <v>0</v>
      </c>
      <c r="U1492" s="42">
        <v>0</v>
      </c>
      <c r="V1492" s="42">
        <v>0</v>
      </c>
      <c r="W1492" s="94">
        <f t="shared" si="46"/>
        <v>372087</v>
      </c>
      <c r="X1492" s="36">
        <v>372087</v>
      </c>
      <c r="Y1492" s="36">
        <f t="shared" si="47"/>
        <v>0</v>
      </c>
      <c r="Z1492" s="36"/>
      <c r="AA1492" s="36"/>
    </row>
    <row r="1493" spans="1:27" ht="20.25" customHeight="1" x14ac:dyDescent="0.25">
      <c r="A1493" s="104" t="s">
        <v>3064</v>
      </c>
      <c r="B1493" s="105" t="s">
        <v>2982</v>
      </c>
      <c r="C1493" s="4" t="s">
        <v>3065</v>
      </c>
      <c r="D1493" s="134">
        <v>6</v>
      </c>
      <c r="E1493" s="120" t="s">
        <v>79</v>
      </c>
      <c r="F1493" s="42">
        <v>254</v>
      </c>
      <c r="G1493" s="42">
        <v>0</v>
      </c>
      <c r="H1493" s="42">
        <v>635</v>
      </c>
      <c r="I1493" s="42">
        <v>1314</v>
      </c>
      <c r="J1493" s="42">
        <v>1005</v>
      </c>
      <c r="K1493" s="42">
        <v>2316</v>
      </c>
      <c r="L1493" s="42">
        <v>902</v>
      </c>
      <c r="M1493" s="42">
        <v>232230</v>
      </c>
      <c r="N1493" s="143">
        <v>17660</v>
      </c>
      <c r="O1493" s="137">
        <v>0</v>
      </c>
      <c r="P1493" s="137">
        <v>0</v>
      </c>
      <c r="Q1493" s="42">
        <v>569734</v>
      </c>
      <c r="R1493" s="42">
        <v>0</v>
      </c>
      <c r="S1493" s="42">
        <v>0</v>
      </c>
      <c r="T1493" s="42">
        <v>0</v>
      </c>
      <c r="U1493" s="42">
        <v>0</v>
      </c>
      <c r="V1493" s="42">
        <v>0</v>
      </c>
      <c r="W1493" s="94">
        <f t="shared" si="46"/>
        <v>826050</v>
      </c>
      <c r="X1493" s="36">
        <v>826050</v>
      </c>
      <c r="Y1493" s="36">
        <f t="shared" si="47"/>
        <v>0</v>
      </c>
      <c r="Z1493" s="36"/>
      <c r="AA1493" s="36"/>
    </row>
    <row r="1494" spans="1:27" ht="20.25" customHeight="1" x14ac:dyDescent="0.25">
      <c r="A1494" s="104" t="s">
        <v>3066</v>
      </c>
      <c r="B1494" s="105" t="s">
        <v>2982</v>
      </c>
      <c r="C1494" s="4" t="s">
        <v>3067</v>
      </c>
      <c r="D1494" s="134">
        <v>6</v>
      </c>
      <c r="E1494" s="120" t="s">
        <v>79</v>
      </c>
      <c r="F1494" s="42">
        <v>2959</v>
      </c>
      <c r="G1494" s="42">
        <v>0</v>
      </c>
      <c r="H1494" s="42">
        <v>0</v>
      </c>
      <c r="I1494" s="42">
        <v>12395</v>
      </c>
      <c r="J1494" s="42">
        <v>406</v>
      </c>
      <c r="K1494" s="42">
        <v>19620</v>
      </c>
      <c r="L1494" s="42">
        <v>631</v>
      </c>
      <c r="M1494" s="42">
        <v>168347</v>
      </c>
      <c r="N1494" s="143">
        <v>7576</v>
      </c>
      <c r="O1494" s="137">
        <v>1153</v>
      </c>
      <c r="P1494" s="137">
        <v>0</v>
      </c>
      <c r="Q1494" s="42">
        <v>0</v>
      </c>
      <c r="R1494" s="42">
        <v>0</v>
      </c>
      <c r="S1494" s="42">
        <v>0</v>
      </c>
      <c r="T1494" s="42">
        <v>0</v>
      </c>
      <c r="U1494" s="42">
        <v>0</v>
      </c>
      <c r="V1494" s="42">
        <v>0</v>
      </c>
      <c r="W1494" s="94">
        <f t="shared" si="46"/>
        <v>213087</v>
      </c>
      <c r="X1494" s="36">
        <v>213087</v>
      </c>
      <c r="Y1494" s="36">
        <f t="shared" si="47"/>
        <v>0</v>
      </c>
      <c r="Z1494" s="36"/>
      <c r="AA1494" s="36"/>
    </row>
    <row r="1495" spans="1:27" ht="20.25" customHeight="1" x14ac:dyDescent="0.25">
      <c r="A1495" s="104" t="s">
        <v>3068</v>
      </c>
      <c r="B1495" s="105" t="s">
        <v>2982</v>
      </c>
      <c r="C1495" s="4" t="s">
        <v>3069</v>
      </c>
      <c r="D1495" s="134">
        <v>6</v>
      </c>
      <c r="E1495" s="120" t="s">
        <v>79</v>
      </c>
      <c r="F1495" s="42">
        <v>26586</v>
      </c>
      <c r="G1495" s="42">
        <v>0</v>
      </c>
      <c r="H1495" s="42">
        <v>891</v>
      </c>
      <c r="I1495" s="42">
        <v>14171</v>
      </c>
      <c r="J1495" s="42">
        <v>2098</v>
      </c>
      <c r="K1495" s="42">
        <v>7398</v>
      </c>
      <c r="L1495" s="42">
        <v>1251</v>
      </c>
      <c r="M1495" s="42">
        <v>396691</v>
      </c>
      <c r="N1495" s="143">
        <v>29692</v>
      </c>
      <c r="O1495" s="137">
        <v>2783</v>
      </c>
      <c r="P1495" s="137">
        <v>0</v>
      </c>
      <c r="Q1495" s="42">
        <v>0</v>
      </c>
      <c r="R1495" s="42">
        <v>0</v>
      </c>
      <c r="S1495" s="42">
        <v>0</v>
      </c>
      <c r="T1495" s="42">
        <v>0</v>
      </c>
      <c r="U1495" s="42">
        <v>274355</v>
      </c>
      <c r="V1495" s="42">
        <v>0</v>
      </c>
      <c r="W1495" s="94">
        <f t="shared" si="46"/>
        <v>755916</v>
      </c>
      <c r="X1495" s="36">
        <v>755916</v>
      </c>
      <c r="Y1495" s="36">
        <f t="shared" si="47"/>
        <v>0</v>
      </c>
      <c r="Z1495" s="36"/>
      <c r="AA1495" s="36"/>
    </row>
    <row r="1496" spans="1:27" ht="20.25" customHeight="1" x14ac:dyDescent="0.25">
      <c r="A1496" s="104" t="s">
        <v>3070</v>
      </c>
      <c r="B1496" s="105" t="s">
        <v>2982</v>
      </c>
      <c r="C1496" s="4" t="s">
        <v>3071</v>
      </c>
      <c r="D1496" s="134">
        <v>6</v>
      </c>
      <c r="E1496" s="120" t="s">
        <v>79</v>
      </c>
      <c r="F1496" s="42">
        <v>164358</v>
      </c>
      <c r="G1496" s="42">
        <v>0</v>
      </c>
      <c r="H1496" s="42">
        <v>132</v>
      </c>
      <c r="I1496" s="42">
        <v>3385</v>
      </c>
      <c r="J1496" s="42">
        <v>78</v>
      </c>
      <c r="K1496" s="42">
        <v>1764</v>
      </c>
      <c r="L1496" s="42">
        <v>56</v>
      </c>
      <c r="M1496" s="42">
        <v>63861</v>
      </c>
      <c r="N1496" s="143">
        <v>14981</v>
      </c>
      <c r="O1496" s="137">
        <v>17078</v>
      </c>
      <c r="P1496" s="137">
        <v>0</v>
      </c>
      <c r="Q1496" s="42">
        <v>54765</v>
      </c>
      <c r="R1496" s="42">
        <v>0</v>
      </c>
      <c r="S1496" s="42">
        <v>0</v>
      </c>
      <c r="T1496" s="42">
        <v>0</v>
      </c>
      <c r="U1496" s="42">
        <v>62143</v>
      </c>
      <c r="V1496" s="42">
        <v>0</v>
      </c>
      <c r="W1496" s="94">
        <f t="shared" si="46"/>
        <v>382601</v>
      </c>
      <c r="X1496" s="36">
        <v>382601</v>
      </c>
      <c r="Y1496" s="36">
        <f t="shared" si="47"/>
        <v>0</v>
      </c>
      <c r="Z1496" s="36"/>
      <c r="AA1496" s="36"/>
    </row>
    <row r="1497" spans="1:27" ht="20.25" customHeight="1" x14ac:dyDescent="0.25">
      <c r="A1497" s="104" t="s">
        <v>3072</v>
      </c>
      <c r="B1497" s="105" t="s">
        <v>2982</v>
      </c>
      <c r="C1497" s="4" t="s">
        <v>3073</v>
      </c>
      <c r="D1497" s="134">
        <v>6</v>
      </c>
      <c r="E1497" s="120" t="s">
        <v>79</v>
      </c>
      <c r="F1497" s="42">
        <v>11406</v>
      </c>
      <c r="G1497" s="42">
        <v>0</v>
      </c>
      <c r="H1497" s="42">
        <v>738</v>
      </c>
      <c r="I1497" s="42">
        <v>13479</v>
      </c>
      <c r="J1497" s="42">
        <v>647</v>
      </c>
      <c r="K1497" s="42">
        <v>11944</v>
      </c>
      <c r="L1497" s="42">
        <v>574</v>
      </c>
      <c r="M1497" s="42">
        <v>194069</v>
      </c>
      <c r="N1497" s="143">
        <v>34192</v>
      </c>
      <c r="O1497" s="137">
        <v>5477</v>
      </c>
      <c r="P1497" s="137">
        <v>0</v>
      </c>
      <c r="Q1497" s="42">
        <v>0</v>
      </c>
      <c r="R1497" s="42">
        <v>0</v>
      </c>
      <c r="S1497" s="42">
        <v>0</v>
      </c>
      <c r="T1497" s="42">
        <v>0</v>
      </c>
      <c r="U1497" s="42">
        <v>0</v>
      </c>
      <c r="V1497" s="42">
        <v>0</v>
      </c>
      <c r="W1497" s="94">
        <f t="shared" si="46"/>
        <v>272526</v>
      </c>
      <c r="X1497" s="36">
        <v>272526</v>
      </c>
      <c r="Y1497" s="36">
        <f t="shared" si="47"/>
        <v>0</v>
      </c>
      <c r="Z1497" s="36"/>
      <c r="AA1497" s="36"/>
    </row>
    <row r="1498" spans="1:27" ht="20.25" customHeight="1" x14ac:dyDescent="0.25">
      <c r="A1498" s="104" t="s">
        <v>3074</v>
      </c>
      <c r="B1498" s="105" t="s">
        <v>2982</v>
      </c>
      <c r="C1498" s="4" t="s">
        <v>3075</v>
      </c>
      <c r="D1498" s="134">
        <v>6</v>
      </c>
      <c r="E1498" s="120" t="s">
        <v>79</v>
      </c>
      <c r="F1498" s="42">
        <v>607</v>
      </c>
      <c r="G1498" s="42">
        <v>0</v>
      </c>
      <c r="H1498" s="42">
        <v>0</v>
      </c>
      <c r="I1498" s="42">
        <v>13491</v>
      </c>
      <c r="J1498" s="42">
        <v>587</v>
      </c>
      <c r="K1498" s="42">
        <v>22342</v>
      </c>
      <c r="L1498" s="42">
        <v>570</v>
      </c>
      <c r="M1498" s="42">
        <v>185575</v>
      </c>
      <c r="N1498" s="143">
        <v>38220</v>
      </c>
      <c r="O1498" s="137">
        <v>3190</v>
      </c>
      <c r="P1498" s="137">
        <v>0</v>
      </c>
      <c r="Q1498" s="42">
        <v>0</v>
      </c>
      <c r="R1498" s="42">
        <v>0</v>
      </c>
      <c r="S1498" s="42">
        <v>0</v>
      </c>
      <c r="T1498" s="42">
        <v>0</v>
      </c>
      <c r="U1498" s="42">
        <v>0</v>
      </c>
      <c r="V1498" s="42">
        <v>0</v>
      </c>
      <c r="W1498" s="94">
        <f t="shared" si="46"/>
        <v>264582</v>
      </c>
      <c r="X1498" s="36">
        <v>264582</v>
      </c>
      <c r="Y1498" s="36">
        <f t="shared" si="47"/>
        <v>0</v>
      </c>
      <c r="Z1498" s="36"/>
      <c r="AA1498" s="36"/>
    </row>
    <row r="1499" spans="1:27" ht="20.25" customHeight="1" x14ac:dyDescent="0.25">
      <c r="A1499" s="104" t="s">
        <v>3076</v>
      </c>
      <c r="B1499" s="105" t="s">
        <v>2982</v>
      </c>
      <c r="C1499" s="4" t="s">
        <v>2544</v>
      </c>
      <c r="D1499" s="134">
        <v>6</v>
      </c>
      <c r="E1499" s="120" t="s">
        <v>79</v>
      </c>
      <c r="F1499" s="42">
        <v>43546</v>
      </c>
      <c r="G1499" s="42">
        <v>0</v>
      </c>
      <c r="H1499" s="42">
        <v>153</v>
      </c>
      <c r="I1499" s="42">
        <v>31193</v>
      </c>
      <c r="J1499" s="42">
        <v>3277</v>
      </c>
      <c r="K1499" s="42">
        <v>22575</v>
      </c>
      <c r="L1499" s="42">
        <v>963</v>
      </c>
      <c r="M1499" s="42">
        <v>258524</v>
      </c>
      <c r="N1499" s="143">
        <v>69131</v>
      </c>
      <c r="O1499" s="137">
        <v>4808</v>
      </c>
      <c r="P1499" s="137">
        <v>0</v>
      </c>
      <c r="Q1499" s="42">
        <v>0</v>
      </c>
      <c r="R1499" s="42">
        <v>0</v>
      </c>
      <c r="S1499" s="42">
        <v>0</v>
      </c>
      <c r="T1499" s="42">
        <v>0</v>
      </c>
      <c r="U1499" s="42">
        <v>0</v>
      </c>
      <c r="V1499" s="42">
        <v>0</v>
      </c>
      <c r="W1499" s="94">
        <f t="shared" si="46"/>
        <v>434170</v>
      </c>
      <c r="X1499" s="36">
        <v>434170</v>
      </c>
      <c r="Y1499" s="36">
        <f t="shared" si="47"/>
        <v>0</v>
      </c>
      <c r="Z1499" s="36"/>
      <c r="AA1499" s="36"/>
    </row>
    <row r="1500" spans="1:27" ht="20.25" customHeight="1" x14ac:dyDescent="0.25">
      <c r="A1500" s="104" t="s">
        <v>3077</v>
      </c>
      <c r="B1500" s="105" t="s">
        <v>2982</v>
      </c>
      <c r="C1500" s="4" t="s">
        <v>3078</v>
      </c>
      <c r="D1500" s="134">
        <v>6</v>
      </c>
      <c r="E1500" s="120" t="s">
        <v>79</v>
      </c>
      <c r="F1500" s="42">
        <v>1286</v>
      </c>
      <c r="G1500" s="42">
        <v>0</v>
      </c>
      <c r="H1500" s="42">
        <v>0</v>
      </c>
      <c r="I1500" s="42">
        <v>718</v>
      </c>
      <c r="J1500" s="42">
        <v>412</v>
      </c>
      <c r="K1500" s="42">
        <v>1037</v>
      </c>
      <c r="L1500" s="42">
        <v>520</v>
      </c>
      <c r="M1500" s="42">
        <v>153124</v>
      </c>
      <c r="N1500" s="143">
        <v>19168</v>
      </c>
      <c r="O1500" s="137">
        <v>13</v>
      </c>
      <c r="P1500" s="137">
        <v>0</v>
      </c>
      <c r="Q1500" s="42">
        <v>197678</v>
      </c>
      <c r="R1500" s="42">
        <v>0</v>
      </c>
      <c r="S1500" s="42">
        <v>0</v>
      </c>
      <c r="T1500" s="42">
        <v>0</v>
      </c>
      <c r="U1500" s="42">
        <v>0</v>
      </c>
      <c r="V1500" s="42">
        <v>0</v>
      </c>
      <c r="W1500" s="94">
        <f t="shared" si="46"/>
        <v>373956</v>
      </c>
      <c r="X1500" s="36">
        <v>373956</v>
      </c>
      <c r="Y1500" s="36">
        <f t="shared" si="47"/>
        <v>0</v>
      </c>
      <c r="Z1500" s="36"/>
      <c r="AA1500" s="36"/>
    </row>
    <row r="1501" spans="1:27" ht="20.25" customHeight="1" x14ac:dyDescent="0.25">
      <c r="A1501" s="104" t="s">
        <v>3079</v>
      </c>
      <c r="B1501" s="105" t="s">
        <v>2982</v>
      </c>
      <c r="C1501" s="4" t="s">
        <v>3080</v>
      </c>
      <c r="D1501" s="134">
        <v>6</v>
      </c>
      <c r="E1501" s="120" t="s">
        <v>79</v>
      </c>
      <c r="F1501" s="42">
        <v>71062</v>
      </c>
      <c r="G1501" s="42">
        <v>52122</v>
      </c>
      <c r="H1501" s="42">
        <v>0</v>
      </c>
      <c r="I1501" s="42">
        <v>1830</v>
      </c>
      <c r="J1501" s="42">
        <v>316</v>
      </c>
      <c r="K1501" s="42">
        <v>513</v>
      </c>
      <c r="L1501" s="42">
        <v>350</v>
      </c>
      <c r="M1501" s="42">
        <v>152978</v>
      </c>
      <c r="N1501" s="143">
        <v>28004</v>
      </c>
      <c r="O1501" s="137">
        <v>8474</v>
      </c>
      <c r="P1501" s="137">
        <v>0</v>
      </c>
      <c r="Q1501" s="42">
        <v>325007</v>
      </c>
      <c r="R1501" s="42">
        <v>0</v>
      </c>
      <c r="S1501" s="42">
        <v>0</v>
      </c>
      <c r="T1501" s="42">
        <v>0</v>
      </c>
      <c r="U1501" s="42">
        <v>0</v>
      </c>
      <c r="V1501" s="42">
        <v>0</v>
      </c>
      <c r="W1501" s="94">
        <f t="shared" si="46"/>
        <v>640656</v>
      </c>
      <c r="X1501" s="36">
        <v>640656</v>
      </c>
      <c r="Y1501" s="36">
        <f t="shared" si="47"/>
        <v>0</v>
      </c>
      <c r="Z1501" s="36"/>
      <c r="AA1501" s="36"/>
    </row>
    <row r="1502" spans="1:27" ht="20.25" customHeight="1" x14ac:dyDescent="0.25">
      <c r="A1502" s="104" t="s">
        <v>3081</v>
      </c>
      <c r="B1502" s="105" t="s">
        <v>2982</v>
      </c>
      <c r="C1502" s="4" t="s">
        <v>3082</v>
      </c>
      <c r="D1502" s="134">
        <v>6</v>
      </c>
      <c r="E1502" s="120" t="s">
        <v>79</v>
      </c>
      <c r="F1502" s="42">
        <v>599</v>
      </c>
      <c r="G1502" s="42">
        <v>0</v>
      </c>
      <c r="H1502" s="42">
        <v>0</v>
      </c>
      <c r="I1502" s="42">
        <v>10241</v>
      </c>
      <c r="J1502" s="42">
        <v>238</v>
      </c>
      <c r="K1502" s="42">
        <v>4705</v>
      </c>
      <c r="L1502" s="42">
        <v>308</v>
      </c>
      <c r="M1502" s="42">
        <v>123653</v>
      </c>
      <c r="N1502" s="143">
        <v>23061</v>
      </c>
      <c r="O1502" s="137">
        <v>878</v>
      </c>
      <c r="P1502" s="137">
        <v>0</v>
      </c>
      <c r="Q1502" s="42">
        <v>40563</v>
      </c>
      <c r="R1502" s="42">
        <v>0</v>
      </c>
      <c r="S1502" s="42">
        <v>0</v>
      </c>
      <c r="T1502" s="42">
        <v>0</v>
      </c>
      <c r="U1502" s="42">
        <v>0</v>
      </c>
      <c r="V1502" s="42">
        <v>0</v>
      </c>
      <c r="W1502" s="94">
        <f t="shared" si="46"/>
        <v>204246</v>
      </c>
      <c r="X1502" s="36">
        <v>204246</v>
      </c>
      <c r="Y1502" s="36">
        <f t="shared" si="47"/>
        <v>0</v>
      </c>
      <c r="Z1502" s="36"/>
      <c r="AA1502" s="36"/>
    </row>
    <row r="1503" spans="1:27" ht="20.25" customHeight="1" x14ac:dyDescent="0.25">
      <c r="A1503" s="104" t="s">
        <v>3083</v>
      </c>
      <c r="B1503" s="105" t="s">
        <v>2982</v>
      </c>
      <c r="C1503" s="4" t="s">
        <v>625</v>
      </c>
      <c r="D1503" s="134">
        <v>6</v>
      </c>
      <c r="E1503" s="120" t="s">
        <v>79</v>
      </c>
      <c r="F1503" s="42">
        <v>23020</v>
      </c>
      <c r="G1503" s="42">
        <v>32552</v>
      </c>
      <c r="H1503" s="42">
        <v>0</v>
      </c>
      <c r="I1503" s="42">
        <v>3399</v>
      </c>
      <c r="J1503" s="42">
        <v>1844</v>
      </c>
      <c r="K1503" s="42">
        <v>12735</v>
      </c>
      <c r="L1503" s="42">
        <v>571</v>
      </c>
      <c r="M1503" s="42">
        <v>208817</v>
      </c>
      <c r="N1503" s="143">
        <v>29662</v>
      </c>
      <c r="O1503" s="137">
        <v>13933</v>
      </c>
      <c r="P1503" s="137">
        <v>0</v>
      </c>
      <c r="Q1503" s="42">
        <v>513005</v>
      </c>
      <c r="R1503" s="42">
        <v>0</v>
      </c>
      <c r="S1503" s="42">
        <v>0</v>
      </c>
      <c r="T1503" s="42">
        <v>0</v>
      </c>
      <c r="U1503" s="42">
        <v>0</v>
      </c>
      <c r="V1503" s="42">
        <v>0</v>
      </c>
      <c r="W1503" s="94">
        <f t="shared" si="46"/>
        <v>839538</v>
      </c>
      <c r="X1503" s="36">
        <v>839538</v>
      </c>
      <c r="Y1503" s="36">
        <f t="shared" si="47"/>
        <v>0</v>
      </c>
      <c r="Z1503" s="36"/>
      <c r="AA1503" s="36"/>
    </row>
    <row r="1504" spans="1:27" ht="20.25" customHeight="1" x14ac:dyDescent="0.25">
      <c r="A1504" s="104" t="s">
        <v>3084</v>
      </c>
      <c r="B1504" s="105" t="s">
        <v>2982</v>
      </c>
      <c r="C1504" s="4" t="s">
        <v>3085</v>
      </c>
      <c r="D1504" s="134">
        <v>6</v>
      </c>
      <c r="E1504" s="120" t="s">
        <v>79</v>
      </c>
      <c r="F1504" s="42">
        <v>374</v>
      </c>
      <c r="G1504" s="42">
        <v>0</v>
      </c>
      <c r="H1504" s="42">
        <v>0</v>
      </c>
      <c r="I1504" s="42">
        <v>622</v>
      </c>
      <c r="J1504" s="42">
        <v>154</v>
      </c>
      <c r="K1504" s="42">
        <v>2614</v>
      </c>
      <c r="L1504" s="42">
        <v>155</v>
      </c>
      <c r="M1504" s="42">
        <v>97371</v>
      </c>
      <c r="N1504" s="143">
        <v>42724</v>
      </c>
      <c r="O1504" s="137">
        <v>4758</v>
      </c>
      <c r="P1504" s="137">
        <v>0</v>
      </c>
      <c r="Q1504" s="42">
        <v>1546333</v>
      </c>
      <c r="R1504" s="42">
        <v>0</v>
      </c>
      <c r="S1504" s="42">
        <v>0</v>
      </c>
      <c r="T1504" s="42">
        <v>0</v>
      </c>
      <c r="U1504" s="42">
        <v>0</v>
      </c>
      <c r="V1504" s="42">
        <v>0</v>
      </c>
      <c r="W1504" s="94">
        <f t="shared" si="46"/>
        <v>1695105</v>
      </c>
      <c r="X1504" s="36">
        <v>1695105</v>
      </c>
      <c r="Y1504" s="36">
        <f t="shared" si="47"/>
        <v>0</v>
      </c>
      <c r="Z1504" s="36"/>
      <c r="AA1504" s="36"/>
    </row>
    <row r="1505" spans="1:27" ht="20.25" customHeight="1" x14ac:dyDescent="0.25">
      <c r="A1505" s="104" t="s">
        <v>3086</v>
      </c>
      <c r="B1505" s="105" t="s">
        <v>2982</v>
      </c>
      <c r="C1505" s="4" t="s">
        <v>3087</v>
      </c>
      <c r="D1505" s="134">
        <v>6</v>
      </c>
      <c r="E1505" s="120" t="s">
        <v>79</v>
      </c>
      <c r="F1505" s="42">
        <v>14555</v>
      </c>
      <c r="G1505" s="42">
        <v>33381</v>
      </c>
      <c r="H1505" s="42">
        <v>44</v>
      </c>
      <c r="I1505" s="42">
        <v>3137</v>
      </c>
      <c r="J1505" s="42">
        <v>17</v>
      </c>
      <c r="K1505" s="42">
        <v>1827</v>
      </c>
      <c r="L1505" s="42">
        <v>84</v>
      </c>
      <c r="M1505" s="42">
        <v>61875</v>
      </c>
      <c r="N1505" s="143">
        <v>16630</v>
      </c>
      <c r="O1505" s="137">
        <v>2140</v>
      </c>
      <c r="P1505" s="137">
        <v>0</v>
      </c>
      <c r="Q1505" s="42">
        <v>82174</v>
      </c>
      <c r="R1505" s="42">
        <v>0</v>
      </c>
      <c r="S1505" s="42">
        <v>0</v>
      </c>
      <c r="T1505" s="42">
        <v>0</v>
      </c>
      <c r="U1505" s="42">
        <v>0</v>
      </c>
      <c r="V1505" s="42">
        <v>0</v>
      </c>
      <c r="W1505" s="94">
        <f t="shared" si="46"/>
        <v>215864</v>
      </c>
      <c r="X1505" s="36">
        <v>215864</v>
      </c>
      <c r="Y1505" s="36">
        <f t="shared" si="47"/>
        <v>0</v>
      </c>
      <c r="Z1505" s="36"/>
      <c r="AA1505" s="36"/>
    </row>
    <row r="1506" spans="1:27" ht="20.25" customHeight="1" x14ac:dyDescent="0.25">
      <c r="A1506" s="104" t="s">
        <v>3088</v>
      </c>
      <c r="B1506" s="105" t="s">
        <v>2982</v>
      </c>
      <c r="C1506" s="4" t="s">
        <v>3089</v>
      </c>
      <c r="D1506" s="134">
        <v>6</v>
      </c>
      <c r="E1506" s="120" t="s">
        <v>79</v>
      </c>
      <c r="F1506" s="42">
        <v>2028</v>
      </c>
      <c r="G1506" s="42">
        <v>0</v>
      </c>
      <c r="H1506" s="42">
        <v>0</v>
      </c>
      <c r="I1506" s="42">
        <v>2016</v>
      </c>
      <c r="J1506" s="42">
        <v>1108</v>
      </c>
      <c r="K1506" s="42">
        <v>21202</v>
      </c>
      <c r="L1506" s="42">
        <v>874</v>
      </c>
      <c r="M1506" s="42">
        <v>342135</v>
      </c>
      <c r="N1506" s="143">
        <v>40390</v>
      </c>
      <c r="O1506" s="137">
        <v>754</v>
      </c>
      <c r="P1506" s="137">
        <v>0</v>
      </c>
      <c r="Q1506" s="42">
        <v>423289</v>
      </c>
      <c r="R1506" s="42">
        <v>0</v>
      </c>
      <c r="S1506" s="42">
        <v>0</v>
      </c>
      <c r="T1506" s="42">
        <v>0</v>
      </c>
      <c r="U1506" s="42">
        <v>475746</v>
      </c>
      <c r="V1506" s="42">
        <v>0</v>
      </c>
      <c r="W1506" s="94">
        <f t="shared" si="46"/>
        <v>1309542</v>
      </c>
      <c r="X1506" s="36">
        <v>1309542</v>
      </c>
      <c r="Y1506" s="36">
        <f t="shared" si="47"/>
        <v>0</v>
      </c>
      <c r="Z1506" s="36"/>
      <c r="AA1506" s="36"/>
    </row>
    <row r="1507" spans="1:27" ht="20.25" customHeight="1" x14ac:dyDescent="0.25">
      <c r="A1507" s="104" t="s">
        <v>3090</v>
      </c>
      <c r="B1507" s="105" t="s">
        <v>2982</v>
      </c>
      <c r="C1507" s="4" t="s">
        <v>3091</v>
      </c>
      <c r="D1507" s="134">
        <v>6</v>
      </c>
      <c r="E1507" s="120" t="s">
        <v>210</v>
      </c>
      <c r="F1507" s="42">
        <v>862</v>
      </c>
      <c r="G1507" s="42">
        <v>0</v>
      </c>
      <c r="H1507" s="42">
        <v>0</v>
      </c>
      <c r="I1507" s="42">
        <v>21727</v>
      </c>
      <c r="J1507" s="42">
        <v>0</v>
      </c>
      <c r="K1507" s="42">
        <v>49539</v>
      </c>
      <c r="L1507" s="42">
        <v>4644</v>
      </c>
      <c r="M1507" s="42">
        <v>112093</v>
      </c>
      <c r="N1507" s="143">
        <v>8352</v>
      </c>
      <c r="O1507" s="137">
        <v>0</v>
      </c>
      <c r="P1507" s="137">
        <v>0</v>
      </c>
      <c r="Q1507" s="42">
        <v>0</v>
      </c>
      <c r="R1507" s="42">
        <v>0</v>
      </c>
      <c r="S1507" s="42">
        <v>0</v>
      </c>
      <c r="T1507" s="42">
        <v>0</v>
      </c>
      <c r="U1507" s="42">
        <v>0</v>
      </c>
      <c r="V1507" s="42">
        <v>0</v>
      </c>
      <c r="W1507" s="94">
        <f t="shared" si="46"/>
        <v>197217</v>
      </c>
      <c r="X1507" s="36">
        <v>197217</v>
      </c>
      <c r="Y1507" s="36">
        <f t="shared" si="47"/>
        <v>0</v>
      </c>
      <c r="Z1507" s="36"/>
      <c r="AA1507" s="36"/>
    </row>
    <row r="1508" spans="1:27" ht="20.25" customHeight="1" x14ac:dyDescent="0.25">
      <c r="A1508" s="104" t="s">
        <v>3092</v>
      </c>
      <c r="B1508" s="105" t="s">
        <v>2982</v>
      </c>
      <c r="C1508" s="4" t="s">
        <v>3093</v>
      </c>
      <c r="D1508" s="134">
        <v>6</v>
      </c>
      <c r="E1508" s="120" t="s">
        <v>79</v>
      </c>
      <c r="F1508" s="42">
        <v>6491</v>
      </c>
      <c r="G1508" s="42">
        <v>0</v>
      </c>
      <c r="H1508" s="42">
        <v>0</v>
      </c>
      <c r="I1508" s="42">
        <v>39</v>
      </c>
      <c r="J1508" s="42">
        <v>1125</v>
      </c>
      <c r="K1508" s="42">
        <v>2430</v>
      </c>
      <c r="L1508" s="42">
        <v>1006</v>
      </c>
      <c r="M1508" s="42">
        <v>350118</v>
      </c>
      <c r="N1508" s="143">
        <v>28378</v>
      </c>
      <c r="O1508" s="137">
        <v>4324</v>
      </c>
      <c r="P1508" s="137">
        <v>0</v>
      </c>
      <c r="Q1508" s="42">
        <v>142718</v>
      </c>
      <c r="R1508" s="42">
        <v>0</v>
      </c>
      <c r="S1508" s="42">
        <v>0</v>
      </c>
      <c r="T1508" s="42">
        <v>0</v>
      </c>
      <c r="U1508" s="42">
        <v>129011</v>
      </c>
      <c r="V1508" s="42">
        <v>0</v>
      </c>
      <c r="W1508" s="94">
        <f t="shared" si="46"/>
        <v>665640</v>
      </c>
      <c r="X1508" s="36">
        <v>665640</v>
      </c>
      <c r="Y1508" s="36">
        <f t="shared" si="47"/>
        <v>0</v>
      </c>
      <c r="Z1508" s="36"/>
      <c r="AA1508" s="36"/>
    </row>
    <row r="1509" spans="1:27" ht="20.25" customHeight="1" x14ac:dyDescent="0.25">
      <c r="A1509" s="104" t="s">
        <v>3094</v>
      </c>
      <c r="B1509" s="105" t="s">
        <v>2982</v>
      </c>
      <c r="C1509" s="4" t="s">
        <v>3095</v>
      </c>
      <c r="D1509" s="134">
        <v>6</v>
      </c>
      <c r="E1509" s="120" t="s">
        <v>79</v>
      </c>
      <c r="F1509" s="42">
        <v>1127</v>
      </c>
      <c r="G1509" s="42">
        <v>0</v>
      </c>
      <c r="H1509" s="42">
        <v>0</v>
      </c>
      <c r="I1509" s="42">
        <v>6377</v>
      </c>
      <c r="J1509" s="42">
        <v>256</v>
      </c>
      <c r="K1509" s="42">
        <v>6000</v>
      </c>
      <c r="L1509" s="42">
        <v>562</v>
      </c>
      <c r="M1509" s="42">
        <v>111738</v>
      </c>
      <c r="N1509" s="143">
        <v>25633</v>
      </c>
      <c r="O1509" s="137">
        <v>0</v>
      </c>
      <c r="P1509" s="137">
        <v>0</v>
      </c>
      <c r="Q1509" s="42">
        <v>0</v>
      </c>
      <c r="R1509" s="42">
        <v>0</v>
      </c>
      <c r="S1509" s="42">
        <v>0</v>
      </c>
      <c r="T1509" s="42">
        <v>0</v>
      </c>
      <c r="U1509" s="42">
        <v>0</v>
      </c>
      <c r="V1509" s="42">
        <v>0</v>
      </c>
      <c r="W1509" s="94">
        <f t="shared" si="46"/>
        <v>151693</v>
      </c>
      <c r="X1509" s="36">
        <v>151693</v>
      </c>
      <c r="Y1509" s="36">
        <f t="shared" si="47"/>
        <v>0</v>
      </c>
      <c r="Z1509" s="36"/>
      <c r="AA1509" s="36"/>
    </row>
    <row r="1510" spans="1:27" ht="20.25" customHeight="1" x14ac:dyDescent="0.25">
      <c r="A1510" s="104" t="s">
        <v>3096</v>
      </c>
      <c r="B1510" s="105" t="s">
        <v>2982</v>
      </c>
      <c r="C1510" s="4" t="s">
        <v>3097</v>
      </c>
      <c r="D1510" s="134">
        <v>6</v>
      </c>
      <c r="E1510" s="120" t="s">
        <v>79</v>
      </c>
      <c r="F1510" s="42">
        <v>673</v>
      </c>
      <c r="G1510" s="42">
        <v>0</v>
      </c>
      <c r="H1510" s="42">
        <v>0</v>
      </c>
      <c r="I1510" s="42">
        <v>605</v>
      </c>
      <c r="J1510" s="42">
        <v>249</v>
      </c>
      <c r="K1510" s="42">
        <v>0</v>
      </c>
      <c r="L1510" s="42">
        <v>348</v>
      </c>
      <c r="M1510" s="42">
        <v>153052</v>
      </c>
      <c r="N1510" s="143">
        <v>14398</v>
      </c>
      <c r="O1510" s="137">
        <v>0</v>
      </c>
      <c r="P1510" s="137">
        <v>0</v>
      </c>
      <c r="Q1510" s="42">
        <v>64576</v>
      </c>
      <c r="R1510" s="42">
        <v>0</v>
      </c>
      <c r="S1510" s="42">
        <v>0</v>
      </c>
      <c r="T1510" s="42">
        <v>0</v>
      </c>
      <c r="U1510" s="42">
        <v>78142</v>
      </c>
      <c r="V1510" s="42">
        <v>0</v>
      </c>
      <c r="W1510" s="94">
        <f t="shared" si="46"/>
        <v>312043</v>
      </c>
      <c r="X1510" s="36">
        <v>312043</v>
      </c>
      <c r="Y1510" s="36">
        <f t="shared" si="47"/>
        <v>0</v>
      </c>
      <c r="Z1510" s="36"/>
      <c r="AA1510" s="36"/>
    </row>
    <row r="1511" spans="1:27" ht="20.25" customHeight="1" x14ac:dyDescent="0.25">
      <c r="A1511" s="104" t="s">
        <v>3098</v>
      </c>
      <c r="B1511" s="105" t="s">
        <v>2982</v>
      </c>
      <c r="C1511" s="4" t="s">
        <v>3099</v>
      </c>
      <c r="D1511" s="134">
        <v>6</v>
      </c>
      <c r="E1511" s="120" t="s">
        <v>79</v>
      </c>
      <c r="F1511" s="42">
        <v>4551</v>
      </c>
      <c r="G1511" s="42">
        <v>11154</v>
      </c>
      <c r="H1511" s="42">
        <v>0</v>
      </c>
      <c r="I1511" s="42">
        <v>2990</v>
      </c>
      <c r="J1511" s="42">
        <v>0</v>
      </c>
      <c r="K1511" s="42">
        <v>4898</v>
      </c>
      <c r="L1511" s="42">
        <v>779</v>
      </c>
      <c r="M1511" s="42">
        <v>280983</v>
      </c>
      <c r="N1511" s="143">
        <v>17263</v>
      </c>
      <c r="O1511" s="137">
        <v>1755</v>
      </c>
      <c r="P1511" s="137">
        <v>0</v>
      </c>
      <c r="Q1511" s="42">
        <v>292564</v>
      </c>
      <c r="R1511" s="42">
        <v>0</v>
      </c>
      <c r="S1511" s="42">
        <v>0</v>
      </c>
      <c r="T1511" s="42">
        <v>0</v>
      </c>
      <c r="U1511" s="42">
        <v>173064</v>
      </c>
      <c r="V1511" s="42">
        <v>0</v>
      </c>
      <c r="W1511" s="94">
        <f t="shared" si="46"/>
        <v>790001</v>
      </c>
      <c r="X1511" s="36">
        <v>790001</v>
      </c>
      <c r="Y1511" s="36">
        <f t="shared" si="47"/>
        <v>0</v>
      </c>
      <c r="Z1511" s="36"/>
      <c r="AA1511" s="36"/>
    </row>
    <row r="1512" spans="1:27" ht="20.25" customHeight="1" x14ac:dyDescent="0.25">
      <c r="A1512" s="104" t="s">
        <v>3100</v>
      </c>
      <c r="B1512" s="105" t="s">
        <v>3101</v>
      </c>
      <c r="C1512" s="4" t="s">
        <v>3102</v>
      </c>
      <c r="D1512" s="134">
        <v>4</v>
      </c>
      <c r="E1512" s="120" t="s">
        <v>79</v>
      </c>
      <c r="F1512" s="42">
        <v>130396</v>
      </c>
      <c r="G1512" s="42">
        <v>0</v>
      </c>
      <c r="H1512" s="42">
        <v>165</v>
      </c>
      <c r="I1512" s="42">
        <v>165259</v>
      </c>
      <c r="J1512" s="42">
        <v>14530</v>
      </c>
      <c r="K1512" s="42">
        <v>78492</v>
      </c>
      <c r="L1512" s="42">
        <v>16485</v>
      </c>
      <c r="M1512" s="42">
        <v>3247291</v>
      </c>
      <c r="N1512" s="143">
        <v>467245</v>
      </c>
      <c r="O1512" s="137">
        <v>43630</v>
      </c>
      <c r="P1512" s="137">
        <v>0</v>
      </c>
      <c r="Q1512" s="42">
        <v>399627</v>
      </c>
      <c r="R1512" s="42">
        <v>0</v>
      </c>
      <c r="S1512" s="42">
        <v>0</v>
      </c>
      <c r="T1512" s="42">
        <v>0</v>
      </c>
      <c r="U1512" s="42">
        <v>1652077</v>
      </c>
      <c r="V1512" s="42">
        <v>0</v>
      </c>
      <c r="W1512" s="94">
        <f t="shared" si="46"/>
        <v>6215197</v>
      </c>
      <c r="X1512" s="36">
        <v>6215197</v>
      </c>
      <c r="Y1512" s="36">
        <f t="shared" si="47"/>
        <v>0</v>
      </c>
      <c r="Z1512" s="36"/>
      <c r="AA1512" s="36"/>
    </row>
    <row r="1513" spans="1:27" ht="20.25" customHeight="1" x14ac:dyDescent="0.25">
      <c r="A1513" s="104" t="s">
        <v>3103</v>
      </c>
      <c r="B1513" s="105" t="s">
        <v>3101</v>
      </c>
      <c r="C1513" s="4" t="s">
        <v>3104</v>
      </c>
      <c r="D1513" s="134">
        <v>5</v>
      </c>
      <c r="E1513" s="120" t="s">
        <v>79</v>
      </c>
      <c r="F1513" s="42">
        <v>220286</v>
      </c>
      <c r="G1513" s="42">
        <v>35850</v>
      </c>
      <c r="H1513" s="42">
        <v>86</v>
      </c>
      <c r="I1513" s="42">
        <v>74173</v>
      </c>
      <c r="J1513" s="42">
        <v>7591</v>
      </c>
      <c r="K1513" s="42">
        <v>59657</v>
      </c>
      <c r="L1513" s="42">
        <v>5754</v>
      </c>
      <c r="M1513" s="42">
        <v>1703157</v>
      </c>
      <c r="N1513" s="143">
        <v>275814</v>
      </c>
      <c r="O1513" s="137">
        <v>22418</v>
      </c>
      <c r="P1513" s="137">
        <v>0</v>
      </c>
      <c r="Q1513" s="42">
        <v>866320</v>
      </c>
      <c r="R1513" s="42">
        <v>0</v>
      </c>
      <c r="S1513" s="42">
        <v>0</v>
      </c>
      <c r="T1513" s="42">
        <v>0</v>
      </c>
      <c r="U1513" s="42">
        <v>1405678</v>
      </c>
      <c r="V1513" s="42">
        <v>0</v>
      </c>
      <c r="W1513" s="94">
        <f t="shared" si="46"/>
        <v>4676784</v>
      </c>
      <c r="X1513" s="36">
        <v>4676784</v>
      </c>
      <c r="Y1513" s="36">
        <f t="shared" si="47"/>
        <v>0</v>
      </c>
      <c r="Z1513" s="36"/>
      <c r="AA1513" s="36"/>
    </row>
    <row r="1514" spans="1:27" ht="20.25" customHeight="1" x14ac:dyDescent="0.25">
      <c r="A1514" s="104" t="s">
        <v>3105</v>
      </c>
      <c r="B1514" s="105" t="s">
        <v>3101</v>
      </c>
      <c r="C1514" s="4" t="s">
        <v>3106</v>
      </c>
      <c r="D1514" s="134">
        <v>5</v>
      </c>
      <c r="E1514" s="120" t="s">
        <v>79</v>
      </c>
      <c r="F1514" s="42">
        <v>17339</v>
      </c>
      <c r="G1514" s="42">
        <v>0</v>
      </c>
      <c r="H1514" s="42">
        <v>0</v>
      </c>
      <c r="I1514" s="42">
        <v>60736</v>
      </c>
      <c r="J1514" s="42">
        <v>31306</v>
      </c>
      <c r="K1514" s="42">
        <v>58453</v>
      </c>
      <c r="L1514" s="42">
        <v>6182</v>
      </c>
      <c r="M1514" s="42">
        <v>711146</v>
      </c>
      <c r="N1514" s="143">
        <v>41606</v>
      </c>
      <c r="O1514" s="137">
        <v>57617</v>
      </c>
      <c r="P1514" s="137">
        <v>0</v>
      </c>
      <c r="Q1514" s="42">
        <v>0</v>
      </c>
      <c r="R1514" s="42">
        <v>0</v>
      </c>
      <c r="S1514" s="42">
        <v>0</v>
      </c>
      <c r="T1514" s="42">
        <v>0</v>
      </c>
      <c r="U1514" s="42">
        <v>0</v>
      </c>
      <c r="V1514" s="42">
        <v>0</v>
      </c>
      <c r="W1514" s="94">
        <f t="shared" si="46"/>
        <v>984385</v>
      </c>
      <c r="X1514" s="36">
        <v>984385</v>
      </c>
      <c r="Y1514" s="36">
        <f t="shared" si="47"/>
        <v>0</v>
      </c>
      <c r="Z1514" s="36"/>
      <c r="AA1514" s="36"/>
    </row>
    <row r="1515" spans="1:27" ht="20.25" customHeight="1" x14ac:dyDescent="0.25">
      <c r="A1515" s="104" t="s">
        <v>3107</v>
      </c>
      <c r="B1515" s="105" t="s">
        <v>3101</v>
      </c>
      <c r="C1515" s="4" t="s">
        <v>3108</v>
      </c>
      <c r="D1515" s="134">
        <v>5</v>
      </c>
      <c r="E1515" s="120" t="s">
        <v>79</v>
      </c>
      <c r="F1515" s="42">
        <v>59166</v>
      </c>
      <c r="G1515" s="42">
        <v>0</v>
      </c>
      <c r="H1515" s="42">
        <v>0</v>
      </c>
      <c r="I1515" s="42">
        <v>14703</v>
      </c>
      <c r="J1515" s="42">
        <v>1034</v>
      </c>
      <c r="K1515" s="42">
        <v>11505</v>
      </c>
      <c r="L1515" s="42">
        <v>764</v>
      </c>
      <c r="M1515" s="42">
        <v>267541</v>
      </c>
      <c r="N1515" s="143">
        <v>33717</v>
      </c>
      <c r="O1515" s="137">
        <v>996</v>
      </c>
      <c r="P1515" s="137">
        <v>0</v>
      </c>
      <c r="Q1515" s="42">
        <v>644410</v>
      </c>
      <c r="R1515" s="42">
        <v>0</v>
      </c>
      <c r="S1515" s="42">
        <v>0</v>
      </c>
      <c r="T1515" s="42">
        <v>0</v>
      </c>
      <c r="U1515" s="42">
        <v>0</v>
      </c>
      <c r="V1515" s="42">
        <v>0</v>
      </c>
      <c r="W1515" s="94">
        <f t="shared" si="46"/>
        <v>1033836</v>
      </c>
      <c r="X1515" s="36">
        <v>1033836</v>
      </c>
      <c r="Y1515" s="36">
        <f t="shared" si="47"/>
        <v>0</v>
      </c>
      <c r="Z1515" s="36"/>
      <c r="AA1515" s="36"/>
    </row>
    <row r="1516" spans="1:27" ht="20.25" customHeight="1" x14ac:dyDescent="0.25">
      <c r="A1516" s="104" t="s">
        <v>3109</v>
      </c>
      <c r="B1516" s="105" t="s">
        <v>3101</v>
      </c>
      <c r="C1516" s="4" t="s">
        <v>3110</v>
      </c>
      <c r="D1516" s="134">
        <v>5</v>
      </c>
      <c r="E1516" s="120" t="s">
        <v>79</v>
      </c>
      <c r="F1516" s="42">
        <v>42364</v>
      </c>
      <c r="G1516" s="42">
        <v>2801</v>
      </c>
      <c r="H1516" s="42">
        <v>0</v>
      </c>
      <c r="I1516" s="42">
        <v>54280</v>
      </c>
      <c r="J1516" s="42">
        <v>102494</v>
      </c>
      <c r="K1516" s="42">
        <v>104156</v>
      </c>
      <c r="L1516" s="42">
        <v>3136</v>
      </c>
      <c r="M1516" s="42">
        <v>785276</v>
      </c>
      <c r="N1516" s="143">
        <v>129212</v>
      </c>
      <c r="O1516" s="137">
        <v>41180</v>
      </c>
      <c r="P1516" s="137">
        <v>0</v>
      </c>
      <c r="Q1516" s="42">
        <v>0</v>
      </c>
      <c r="R1516" s="42">
        <v>0</v>
      </c>
      <c r="S1516" s="42">
        <v>0</v>
      </c>
      <c r="T1516" s="42">
        <v>0</v>
      </c>
      <c r="U1516" s="42">
        <v>0</v>
      </c>
      <c r="V1516" s="42">
        <v>0</v>
      </c>
      <c r="W1516" s="94">
        <f t="shared" si="46"/>
        <v>1264899</v>
      </c>
      <c r="X1516" s="36">
        <v>1264899</v>
      </c>
      <c r="Y1516" s="36">
        <f t="shared" si="47"/>
        <v>0</v>
      </c>
      <c r="Z1516" s="36"/>
      <c r="AA1516" s="36"/>
    </row>
    <row r="1517" spans="1:27" ht="20.25" customHeight="1" x14ac:dyDescent="0.25">
      <c r="A1517" s="104" t="s">
        <v>3111</v>
      </c>
      <c r="B1517" s="105" t="s">
        <v>3101</v>
      </c>
      <c r="C1517" s="4" t="s">
        <v>3112</v>
      </c>
      <c r="D1517" s="134">
        <v>5</v>
      </c>
      <c r="E1517" s="120" t="s">
        <v>79</v>
      </c>
      <c r="F1517" s="42">
        <v>52160</v>
      </c>
      <c r="G1517" s="42">
        <v>0</v>
      </c>
      <c r="H1517" s="42">
        <v>0</v>
      </c>
      <c r="I1517" s="42">
        <v>41495</v>
      </c>
      <c r="J1517" s="42">
        <v>3501</v>
      </c>
      <c r="K1517" s="42">
        <v>24822</v>
      </c>
      <c r="L1517" s="42">
        <v>2609</v>
      </c>
      <c r="M1517" s="42">
        <v>661323</v>
      </c>
      <c r="N1517" s="143">
        <v>74330</v>
      </c>
      <c r="O1517" s="137">
        <v>25999</v>
      </c>
      <c r="P1517" s="137">
        <v>0</v>
      </c>
      <c r="Q1517" s="42">
        <v>143975</v>
      </c>
      <c r="R1517" s="42">
        <v>0</v>
      </c>
      <c r="S1517" s="42">
        <v>0</v>
      </c>
      <c r="T1517" s="42">
        <v>0</v>
      </c>
      <c r="U1517" s="42">
        <v>645579</v>
      </c>
      <c r="V1517" s="42">
        <v>0</v>
      </c>
      <c r="W1517" s="94">
        <f t="shared" si="46"/>
        <v>1675793</v>
      </c>
      <c r="X1517" s="36">
        <v>1675793</v>
      </c>
      <c r="Y1517" s="36">
        <f t="shared" si="47"/>
        <v>0</v>
      </c>
      <c r="Z1517" s="36"/>
      <c r="AA1517" s="36"/>
    </row>
    <row r="1518" spans="1:27" ht="20.25" customHeight="1" x14ac:dyDescent="0.25">
      <c r="A1518" s="104" t="s">
        <v>3113</v>
      </c>
      <c r="B1518" s="105" t="s">
        <v>3101</v>
      </c>
      <c r="C1518" s="4" t="s">
        <v>3114</v>
      </c>
      <c r="D1518" s="134">
        <v>5</v>
      </c>
      <c r="E1518" s="120" t="s">
        <v>79</v>
      </c>
      <c r="F1518" s="42">
        <v>14930</v>
      </c>
      <c r="G1518" s="42">
        <v>100453</v>
      </c>
      <c r="H1518" s="42">
        <v>0</v>
      </c>
      <c r="I1518" s="42">
        <v>39422</v>
      </c>
      <c r="J1518" s="42">
        <v>1854</v>
      </c>
      <c r="K1518" s="42">
        <v>37446</v>
      </c>
      <c r="L1518" s="42">
        <v>1354</v>
      </c>
      <c r="M1518" s="42">
        <v>346828</v>
      </c>
      <c r="N1518" s="143">
        <v>68792</v>
      </c>
      <c r="O1518" s="137">
        <v>551</v>
      </c>
      <c r="P1518" s="137">
        <v>0</v>
      </c>
      <c r="Q1518" s="42">
        <v>0</v>
      </c>
      <c r="R1518" s="42">
        <v>0</v>
      </c>
      <c r="S1518" s="42">
        <v>0</v>
      </c>
      <c r="T1518" s="42">
        <v>0</v>
      </c>
      <c r="U1518" s="42">
        <v>0</v>
      </c>
      <c r="V1518" s="42">
        <v>0</v>
      </c>
      <c r="W1518" s="94">
        <f t="shared" si="46"/>
        <v>611630</v>
      </c>
      <c r="X1518" s="36">
        <v>611630</v>
      </c>
      <c r="Y1518" s="36">
        <f t="shared" si="47"/>
        <v>0</v>
      </c>
      <c r="Z1518" s="36"/>
      <c r="AA1518" s="36"/>
    </row>
    <row r="1519" spans="1:27" ht="20.25" customHeight="1" x14ac:dyDescent="0.25">
      <c r="A1519" s="104" t="s">
        <v>3115</v>
      </c>
      <c r="B1519" s="105" t="s">
        <v>3101</v>
      </c>
      <c r="C1519" s="4" t="s">
        <v>3116</v>
      </c>
      <c r="D1519" s="134">
        <v>5</v>
      </c>
      <c r="E1519" s="120" t="s">
        <v>79</v>
      </c>
      <c r="F1519" s="42">
        <v>55700</v>
      </c>
      <c r="G1519" s="42">
        <v>0</v>
      </c>
      <c r="H1519" s="42">
        <v>0</v>
      </c>
      <c r="I1519" s="42">
        <v>45075</v>
      </c>
      <c r="J1519" s="42">
        <v>2032</v>
      </c>
      <c r="K1519" s="42">
        <v>24390</v>
      </c>
      <c r="L1519" s="42">
        <v>2092</v>
      </c>
      <c r="M1519" s="42">
        <v>607770</v>
      </c>
      <c r="N1519" s="143">
        <v>89344</v>
      </c>
      <c r="O1519" s="137">
        <v>11271</v>
      </c>
      <c r="P1519" s="137">
        <v>0</v>
      </c>
      <c r="Q1519" s="42">
        <v>78728</v>
      </c>
      <c r="R1519" s="42">
        <v>0</v>
      </c>
      <c r="S1519" s="42">
        <v>0</v>
      </c>
      <c r="T1519" s="42">
        <v>0</v>
      </c>
      <c r="U1519" s="42">
        <v>567067</v>
      </c>
      <c r="V1519" s="42">
        <v>0</v>
      </c>
      <c r="W1519" s="94">
        <f t="shared" si="46"/>
        <v>1483469</v>
      </c>
      <c r="X1519" s="36">
        <v>1483469</v>
      </c>
      <c r="Y1519" s="36">
        <f t="shared" si="47"/>
        <v>0</v>
      </c>
      <c r="Z1519" s="36"/>
      <c r="AA1519" s="36"/>
    </row>
    <row r="1520" spans="1:27" ht="20.25" customHeight="1" x14ac:dyDescent="0.25">
      <c r="A1520" s="104" t="s">
        <v>3117</v>
      </c>
      <c r="B1520" s="105" t="s">
        <v>3101</v>
      </c>
      <c r="C1520" s="4" t="s">
        <v>3118</v>
      </c>
      <c r="D1520" s="134">
        <v>5</v>
      </c>
      <c r="E1520" s="120" t="s">
        <v>79</v>
      </c>
      <c r="F1520" s="42">
        <v>30301</v>
      </c>
      <c r="G1520" s="42">
        <v>0</v>
      </c>
      <c r="H1520" s="42">
        <v>161</v>
      </c>
      <c r="I1520" s="42">
        <v>21108</v>
      </c>
      <c r="J1520" s="42">
        <v>1060</v>
      </c>
      <c r="K1520" s="42">
        <v>13525</v>
      </c>
      <c r="L1520" s="42">
        <v>1112</v>
      </c>
      <c r="M1520" s="42">
        <v>371821</v>
      </c>
      <c r="N1520" s="143">
        <v>15462</v>
      </c>
      <c r="O1520" s="137">
        <v>587</v>
      </c>
      <c r="P1520" s="137">
        <v>0</v>
      </c>
      <c r="Q1520" s="42">
        <v>0</v>
      </c>
      <c r="R1520" s="42">
        <v>0</v>
      </c>
      <c r="S1520" s="42">
        <v>0</v>
      </c>
      <c r="T1520" s="42">
        <v>0</v>
      </c>
      <c r="U1520" s="42">
        <v>338867</v>
      </c>
      <c r="V1520" s="42">
        <v>0</v>
      </c>
      <c r="W1520" s="94">
        <f t="shared" si="46"/>
        <v>794004</v>
      </c>
      <c r="X1520" s="36">
        <v>794004</v>
      </c>
      <c r="Y1520" s="36">
        <f t="shared" si="47"/>
        <v>0</v>
      </c>
      <c r="Z1520" s="36"/>
      <c r="AA1520" s="36"/>
    </row>
    <row r="1521" spans="1:27" ht="20.25" customHeight="1" x14ac:dyDescent="0.25">
      <c r="A1521" s="104" t="s">
        <v>3119</v>
      </c>
      <c r="B1521" s="105" t="s">
        <v>3101</v>
      </c>
      <c r="C1521" s="4" t="s">
        <v>3120</v>
      </c>
      <c r="D1521" s="134">
        <v>5</v>
      </c>
      <c r="E1521" s="120" t="s">
        <v>79</v>
      </c>
      <c r="F1521" s="42">
        <v>39887</v>
      </c>
      <c r="G1521" s="42">
        <v>0</v>
      </c>
      <c r="H1521" s="42">
        <v>0</v>
      </c>
      <c r="I1521" s="42">
        <v>37425</v>
      </c>
      <c r="J1521" s="42">
        <v>1430</v>
      </c>
      <c r="K1521" s="42">
        <v>15934</v>
      </c>
      <c r="L1521" s="42">
        <v>1606</v>
      </c>
      <c r="M1521" s="42">
        <v>451913</v>
      </c>
      <c r="N1521" s="143">
        <v>76523</v>
      </c>
      <c r="O1521" s="137">
        <v>31582</v>
      </c>
      <c r="P1521" s="137">
        <v>0</v>
      </c>
      <c r="Q1521" s="42">
        <v>187485</v>
      </c>
      <c r="R1521" s="42">
        <v>0</v>
      </c>
      <c r="S1521" s="42">
        <v>0</v>
      </c>
      <c r="T1521" s="42">
        <v>0</v>
      </c>
      <c r="U1521" s="42">
        <v>538052</v>
      </c>
      <c r="V1521" s="42">
        <v>0</v>
      </c>
      <c r="W1521" s="94">
        <f t="shared" si="46"/>
        <v>1381837</v>
      </c>
      <c r="X1521" s="36">
        <v>1381837</v>
      </c>
      <c r="Y1521" s="36">
        <f t="shared" si="47"/>
        <v>0</v>
      </c>
      <c r="Z1521" s="36"/>
      <c r="AA1521" s="36"/>
    </row>
    <row r="1522" spans="1:27" ht="20.25" customHeight="1" x14ac:dyDescent="0.25">
      <c r="A1522" s="104" t="s">
        <v>3121</v>
      </c>
      <c r="B1522" s="105" t="s">
        <v>3101</v>
      </c>
      <c r="C1522" s="4" t="s">
        <v>3122</v>
      </c>
      <c r="D1522" s="134">
        <v>6</v>
      </c>
      <c r="E1522" s="120" t="s">
        <v>79</v>
      </c>
      <c r="F1522" s="42">
        <v>5405</v>
      </c>
      <c r="G1522" s="42">
        <v>0</v>
      </c>
      <c r="H1522" s="42">
        <v>0</v>
      </c>
      <c r="I1522" s="42">
        <v>1892</v>
      </c>
      <c r="J1522" s="42">
        <v>723</v>
      </c>
      <c r="K1522" s="42">
        <v>5837</v>
      </c>
      <c r="L1522" s="42">
        <v>1376</v>
      </c>
      <c r="M1522" s="42">
        <v>276810</v>
      </c>
      <c r="N1522" s="143">
        <v>31284</v>
      </c>
      <c r="O1522" s="137">
        <v>10302</v>
      </c>
      <c r="P1522" s="137">
        <v>0</v>
      </c>
      <c r="Q1522" s="42">
        <v>0</v>
      </c>
      <c r="R1522" s="42">
        <v>0</v>
      </c>
      <c r="S1522" s="42">
        <v>0</v>
      </c>
      <c r="T1522" s="42">
        <v>0</v>
      </c>
      <c r="U1522" s="42">
        <v>197349</v>
      </c>
      <c r="V1522" s="42">
        <v>0</v>
      </c>
      <c r="W1522" s="94">
        <f t="shared" si="46"/>
        <v>530978</v>
      </c>
      <c r="X1522" s="36">
        <v>530978</v>
      </c>
      <c r="Y1522" s="36">
        <f t="shared" si="47"/>
        <v>0</v>
      </c>
      <c r="Z1522" s="36"/>
      <c r="AA1522" s="36"/>
    </row>
    <row r="1523" spans="1:27" ht="20.25" customHeight="1" x14ac:dyDescent="0.25">
      <c r="A1523" s="104" t="s">
        <v>3123</v>
      </c>
      <c r="B1523" s="105" t="s">
        <v>3101</v>
      </c>
      <c r="C1523" s="4" t="s">
        <v>3124</v>
      </c>
      <c r="D1523" s="134">
        <v>6</v>
      </c>
      <c r="E1523" s="120" t="s">
        <v>79</v>
      </c>
      <c r="F1523" s="42">
        <v>13402</v>
      </c>
      <c r="G1523" s="42">
        <v>0</v>
      </c>
      <c r="H1523" s="42">
        <v>0</v>
      </c>
      <c r="I1523" s="42">
        <v>24201</v>
      </c>
      <c r="J1523" s="42">
        <v>946</v>
      </c>
      <c r="K1523" s="42">
        <v>21549</v>
      </c>
      <c r="L1523" s="42">
        <v>1189</v>
      </c>
      <c r="M1523" s="42">
        <v>257733</v>
      </c>
      <c r="N1523" s="143">
        <v>8258</v>
      </c>
      <c r="O1523" s="137">
        <v>180</v>
      </c>
      <c r="P1523" s="137">
        <v>0</v>
      </c>
      <c r="Q1523" s="42">
        <v>0</v>
      </c>
      <c r="R1523" s="42">
        <v>0</v>
      </c>
      <c r="S1523" s="42">
        <v>0</v>
      </c>
      <c r="T1523" s="42">
        <v>0</v>
      </c>
      <c r="U1523" s="42">
        <v>0</v>
      </c>
      <c r="V1523" s="42">
        <v>0</v>
      </c>
      <c r="W1523" s="94">
        <f t="shared" si="46"/>
        <v>327458</v>
      </c>
      <c r="X1523" s="36">
        <v>327458</v>
      </c>
      <c r="Y1523" s="36">
        <f t="shared" si="47"/>
        <v>0</v>
      </c>
      <c r="Z1523" s="36"/>
      <c r="AA1523" s="36"/>
    </row>
    <row r="1524" spans="1:27" ht="20.25" customHeight="1" x14ac:dyDescent="0.25">
      <c r="A1524" s="104" t="s">
        <v>3125</v>
      </c>
      <c r="B1524" s="105" t="s">
        <v>3101</v>
      </c>
      <c r="C1524" s="4" t="s">
        <v>3126</v>
      </c>
      <c r="D1524" s="134">
        <v>6</v>
      </c>
      <c r="E1524" s="120" t="s">
        <v>79</v>
      </c>
      <c r="F1524" s="42">
        <v>0</v>
      </c>
      <c r="G1524" s="42">
        <v>0</v>
      </c>
      <c r="H1524" s="42">
        <v>0</v>
      </c>
      <c r="I1524" s="42">
        <v>889</v>
      </c>
      <c r="J1524" s="42">
        <v>6462</v>
      </c>
      <c r="K1524" s="42">
        <v>874</v>
      </c>
      <c r="L1524" s="42">
        <v>652</v>
      </c>
      <c r="M1524" s="42">
        <v>162262</v>
      </c>
      <c r="N1524" s="143">
        <v>2207</v>
      </c>
      <c r="O1524" s="137">
        <v>6640</v>
      </c>
      <c r="P1524" s="137">
        <v>0</v>
      </c>
      <c r="Q1524" s="42">
        <v>0</v>
      </c>
      <c r="R1524" s="42">
        <v>0</v>
      </c>
      <c r="S1524" s="42">
        <v>0</v>
      </c>
      <c r="T1524" s="42">
        <v>0</v>
      </c>
      <c r="U1524" s="42">
        <v>0</v>
      </c>
      <c r="V1524" s="42">
        <v>0</v>
      </c>
      <c r="W1524" s="94">
        <f t="shared" si="46"/>
        <v>179986</v>
      </c>
      <c r="X1524" s="36">
        <v>179986</v>
      </c>
      <c r="Y1524" s="36">
        <f t="shared" si="47"/>
        <v>0</v>
      </c>
      <c r="Z1524" s="36"/>
      <c r="AA1524" s="36"/>
    </row>
    <row r="1525" spans="1:27" ht="20.25" customHeight="1" x14ac:dyDescent="0.25">
      <c r="A1525" s="104" t="s">
        <v>3127</v>
      </c>
      <c r="B1525" s="105" t="s">
        <v>3101</v>
      </c>
      <c r="C1525" s="4" t="s">
        <v>3128</v>
      </c>
      <c r="D1525" s="134">
        <v>6</v>
      </c>
      <c r="E1525" s="120" t="s">
        <v>79</v>
      </c>
      <c r="F1525" s="42">
        <v>2772</v>
      </c>
      <c r="G1525" s="42">
        <v>0</v>
      </c>
      <c r="H1525" s="42">
        <v>0</v>
      </c>
      <c r="I1525" s="42">
        <v>2333</v>
      </c>
      <c r="J1525" s="42">
        <v>969</v>
      </c>
      <c r="K1525" s="42">
        <v>5140</v>
      </c>
      <c r="L1525" s="42">
        <v>1197</v>
      </c>
      <c r="M1525" s="42">
        <v>392738</v>
      </c>
      <c r="N1525" s="143">
        <v>47774</v>
      </c>
      <c r="O1525" s="137">
        <v>17771</v>
      </c>
      <c r="P1525" s="137">
        <v>0</v>
      </c>
      <c r="Q1525" s="42">
        <v>0</v>
      </c>
      <c r="R1525" s="42">
        <v>0</v>
      </c>
      <c r="S1525" s="42">
        <v>0</v>
      </c>
      <c r="T1525" s="42">
        <v>0</v>
      </c>
      <c r="U1525" s="42">
        <v>532575</v>
      </c>
      <c r="V1525" s="42">
        <v>0</v>
      </c>
      <c r="W1525" s="94">
        <f t="shared" si="46"/>
        <v>1003269</v>
      </c>
      <c r="X1525" s="36">
        <v>1003269</v>
      </c>
      <c r="Y1525" s="36">
        <f t="shared" si="47"/>
        <v>0</v>
      </c>
      <c r="Z1525" s="36"/>
      <c r="AA1525" s="36"/>
    </row>
    <row r="1526" spans="1:27" ht="20.25" customHeight="1" x14ac:dyDescent="0.25">
      <c r="A1526" s="104" t="s">
        <v>3129</v>
      </c>
      <c r="B1526" s="105" t="s">
        <v>3101</v>
      </c>
      <c r="C1526" s="4" t="s">
        <v>3130</v>
      </c>
      <c r="D1526" s="134">
        <v>6</v>
      </c>
      <c r="E1526" s="120" t="s">
        <v>210</v>
      </c>
      <c r="F1526" s="42">
        <v>0</v>
      </c>
      <c r="G1526" s="42">
        <v>0</v>
      </c>
      <c r="H1526" s="42">
        <v>0</v>
      </c>
      <c r="I1526" s="42">
        <v>0</v>
      </c>
      <c r="J1526" s="42">
        <v>0</v>
      </c>
      <c r="K1526" s="42">
        <v>0</v>
      </c>
      <c r="L1526" s="42">
        <v>775</v>
      </c>
      <c r="M1526" s="42">
        <v>49181</v>
      </c>
      <c r="N1526" s="143">
        <v>0</v>
      </c>
      <c r="O1526" s="137">
        <v>0</v>
      </c>
      <c r="P1526" s="137">
        <v>0</v>
      </c>
      <c r="Q1526" s="42">
        <v>0</v>
      </c>
      <c r="R1526" s="42">
        <v>0</v>
      </c>
      <c r="S1526" s="42">
        <v>0</v>
      </c>
      <c r="T1526" s="42">
        <v>0</v>
      </c>
      <c r="U1526" s="42">
        <v>0</v>
      </c>
      <c r="V1526" s="42">
        <v>0</v>
      </c>
      <c r="W1526" s="94">
        <f t="shared" si="46"/>
        <v>49956</v>
      </c>
      <c r="X1526" s="36">
        <v>49956</v>
      </c>
      <c r="Y1526" s="36">
        <f t="shared" si="47"/>
        <v>0</v>
      </c>
      <c r="Z1526" s="36"/>
      <c r="AA1526" s="36"/>
    </row>
    <row r="1527" spans="1:27" ht="20.25" customHeight="1" x14ac:dyDescent="0.25">
      <c r="A1527" s="104" t="s">
        <v>3131</v>
      </c>
      <c r="B1527" s="105" t="s">
        <v>3101</v>
      </c>
      <c r="C1527" s="4" t="s">
        <v>3132</v>
      </c>
      <c r="D1527" s="134">
        <v>6</v>
      </c>
      <c r="E1527" s="120" t="s">
        <v>79</v>
      </c>
      <c r="F1527" s="42">
        <v>3553</v>
      </c>
      <c r="G1527" s="42">
        <v>0</v>
      </c>
      <c r="H1527" s="42">
        <v>0</v>
      </c>
      <c r="I1527" s="42">
        <v>11744</v>
      </c>
      <c r="J1527" s="42">
        <v>1579</v>
      </c>
      <c r="K1527" s="42">
        <v>3494</v>
      </c>
      <c r="L1527" s="42">
        <v>887</v>
      </c>
      <c r="M1527" s="42">
        <v>289994</v>
      </c>
      <c r="N1527" s="143">
        <v>16423</v>
      </c>
      <c r="O1527" s="137">
        <v>4128</v>
      </c>
      <c r="P1527" s="137">
        <v>0</v>
      </c>
      <c r="Q1527" s="42">
        <v>13185</v>
      </c>
      <c r="R1527" s="42">
        <v>0</v>
      </c>
      <c r="S1527" s="42">
        <v>0</v>
      </c>
      <c r="T1527" s="42">
        <v>0</v>
      </c>
      <c r="U1527" s="42">
        <v>348800</v>
      </c>
      <c r="V1527" s="42">
        <v>0</v>
      </c>
      <c r="W1527" s="94">
        <f t="shared" si="46"/>
        <v>693787</v>
      </c>
      <c r="X1527" s="36">
        <v>693787</v>
      </c>
      <c r="Y1527" s="36">
        <f t="shared" si="47"/>
        <v>0</v>
      </c>
      <c r="Z1527" s="36"/>
      <c r="AA1527" s="36"/>
    </row>
    <row r="1528" spans="1:27" ht="20.25" customHeight="1" x14ac:dyDescent="0.25">
      <c r="A1528" s="104" t="s">
        <v>3133</v>
      </c>
      <c r="B1528" s="105" t="s">
        <v>3101</v>
      </c>
      <c r="C1528" s="4" t="s">
        <v>3134</v>
      </c>
      <c r="D1528" s="134">
        <v>6</v>
      </c>
      <c r="E1528" s="120" t="s">
        <v>79</v>
      </c>
      <c r="F1528" s="42">
        <v>10382</v>
      </c>
      <c r="G1528" s="42">
        <v>0</v>
      </c>
      <c r="H1528" s="42">
        <v>0</v>
      </c>
      <c r="I1528" s="42">
        <v>8138</v>
      </c>
      <c r="J1528" s="42">
        <v>10401</v>
      </c>
      <c r="K1528" s="42">
        <v>248</v>
      </c>
      <c r="L1528" s="42">
        <v>468</v>
      </c>
      <c r="M1528" s="42">
        <v>122813</v>
      </c>
      <c r="N1528" s="143">
        <v>1618</v>
      </c>
      <c r="O1528" s="137">
        <v>14121</v>
      </c>
      <c r="P1528" s="137">
        <v>0</v>
      </c>
      <c r="Q1528" s="42">
        <v>202089</v>
      </c>
      <c r="R1528" s="42">
        <v>0</v>
      </c>
      <c r="S1528" s="42">
        <v>0</v>
      </c>
      <c r="T1528" s="42">
        <v>0</v>
      </c>
      <c r="U1528" s="42">
        <v>0</v>
      </c>
      <c r="V1528" s="42">
        <v>0</v>
      </c>
      <c r="W1528" s="94">
        <f t="shared" si="46"/>
        <v>370278</v>
      </c>
      <c r="X1528" s="36">
        <v>370278</v>
      </c>
      <c r="Y1528" s="36">
        <f t="shared" si="47"/>
        <v>0</v>
      </c>
      <c r="Z1528" s="36"/>
      <c r="AA1528" s="36"/>
    </row>
    <row r="1529" spans="1:27" ht="20.25" customHeight="1" x14ac:dyDescent="0.25">
      <c r="A1529" s="104" t="s">
        <v>3135</v>
      </c>
      <c r="B1529" s="105" t="s">
        <v>3101</v>
      </c>
      <c r="C1529" s="4" t="s">
        <v>3136</v>
      </c>
      <c r="D1529" s="134">
        <v>6</v>
      </c>
      <c r="E1529" s="120" t="s">
        <v>79</v>
      </c>
      <c r="F1529" s="42">
        <v>555</v>
      </c>
      <c r="G1529" s="42">
        <v>0</v>
      </c>
      <c r="H1529" s="42">
        <v>0</v>
      </c>
      <c r="I1529" s="42">
        <v>10363</v>
      </c>
      <c r="J1529" s="42">
        <v>454</v>
      </c>
      <c r="K1529" s="42">
        <v>2247</v>
      </c>
      <c r="L1529" s="42">
        <v>384</v>
      </c>
      <c r="M1529" s="42">
        <v>147072</v>
      </c>
      <c r="N1529" s="143">
        <v>17737</v>
      </c>
      <c r="O1529" s="137">
        <v>1470</v>
      </c>
      <c r="P1529" s="137">
        <v>0</v>
      </c>
      <c r="Q1529" s="42">
        <v>163879</v>
      </c>
      <c r="R1529" s="42">
        <v>0</v>
      </c>
      <c r="S1529" s="42">
        <v>0</v>
      </c>
      <c r="T1529" s="42">
        <v>0</v>
      </c>
      <c r="U1529" s="42">
        <v>0</v>
      </c>
      <c r="V1529" s="42">
        <v>0</v>
      </c>
      <c r="W1529" s="94">
        <f t="shared" si="46"/>
        <v>344161</v>
      </c>
      <c r="X1529" s="36">
        <v>344161</v>
      </c>
      <c r="Y1529" s="36">
        <f t="shared" si="47"/>
        <v>0</v>
      </c>
      <c r="Z1529" s="36"/>
      <c r="AA1529" s="36"/>
    </row>
    <row r="1530" spans="1:27" ht="20.25" customHeight="1" x14ac:dyDescent="0.25">
      <c r="A1530" s="104" t="s">
        <v>3137</v>
      </c>
      <c r="B1530" s="105" t="s">
        <v>3101</v>
      </c>
      <c r="C1530" s="4" t="s">
        <v>3138</v>
      </c>
      <c r="D1530" s="134">
        <v>6</v>
      </c>
      <c r="E1530" s="120" t="s">
        <v>79</v>
      </c>
      <c r="F1530" s="42">
        <v>2902</v>
      </c>
      <c r="G1530" s="42">
        <v>0</v>
      </c>
      <c r="H1530" s="42">
        <v>0</v>
      </c>
      <c r="I1530" s="42">
        <v>24254</v>
      </c>
      <c r="J1530" s="42">
        <v>965</v>
      </c>
      <c r="K1530" s="42">
        <v>11542</v>
      </c>
      <c r="L1530" s="42">
        <v>1001</v>
      </c>
      <c r="M1530" s="42">
        <v>370173</v>
      </c>
      <c r="N1530" s="143">
        <v>4314</v>
      </c>
      <c r="O1530" s="137">
        <v>12985</v>
      </c>
      <c r="P1530" s="137">
        <v>0</v>
      </c>
      <c r="Q1530" s="42">
        <v>497893</v>
      </c>
      <c r="R1530" s="42">
        <v>0</v>
      </c>
      <c r="S1530" s="42">
        <v>0</v>
      </c>
      <c r="T1530" s="42">
        <v>0</v>
      </c>
      <c r="U1530" s="42">
        <v>415947</v>
      </c>
      <c r="V1530" s="42">
        <v>0</v>
      </c>
      <c r="W1530" s="94">
        <f t="shared" si="46"/>
        <v>1341976</v>
      </c>
      <c r="X1530" s="36">
        <v>1341976</v>
      </c>
      <c r="Y1530" s="36">
        <f t="shared" si="47"/>
        <v>0</v>
      </c>
      <c r="Z1530" s="36"/>
      <c r="AA1530" s="36"/>
    </row>
    <row r="1531" spans="1:27" ht="20.25" customHeight="1" x14ac:dyDescent="0.25">
      <c r="A1531" s="104" t="s">
        <v>3139</v>
      </c>
      <c r="B1531" s="105" t="s">
        <v>3101</v>
      </c>
      <c r="C1531" s="4" t="s">
        <v>3140</v>
      </c>
      <c r="D1531" s="134">
        <v>6</v>
      </c>
      <c r="E1531" s="120" t="s">
        <v>79</v>
      </c>
      <c r="F1531" s="42">
        <v>9493</v>
      </c>
      <c r="G1531" s="42">
        <v>19605</v>
      </c>
      <c r="H1531" s="42">
        <v>27</v>
      </c>
      <c r="I1531" s="42">
        <v>3842</v>
      </c>
      <c r="J1531" s="42">
        <v>315</v>
      </c>
      <c r="K1531" s="42">
        <v>11180</v>
      </c>
      <c r="L1531" s="42">
        <v>219</v>
      </c>
      <c r="M1531" s="42">
        <v>139273</v>
      </c>
      <c r="N1531" s="143">
        <v>25574</v>
      </c>
      <c r="O1531" s="137">
        <v>0</v>
      </c>
      <c r="P1531" s="137">
        <v>0</v>
      </c>
      <c r="Q1531" s="42">
        <v>182595</v>
      </c>
      <c r="R1531" s="42">
        <v>0</v>
      </c>
      <c r="S1531" s="42">
        <v>0</v>
      </c>
      <c r="T1531" s="42">
        <v>0</v>
      </c>
      <c r="U1531" s="42">
        <v>0</v>
      </c>
      <c r="V1531" s="42">
        <v>0</v>
      </c>
      <c r="W1531" s="94">
        <f t="shared" si="46"/>
        <v>392123</v>
      </c>
      <c r="X1531" s="36">
        <v>392123</v>
      </c>
      <c r="Y1531" s="36">
        <f t="shared" si="47"/>
        <v>0</v>
      </c>
      <c r="Z1531" s="36"/>
      <c r="AA1531" s="36"/>
    </row>
    <row r="1532" spans="1:27" ht="20.25" customHeight="1" x14ac:dyDescent="0.25">
      <c r="A1532" s="104" t="s">
        <v>3141</v>
      </c>
      <c r="B1532" s="105" t="s">
        <v>3142</v>
      </c>
      <c r="C1532" s="4" t="s">
        <v>3143</v>
      </c>
      <c r="D1532" s="134">
        <v>3</v>
      </c>
      <c r="E1532" s="120" t="s">
        <v>79</v>
      </c>
      <c r="F1532" s="42">
        <v>151647</v>
      </c>
      <c r="G1532" s="42">
        <v>60404</v>
      </c>
      <c r="H1532" s="42">
        <v>0</v>
      </c>
      <c r="I1532" s="42">
        <v>394122</v>
      </c>
      <c r="J1532" s="42">
        <v>67490</v>
      </c>
      <c r="K1532" s="42">
        <v>561476</v>
      </c>
      <c r="L1532" s="42">
        <v>30130</v>
      </c>
      <c r="M1532" s="42">
        <v>5725090</v>
      </c>
      <c r="N1532" s="143">
        <v>334715</v>
      </c>
      <c r="O1532" s="137">
        <v>136159</v>
      </c>
      <c r="P1532" s="137">
        <v>0</v>
      </c>
      <c r="Q1532" s="42">
        <v>806557</v>
      </c>
      <c r="R1532" s="42">
        <v>0</v>
      </c>
      <c r="S1532" s="42">
        <v>0</v>
      </c>
      <c r="T1532" s="42">
        <v>0</v>
      </c>
      <c r="U1532" s="42">
        <v>2255813</v>
      </c>
      <c r="V1532" s="42">
        <v>0</v>
      </c>
      <c r="W1532" s="94">
        <f t="shared" si="46"/>
        <v>10523603</v>
      </c>
      <c r="X1532" s="36">
        <v>10523603</v>
      </c>
      <c r="Y1532" s="36">
        <f t="shared" si="47"/>
        <v>0</v>
      </c>
      <c r="Z1532" s="36"/>
      <c r="AA1532" s="36"/>
    </row>
    <row r="1533" spans="1:27" ht="20.25" customHeight="1" x14ac:dyDescent="0.25">
      <c r="A1533" s="104" t="s">
        <v>3144</v>
      </c>
      <c r="B1533" s="105" t="s">
        <v>3142</v>
      </c>
      <c r="C1533" s="4" t="s">
        <v>3145</v>
      </c>
      <c r="D1533" s="134">
        <v>3</v>
      </c>
      <c r="E1533" s="120" t="s">
        <v>79</v>
      </c>
      <c r="F1533" s="42">
        <v>75838</v>
      </c>
      <c r="G1533" s="42">
        <v>48736</v>
      </c>
      <c r="H1533" s="42">
        <v>442</v>
      </c>
      <c r="I1533" s="42">
        <v>267704</v>
      </c>
      <c r="J1533" s="42">
        <v>28140</v>
      </c>
      <c r="K1533" s="42">
        <v>207461</v>
      </c>
      <c r="L1533" s="42">
        <v>15514</v>
      </c>
      <c r="M1533" s="42">
        <v>3340502</v>
      </c>
      <c r="N1533" s="143">
        <v>173059</v>
      </c>
      <c r="O1533" s="137">
        <v>97632</v>
      </c>
      <c r="P1533" s="137">
        <v>0</v>
      </c>
      <c r="Q1533" s="42">
        <v>379347</v>
      </c>
      <c r="R1533" s="42">
        <v>0</v>
      </c>
      <c r="S1533" s="42">
        <v>0</v>
      </c>
      <c r="T1533" s="42">
        <v>0</v>
      </c>
      <c r="U1533" s="42">
        <v>864427</v>
      </c>
      <c r="V1533" s="42">
        <v>0</v>
      </c>
      <c r="W1533" s="94">
        <f t="shared" si="46"/>
        <v>5498802</v>
      </c>
      <c r="X1533" s="36">
        <v>5498802</v>
      </c>
      <c r="Y1533" s="36">
        <f t="shared" si="47"/>
        <v>0</v>
      </c>
      <c r="Z1533" s="36"/>
      <c r="AA1533" s="36"/>
    </row>
    <row r="1534" spans="1:27" ht="20.25" customHeight="1" x14ac:dyDescent="0.25">
      <c r="A1534" s="104" t="s">
        <v>3146</v>
      </c>
      <c r="B1534" s="105" t="s">
        <v>3142</v>
      </c>
      <c r="C1534" s="4" t="s">
        <v>3147</v>
      </c>
      <c r="D1534" s="134">
        <v>5</v>
      </c>
      <c r="E1534" s="120" t="s">
        <v>79</v>
      </c>
      <c r="F1534" s="42">
        <v>441515</v>
      </c>
      <c r="G1534" s="42">
        <v>0</v>
      </c>
      <c r="H1534" s="42">
        <v>0</v>
      </c>
      <c r="I1534" s="42">
        <v>39063</v>
      </c>
      <c r="J1534" s="42">
        <v>3607</v>
      </c>
      <c r="K1534" s="42">
        <v>14175</v>
      </c>
      <c r="L1534" s="42">
        <v>2152</v>
      </c>
      <c r="M1534" s="42">
        <v>566263</v>
      </c>
      <c r="N1534" s="143">
        <v>117117</v>
      </c>
      <c r="O1534" s="137">
        <v>41664</v>
      </c>
      <c r="P1534" s="137">
        <v>0</v>
      </c>
      <c r="Q1534" s="42">
        <v>319419</v>
      </c>
      <c r="R1534" s="42">
        <v>0</v>
      </c>
      <c r="S1534" s="42">
        <v>0</v>
      </c>
      <c r="T1534" s="42">
        <v>0</v>
      </c>
      <c r="U1534" s="42">
        <v>398248</v>
      </c>
      <c r="V1534" s="42">
        <v>0</v>
      </c>
      <c r="W1534" s="94">
        <f t="shared" si="46"/>
        <v>1943223</v>
      </c>
      <c r="X1534" s="36">
        <v>1943223</v>
      </c>
      <c r="Y1534" s="36">
        <f t="shared" si="47"/>
        <v>0</v>
      </c>
      <c r="Z1534" s="36"/>
      <c r="AA1534" s="36"/>
    </row>
    <row r="1535" spans="1:27" ht="20.25" customHeight="1" x14ac:dyDescent="0.25">
      <c r="A1535" s="104" t="s">
        <v>3148</v>
      </c>
      <c r="B1535" s="105" t="s">
        <v>3142</v>
      </c>
      <c r="C1535" s="4" t="s">
        <v>3149</v>
      </c>
      <c r="D1535" s="134">
        <v>5</v>
      </c>
      <c r="E1535" s="120" t="s">
        <v>79</v>
      </c>
      <c r="F1535" s="42">
        <v>26783</v>
      </c>
      <c r="G1535" s="42">
        <v>0</v>
      </c>
      <c r="H1535" s="42">
        <v>2347</v>
      </c>
      <c r="I1535" s="42">
        <v>158211</v>
      </c>
      <c r="J1535" s="42">
        <v>8600</v>
      </c>
      <c r="K1535" s="42">
        <v>175228</v>
      </c>
      <c r="L1535" s="42">
        <v>7732</v>
      </c>
      <c r="M1535" s="42">
        <v>1845157</v>
      </c>
      <c r="N1535" s="143">
        <v>274727</v>
      </c>
      <c r="O1535" s="137">
        <v>169392</v>
      </c>
      <c r="P1535" s="137">
        <v>0</v>
      </c>
      <c r="Q1535" s="42">
        <v>39064</v>
      </c>
      <c r="R1535" s="42">
        <v>0</v>
      </c>
      <c r="S1535" s="42">
        <v>0</v>
      </c>
      <c r="T1535" s="42">
        <v>0</v>
      </c>
      <c r="U1535" s="42">
        <v>1047382</v>
      </c>
      <c r="V1535" s="42">
        <v>0</v>
      </c>
      <c r="W1535" s="94">
        <f t="shared" si="46"/>
        <v>3754623</v>
      </c>
      <c r="X1535" s="36">
        <v>3754623</v>
      </c>
      <c r="Y1535" s="36">
        <f t="shared" si="47"/>
        <v>0</v>
      </c>
      <c r="Z1535" s="36"/>
      <c r="AA1535" s="36"/>
    </row>
    <row r="1536" spans="1:27" ht="20.25" customHeight="1" x14ac:dyDescent="0.25">
      <c r="A1536" s="104" t="s">
        <v>3150</v>
      </c>
      <c r="B1536" s="105" t="s">
        <v>3142</v>
      </c>
      <c r="C1536" s="4" t="s">
        <v>3151</v>
      </c>
      <c r="D1536" s="134">
        <v>5</v>
      </c>
      <c r="E1536" s="120" t="s">
        <v>79</v>
      </c>
      <c r="F1536" s="42">
        <v>98717</v>
      </c>
      <c r="G1536" s="42">
        <v>0</v>
      </c>
      <c r="H1536" s="42">
        <v>118</v>
      </c>
      <c r="I1536" s="42">
        <v>98551</v>
      </c>
      <c r="J1536" s="42">
        <v>7469</v>
      </c>
      <c r="K1536" s="42">
        <v>185300</v>
      </c>
      <c r="L1536" s="42">
        <v>4555</v>
      </c>
      <c r="M1536" s="42">
        <v>1069971</v>
      </c>
      <c r="N1536" s="143">
        <v>115008</v>
      </c>
      <c r="O1536" s="137">
        <v>16658</v>
      </c>
      <c r="P1536" s="137">
        <v>0</v>
      </c>
      <c r="Q1536" s="42">
        <v>0</v>
      </c>
      <c r="R1536" s="42">
        <v>0</v>
      </c>
      <c r="S1536" s="42">
        <v>0</v>
      </c>
      <c r="T1536" s="42">
        <v>0</v>
      </c>
      <c r="U1536" s="42">
        <v>0</v>
      </c>
      <c r="V1536" s="42">
        <v>0</v>
      </c>
      <c r="W1536" s="94">
        <f t="shared" si="46"/>
        <v>1596347</v>
      </c>
      <c r="X1536" s="36">
        <v>1596347</v>
      </c>
      <c r="Y1536" s="36">
        <f t="shared" si="47"/>
        <v>0</v>
      </c>
      <c r="Z1536" s="36"/>
      <c r="AA1536" s="36"/>
    </row>
    <row r="1537" spans="1:27" ht="20.25" customHeight="1" x14ac:dyDescent="0.25">
      <c r="A1537" s="104" t="s">
        <v>3152</v>
      </c>
      <c r="B1537" s="105" t="s">
        <v>3142</v>
      </c>
      <c r="C1537" s="4" t="s">
        <v>3153</v>
      </c>
      <c r="D1537" s="134">
        <v>5</v>
      </c>
      <c r="E1537" s="120" t="s">
        <v>79</v>
      </c>
      <c r="F1537" s="42">
        <v>81693</v>
      </c>
      <c r="G1537" s="42">
        <v>215888</v>
      </c>
      <c r="H1537" s="42">
        <v>301</v>
      </c>
      <c r="I1537" s="42">
        <v>37414</v>
      </c>
      <c r="J1537" s="42">
        <v>1984</v>
      </c>
      <c r="K1537" s="42">
        <v>39234</v>
      </c>
      <c r="L1537" s="42">
        <v>1203</v>
      </c>
      <c r="M1537" s="42">
        <v>533742</v>
      </c>
      <c r="N1537" s="143">
        <v>40718</v>
      </c>
      <c r="O1537" s="137">
        <v>18096</v>
      </c>
      <c r="P1537" s="137">
        <v>0</v>
      </c>
      <c r="Q1537" s="42">
        <v>580652</v>
      </c>
      <c r="R1537" s="42">
        <v>0</v>
      </c>
      <c r="S1537" s="42">
        <v>0</v>
      </c>
      <c r="T1537" s="42">
        <v>0</v>
      </c>
      <c r="U1537" s="42">
        <v>564401</v>
      </c>
      <c r="V1537" s="42">
        <v>0</v>
      </c>
      <c r="W1537" s="94">
        <f t="shared" si="46"/>
        <v>2115326</v>
      </c>
      <c r="X1537" s="36">
        <v>2115326</v>
      </c>
      <c r="Y1537" s="36">
        <f t="shared" si="47"/>
        <v>0</v>
      </c>
      <c r="Z1537" s="36"/>
      <c r="AA1537" s="36"/>
    </row>
    <row r="1538" spans="1:27" ht="20.25" customHeight="1" x14ac:dyDescent="0.25">
      <c r="A1538" s="104" t="s">
        <v>3154</v>
      </c>
      <c r="B1538" s="105" t="s">
        <v>3142</v>
      </c>
      <c r="C1538" s="4" t="s">
        <v>3155</v>
      </c>
      <c r="D1538" s="134">
        <v>5</v>
      </c>
      <c r="E1538" s="120" t="s">
        <v>79</v>
      </c>
      <c r="F1538" s="42">
        <v>82797</v>
      </c>
      <c r="G1538" s="42">
        <v>0</v>
      </c>
      <c r="H1538" s="42">
        <v>270</v>
      </c>
      <c r="I1538" s="42">
        <v>13005</v>
      </c>
      <c r="J1538" s="42">
        <v>1683</v>
      </c>
      <c r="K1538" s="42">
        <v>22001</v>
      </c>
      <c r="L1538" s="42">
        <v>1269</v>
      </c>
      <c r="M1538" s="42">
        <v>442007</v>
      </c>
      <c r="N1538" s="143">
        <v>100126</v>
      </c>
      <c r="O1538" s="137">
        <v>3226</v>
      </c>
      <c r="P1538" s="137">
        <v>0</v>
      </c>
      <c r="Q1538" s="42">
        <v>305209</v>
      </c>
      <c r="R1538" s="42">
        <v>0</v>
      </c>
      <c r="S1538" s="42">
        <v>0</v>
      </c>
      <c r="T1538" s="42">
        <v>0</v>
      </c>
      <c r="U1538" s="42">
        <v>392194</v>
      </c>
      <c r="V1538" s="42">
        <v>0</v>
      </c>
      <c r="W1538" s="94">
        <f t="shared" si="46"/>
        <v>1363787</v>
      </c>
      <c r="X1538" s="36">
        <v>1363787</v>
      </c>
      <c r="Y1538" s="36">
        <f t="shared" si="47"/>
        <v>0</v>
      </c>
      <c r="Z1538" s="36"/>
      <c r="AA1538" s="36"/>
    </row>
    <row r="1539" spans="1:27" ht="20.25" customHeight="1" x14ac:dyDescent="0.25">
      <c r="A1539" s="104" t="s">
        <v>3156</v>
      </c>
      <c r="B1539" s="105" t="s">
        <v>3142</v>
      </c>
      <c r="C1539" s="4" t="s">
        <v>3157</v>
      </c>
      <c r="D1539" s="134">
        <v>5</v>
      </c>
      <c r="E1539" s="120" t="s">
        <v>79</v>
      </c>
      <c r="F1539" s="42">
        <v>163392</v>
      </c>
      <c r="G1539" s="42">
        <v>230604</v>
      </c>
      <c r="H1539" s="42">
        <v>627</v>
      </c>
      <c r="I1539" s="42">
        <v>34218</v>
      </c>
      <c r="J1539" s="42">
        <v>2774</v>
      </c>
      <c r="K1539" s="42">
        <v>61726</v>
      </c>
      <c r="L1539" s="42">
        <v>1691</v>
      </c>
      <c r="M1539" s="42">
        <v>696069</v>
      </c>
      <c r="N1539" s="143">
        <v>82898</v>
      </c>
      <c r="O1539" s="137">
        <v>15453</v>
      </c>
      <c r="P1539" s="137">
        <v>0</v>
      </c>
      <c r="Q1539" s="42">
        <v>1140682</v>
      </c>
      <c r="R1539" s="42">
        <v>0</v>
      </c>
      <c r="S1539" s="42">
        <v>0</v>
      </c>
      <c r="T1539" s="42">
        <v>0</v>
      </c>
      <c r="U1539" s="42">
        <v>757064</v>
      </c>
      <c r="V1539" s="42">
        <v>0</v>
      </c>
      <c r="W1539" s="94">
        <f t="shared" si="46"/>
        <v>3187198</v>
      </c>
      <c r="X1539" s="36">
        <v>3187198</v>
      </c>
      <c r="Y1539" s="36">
        <f t="shared" si="47"/>
        <v>0</v>
      </c>
      <c r="Z1539" s="36"/>
      <c r="AA1539" s="36"/>
    </row>
    <row r="1540" spans="1:27" ht="20.25" customHeight="1" x14ac:dyDescent="0.25">
      <c r="A1540" s="104" t="s">
        <v>3158</v>
      </c>
      <c r="B1540" s="105" t="s">
        <v>3142</v>
      </c>
      <c r="C1540" s="4" t="s">
        <v>3159</v>
      </c>
      <c r="D1540" s="134">
        <v>5</v>
      </c>
      <c r="E1540" s="120" t="s">
        <v>79</v>
      </c>
      <c r="F1540" s="42">
        <v>79377</v>
      </c>
      <c r="G1540" s="42">
        <v>208578</v>
      </c>
      <c r="H1540" s="42">
        <v>378</v>
      </c>
      <c r="I1540" s="42">
        <v>23810</v>
      </c>
      <c r="J1540" s="42">
        <v>1844</v>
      </c>
      <c r="K1540" s="42">
        <v>13211</v>
      </c>
      <c r="L1540" s="42">
        <v>1158</v>
      </c>
      <c r="M1540" s="42">
        <v>513826</v>
      </c>
      <c r="N1540" s="143">
        <v>49757</v>
      </c>
      <c r="O1540" s="137">
        <v>8606</v>
      </c>
      <c r="P1540" s="137">
        <v>0</v>
      </c>
      <c r="Q1540" s="42">
        <v>624346</v>
      </c>
      <c r="R1540" s="42">
        <v>0</v>
      </c>
      <c r="S1540" s="42">
        <v>0</v>
      </c>
      <c r="T1540" s="42">
        <v>0</v>
      </c>
      <c r="U1540" s="42">
        <v>556177</v>
      </c>
      <c r="V1540" s="42">
        <v>0</v>
      </c>
      <c r="W1540" s="94">
        <f t="shared" si="46"/>
        <v>2081068</v>
      </c>
      <c r="X1540" s="36">
        <v>2081068</v>
      </c>
      <c r="Y1540" s="36">
        <f t="shared" si="47"/>
        <v>0</v>
      </c>
      <c r="Z1540" s="36"/>
      <c r="AA1540" s="36"/>
    </row>
    <row r="1541" spans="1:27" ht="20.25" customHeight="1" x14ac:dyDescent="0.25">
      <c r="A1541" s="104" t="s">
        <v>3160</v>
      </c>
      <c r="B1541" s="105" t="s">
        <v>3142</v>
      </c>
      <c r="C1541" s="4" t="s">
        <v>3161</v>
      </c>
      <c r="D1541" s="134">
        <v>5</v>
      </c>
      <c r="E1541" s="120" t="s">
        <v>79</v>
      </c>
      <c r="F1541" s="42">
        <v>26486</v>
      </c>
      <c r="G1541" s="42">
        <v>449408</v>
      </c>
      <c r="H1541" s="42">
        <v>50</v>
      </c>
      <c r="I1541" s="42">
        <v>35602</v>
      </c>
      <c r="J1541" s="42">
        <v>2913</v>
      </c>
      <c r="K1541" s="42">
        <v>8022</v>
      </c>
      <c r="L1541" s="42">
        <v>1712</v>
      </c>
      <c r="M1541" s="42">
        <v>678305</v>
      </c>
      <c r="N1541" s="143">
        <v>26231</v>
      </c>
      <c r="O1541" s="137">
        <v>51141</v>
      </c>
      <c r="P1541" s="137">
        <v>0</v>
      </c>
      <c r="Q1541" s="42">
        <v>672332</v>
      </c>
      <c r="R1541" s="42">
        <v>0</v>
      </c>
      <c r="S1541" s="42">
        <v>0</v>
      </c>
      <c r="T1541" s="42">
        <v>0</v>
      </c>
      <c r="U1541" s="42">
        <v>869203</v>
      </c>
      <c r="V1541" s="42">
        <v>0</v>
      </c>
      <c r="W1541" s="94">
        <f t="shared" si="46"/>
        <v>2821405</v>
      </c>
      <c r="X1541" s="36">
        <v>2821405</v>
      </c>
      <c r="Y1541" s="36">
        <f t="shared" si="47"/>
        <v>0</v>
      </c>
      <c r="Z1541" s="36"/>
      <c r="AA1541" s="36"/>
    </row>
    <row r="1542" spans="1:27" ht="20.25" customHeight="1" x14ac:dyDescent="0.25">
      <c r="A1542" s="104" t="s">
        <v>3162</v>
      </c>
      <c r="B1542" s="105" t="s">
        <v>3142</v>
      </c>
      <c r="C1542" s="4" t="s">
        <v>3163</v>
      </c>
      <c r="D1542" s="134">
        <v>5</v>
      </c>
      <c r="E1542" s="120" t="s">
        <v>79</v>
      </c>
      <c r="F1542" s="42">
        <v>29506</v>
      </c>
      <c r="G1542" s="42">
        <v>35714</v>
      </c>
      <c r="H1542" s="42">
        <v>410</v>
      </c>
      <c r="I1542" s="42">
        <v>24208</v>
      </c>
      <c r="J1542" s="42">
        <v>1746</v>
      </c>
      <c r="K1542" s="42">
        <v>9805</v>
      </c>
      <c r="L1542" s="42">
        <v>1595</v>
      </c>
      <c r="M1542" s="42">
        <v>601346</v>
      </c>
      <c r="N1542" s="143">
        <v>81586</v>
      </c>
      <c r="O1542" s="137">
        <v>10648</v>
      </c>
      <c r="P1542" s="137">
        <v>0</v>
      </c>
      <c r="Q1542" s="42">
        <v>738029</v>
      </c>
      <c r="R1542" s="42">
        <v>0</v>
      </c>
      <c r="S1542" s="42">
        <v>0</v>
      </c>
      <c r="T1542" s="42">
        <v>0</v>
      </c>
      <c r="U1542" s="42">
        <v>775358</v>
      </c>
      <c r="V1542" s="42">
        <v>0</v>
      </c>
      <c r="W1542" s="94">
        <f t="shared" si="46"/>
        <v>2309951</v>
      </c>
      <c r="X1542" s="36">
        <v>2309951</v>
      </c>
      <c r="Y1542" s="36">
        <f t="shared" si="47"/>
        <v>0</v>
      </c>
      <c r="Z1542" s="36"/>
      <c r="AA1542" s="36"/>
    </row>
    <row r="1543" spans="1:27" ht="20.25" customHeight="1" x14ac:dyDescent="0.25">
      <c r="A1543" s="104" t="s">
        <v>3164</v>
      </c>
      <c r="B1543" s="105" t="s">
        <v>3142</v>
      </c>
      <c r="C1543" s="4" t="s">
        <v>3165</v>
      </c>
      <c r="D1543" s="134">
        <v>5</v>
      </c>
      <c r="E1543" s="120" t="s">
        <v>79</v>
      </c>
      <c r="F1543" s="42">
        <v>23483</v>
      </c>
      <c r="G1543" s="42">
        <v>34862</v>
      </c>
      <c r="H1543" s="42">
        <v>1380</v>
      </c>
      <c r="I1543" s="42">
        <v>17208</v>
      </c>
      <c r="J1543" s="42">
        <v>2621</v>
      </c>
      <c r="K1543" s="42">
        <v>7852</v>
      </c>
      <c r="L1543" s="42">
        <v>1478</v>
      </c>
      <c r="M1543" s="42">
        <v>762155</v>
      </c>
      <c r="N1543" s="143">
        <v>35800</v>
      </c>
      <c r="O1543" s="137">
        <v>50940</v>
      </c>
      <c r="P1543" s="137">
        <v>0</v>
      </c>
      <c r="Q1543" s="42">
        <v>332458</v>
      </c>
      <c r="R1543" s="42">
        <v>0</v>
      </c>
      <c r="S1543" s="42">
        <v>0</v>
      </c>
      <c r="T1543" s="42">
        <v>0</v>
      </c>
      <c r="U1543" s="42">
        <v>1282270</v>
      </c>
      <c r="V1543" s="42">
        <v>0</v>
      </c>
      <c r="W1543" s="94">
        <f t="shared" si="46"/>
        <v>2552507</v>
      </c>
      <c r="X1543" s="36">
        <v>2552507</v>
      </c>
      <c r="Y1543" s="36">
        <f t="shared" si="47"/>
        <v>0</v>
      </c>
      <c r="Z1543" s="36"/>
      <c r="AA1543" s="36"/>
    </row>
    <row r="1544" spans="1:27" ht="20.25" customHeight="1" x14ac:dyDescent="0.25">
      <c r="A1544" s="104" t="s">
        <v>3166</v>
      </c>
      <c r="B1544" s="105" t="s">
        <v>3142</v>
      </c>
      <c r="C1544" s="4" t="s">
        <v>3167</v>
      </c>
      <c r="D1544" s="134">
        <v>5</v>
      </c>
      <c r="E1544" s="120" t="s">
        <v>79</v>
      </c>
      <c r="F1544" s="42">
        <v>118896</v>
      </c>
      <c r="G1544" s="42">
        <v>80907</v>
      </c>
      <c r="H1544" s="42">
        <v>637</v>
      </c>
      <c r="I1544" s="42">
        <v>20740</v>
      </c>
      <c r="J1544" s="42">
        <v>3597</v>
      </c>
      <c r="K1544" s="42">
        <v>3816</v>
      </c>
      <c r="L1544" s="42">
        <v>1538</v>
      </c>
      <c r="M1544" s="42">
        <v>816651</v>
      </c>
      <c r="N1544" s="143">
        <v>84003</v>
      </c>
      <c r="O1544" s="137">
        <v>62283</v>
      </c>
      <c r="P1544" s="137">
        <v>0</v>
      </c>
      <c r="Q1544" s="42">
        <v>807980</v>
      </c>
      <c r="R1544" s="42">
        <v>0</v>
      </c>
      <c r="S1544" s="42">
        <v>0</v>
      </c>
      <c r="T1544" s="42">
        <v>0</v>
      </c>
      <c r="U1544" s="42">
        <v>1468928</v>
      </c>
      <c r="V1544" s="42">
        <v>0</v>
      </c>
      <c r="W1544" s="94">
        <f t="shared" ref="W1544:W1607" si="48">SUM(F1544:V1544)</f>
        <v>3469976</v>
      </c>
      <c r="X1544" s="36">
        <v>3469976</v>
      </c>
      <c r="Y1544" s="36">
        <f t="shared" ref="Y1544:Y1607" si="49">W1544-X1544</f>
        <v>0</v>
      </c>
      <c r="Z1544" s="36"/>
      <c r="AA1544" s="36"/>
    </row>
    <row r="1545" spans="1:27" ht="20.25" customHeight="1" x14ac:dyDescent="0.25">
      <c r="A1545" s="104" t="s">
        <v>3168</v>
      </c>
      <c r="B1545" s="105" t="s">
        <v>3142</v>
      </c>
      <c r="C1545" s="4" t="s">
        <v>3169</v>
      </c>
      <c r="D1545" s="134">
        <v>6</v>
      </c>
      <c r="E1545" s="120" t="s">
        <v>79</v>
      </c>
      <c r="F1545" s="42">
        <v>1589</v>
      </c>
      <c r="G1545" s="42">
        <v>0</v>
      </c>
      <c r="H1545" s="42">
        <v>0</v>
      </c>
      <c r="I1545" s="42">
        <v>35786</v>
      </c>
      <c r="J1545" s="42">
        <v>2177</v>
      </c>
      <c r="K1545" s="42">
        <v>72617</v>
      </c>
      <c r="L1545" s="42">
        <v>2843</v>
      </c>
      <c r="M1545" s="42">
        <v>467507</v>
      </c>
      <c r="N1545" s="143">
        <v>30592</v>
      </c>
      <c r="O1545" s="137">
        <v>4815</v>
      </c>
      <c r="P1545" s="137">
        <v>0</v>
      </c>
      <c r="Q1545" s="42">
        <v>0</v>
      </c>
      <c r="R1545" s="42">
        <v>0</v>
      </c>
      <c r="S1545" s="42">
        <v>0</v>
      </c>
      <c r="T1545" s="42">
        <v>0</v>
      </c>
      <c r="U1545" s="42">
        <v>0</v>
      </c>
      <c r="V1545" s="42">
        <v>0</v>
      </c>
      <c r="W1545" s="94">
        <f t="shared" si="48"/>
        <v>617926</v>
      </c>
      <c r="X1545" s="36">
        <v>617926</v>
      </c>
      <c r="Y1545" s="36">
        <f t="shared" si="49"/>
        <v>0</v>
      </c>
      <c r="Z1545" s="36"/>
      <c r="AA1545" s="36"/>
    </row>
    <row r="1546" spans="1:27" ht="20.25" customHeight="1" x14ac:dyDescent="0.25">
      <c r="A1546" s="104" t="s">
        <v>3170</v>
      </c>
      <c r="B1546" s="105" t="s">
        <v>3142</v>
      </c>
      <c r="C1546" s="4" t="s">
        <v>3171</v>
      </c>
      <c r="D1546" s="134">
        <v>6</v>
      </c>
      <c r="E1546" s="120" t="s">
        <v>79</v>
      </c>
      <c r="F1546" s="42">
        <v>3510</v>
      </c>
      <c r="G1546" s="42">
        <v>0</v>
      </c>
      <c r="H1546" s="42">
        <v>0</v>
      </c>
      <c r="I1546" s="42">
        <v>49435</v>
      </c>
      <c r="J1546" s="42">
        <v>1845</v>
      </c>
      <c r="K1546" s="42">
        <v>84043</v>
      </c>
      <c r="L1546" s="42">
        <v>1601</v>
      </c>
      <c r="M1546" s="42">
        <v>357478</v>
      </c>
      <c r="N1546" s="143">
        <v>51049</v>
      </c>
      <c r="O1546" s="137">
        <v>11024</v>
      </c>
      <c r="P1546" s="137">
        <v>0</v>
      </c>
      <c r="Q1546" s="42">
        <v>0</v>
      </c>
      <c r="R1546" s="42">
        <v>0</v>
      </c>
      <c r="S1546" s="42">
        <v>0</v>
      </c>
      <c r="T1546" s="42">
        <v>0</v>
      </c>
      <c r="U1546" s="42">
        <v>0</v>
      </c>
      <c r="V1546" s="42">
        <v>0</v>
      </c>
      <c r="W1546" s="94">
        <f t="shared" si="48"/>
        <v>559985</v>
      </c>
      <c r="X1546" s="36">
        <v>559985</v>
      </c>
      <c r="Y1546" s="36">
        <f t="shared" si="49"/>
        <v>0</v>
      </c>
      <c r="Z1546" s="36"/>
      <c r="AA1546" s="36"/>
    </row>
    <row r="1547" spans="1:27" ht="20.25" customHeight="1" x14ac:dyDescent="0.25">
      <c r="A1547" s="104" t="s">
        <v>3172</v>
      </c>
      <c r="B1547" s="105" t="s">
        <v>3142</v>
      </c>
      <c r="C1547" s="4" t="s">
        <v>3173</v>
      </c>
      <c r="D1547" s="134">
        <v>6</v>
      </c>
      <c r="E1547" s="120" t="s">
        <v>79</v>
      </c>
      <c r="F1547" s="42">
        <v>15150</v>
      </c>
      <c r="G1547" s="42">
        <v>49217</v>
      </c>
      <c r="H1547" s="42">
        <v>0</v>
      </c>
      <c r="I1547" s="42">
        <v>5285</v>
      </c>
      <c r="J1547" s="42">
        <v>530</v>
      </c>
      <c r="K1547" s="42">
        <v>17236</v>
      </c>
      <c r="L1547" s="42">
        <v>258</v>
      </c>
      <c r="M1547" s="42">
        <v>135451</v>
      </c>
      <c r="N1547" s="143">
        <v>16747</v>
      </c>
      <c r="O1547" s="137">
        <v>6329</v>
      </c>
      <c r="P1547" s="137">
        <v>0</v>
      </c>
      <c r="Q1547" s="42">
        <v>29572</v>
      </c>
      <c r="R1547" s="42">
        <v>0</v>
      </c>
      <c r="S1547" s="42">
        <v>0</v>
      </c>
      <c r="T1547" s="42">
        <v>0</v>
      </c>
      <c r="U1547" s="42">
        <v>0</v>
      </c>
      <c r="V1547" s="42">
        <v>0</v>
      </c>
      <c r="W1547" s="94">
        <f t="shared" si="48"/>
        <v>275775</v>
      </c>
      <c r="X1547" s="36">
        <v>275775</v>
      </c>
      <c r="Y1547" s="36">
        <f t="shared" si="49"/>
        <v>0</v>
      </c>
      <c r="Z1547" s="36"/>
      <c r="AA1547" s="36"/>
    </row>
    <row r="1548" spans="1:27" ht="20.25" customHeight="1" x14ac:dyDescent="0.25">
      <c r="A1548" s="104" t="s">
        <v>3174</v>
      </c>
      <c r="B1548" s="105" t="s">
        <v>3142</v>
      </c>
      <c r="C1548" s="4" t="s">
        <v>3175</v>
      </c>
      <c r="D1548" s="134">
        <v>6</v>
      </c>
      <c r="E1548" s="120" t="s">
        <v>79</v>
      </c>
      <c r="F1548" s="42">
        <v>13920</v>
      </c>
      <c r="G1548" s="42">
        <v>0</v>
      </c>
      <c r="H1548" s="42">
        <v>0</v>
      </c>
      <c r="I1548" s="42">
        <v>9751</v>
      </c>
      <c r="J1548" s="42">
        <v>686</v>
      </c>
      <c r="K1548" s="42">
        <v>58483</v>
      </c>
      <c r="L1548" s="42">
        <v>572</v>
      </c>
      <c r="M1548" s="42">
        <v>182599</v>
      </c>
      <c r="N1548" s="143">
        <v>3019</v>
      </c>
      <c r="O1548" s="137">
        <v>7774</v>
      </c>
      <c r="P1548" s="137">
        <v>0</v>
      </c>
      <c r="Q1548" s="42">
        <v>0</v>
      </c>
      <c r="R1548" s="42">
        <v>0</v>
      </c>
      <c r="S1548" s="42">
        <v>0</v>
      </c>
      <c r="T1548" s="42">
        <v>0</v>
      </c>
      <c r="U1548" s="42">
        <v>0</v>
      </c>
      <c r="V1548" s="42">
        <v>0</v>
      </c>
      <c r="W1548" s="94">
        <f t="shared" si="48"/>
        <v>276804</v>
      </c>
      <c r="X1548" s="36">
        <v>276804</v>
      </c>
      <c r="Y1548" s="36">
        <f t="shared" si="49"/>
        <v>0</v>
      </c>
      <c r="Z1548" s="36"/>
      <c r="AA1548" s="36"/>
    </row>
    <row r="1549" spans="1:27" ht="20.25" customHeight="1" x14ac:dyDescent="0.25">
      <c r="A1549" s="104" t="s">
        <v>3176</v>
      </c>
      <c r="B1549" s="105" t="s">
        <v>3142</v>
      </c>
      <c r="C1549" s="4" t="s">
        <v>3177</v>
      </c>
      <c r="D1549" s="134">
        <v>6</v>
      </c>
      <c r="E1549" s="120" t="s">
        <v>79</v>
      </c>
      <c r="F1549" s="42">
        <v>16065</v>
      </c>
      <c r="G1549" s="42">
        <v>0</v>
      </c>
      <c r="H1549" s="42">
        <v>0</v>
      </c>
      <c r="I1549" s="42">
        <v>14349</v>
      </c>
      <c r="J1549" s="42">
        <v>914</v>
      </c>
      <c r="K1549" s="42">
        <v>12682</v>
      </c>
      <c r="L1549" s="42">
        <v>421</v>
      </c>
      <c r="M1549" s="42">
        <v>180694</v>
      </c>
      <c r="N1549" s="143">
        <v>24231</v>
      </c>
      <c r="O1549" s="137">
        <v>10969</v>
      </c>
      <c r="P1549" s="137">
        <v>0</v>
      </c>
      <c r="Q1549" s="42">
        <v>0</v>
      </c>
      <c r="R1549" s="42">
        <v>0</v>
      </c>
      <c r="S1549" s="42">
        <v>0</v>
      </c>
      <c r="T1549" s="42">
        <v>0</v>
      </c>
      <c r="U1549" s="42">
        <v>0</v>
      </c>
      <c r="V1549" s="42">
        <v>0</v>
      </c>
      <c r="W1549" s="94">
        <f t="shared" si="48"/>
        <v>260325</v>
      </c>
      <c r="X1549" s="36">
        <v>260325</v>
      </c>
      <c r="Y1549" s="36">
        <f t="shared" si="49"/>
        <v>0</v>
      </c>
      <c r="Z1549" s="36"/>
      <c r="AA1549" s="36"/>
    </row>
    <row r="1550" spans="1:27" ht="20.25" customHeight="1" x14ac:dyDescent="0.25">
      <c r="A1550" s="104" t="s">
        <v>3178</v>
      </c>
      <c r="B1550" s="105" t="s">
        <v>3142</v>
      </c>
      <c r="C1550" s="4" t="s">
        <v>3179</v>
      </c>
      <c r="D1550" s="134">
        <v>6</v>
      </c>
      <c r="E1550" s="120" t="s">
        <v>79</v>
      </c>
      <c r="F1550" s="42">
        <v>211</v>
      </c>
      <c r="G1550" s="42">
        <v>73022</v>
      </c>
      <c r="H1550" s="42">
        <v>33</v>
      </c>
      <c r="I1550" s="42">
        <v>1786</v>
      </c>
      <c r="J1550" s="42">
        <v>164</v>
      </c>
      <c r="K1550" s="42">
        <v>2068</v>
      </c>
      <c r="L1550" s="42">
        <v>67</v>
      </c>
      <c r="M1550" s="42">
        <v>68363</v>
      </c>
      <c r="N1550" s="143">
        <v>3718</v>
      </c>
      <c r="O1550" s="137">
        <v>201</v>
      </c>
      <c r="P1550" s="137">
        <v>0</v>
      </c>
      <c r="Q1550" s="42">
        <v>182006</v>
      </c>
      <c r="R1550" s="42">
        <v>0</v>
      </c>
      <c r="S1550" s="42">
        <v>0</v>
      </c>
      <c r="T1550" s="42">
        <v>0</v>
      </c>
      <c r="U1550" s="42">
        <v>0</v>
      </c>
      <c r="V1550" s="42">
        <v>0</v>
      </c>
      <c r="W1550" s="94">
        <f t="shared" si="48"/>
        <v>331639</v>
      </c>
      <c r="X1550" s="36">
        <v>331639</v>
      </c>
      <c r="Y1550" s="36">
        <f t="shared" si="49"/>
        <v>0</v>
      </c>
      <c r="Z1550" s="36"/>
      <c r="AA1550" s="36"/>
    </row>
    <row r="1551" spans="1:27" ht="20.25" customHeight="1" x14ac:dyDescent="0.25">
      <c r="A1551" s="104" t="s">
        <v>3180</v>
      </c>
      <c r="B1551" s="105" t="s">
        <v>3142</v>
      </c>
      <c r="C1551" s="4" t="s">
        <v>3181</v>
      </c>
      <c r="D1551" s="134">
        <v>6</v>
      </c>
      <c r="E1551" s="120" t="s">
        <v>79</v>
      </c>
      <c r="F1551" s="42">
        <v>8302</v>
      </c>
      <c r="G1551" s="42">
        <v>55</v>
      </c>
      <c r="H1551" s="42">
        <v>0</v>
      </c>
      <c r="I1551" s="42">
        <v>7602</v>
      </c>
      <c r="J1551" s="42">
        <v>1027</v>
      </c>
      <c r="K1551" s="42">
        <v>15776</v>
      </c>
      <c r="L1551" s="42">
        <v>808</v>
      </c>
      <c r="M1551" s="42">
        <v>182750</v>
      </c>
      <c r="N1551" s="143">
        <v>23016</v>
      </c>
      <c r="O1551" s="137">
        <v>6437</v>
      </c>
      <c r="P1551" s="137">
        <v>0</v>
      </c>
      <c r="Q1551" s="42">
        <v>0</v>
      </c>
      <c r="R1551" s="42">
        <v>0</v>
      </c>
      <c r="S1551" s="42">
        <v>0</v>
      </c>
      <c r="T1551" s="42">
        <v>0</v>
      </c>
      <c r="U1551" s="42">
        <v>0</v>
      </c>
      <c r="V1551" s="42">
        <v>0</v>
      </c>
      <c r="W1551" s="94">
        <f t="shared" si="48"/>
        <v>245773</v>
      </c>
      <c r="X1551" s="36">
        <v>245773</v>
      </c>
      <c r="Y1551" s="36">
        <f t="shared" si="49"/>
        <v>0</v>
      </c>
      <c r="Z1551" s="36"/>
      <c r="AA1551" s="36"/>
    </row>
    <row r="1552" spans="1:27" ht="20.25" customHeight="1" x14ac:dyDescent="0.25">
      <c r="A1552" s="104" t="s">
        <v>3182</v>
      </c>
      <c r="B1552" s="105" t="s">
        <v>3142</v>
      </c>
      <c r="C1552" s="4" t="s">
        <v>3183</v>
      </c>
      <c r="D1552" s="134">
        <v>6</v>
      </c>
      <c r="E1552" s="120" t="s">
        <v>79</v>
      </c>
      <c r="F1552" s="42">
        <v>14540</v>
      </c>
      <c r="G1552" s="42">
        <v>244586</v>
      </c>
      <c r="H1552" s="42">
        <v>48</v>
      </c>
      <c r="I1552" s="42">
        <v>3944</v>
      </c>
      <c r="J1552" s="42">
        <v>1340</v>
      </c>
      <c r="K1552" s="42">
        <v>3901</v>
      </c>
      <c r="L1552" s="42">
        <v>898</v>
      </c>
      <c r="M1552" s="42">
        <v>463219</v>
      </c>
      <c r="N1552" s="143">
        <v>83832</v>
      </c>
      <c r="O1552" s="137">
        <v>17122</v>
      </c>
      <c r="P1552" s="137">
        <v>0</v>
      </c>
      <c r="Q1552" s="42">
        <v>488099</v>
      </c>
      <c r="R1552" s="42">
        <v>0</v>
      </c>
      <c r="S1552" s="42">
        <v>0</v>
      </c>
      <c r="T1552" s="42">
        <v>0</v>
      </c>
      <c r="U1552" s="42">
        <v>638470</v>
      </c>
      <c r="V1552" s="42">
        <v>0</v>
      </c>
      <c r="W1552" s="94">
        <f t="shared" si="48"/>
        <v>1959999</v>
      </c>
      <c r="X1552" s="36">
        <v>1959999</v>
      </c>
      <c r="Y1552" s="36">
        <f t="shared" si="49"/>
        <v>0</v>
      </c>
      <c r="Z1552" s="36"/>
      <c r="AA1552" s="36"/>
    </row>
    <row r="1553" spans="1:27" ht="20.25" customHeight="1" x14ac:dyDescent="0.25">
      <c r="A1553" s="104" t="s">
        <v>3184</v>
      </c>
      <c r="B1553" s="105" t="s">
        <v>3185</v>
      </c>
      <c r="C1553" s="4" t="s">
        <v>3186</v>
      </c>
      <c r="D1553" s="134">
        <v>2</v>
      </c>
      <c r="E1553" s="120" t="s">
        <v>79</v>
      </c>
      <c r="F1553" s="42">
        <v>1641622</v>
      </c>
      <c r="G1553" s="42">
        <v>0</v>
      </c>
      <c r="H1553" s="42">
        <v>238</v>
      </c>
      <c r="I1553" s="42">
        <v>875137</v>
      </c>
      <c r="J1553" s="42">
        <v>152746</v>
      </c>
      <c r="K1553" s="42">
        <v>1132271</v>
      </c>
      <c r="L1553" s="42">
        <v>56885</v>
      </c>
      <c r="M1553" s="42">
        <v>11553218</v>
      </c>
      <c r="N1553" s="143">
        <v>471691</v>
      </c>
      <c r="O1553" s="137">
        <v>370464</v>
      </c>
      <c r="P1553" s="137">
        <v>0</v>
      </c>
      <c r="Q1553" s="42">
        <v>0</v>
      </c>
      <c r="R1553" s="42">
        <v>4070</v>
      </c>
      <c r="S1553" s="42">
        <v>0</v>
      </c>
      <c r="T1553" s="42">
        <v>0</v>
      </c>
      <c r="U1553" s="42">
        <v>0</v>
      </c>
      <c r="V1553" s="42">
        <v>0</v>
      </c>
      <c r="W1553" s="94">
        <f t="shared" si="48"/>
        <v>16258342</v>
      </c>
      <c r="X1553" s="36">
        <v>16258342</v>
      </c>
      <c r="Y1553" s="36">
        <f t="shared" si="49"/>
        <v>0</v>
      </c>
      <c r="Z1553" s="36"/>
      <c r="AA1553" s="36"/>
    </row>
    <row r="1554" spans="1:27" ht="20.25" customHeight="1" x14ac:dyDescent="0.25">
      <c r="A1554" s="104" t="s">
        <v>3187</v>
      </c>
      <c r="B1554" s="105" t="s">
        <v>3185</v>
      </c>
      <c r="C1554" s="4" t="s">
        <v>3188</v>
      </c>
      <c r="D1554" s="134">
        <v>5</v>
      </c>
      <c r="E1554" s="120" t="s">
        <v>79</v>
      </c>
      <c r="F1554" s="42">
        <v>1075125</v>
      </c>
      <c r="G1554" s="42">
        <v>24219</v>
      </c>
      <c r="H1554" s="42">
        <v>2002</v>
      </c>
      <c r="I1554" s="42">
        <v>165705</v>
      </c>
      <c r="J1554" s="42">
        <v>7489</v>
      </c>
      <c r="K1554" s="42">
        <v>117397</v>
      </c>
      <c r="L1554" s="42">
        <v>6289</v>
      </c>
      <c r="M1554" s="42">
        <v>1695153</v>
      </c>
      <c r="N1554" s="143">
        <v>234296</v>
      </c>
      <c r="O1554" s="137">
        <v>12470</v>
      </c>
      <c r="P1554" s="137">
        <v>0</v>
      </c>
      <c r="Q1554" s="42">
        <v>248574</v>
      </c>
      <c r="R1554" s="42">
        <v>0</v>
      </c>
      <c r="S1554" s="42">
        <v>0</v>
      </c>
      <c r="T1554" s="42">
        <v>0</v>
      </c>
      <c r="U1554" s="42">
        <v>1704110</v>
      </c>
      <c r="V1554" s="42">
        <v>0</v>
      </c>
      <c r="W1554" s="94">
        <f t="shared" si="48"/>
        <v>5292829</v>
      </c>
      <c r="X1554" s="36">
        <v>5292829</v>
      </c>
      <c r="Y1554" s="36">
        <f t="shared" si="49"/>
        <v>0</v>
      </c>
      <c r="Z1554" s="36"/>
      <c r="AA1554" s="36"/>
    </row>
    <row r="1555" spans="1:27" ht="20.25" customHeight="1" x14ac:dyDescent="0.25">
      <c r="A1555" s="104" t="s">
        <v>3189</v>
      </c>
      <c r="B1555" s="105" t="s">
        <v>3185</v>
      </c>
      <c r="C1555" s="4" t="s">
        <v>3190</v>
      </c>
      <c r="D1555" s="134">
        <v>5</v>
      </c>
      <c r="E1555" s="120" t="s">
        <v>79</v>
      </c>
      <c r="F1555" s="42">
        <v>739812</v>
      </c>
      <c r="G1555" s="42">
        <v>0</v>
      </c>
      <c r="H1555" s="42">
        <v>0</v>
      </c>
      <c r="I1555" s="42">
        <v>38520</v>
      </c>
      <c r="J1555" s="42">
        <v>2422</v>
      </c>
      <c r="K1555" s="42">
        <v>28257</v>
      </c>
      <c r="L1555" s="42">
        <v>2351</v>
      </c>
      <c r="M1555" s="42">
        <v>424490</v>
      </c>
      <c r="N1555" s="143">
        <v>94328</v>
      </c>
      <c r="O1555" s="137">
        <v>11071</v>
      </c>
      <c r="P1555" s="137">
        <v>0</v>
      </c>
      <c r="Q1555" s="42">
        <v>53344</v>
      </c>
      <c r="R1555" s="42">
        <v>0</v>
      </c>
      <c r="S1555" s="42">
        <v>0</v>
      </c>
      <c r="T1555" s="42">
        <v>0</v>
      </c>
      <c r="U1555" s="42">
        <v>0</v>
      </c>
      <c r="V1555" s="42">
        <v>0</v>
      </c>
      <c r="W1555" s="94">
        <f t="shared" si="48"/>
        <v>1394595</v>
      </c>
      <c r="X1555" s="36">
        <v>1394595</v>
      </c>
      <c r="Y1555" s="36">
        <f t="shared" si="49"/>
        <v>0</v>
      </c>
      <c r="Z1555" s="36"/>
      <c r="AA1555" s="36"/>
    </row>
    <row r="1556" spans="1:27" ht="20.25" customHeight="1" x14ac:dyDescent="0.25">
      <c r="A1556" s="104" t="s">
        <v>3191</v>
      </c>
      <c r="B1556" s="105" t="s">
        <v>3185</v>
      </c>
      <c r="C1556" s="4" t="s">
        <v>3192</v>
      </c>
      <c r="D1556" s="134">
        <v>5</v>
      </c>
      <c r="E1556" s="120" t="s">
        <v>79</v>
      </c>
      <c r="F1556" s="42">
        <v>9373</v>
      </c>
      <c r="G1556" s="42">
        <v>0</v>
      </c>
      <c r="H1556" s="42">
        <v>0</v>
      </c>
      <c r="I1556" s="42">
        <v>92835</v>
      </c>
      <c r="J1556" s="42">
        <v>2742</v>
      </c>
      <c r="K1556" s="42">
        <v>49775</v>
      </c>
      <c r="L1556" s="42">
        <v>2263</v>
      </c>
      <c r="M1556" s="42">
        <v>593215</v>
      </c>
      <c r="N1556" s="143">
        <v>101456</v>
      </c>
      <c r="O1556" s="137">
        <v>28805</v>
      </c>
      <c r="P1556" s="137">
        <v>0</v>
      </c>
      <c r="Q1556" s="42">
        <v>0</v>
      </c>
      <c r="R1556" s="42">
        <v>251</v>
      </c>
      <c r="S1556" s="42">
        <v>0</v>
      </c>
      <c r="T1556" s="42">
        <v>0</v>
      </c>
      <c r="U1556" s="42">
        <v>0</v>
      </c>
      <c r="V1556" s="42">
        <v>0</v>
      </c>
      <c r="W1556" s="94">
        <f t="shared" si="48"/>
        <v>880715</v>
      </c>
      <c r="X1556" s="36">
        <v>880715</v>
      </c>
      <c r="Y1556" s="36">
        <f t="shared" si="49"/>
        <v>0</v>
      </c>
      <c r="Z1556" s="36"/>
      <c r="AA1556" s="36"/>
    </row>
    <row r="1557" spans="1:27" ht="20.25" customHeight="1" x14ac:dyDescent="0.25">
      <c r="A1557" s="104" t="s">
        <v>3193</v>
      </c>
      <c r="B1557" s="105" t="s">
        <v>3185</v>
      </c>
      <c r="C1557" s="4" t="s">
        <v>3194</v>
      </c>
      <c r="D1557" s="134">
        <v>5</v>
      </c>
      <c r="E1557" s="120" t="s">
        <v>79</v>
      </c>
      <c r="F1557" s="42">
        <v>403944</v>
      </c>
      <c r="G1557" s="42">
        <v>0</v>
      </c>
      <c r="H1557" s="42">
        <v>0</v>
      </c>
      <c r="I1557" s="42">
        <v>15161</v>
      </c>
      <c r="J1557" s="42">
        <v>2179</v>
      </c>
      <c r="K1557" s="42">
        <v>6116</v>
      </c>
      <c r="L1557" s="42">
        <v>1252</v>
      </c>
      <c r="M1557" s="42">
        <v>350196</v>
      </c>
      <c r="N1557" s="143">
        <v>55916</v>
      </c>
      <c r="O1557" s="137">
        <v>4919</v>
      </c>
      <c r="P1557" s="137">
        <v>0</v>
      </c>
      <c r="Q1557" s="42">
        <v>631815</v>
      </c>
      <c r="R1557" s="42">
        <v>0</v>
      </c>
      <c r="S1557" s="42">
        <v>0</v>
      </c>
      <c r="T1557" s="42">
        <v>0</v>
      </c>
      <c r="U1557" s="42">
        <v>0</v>
      </c>
      <c r="V1557" s="42">
        <v>0</v>
      </c>
      <c r="W1557" s="94">
        <f t="shared" si="48"/>
        <v>1471498</v>
      </c>
      <c r="X1557" s="36">
        <v>1471498</v>
      </c>
      <c r="Y1557" s="36">
        <f t="shared" si="49"/>
        <v>0</v>
      </c>
      <c r="Z1557" s="36"/>
      <c r="AA1557" s="36"/>
    </row>
    <row r="1558" spans="1:27" ht="20.25" customHeight="1" x14ac:dyDescent="0.25">
      <c r="A1558" s="104" t="s">
        <v>3195</v>
      </c>
      <c r="B1558" s="105" t="s">
        <v>3185</v>
      </c>
      <c r="C1558" s="4" t="s">
        <v>3196</v>
      </c>
      <c r="D1558" s="134">
        <v>5</v>
      </c>
      <c r="E1558" s="120" t="s">
        <v>79</v>
      </c>
      <c r="F1558" s="42">
        <v>17483</v>
      </c>
      <c r="G1558" s="42">
        <v>0</v>
      </c>
      <c r="H1558" s="42">
        <v>0</v>
      </c>
      <c r="I1558" s="42">
        <v>45808</v>
      </c>
      <c r="J1558" s="42">
        <v>6679</v>
      </c>
      <c r="K1558" s="42">
        <v>40178</v>
      </c>
      <c r="L1558" s="42">
        <v>3327</v>
      </c>
      <c r="M1558" s="42">
        <v>875417</v>
      </c>
      <c r="N1558" s="143">
        <v>126720</v>
      </c>
      <c r="O1558" s="137">
        <v>19813</v>
      </c>
      <c r="P1558" s="137">
        <v>0</v>
      </c>
      <c r="Q1558" s="42">
        <v>59605</v>
      </c>
      <c r="R1558" s="42">
        <v>0</v>
      </c>
      <c r="S1558" s="42">
        <v>0</v>
      </c>
      <c r="T1558" s="42">
        <v>0</v>
      </c>
      <c r="U1558" s="42">
        <v>794910</v>
      </c>
      <c r="V1558" s="42">
        <v>0</v>
      </c>
      <c r="W1558" s="94">
        <f t="shared" si="48"/>
        <v>1989940</v>
      </c>
      <c r="X1558" s="36">
        <v>1989940</v>
      </c>
      <c r="Y1558" s="36">
        <f t="shared" si="49"/>
        <v>0</v>
      </c>
      <c r="Z1558" s="36"/>
      <c r="AA1558" s="36"/>
    </row>
    <row r="1559" spans="1:27" ht="20.25" customHeight="1" x14ac:dyDescent="0.25">
      <c r="A1559" s="104" t="s">
        <v>3197</v>
      </c>
      <c r="B1559" s="105" t="s">
        <v>3185</v>
      </c>
      <c r="C1559" s="4" t="s">
        <v>3198</v>
      </c>
      <c r="D1559" s="134">
        <v>5</v>
      </c>
      <c r="E1559" s="120" t="s">
        <v>79</v>
      </c>
      <c r="F1559" s="42">
        <v>369107</v>
      </c>
      <c r="G1559" s="42">
        <v>0</v>
      </c>
      <c r="H1559" s="42">
        <v>8</v>
      </c>
      <c r="I1559" s="42">
        <v>12001</v>
      </c>
      <c r="J1559" s="42">
        <v>2553</v>
      </c>
      <c r="K1559" s="42">
        <v>5444</v>
      </c>
      <c r="L1559" s="42">
        <v>2624</v>
      </c>
      <c r="M1559" s="42">
        <v>780522</v>
      </c>
      <c r="N1559" s="143">
        <v>69286</v>
      </c>
      <c r="O1559" s="137">
        <v>4039</v>
      </c>
      <c r="P1559" s="137">
        <v>0</v>
      </c>
      <c r="Q1559" s="42">
        <v>1193459</v>
      </c>
      <c r="R1559" s="42">
        <v>0</v>
      </c>
      <c r="S1559" s="42">
        <v>0</v>
      </c>
      <c r="T1559" s="42">
        <v>0</v>
      </c>
      <c r="U1559" s="42">
        <v>1411367</v>
      </c>
      <c r="V1559" s="42">
        <v>0</v>
      </c>
      <c r="W1559" s="94">
        <f t="shared" si="48"/>
        <v>3850410</v>
      </c>
      <c r="X1559" s="36">
        <v>3850410</v>
      </c>
      <c r="Y1559" s="36">
        <f t="shared" si="49"/>
        <v>0</v>
      </c>
      <c r="Z1559" s="36"/>
      <c r="AA1559" s="36"/>
    </row>
    <row r="1560" spans="1:27" ht="20.25" customHeight="1" x14ac:dyDescent="0.25">
      <c r="A1560" s="104" t="s">
        <v>3199</v>
      </c>
      <c r="B1560" s="105" t="s">
        <v>3185</v>
      </c>
      <c r="C1560" s="4" t="s">
        <v>3200</v>
      </c>
      <c r="D1560" s="134">
        <v>5</v>
      </c>
      <c r="E1560" s="120" t="s">
        <v>79</v>
      </c>
      <c r="F1560" s="42">
        <v>41759</v>
      </c>
      <c r="G1560" s="42">
        <v>151385</v>
      </c>
      <c r="H1560" s="42">
        <v>0</v>
      </c>
      <c r="I1560" s="42">
        <v>34673</v>
      </c>
      <c r="J1560" s="42">
        <v>8852</v>
      </c>
      <c r="K1560" s="42">
        <v>45610</v>
      </c>
      <c r="L1560" s="42">
        <v>2724</v>
      </c>
      <c r="M1560" s="42">
        <v>718115</v>
      </c>
      <c r="N1560" s="143">
        <v>80552</v>
      </c>
      <c r="O1560" s="137">
        <v>15764</v>
      </c>
      <c r="P1560" s="137">
        <v>0</v>
      </c>
      <c r="Q1560" s="42">
        <v>13570</v>
      </c>
      <c r="R1560" s="42">
        <v>0</v>
      </c>
      <c r="S1560" s="42">
        <v>0</v>
      </c>
      <c r="T1560" s="42">
        <v>0</v>
      </c>
      <c r="U1560" s="42">
        <v>799096</v>
      </c>
      <c r="V1560" s="42">
        <v>0</v>
      </c>
      <c r="W1560" s="94">
        <f t="shared" si="48"/>
        <v>1912100</v>
      </c>
      <c r="X1560" s="36">
        <v>1912100</v>
      </c>
      <c r="Y1560" s="36">
        <f t="shared" si="49"/>
        <v>0</v>
      </c>
      <c r="Z1560" s="36"/>
      <c r="AA1560" s="36"/>
    </row>
    <row r="1561" spans="1:27" ht="20.25" customHeight="1" x14ac:dyDescent="0.25">
      <c r="A1561" s="104" t="s">
        <v>3201</v>
      </c>
      <c r="B1561" s="105" t="s">
        <v>3185</v>
      </c>
      <c r="C1561" s="4" t="s">
        <v>3202</v>
      </c>
      <c r="D1561" s="134">
        <v>5</v>
      </c>
      <c r="E1561" s="120" t="s">
        <v>79</v>
      </c>
      <c r="F1561" s="42">
        <v>434717</v>
      </c>
      <c r="G1561" s="42">
        <v>87754</v>
      </c>
      <c r="H1561" s="42">
        <v>0</v>
      </c>
      <c r="I1561" s="42">
        <v>111691</v>
      </c>
      <c r="J1561" s="42">
        <v>2218</v>
      </c>
      <c r="K1561" s="42">
        <v>36198</v>
      </c>
      <c r="L1561" s="42">
        <v>2134</v>
      </c>
      <c r="M1561" s="42">
        <v>429461</v>
      </c>
      <c r="N1561" s="143">
        <v>214569</v>
      </c>
      <c r="O1561" s="137">
        <v>77794</v>
      </c>
      <c r="P1561" s="137">
        <v>0</v>
      </c>
      <c r="Q1561" s="42">
        <v>0</v>
      </c>
      <c r="R1561" s="42">
        <v>769</v>
      </c>
      <c r="S1561" s="42">
        <v>0</v>
      </c>
      <c r="T1561" s="42">
        <v>0</v>
      </c>
      <c r="U1561" s="42">
        <v>0</v>
      </c>
      <c r="V1561" s="42">
        <v>0</v>
      </c>
      <c r="W1561" s="94">
        <f t="shared" si="48"/>
        <v>1397305</v>
      </c>
      <c r="X1561" s="36">
        <v>1397305</v>
      </c>
      <c r="Y1561" s="36">
        <f t="shared" si="49"/>
        <v>0</v>
      </c>
      <c r="Z1561" s="36"/>
      <c r="AA1561" s="36"/>
    </row>
    <row r="1562" spans="1:27" ht="20.25" customHeight="1" x14ac:dyDescent="0.25">
      <c r="A1562" s="104" t="s">
        <v>3203</v>
      </c>
      <c r="B1562" s="105" t="s">
        <v>3185</v>
      </c>
      <c r="C1562" s="4" t="s">
        <v>3204</v>
      </c>
      <c r="D1562" s="134">
        <v>5</v>
      </c>
      <c r="E1562" s="120" t="s">
        <v>79</v>
      </c>
      <c r="F1562" s="42">
        <v>32405</v>
      </c>
      <c r="G1562" s="42">
        <v>5086</v>
      </c>
      <c r="H1562" s="42">
        <v>351</v>
      </c>
      <c r="I1562" s="42">
        <v>8069</v>
      </c>
      <c r="J1562" s="42">
        <v>1512</v>
      </c>
      <c r="K1562" s="42">
        <v>5250</v>
      </c>
      <c r="L1562" s="42">
        <v>1031</v>
      </c>
      <c r="M1562" s="42">
        <v>459700</v>
      </c>
      <c r="N1562" s="143">
        <v>88983</v>
      </c>
      <c r="O1562" s="137">
        <v>4757</v>
      </c>
      <c r="P1562" s="137">
        <v>0</v>
      </c>
      <c r="Q1562" s="42">
        <v>419800</v>
      </c>
      <c r="R1562" s="42">
        <v>0</v>
      </c>
      <c r="S1562" s="42">
        <v>0</v>
      </c>
      <c r="T1562" s="42">
        <v>0</v>
      </c>
      <c r="U1562" s="42">
        <v>670290</v>
      </c>
      <c r="V1562" s="42">
        <v>0</v>
      </c>
      <c r="W1562" s="94">
        <f t="shared" si="48"/>
        <v>1697234</v>
      </c>
      <c r="X1562" s="36">
        <v>1697234</v>
      </c>
      <c r="Y1562" s="36">
        <f t="shared" si="49"/>
        <v>0</v>
      </c>
      <c r="Z1562" s="36"/>
      <c r="AA1562" s="36"/>
    </row>
    <row r="1563" spans="1:27" ht="20.25" customHeight="1" x14ac:dyDescent="0.25">
      <c r="A1563" s="104" t="s">
        <v>3205</v>
      </c>
      <c r="B1563" s="105" t="s">
        <v>3185</v>
      </c>
      <c r="C1563" s="4" t="s">
        <v>3206</v>
      </c>
      <c r="D1563" s="134">
        <v>5</v>
      </c>
      <c r="E1563" s="120" t="s">
        <v>79</v>
      </c>
      <c r="F1563" s="42">
        <v>104175</v>
      </c>
      <c r="G1563" s="42">
        <v>0</v>
      </c>
      <c r="H1563" s="42">
        <v>975</v>
      </c>
      <c r="I1563" s="42">
        <v>245273</v>
      </c>
      <c r="J1563" s="42">
        <v>3417</v>
      </c>
      <c r="K1563" s="42">
        <v>25590</v>
      </c>
      <c r="L1563" s="42">
        <v>2528</v>
      </c>
      <c r="M1563" s="42">
        <v>844932</v>
      </c>
      <c r="N1563" s="143">
        <v>89584</v>
      </c>
      <c r="O1563" s="137">
        <v>63904</v>
      </c>
      <c r="P1563" s="137">
        <v>0</v>
      </c>
      <c r="Q1563" s="42">
        <v>306524</v>
      </c>
      <c r="R1563" s="42">
        <v>64</v>
      </c>
      <c r="S1563" s="42">
        <v>0</v>
      </c>
      <c r="T1563" s="42">
        <v>0</v>
      </c>
      <c r="U1563" s="42">
        <v>1139179</v>
      </c>
      <c r="V1563" s="42">
        <v>0</v>
      </c>
      <c r="W1563" s="94">
        <f t="shared" si="48"/>
        <v>2826145</v>
      </c>
      <c r="X1563" s="36">
        <v>2826145</v>
      </c>
      <c r="Y1563" s="36">
        <f t="shared" si="49"/>
        <v>0</v>
      </c>
      <c r="Z1563" s="36"/>
      <c r="AA1563" s="36"/>
    </row>
    <row r="1564" spans="1:27" ht="20.25" customHeight="1" x14ac:dyDescent="0.25">
      <c r="A1564" s="104" t="s">
        <v>3207</v>
      </c>
      <c r="B1564" s="105" t="s">
        <v>3185</v>
      </c>
      <c r="C1564" s="4" t="s">
        <v>3208</v>
      </c>
      <c r="D1564" s="134">
        <v>5</v>
      </c>
      <c r="E1564" s="120" t="s">
        <v>79</v>
      </c>
      <c r="F1564" s="42">
        <v>120231</v>
      </c>
      <c r="G1564" s="42">
        <v>4698</v>
      </c>
      <c r="H1564" s="42">
        <v>0</v>
      </c>
      <c r="I1564" s="42">
        <v>18258</v>
      </c>
      <c r="J1564" s="42">
        <v>4374</v>
      </c>
      <c r="K1564" s="42">
        <v>7456</v>
      </c>
      <c r="L1564" s="42">
        <v>1137</v>
      </c>
      <c r="M1564" s="42">
        <v>437815</v>
      </c>
      <c r="N1564" s="143">
        <v>108664</v>
      </c>
      <c r="O1564" s="137">
        <v>4009</v>
      </c>
      <c r="P1564" s="137">
        <v>0</v>
      </c>
      <c r="Q1564" s="42">
        <v>116660</v>
      </c>
      <c r="R1564" s="42">
        <v>0</v>
      </c>
      <c r="S1564" s="42">
        <v>0</v>
      </c>
      <c r="T1564" s="42">
        <v>0</v>
      </c>
      <c r="U1564" s="42">
        <v>537863</v>
      </c>
      <c r="V1564" s="42">
        <v>0</v>
      </c>
      <c r="W1564" s="94">
        <f t="shared" si="48"/>
        <v>1361165</v>
      </c>
      <c r="X1564" s="36">
        <v>1361165</v>
      </c>
      <c r="Y1564" s="36">
        <f t="shared" si="49"/>
        <v>0</v>
      </c>
      <c r="Z1564" s="36"/>
      <c r="AA1564" s="36"/>
    </row>
    <row r="1565" spans="1:27" ht="20.25" customHeight="1" x14ac:dyDescent="0.25">
      <c r="A1565" s="104" t="s">
        <v>3209</v>
      </c>
      <c r="B1565" s="105" t="s">
        <v>3185</v>
      </c>
      <c r="C1565" s="4" t="s">
        <v>3210</v>
      </c>
      <c r="D1565" s="134">
        <v>5</v>
      </c>
      <c r="E1565" s="120" t="s">
        <v>79</v>
      </c>
      <c r="F1565" s="42">
        <v>776470</v>
      </c>
      <c r="G1565" s="42">
        <v>0</v>
      </c>
      <c r="H1565" s="42">
        <v>74</v>
      </c>
      <c r="I1565" s="42">
        <v>19313</v>
      </c>
      <c r="J1565" s="42">
        <v>4924</v>
      </c>
      <c r="K1565" s="42">
        <v>15068</v>
      </c>
      <c r="L1565" s="42">
        <v>3661</v>
      </c>
      <c r="M1565" s="42">
        <v>1364026</v>
      </c>
      <c r="N1565" s="143">
        <v>206216</v>
      </c>
      <c r="O1565" s="137">
        <v>15675</v>
      </c>
      <c r="P1565" s="137">
        <v>0</v>
      </c>
      <c r="Q1565" s="42">
        <v>1608866</v>
      </c>
      <c r="R1565" s="42">
        <v>0</v>
      </c>
      <c r="S1565" s="42">
        <v>0</v>
      </c>
      <c r="T1565" s="42">
        <v>0</v>
      </c>
      <c r="U1565" s="42">
        <v>990562</v>
      </c>
      <c r="V1565" s="42">
        <v>0</v>
      </c>
      <c r="W1565" s="94">
        <f t="shared" si="48"/>
        <v>5004855</v>
      </c>
      <c r="X1565" s="36">
        <v>5004855</v>
      </c>
      <c r="Y1565" s="36">
        <f t="shared" si="49"/>
        <v>0</v>
      </c>
      <c r="Z1565" s="36"/>
      <c r="AA1565" s="36"/>
    </row>
    <row r="1566" spans="1:27" ht="20.25" customHeight="1" x14ac:dyDescent="0.25">
      <c r="A1566" s="104" t="s">
        <v>3211</v>
      </c>
      <c r="B1566" s="105" t="s">
        <v>3185</v>
      </c>
      <c r="C1566" s="4" t="s">
        <v>3212</v>
      </c>
      <c r="D1566" s="134">
        <v>5</v>
      </c>
      <c r="E1566" s="120" t="s">
        <v>79</v>
      </c>
      <c r="F1566" s="42">
        <v>9256</v>
      </c>
      <c r="G1566" s="42">
        <v>0</v>
      </c>
      <c r="H1566" s="42">
        <v>28</v>
      </c>
      <c r="I1566" s="42">
        <v>41559</v>
      </c>
      <c r="J1566" s="42">
        <v>2461</v>
      </c>
      <c r="K1566" s="42">
        <v>46565</v>
      </c>
      <c r="L1566" s="42">
        <v>3810</v>
      </c>
      <c r="M1566" s="42">
        <v>695220</v>
      </c>
      <c r="N1566" s="143">
        <v>26786</v>
      </c>
      <c r="O1566" s="137">
        <v>6641</v>
      </c>
      <c r="P1566" s="137">
        <v>0</v>
      </c>
      <c r="Q1566" s="42">
        <v>0</v>
      </c>
      <c r="R1566" s="42">
        <v>0</v>
      </c>
      <c r="S1566" s="42">
        <v>0</v>
      </c>
      <c r="T1566" s="42">
        <v>0</v>
      </c>
      <c r="U1566" s="42">
        <v>503439</v>
      </c>
      <c r="V1566" s="42">
        <v>0</v>
      </c>
      <c r="W1566" s="94">
        <f t="shared" si="48"/>
        <v>1335765</v>
      </c>
      <c r="X1566" s="36">
        <v>1335765</v>
      </c>
      <c r="Y1566" s="36">
        <f t="shared" si="49"/>
        <v>0</v>
      </c>
      <c r="Z1566" s="36"/>
      <c r="AA1566" s="36"/>
    </row>
    <row r="1567" spans="1:27" ht="20.25" customHeight="1" x14ac:dyDescent="0.25">
      <c r="A1567" s="104" t="s">
        <v>3213</v>
      </c>
      <c r="B1567" s="105" t="s">
        <v>3185</v>
      </c>
      <c r="C1567" s="4" t="s">
        <v>651</v>
      </c>
      <c r="D1567" s="134">
        <v>6</v>
      </c>
      <c r="E1567" s="120" t="s">
        <v>79</v>
      </c>
      <c r="F1567" s="42">
        <v>100700</v>
      </c>
      <c r="G1567" s="42">
        <v>18869</v>
      </c>
      <c r="H1567" s="42">
        <v>0</v>
      </c>
      <c r="I1567" s="42">
        <v>8602</v>
      </c>
      <c r="J1567" s="42">
        <v>454</v>
      </c>
      <c r="K1567" s="42">
        <v>2217</v>
      </c>
      <c r="L1567" s="42">
        <v>282</v>
      </c>
      <c r="M1567" s="42">
        <v>197193</v>
      </c>
      <c r="N1567" s="143">
        <v>8792</v>
      </c>
      <c r="O1567" s="137">
        <v>1302</v>
      </c>
      <c r="P1567" s="137">
        <v>0</v>
      </c>
      <c r="Q1567" s="42">
        <v>239541</v>
      </c>
      <c r="R1567" s="42">
        <v>0</v>
      </c>
      <c r="S1567" s="42">
        <v>0</v>
      </c>
      <c r="T1567" s="42">
        <v>0</v>
      </c>
      <c r="U1567" s="42">
        <v>193523</v>
      </c>
      <c r="V1567" s="42">
        <v>0</v>
      </c>
      <c r="W1567" s="94">
        <f t="shared" si="48"/>
        <v>771475</v>
      </c>
      <c r="X1567" s="36">
        <v>771475</v>
      </c>
      <c r="Y1567" s="36">
        <f t="shared" si="49"/>
        <v>0</v>
      </c>
      <c r="Z1567" s="36"/>
      <c r="AA1567" s="36"/>
    </row>
    <row r="1568" spans="1:27" ht="20.25" customHeight="1" x14ac:dyDescent="0.25">
      <c r="A1568" s="104" t="s">
        <v>3214</v>
      </c>
      <c r="B1568" s="105" t="s">
        <v>3185</v>
      </c>
      <c r="C1568" s="4" t="s">
        <v>3215</v>
      </c>
      <c r="D1568" s="134">
        <v>6</v>
      </c>
      <c r="E1568" s="120" t="s">
        <v>79</v>
      </c>
      <c r="F1568" s="42">
        <v>3098</v>
      </c>
      <c r="G1568" s="42">
        <v>0</v>
      </c>
      <c r="H1568" s="42">
        <v>0</v>
      </c>
      <c r="I1568" s="42">
        <v>7129</v>
      </c>
      <c r="J1568" s="42">
        <v>172</v>
      </c>
      <c r="K1568" s="42">
        <v>17557</v>
      </c>
      <c r="L1568" s="42">
        <v>153</v>
      </c>
      <c r="M1568" s="42">
        <v>87947</v>
      </c>
      <c r="N1568" s="143">
        <v>22223</v>
      </c>
      <c r="O1568" s="137">
        <v>5090</v>
      </c>
      <c r="P1568" s="137">
        <v>0</v>
      </c>
      <c r="Q1568" s="42">
        <v>0</v>
      </c>
      <c r="R1568" s="42">
        <v>0</v>
      </c>
      <c r="S1568" s="42">
        <v>0</v>
      </c>
      <c r="T1568" s="42">
        <v>0</v>
      </c>
      <c r="U1568" s="42">
        <v>0</v>
      </c>
      <c r="V1568" s="42">
        <v>0</v>
      </c>
      <c r="W1568" s="94">
        <f t="shared" si="48"/>
        <v>143369</v>
      </c>
      <c r="X1568" s="36">
        <v>143369</v>
      </c>
      <c r="Y1568" s="36">
        <f t="shared" si="49"/>
        <v>0</v>
      </c>
      <c r="Z1568" s="36"/>
      <c r="AA1568" s="36"/>
    </row>
    <row r="1569" spans="1:27" ht="20.25" customHeight="1" x14ac:dyDescent="0.25">
      <c r="A1569" s="104" t="s">
        <v>3216</v>
      </c>
      <c r="B1569" s="105" t="s">
        <v>3185</v>
      </c>
      <c r="C1569" s="4" t="s">
        <v>3217</v>
      </c>
      <c r="D1569" s="134">
        <v>6</v>
      </c>
      <c r="E1569" s="120" t="s">
        <v>79</v>
      </c>
      <c r="F1569" s="42">
        <v>30881</v>
      </c>
      <c r="G1569" s="42">
        <v>0</v>
      </c>
      <c r="H1569" s="42">
        <v>0</v>
      </c>
      <c r="I1569" s="42">
        <v>14948</v>
      </c>
      <c r="J1569" s="42">
        <v>718</v>
      </c>
      <c r="K1569" s="42">
        <v>3994</v>
      </c>
      <c r="L1569" s="42">
        <v>400</v>
      </c>
      <c r="M1569" s="42">
        <v>159537</v>
      </c>
      <c r="N1569" s="143">
        <v>44767</v>
      </c>
      <c r="O1569" s="137">
        <v>3415</v>
      </c>
      <c r="P1569" s="137">
        <v>0</v>
      </c>
      <c r="Q1569" s="42">
        <v>268230</v>
      </c>
      <c r="R1569" s="42">
        <v>0</v>
      </c>
      <c r="S1569" s="42">
        <v>0</v>
      </c>
      <c r="T1569" s="42">
        <v>0</v>
      </c>
      <c r="U1569" s="42">
        <v>0</v>
      </c>
      <c r="V1569" s="42">
        <v>0</v>
      </c>
      <c r="W1569" s="94">
        <f t="shared" si="48"/>
        <v>526890</v>
      </c>
      <c r="X1569" s="36">
        <v>526890</v>
      </c>
      <c r="Y1569" s="36">
        <f t="shared" si="49"/>
        <v>0</v>
      </c>
      <c r="Z1569" s="36"/>
      <c r="AA1569" s="36"/>
    </row>
    <row r="1570" spans="1:27" ht="20.25" customHeight="1" x14ac:dyDescent="0.25">
      <c r="A1570" s="104" t="s">
        <v>3218</v>
      </c>
      <c r="B1570" s="105" t="s">
        <v>3185</v>
      </c>
      <c r="C1570" s="4" t="s">
        <v>3219</v>
      </c>
      <c r="D1570" s="134">
        <v>6</v>
      </c>
      <c r="E1570" s="120" t="s">
        <v>79</v>
      </c>
      <c r="F1570" s="42">
        <v>838</v>
      </c>
      <c r="G1570" s="42">
        <v>0</v>
      </c>
      <c r="H1570" s="42">
        <v>0</v>
      </c>
      <c r="I1570" s="42">
        <v>39280</v>
      </c>
      <c r="J1570" s="42">
        <v>893</v>
      </c>
      <c r="K1570" s="42">
        <v>22997</v>
      </c>
      <c r="L1570" s="42">
        <v>816</v>
      </c>
      <c r="M1570" s="42">
        <v>235396</v>
      </c>
      <c r="N1570" s="143">
        <v>36556</v>
      </c>
      <c r="O1570" s="137">
        <v>4642</v>
      </c>
      <c r="P1570" s="137">
        <v>0</v>
      </c>
      <c r="Q1570" s="42">
        <v>0</v>
      </c>
      <c r="R1570" s="42">
        <v>0</v>
      </c>
      <c r="S1570" s="42">
        <v>0</v>
      </c>
      <c r="T1570" s="42">
        <v>0</v>
      </c>
      <c r="U1570" s="42">
        <v>0</v>
      </c>
      <c r="V1570" s="42">
        <v>0</v>
      </c>
      <c r="W1570" s="94">
        <f t="shared" si="48"/>
        <v>341418</v>
      </c>
      <c r="X1570" s="36">
        <v>341418</v>
      </c>
      <c r="Y1570" s="36">
        <f t="shared" si="49"/>
        <v>0</v>
      </c>
      <c r="Z1570" s="36"/>
      <c r="AA1570" s="36"/>
    </row>
    <row r="1571" spans="1:27" ht="20.25" customHeight="1" x14ac:dyDescent="0.25">
      <c r="A1571" s="104" t="s">
        <v>3220</v>
      </c>
      <c r="B1571" s="105" t="s">
        <v>3185</v>
      </c>
      <c r="C1571" s="4" t="s">
        <v>3221</v>
      </c>
      <c r="D1571" s="134">
        <v>6</v>
      </c>
      <c r="E1571" s="120" t="s">
        <v>79</v>
      </c>
      <c r="F1571" s="42">
        <v>30098</v>
      </c>
      <c r="G1571" s="42">
        <v>0</v>
      </c>
      <c r="H1571" s="42">
        <v>0</v>
      </c>
      <c r="I1571" s="42">
        <v>4445</v>
      </c>
      <c r="J1571" s="42">
        <v>463</v>
      </c>
      <c r="K1571" s="42">
        <v>687</v>
      </c>
      <c r="L1571" s="42">
        <v>433</v>
      </c>
      <c r="M1571" s="42">
        <v>195828</v>
      </c>
      <c r="N1571" s="143">
        <v>22972</v>
      </c>
      <c r="O1571" s="137">
        <v>16946</v>
      </c>
      <c r="P1571" s="137">
        <v>0</v>
      </c>
      <c r="Q1571" s="42">
        <v>294938</v>
      </c>
      <c r="R1571" s="42">
        <v>0</v>
      </c>
      <c r="S1571" s="42">
        <v>0</v>
      </c>
      <c r="T1571" s="42">
        <v>0</v>
      </c>
      <c r="U1571" s="42">
        <v>202224</v>
      </c>
      <c r="V1571" s="42">
        <v>0</v>
      </c>
      <c r="W1571" s="94">
        <f t="shared" si="48"/>
        <v>769034</v>
      </c>
      <c r="X1571" s="36">
        <v>769034</v>
      </c>
      <c r="Y1571" s="36">
        <f t="shared" si="49"/>
        <v>0</v>
      </c>
      <c r="Z1571" s="36"/>
      <c r="AA1571" s="36"/>
    </row>
    <row r="1572" spans="1:27" ht="20.25" customHeight="1" x14ac:dyDescent="0.25">
      <c r="A1572" s="104" t="s">
        <v>3222</v>
      </c>
      <c r="B1572" s="105" t="s">
        <v>3185</v>
      </c>
      <c r="C1572" s="4" t="s">
        <v>3223</v>
      </c>
      <c r="D1572" s="134">
        <v>6</v>
      </c>
      <c r="E1572" s="120" t="s">
        <v>79</v>
      </c>
      <c r="F1572" s="42">
        <v>220830</v>
      </c>
      <c r="G1572" s="42">
        <v>0</v>
      </c>
      <c r="H1572" s="42">
        <v>0</v>
      </c>
      <c r="I1572" s="42">
        <v>81127</v>
      </c>
      <c r="J1572" s="42">
        <v>3065</v>
      </c>
      <c r="K1572" s="42">
        <v>53450</v>
      </c>
      <c r="L1572" s="42">
        <v>5309</v>
      </c>
      <c r="M1572" s="42">
        <v>522289</v>
      </c>
      <c r="N1572" s="143">
        <v>31628</v>
      </c>
      <c r="O1572" s="137">
        <v>4437</v>
      </c>
      <c r="P1572" s="137">
        <v>0</v>
      </c>
      <c r="Q1572" s="42">
        <v>0</v>
      </c>
      <c r="R1572" s="42">
        <v>0</v>
      </c>
      <c r="S1572" s="42">
        <v>0</v>
      </c>
      <c r="T1572" s="42">
        <v>0</v>
      </c>
      <c r="U1572" s="42">
        <v>0</v>
      </c>
      <c r="V1572" s="42">
        <v>0</v>
      </c>
      <c r="W1572" s="94">
        <f t="shared" si="48"/>
        <v>922135</v>
      </c>
      <c r="X1572" s="36">
        <v>922135</v>
      </c>
      <c r="Y1572" s="36">
        <f t="shared" si="49"/>
        <v>0</v>
      </c>
      <c r="Z1572" s="36"/>
      <c r="AA1572" s="36"/>
    </row>
    <row r="1573" spans="1:27" ht="20.25" customHeight="1" x14ac:dyDescent="0.25">
      <c r="A1573" s="104" t="s">
        <v>3224</v>
      </c>
      <c r="B1573" s="105" t="s">
        <v>3185</v>
      </c>
      <c r="C1573" s="4" t="s">
        <v>3225</v>
      </c>
      <c r="D1573" s="134">
        <v>6</v>
      </c>
      <c r="E1573" s="120" t="s">
        <v>210</v>
      </c>
      <c r="F1573" s="42">
        <v>32002</v>
      </c>
      <c r="G1573" s="42">
        <v>0</v>
      </c>
      <c r="H1573" s="42">
        <v>53</v>
      </c>
      <c r="I1573" s="42">
        <v>130112</v>
      </c>
      <c r="J1573" s="42">
        <v>5611</v>
      </c>
      <c r="K1573" s="42">
        <v>56663</v>
      </c>
      <c r="L1573" s="42">
        <v>1818</v>
      </c>
      <c r="M1573" s="42">
        <v>358477</v>
      </c>
      <c r="N1573" s="143">
        <v>61152</v>
      </c>
      <c r="O1573" s="137">
        <v>1159</v>
      </c>
      <c r="P1573" s="137">
        <v>0</v>
      </c>
      <c r="Q1573" s="42">
        <v>0</v>
      </c>
      <c r="R1573" s="42">
        <v>0</v>
      </c>
      <c r="S1573" s="42">
        <v>0</v>
      </c>
      <c r="T1573" s="42">
        <v>0</v>
      </c>
      <c r="U1573" s="42">
        <v>0</v>
      </c>
      <c r="V1573" s="42">
        <v>0</v>
      </c>
      <c r="W1573" s="94">
        <f t="shared" si="48"/>
        <v>647047</v>
      </c>
      <c r="X1573" s="36">
        <v>647047</v>
      </c>
      <c r="Y1573" s="36">
        <f t="shared" si="49"/>
        <v>0</v>
      </c>
      <c r="Z1573" s="36"/>
      <c r="AA1573" s="36"/>
    </row>
    <row r="1574" spans="1:27" ht="20.25" customHeight="1" x14ac:dyDescent="0.25">
      <c r="A1574" s="104" t="s">
        <v>3226</v>
      </c>
      <c r="B1574" s="105" t="s">
        <v>3185</v>
      </c>
      <c r="C1574" s="4" t="s">
        <v>3227</v>
      </c>
      <c r="D1574" s="134">
        <v>6</v>
      </c>
      <c r="E1574" s="120" t="s">
        <v>79</v>
      </c>
      <c r="F1574" s="42">
        <v>14272</v>
      </c>
      <c r="G1574" s="42">
        <v>0</v>
      </c>
      <c r="H1574" s="42">
        <v>245</v>
      </c>
      <c r="I1574" s="42">
        <v>3222</v>
      </c>
      <c r="J1574" s="42">
        <v>243</v>
      </c>
      <c r="K1574" s="42">
        <v>430</v>
      </c>
      <c r="L1574" s="42">
        <v>206</v>
      </c>
      <c r="M1574" s="42">
        <v>97200</v>
      </c>
      <c r="N1574" s="143">
        <v>825</v>
      </c>
      <c r="O1574" s="137">
        <v>2203</v>
      </c>
      <c r="P1574" s="137">
        <v>0</v>
      </c>
      <c r="Q1574" s="42">
        <v>146117</v>
      </c>
      <c r="R1574" s="42">
        <v>0</v>
      </c>
      <c r="S1574" s="42">
        <v>0</v>
      </c>
      <c r="T1574" s="42">
        <v>0</v>
      </c>
      <c r="U1574" s="42">
        <v>0</v>
      </c>
      <c r="V1574" s="42">
        <v>0</v>
      </c>
      <c r="W1574" s="94">
        <f t="shared" si="48"/>
        <v>264963</v>
      </c>
      <c r="X1574" s="36">
        <v>264963</v>
      </c>
      <c r="Y1574" s="36">
        <f t="shared" si="49"/>
        <v>0</v>
      </c>
      <c r="Z1574" s="36"/>
      <c r="AA1574" s="36"/>
    </row>
    <row r="1575" spans="1:27" ht="20.25" customHeight="1" x14ac:dyDescent="0.25">
      <c r="A1575" s="104" t="s">
        <v>3228</v>
      </c>
      <c r="B1575" s="105" t="s">
        <v>3185</v>
      </c>
      <c r="C1575" s="4" t="s">
        <v>767</v>
      </c>
      <c r="D1575" s="134">
        <v>6</v>
      </c>
      <c r="E1575" s="120" t="s">
        <v>79</v>
      </c>
      <c r="F1575" s="42">
        <v>80121</v>
      </c>
      <c r="G1575" s="42">
        <v>28180</v>
      </c>
      <c r="H1575" s="42">
        <v>0</v>
      </c>
      <c r="I1575" s="42">
        <v>15067</v>
      </c>
      <c r="J1575" s="42">
        <v>345</v>
      </c>
      <c r="K1575" s="42">
        <v>589</v>
      </c>
      <c r="L1575" s="42">
        <v>262</v>
      </c>
      <c r="M1575" s="42">
        <v>135990</v>
      </c>
      <c r="N1575" s="143">
        <v>15061</v>
      </c>
      <c r="O1575" s="137">
        <v>6129</v>
      </c>
      <c r="P1575" s="137">
        <v>0</v>
      </c>
      <c r="Q1575" s="42">
        <v>164872</v>
      </c>
      <c r="R1575" s="42">
        <v>0</v>
      </c>
      <c r="S1575" s="42">
        <v>0</v>
      </c>
      <c r="T1575" s="42">
        <v>0</v>
      </c>
      <c r="U1575" s="42">
        <v>0</v>
      </c>
      <c r="V1575" s="42">
        <v>0</v>
      </c>
      <c r="W1575" s="94">
        <f t="shared" si="48"/>
        <v>446616</v>
      </c>
      <c r="X1575" s="36">
        <v>446616</v>
      </c>
      <c r="Y1575" s="36">
        <f t="shared" si="49"/>
        <v>0</v>
      </c>
      <c r="Z1575" s="36"/>
      <c r="AA1575" s="36"/>
    </row>
    <row r="1576" spans="1:27" ht="20.25" customHeight="1" x14ac:dyDescent="0.25">
      <c r="A1576" s="104" t="s">
        <v>3229</v>
      </c>
      <c r="B1576" s="105" t="s">
        <v>3185</v>
      </c>
      <c r="C1576" s="4" t="s">
        <v>3230</v>
      </c>
      <c r="D1576" s="134">
        <v>6</v>
      </c>
      <c r="E1576" s="120" t="s">
        <v>79</v>
      </c>
      <c r="F1576" s="42">
        <v>14885</v>
      </c>
      <c r="G1576" s="42">
        <v>0</v>
      </c>
      <c r="H1576" s="42">
        <v>0</v>
      </c>
      <c r="I1576" s="42">
        <v>6499</v>
      </c>
      <c r="J1576" s="42">
        <v>150</v>
      </c>
      <c r="K1576" s="42">
        <v>1298</v>
      </c>
      <c r="L1576" s="42">
        <v>30</v>
      </c>
      <c r="M1576" s="42">
        <v>46973</v>
      </c>
      <c r="N1576" s="143">
        <v>9017</v>
      </c>
      <c r="O1576" s="137">
        <v>925</v>
      </c>
      <c r="P1576" s="137">
        <v>0</v>
      </c>
      <c r="Q1576" s="42">
        <v>88598</v>
      </c>
      <c r="R1576" s="42">
        <v>0</v>
      </c>
      <c r="S1576" s="42">
        <v>0</v>
      </c>
      <c r="T1576" s="42">
        <v>0</v>
      </c>
      <c r="U1576" s="42">
        <v>0</v>
      </c>
      <c r="V1576" s="42">
        <v>0</v>
      </c>
      <c r="W1576" s="94">
        <f t="shared" si="48"/>
        <v>168375</v>
      </c>
      <c r="X1576" s="36">
        <v>168375</v>
      </c>
      <c r="Y1576" s="36">
        <f t="shared" si="49"/>
        <v>0</v>
      </c>
      <c r="Z1576" s="36"/>
      <c r="AA1576" s="36"/>
    </row>
    <row r="1577" spans="1:27" ht="20.25" customHeight="1" x14ac:dyDescent="0.25">
      <c r="A1577" s="104" t="s">
        <v>3231</v>
      </c>
      <c r="B1577" s="105" t="s">
        <v>3185</v>
      </c>
      <c r="C1577" s="4" t="s">
        <v>1787</v>
      </c>
      <c r="D1577" s="134">
        <v>6</v>
      </c>
      <c r="E1577" s="120" t="s">
        <v>79</v>
      </c>
      <c r="F1577" s="42">
        <v>33032</v>
      </c>
      <c r="G1577" s="42">
        <v>36483</v>
      </c>
      <c r="H1577" s="42">
        <v>35</v>
      </c>
      <c r="I1577" s="42">
        <v>13286</v>
      </c>
      <c r="J1577" s="42">
        <v>453</v>
      </c>
      <c r="K1577" s="42">
        <v>3056</v>
      </c>
      <c r="L1577" s="42">
        <v>228</v>
      </c>
      <c r="M1577" s="42">
        <v>123284</v>
      </c>
      <c r="N1577" s="143">
        <v>42763</v>
      </c>
      <c r="O1577" s="137">
        <v>4785</v>
      </c>
      <c r="P1577" s="137">
        <v>0</v>
      </c>
      <c r="Q1577" s="42">
        <v>192527</v>
      </c>
      <c r="R1577" s="42">
        <v>0</v>
      </c>
      <c r="S1577" s="42">
        <v>0</v>
      </c>
      <c r="T1577" s="42">
        <v>0</v>
      </c>
      <c r="U1577" s="42">
        <v>0</v>
      </c>
      <c r="V1577" s="42">
        <v>0</v>
      </c>
      <c r="W1577" s="94">
        <f t="shared" si="48"/>
        <v>449932</v>
      </c>
      <c r="X1577" s="36">
        <v>449932</v>
      </c>
      <c r="Y1577" s="36">
        <f t="shared" si="49"/>
        <v>0</v>
      </c>
      <c r="Z1577" s="36"/>
      <c r="AA1577" s="36"/>
    </row>
    <row r="1578" spans="1:27" ht="20.25" customHeight="1" x14ac:dyDescent="0.25">
      <c r="A1578" s="104" t="s">
        <v>3232</v>
      </c>
      <c r="B1578" s="105" t="s">
        <v>3185</v>
      </c>
      <c r="C1578" s="4" t="s">
        <v>3233</v>
      </c>
      <c r="D1578" s="134">
        <v>6</v>
      </c>
      <c r="E1578" s="120" t="s">
        <v>79</v>
      </c>
      <c r="F1578" s="42">
        <v>414577</v>
      </c>
      <c r="G1578" s="42">
        <v>52112</v>
      </c>
      <c r="H1578" s="42">
        <v>0</v>
      </c>
      <c r="I1578" s="42">
        <v>77223</v>
      </c>
      <c r="J1578" s="42">
        <v>380</v>
      </c>
      <c r="K1578" s="42">
        <v>18892</v>
      </c>
      <c r="L1578" s="42">
        <v>270</v>
      </c>
      <c r="M1578" s="42">
        <v>123071</v>
      </c>
      <c r="N1578" s="143">
        <v>37985</v>
      </c>
      <c r="O1578" s="137">
        <v>2325</v>
      </c>
      <c r="P1578" s="137">
        <v>0</v>
      </c>
      <c r="Q1578" s="42">
        <v>0</v>
      </c>
      <c r="R1578" s="42">
        <v>0</v>
      </c>
      <c r="S1578" s="42">
        <v>0</v>
      </c>
      <c r="T1578" s="42">
        <v>0</v>
      </c>
      <c r="U1578" s="42">
        <v>0</v>
      </c>
      <c r="V1578" s="42">
        <v>0</v>
      </c>
      <c r="W1578" s="94">
        <f t="shared" si="48"/>
        <v>726835</v>
      </c>
      <c r="X1578" s="36">
        <v>726835</v>
      </c>
      <c r="Y1578" s="36">
        <f t="shared" si="49"/>
        <v>0</v>
      </c>
      <c r="Z1578" s="36"/>
      <c r="AA1578" s="36"/>
    </row>
    <row r="1579" spans="1:27" ht="20.25" customHeight="1" x14ac:dyDescent="0.25">
      <c r="A1579" s="104" t="s">
        <v>3234</v>
      </c>
      <c r="B1579" s="105" t="s">
        <v>3185</v>
      </c>
      <c r="C1579" s="4" t="s">
        <v>3235</v>
      </c>
      <c r="D1579" s="134">
        <v>6</v>
      </c>
      <c r="E1579" s="120" t="s">
        <v>79</v>
      </c>
      <c r="F1579" s="42">
        <v>335002</v>
      </c>
      <c r="G1579" s="42">
        <v>0</v>
      </c>
      <c r="H1579" s="42">
        <v>0</v>
      </c>
      <c r="I1579" s="42">
        <v>56797</v>
      </c>
      <c r="J1579" s="42">
        <v>754</v>
      </c>
      <c r="K1579" s="42">
        <v>1254</v>
      </c>
      <c r="L1579" s="42">
        <v>386</v>
      </c>
      <c r="M1579" s="42">
        <v>237090</v>
      </c>
      <c r="N1579" s="143">
        <v>11780</v>
      </c>
      <c r="O1579" s="137">
        <v>13026</v>
      </c>
      <c r="P1579" s="137">
        <v>0</v>
      </c>
      <c r="Q1579" s="42">
        <v>560376</v>
      </c>
      <c r="R1579" s="42">
        <v>0</v>
      </c>
      <c r="S1579" s="42">
        <v>0</v>
      </c>
      <c r="T1579" s="42">
        <v>0</v>
      </c>
      <c r="U1579" s="42">
        <v>361712</v>
      </c>
      <c r="V1579" s="42">
        <v>0</v>
      </c>
      <c r="W1579" s="94">
        <f t="shared" si="48"/>
        <v>1578177</v>
      </c>
      <c r="X1579" s="36">
        <v>1578177</v>
      </c>
      <c r="Y1579" s="36">
        <f t="shared" si="49"/>
        <v>0</v>
      </c>
      <c r="Z1579" s="36"/>
      <c r="AA1579" s="36"/>
    </row>
    <row r="1580" spans="1:27" ht="20.25" customHeight="1" x14ac:dyDescent="0.25">
      <c r="A1580" s="104" t="s">
        <v>3236</v>
      </c>
      <c r="B1580" s="105" t="s">
        <v>3185</v>
      </c>
      <c r="C1580" s="4" t="s">
        <v>3237</v>
      </c>
      <c r="D1580" s="134">
        <v>6</v>
      </c>
      <c r="E1580" s="120" t="s">
        <v>79</v>
      </c>
      <c r="F1580" s="42">
        <v>278364</v>
      </c>
      <c r="G1580" s="42">
        <v>0</v>
      </c>
      <c r="H1580" s="42">
        <v>0</v>
      </c>
      <c r="I1580" s="42">
        <v>82506</v>
      </c>
      <c r="J1580" s="42">
        <v>718</v>
      </c>
      <c r="K1580" s="42">
        <v>25090</v>
      </c>
      <c r="L1580" s="42">
        <v>560</v>
      </c>
      <c r="M1580" s="42">
        <v>214988</v>
      </c>
      <c r="N1580" s="143">
        <v>113637</v>
      </c>
      <c r="O1580" s="137">
        <v>5439</v>
      </c>
      <c r="P1580" s="137">
        <v>0</v>
      </c>
      <c r="Q1580" s="42">
        <v>0</v>
      </c>
      <c r="R1580" s="42">
        <v>0</v>
      </c>
      <c r="S1580" s="42">
        <v>0</v>
      </c>
      <c r="T1580" s="42">
        <v>0</v>
      </c>
      <c r="U1580" s="42">
        <v>0</v>
      </c>
      <c r="V1580" s="42">
        <v>0</v>
      </c>
      <c r="W1580" s="94">
        <f t="shared" si="48"/>
        <v>721302</v>
      </c>
      <c r="X1580" s="36">
        <v>721302</v>
      </c>
      <c r="Y1580" s="36">
        <f t="shared" si="49"/>
        <v>0</v>
      </c>
      <c r="Z1580" s="36"/>
      <c r="AA1580" s="36"/>
    </row>
    <row r="1581" spans="1:27" ht="20.25" customHeight="1" x14ac:dyDescent="0.25">
      <c r="A1581" s="104" t="s">
        <v>3238</v>
      </c>
      <c r="B1581" s="105" t="s">
        <v>3185</v>
      </c>
      <c r="C1581" s="4" t="s">
        <v>3239</v>
      </c>
      <c r="D1581" s="134">
        <v>6</v>
      </c>
      <c r="E1581" s="120" t="s">
        <v>79</v>
      </c>
      <c r="F1581" s="42">
        <v>31167</v>
      </c>
      <c r="G1581" s="42">
        <v>0</v>
      </c>
      <c r="H1581" s="42">
        <v>0</v>
      </c>
      <c r="I1581" s="42">
        <v>30575</v>
      </c>
      <c r="J1581" s="42">
        <v>999</v>
      </c>
      <c r="K1581" s="42">
        <v>25489</v>
      </c>
      <c r="L1581" s="42">
        <v>540</v>
      </c>
      <c r="M1581" s="42">
        <v>172567</v>
      </c>
      <c r="N1581" s="143">
        <v>4694</v>
      </c>
      <c r="O1581" s="137">
        <v>784</v>
      </c>
      <c r="P1581" s="137">
        <v>0</v>
      </c>
      <c r="Q1581" s="42">
        <v>0</v>
      </c>
      <c r="R1581" s="42">
        <v>0</v>
      </c>
      <c r="S1581" s="42">
        <v>0</v>
      </c>
      <c r="T1581" s="42">
        <v>0</v>
      </c>
      <c r="U1581" s="42">
        <v>0</v>
      </c>
      <c r="V1581" s="42">
        <v>0</v>
      </c>
      <c r="W1581" s="94">
        <f t="shared" si="48"/>
        <v>266815</v>
      </c>
      <c r="X1581" s="36">
        <v>266815</v>
      </c>
      <c r="Y1581" s="36">
        <f t="shared" si="49"/>
        <v>0</v>
      </c>
      <c r="Z1581" s="36"/>
      <c r="AA1581" s="36"/>
    </row>
    <row r="1582" spans="1:27" ht="20.25" customHeight="1" x14ac:dyDescent="0.25">
      <c r="A1582" s="104" t="s">
        <v>3240</v>
      </c>
      <c r="B1582" s="105" t="s">
        <v>3185</v>
      </c>
      <c r="C1582" s="4" t="s">
        <v>3241</v>
      </c>
      <c r="D1582" s="134">
        <v>6</v>
      </c>
      <c r="E1582" s="120" t="s">
        <v>79</v>
      </c>
      <c r="F1582" s="42">
        <v>1001968</v>
      </c>
      <c r="G1582" s="42">
        <v>0</v>
      </c>
      <c r="H1582" s="42">
        <v>0</v>
      </c>
      <c r="I1582" s="42">
        <v>129415</v>
      </c>
      <c r="J1582" s="42">
        <v>2666</v>
      </c>
      <c r="K1582" s="42">
        <v>69593</v>
      </c>
      <c r="L1582" s="42">
        <v>1658</v>
      </c>
      <c r="M1582" s="42">
        <v>405286</v>
      </c>
      <c r="N1582" s="143">
        <v>94445</v>
      </c>
      <c r="O1582" s="137">
        <v>8604</v>
      </c>
      <c r="P1582" s="137">
        <v>0</v>
      </c>
      <c r="Q1582" s="42">
        <v>0</v>
      </c>
      <c r="R1582" s="42">
        <v>0</v>
      </c>
      <c r="S1582" s="42">
        <v>0</v>
      </c>
      <c r="T1582" s="42">
        <v>0</v>
      </c>
      <c r="U1582" s="42">
        <v>0</v>
      </c>
      <c r="V1582" s="42">
        <v>0</v>
      </c>
      <c r="W1582" s="94">
        <f t="shared" si="48"/>
        <v>1713635</v>
      </c>
      <c r="X1582" s="36">
        <v>1713635</v>
      </c>
      <c r="Y1582" s="36">
        <f t="shared" si="49"/>
        <v>0</v>
      </c>
      <c r="Z1582" s="36"/>
      <c r="AA1582" s="36"/>
    </row>
    <row r="1583" spans="1:27" ht="20.25" customHeight="1" x14ac:dyDescent="0.25">
      <c r="A1583" s="104" t="s">
        <v>3242</v>
      </c>
      <c r="B1583" s="105" t="s">
        <v>3185</v>
      </c>
      <c r="C1583" s="4" t="s">
        <v>3243</v>
      </c>
      <c r="D1583" s="134">
        <v>6</v>
      </c>
      <c r="E1583" s="120" t="s">
        <v>79</v>
      </c>
      <c r="F1583" s="42">
        <v>102389</v>
      </c>
      <c r="G1583" s="42">
        <v>0</v>
      </c>
      <c r="H1583" s="42">
        <v>0</v>
      </c>
      <c r="I1583" s="42">
        <v>11473</v>
      </c>
      <c r="J1583" s="42">
        <v>623</v>
      </c>
      <c r="K1583" s="42">
        <v>1720</v>
      </c>
      <c r="L1583" s="42">
        <v>371</v>
      </c>
      <c r="M1583" s="42">
        <v>156628</v>
      </c>
      <c r="N1583" s="143">
        <v>22492</v>
      </c>
      <c r="O1583" s="137">
        <v>9519</v>
      </c>
      <c r="P1583" s="137">
        <v>0</v>
      </c>
      <c r="Q1583" s="42">
        <v>327287</v>
      </c>
      <c r="R1583" s="42">
        <v>0</v>
      </c>
      <c r="S1583" s="42">
        <v>0</v>
      </c>
      <c r="T1583" s="42">
        <v>0</v>
      </c>
      <c r="U1583" s="42">
        <v>0</v>
      </c>
      <c r="V1583" s="42">
        <v>0</v>
      </c>
      <c r="W1583" s="94">
        <f t="shared" si="48"/>
        <v>632502</v>
      </c>
      <c r="X1583" s="36">
        <v>632502</v>
      </c>
      <c r="Y1583" s="36">
        <f t="shared" si="49"/>
        <v>0</v>
      </c>
      <c r="Z1583" s="36"/>
      <c r="AA1583" s="36"/>
    </row>
    <row r="1584" spans="1:27" ht="20.25" customHeight="1" x14ac:dyDescent="0.25">
      <c r="A1584" s="104" t="s">
        <v>3244</v>
      </c>
      <c r="B1584" s="105" t="s">
        <v>3185</v>
      </c>
      <c r="C1584" s="4" t="s">
        <v>3245</v>
      </c>
      <c r="D1584" s="134">
        <v>6</v>
      </c>
      <c r="E1584" s="120" t="s">
        <v>79</v>
      </c>
      <c r="F1584" s="42">
        <v>100786</v>
      </c>
      <c r="G1584" s="42">
        <v>43918</v>
      </c>
      <c r="H1584" s="42">
        <v>0</v>
      </c>
      <c r="I1584" s="42">
        <v>25442</v>
      </c>
      <c r="J1584" s="42">
        <v>980</v>
      </c>
      <c r="K1584" s="42">
        <v>1705</v>
      </c>
      <c r="L1584" s="42">
        <v>507</v>
      </c>
      <c r="M1584" s="42">
        <v>322909</v>
      </c>
      <c r="N1584" s="143">
        <v>30040</v>
      </c>
      <c r="O1584" s="137">
        <v>5190</v>
      </c>
      <c r="P1584" s="137">
        <v>0</v>
      </c>
      <c r="Q1584" s="42">
        <v>309465</v>
      </c>
      <c r="R1584" s="42">
        <v>0</v>
      </c>
      <c r="S1584" s="42">
        <v>0</v>
      </c>
      <c r="T1584" s="42">
        <v>0</v>
      </c>
      <c r="U1584" s="42">
        <v>12200</v>
      </c>
      <c r="V1584" s="42">
        <v>0</v>
      </c>
      <c r="W1584" s="94">
        <f t="shared" si="48"/>
        <v>853142</v>
      </c>
      <c r="X1584" s="36">
        <v>853142</v>
      </c>
      <c r="Y1584" s="36">
        <f t="shared" si="49"/>
        <v>0</v>
      </c>
      <c r="Z1584" s="36"/>
      <c r="AA1584" s="36"/>
    </row>
    <row r="1585" spans="1:27" ht="20.25" customHeight="1" x14ac:dyDescent="0.25">
      <c r="A1585" s="104" t="s">
        <v>3246</v>
      </c>
      <c r="B1585" s="105" t="s">
        <v>3185</v>
      </c>
      <c r="C1585" s="4" t="s">
        <v>3247</v>
      </c>
      <c r="D1585" s="134">
        <v>6</v>
      </c>
      <c r="E1585" s="120" t="s">
        <v>79</v>
      </c>
      <c r="F1585" s="42">
        <v>12972</v>
      </c>
      <c r="G1585" s="42">
        <v>0</v>
      </c>
      <c r="H1585" s="42">
        <v>734</v>
      </c>
      <c r="I1585" s="42">
        <v>11794</v>
      </c>
      <c r="J1585" s="42">
        <v>435</v>
      </c>
      <c r="K1585" s="42">
        <v>3890</v>
      </c>
      <c r="L1585" s="42">
        <v>364</v>
      </c>
      <c r="M1585" s="42">
        <v>194369</v>
      </c>
      <c r="N1585" s="143">
        <v>57728</v>
      </c>
      <c r="O1585" s="137">
        <v>359</v>
      </c>
      <c r="P1585" s="137">
        <v>0</v>
      </c>
      <c r="Q1585" s="42">
        <v>19457</v>
      </c>
      <c r="R1585" s="42">
        <v>58</v>
      </c>
      <c r="S1585" s="42">
        <v>0</v>
      </c>
      <c r="T1585" s="42">
        <v>0</v>
      </c>
      <c r="U1585" s="42">
        <v>202668</v>
      </c>
      <c r="V1585" s="42">
        <v>0</v>
      </c>
      <c r="W1585" s="94">
        <f t="shared" si="48"/>
        <v>504828</v>
      </c>
      <c r="X1585" s="36">
        <v>504828</v>
      </c>
      <c r="Y1585" s="36">
        <f t="shared" si="49"/>
        <v>0</v>
      </c>
      <c r="Z1585" s="36"/>
      <c r="AA1585" s="36"/>
    </row>
    <row r="1586" spans="1:27" ht="20.25" customHeight="1" x14ac:dyDescent="0.25">
      <c r="A1586" s="104" t="s">
        <v>3248</v>
      </c>
      <c r="B1586" s="105" t="s">
        <v>3185</v>
      </c>
      <c r="C1586" s="4" t="s">
        <v>3249</v>
      </c>
      <c r="D1586" s="134">
        <v>6</v>
      </c>
      <c r="E1586" s="120" t="s">
        <v>79</v>
      </c>
      <c r="F1586" s="42">
        <v>26507</v>
      </c>
      <c r="G1586" s="42">
        <v>0</v>
      </c>
      <c r="H1586" s="42">
        <v>0</v>
      </c>
      <c r="I1586" s="42">
        <v>1872</v>
      </c>
      <c r="J1586" s="42">
        <v>2563</v>
      </c>
      <c r="K1586" s="42">
        <v>781</v>
      </c>
      <c r="L1586" s="42">
        <v>721</v>
      </c>
      <c r="M1586" s="42">
        <v>279302</v>
      </c>
      <c r="N1586" s="143">
        <v>36528</v>
      </c>
      <c r="O1586" s="137">
        <v>12584</v>
      </c>
      <c r="P1586" s="137">
        <v>0</v>
      </c>
      <c r="Q1586" s="42">
        <v>294209</v>
      </c>
      <c r="R1586" s="42">
        <v>0</v>
      </c>
      <c r="S1586" s="42">
        <v>0</v>
      </c>
      <c r="T1586" s="42">
        <v>0</v>
      </c>
      <c r="U1586" s="42">
        <v>185172</v>
      </c>
      <c r="V1586" s="42">
        <v>0</v>
      </c>
      <c r="W1586" s="94">
        <f t="shared" si="48"/>
        <v>840239</v>
      </c>
      <c r="X1586" s="36">
        <v>840239</v>
      </c>
      <c r="Y1586" s="36">
        <f t="shared" si="49"/>
        <v>0</v>
      </c>
      <c r="Z1586" s="36"/>
      <c r="AA1586" s="36"/>
    </row>
    <row r="1587" spans="1:27" ht="20.25" customHeight="1" x14ac:dyDescent="0.25">
      <c r="A1587" s="104" t="s">
        <v>3250</v>
      </c>
      <c r="B1587" s="105" t="s">
        <v>3185</v>
      </c>
      <c r="C1587" s="4" t="s">
        <v>3251</v>
      </c>
      <c r="D1587" s="134">
        <v>6</v>
      </c>
      <c r="E1587" s="120" t="s">
        <v>79</v>
      </c>
      <c r="F1587" s="42">
        <v>8795</v>
      </c>
      <c r="G1587" s="42">
        <v>0</v>
      </c>
      <c r="H1587" s="42">
        <v>0</v>
      </c>
      <c r="I1587" s="42">
        <v>2874</v>
      </c>
      <c r="J1587" s="42">
        <v>184</v>
      </c>
      <c r="K1587" s="42">
        <v>359</v>
      </c>
      <c r="L1587" s="42">
        <v>138</v>
      </c>
      <c r="M1587" s="42">
        <v>86501</v>
      </c>
      <c r="N1587" s="143">
        <v>5178</v>
      </c>
      <c r="O1587" s="137">
        <v>5193</v>
      </c>
      <c r="P1587" s="137">
        <v>0</v>
      </c>
      <c r="Q1587" s="42">
        <v>119211</v>
      </c>
      <c r="R1587" s="42">
        <v>0</v>
      </c>
      <c r="S1587" s="42">
        <v>0</v>
      </c>
      <c r="T1587" s="42">
        <v>0</v>
      </c>
      <c r="U1587" s="42">
        <v>0</v>
      </c>
      <c r="V1587" s="42">
        <v>0</v>
      </c>
      <c r="W1587" s="94">
        <f t="shared" si="48"/>
        <v>228433</v>
      </c>
      <c r="X1587" s="36">
        <v>228433</v>
      </c>
      <c r="Y1587" s="36">
        <f t="shared" si="49"/>
        <v>0</v>
      </c>
      <c r="Z1587" s="36"/>
      <c r="AA1587" s="36"/>
    </row>
    <row r="1588" spans="1:27" ht="20.25" customHeight="1" x14ac:dyDescent="0.25">
      <c r="A1588" s="104" t="s">
        <v>3252</v>
      </c>
      <c r="B1588" s="105" t="s">
        <v>3185</v>
      </c>
      <c r="C1588" s="4" t="s">
        <v>3253</v>
      </c>
      <c r="D1588" s="134">
        <v>6</v>
      </c>
      <c r="E1588" s="120" t="s">
        <v>79</v>
      </c>
      <c r="F1588" s="42">
        <v>27196</v>
      </c>
      <c r="G1588" s="42">
        <v>0</v>
      </c>
      <c r="H1588" s="42">
        <v>390</v>
      </c>
      <c r="I1588" s="42">
        <v>28143</v>
      </c>
      <c r="J1588" s="42">
        <v>602</v>
      </c>
      <c r="K1588" s="42">
        <v>20583</v>
      </c>
      <c r="L1588" s="42">
        <v>575</v>
      </c>
      <c r="M1588" s="42">
        <v>157203</v>
      </c>
      <c r="N1588" s="143">
        <v>11634</v>
      </c>
      <c r="O1588" s="137">
        <v>9583</v>
      </c>
      <c r="P1588" s="137">
        <v>0</v>
      </c>
      <c r="Q1588" s="42">
        <v>0</v>
      </c>
      <c r="R1588" s="42">
        <v>0</v>
      </c>
      <c r="S1588" s="42">
        <v>0</v>
      </c>
      <c r="T1588" s="42">
        <v>0</v>
      </c>
      <c r="U1588" s="42">
        <v>0</v>
      </c>
      <c r="V1588" s="42">
        <v>0</v>
      </c>
      <c r="W1588" s="94">
        <f t="shared" si="48"/>
        <v>255909</v>
      </c>
      <c r="X1588" s="36">
        <v>255909</v>
      </c>
      <c r="Y1588" s="36">
        <f t="shared" si="49"/>
        <v>0</v>
      </c>
      <c r="Z1588" s="36"/>
      <c r="AA1588" s="36"/>
    </row>
    <row r="1589" spans="1:27" ht="20.25" customHeight="1" x14ac:dyDescent="0.25">
      <c r="A1589" s="104" t="s">
        <v>3254</v>
      </c>
      <c r="B1589" s="105" t="s">
        <v>3185</v>
      </c>
      <c r="C1589" s="4" t="s">
        <v>3255</v>
      </c>
      <c r="D1589" s="134">
        <v>6</v>
      </c>
      <c r="E1589" s="120" t="s">
        <v>79</v>
      </c>
      <c r="F1589" s="42">
        <v>36696</v>
      </c>
      <c r="G1589" s="42">
        <v>14718</v>
      </c>
      <c r="H1589" s="42">
        <v>400</v>
      </c>
      <c r="I1589" s="42">
        <v>19327</v>
      </c>
      <c r="J1589" s="42">
        <v>646</v>
      </c>
      <c r="K1589" s="42">
        <v>2449</v>
      </c>
      <c r="L1589" s="42">
        <v>639</v>
      </c>
      <c r="M1589" s="42">
        <v>162782</v>
      </c>
      <c r="N1589" s="143">
        <v>50201</v>
      </c>
      <c r="O1589" s="137">
        <v>208</v>
      </c>
      <c r="P1589" s="137">
        <v>0</v>
      </c>
      <c r="Q1589" s="42">
        <v>219814</v>
      </c>
      <c r="R1589" s="42">
        <v>0</v>
      </c>
      <c r="S1589" s="42">
        <v>0</v>
      </c>
      <c r="T1589" s="42">
        <v>0</v>
      </c>
      <c r="U1589" s="42">
        <v>0</v>
      </c>
      <c r="V1589" s="42">
        <v>0</v>
      </c>
      <c r="W1589" s="94">
        <f t="shared" si="48"/>
        <v>507880</v>
      </c>
      <c r="X1589" s="36">
        <v>507880</v>
      </c>
      <c r="Y1589" s="36">
        <f t="shared" si="49"/>
        <v>0</v>
      </c>
      <c r="Z1589" s="36"/>
      <c r="AA1589" s="36"/>
    </row>
    <row r="1590" spans="1:27" ht="20.25" customHeight="1" x14ac:dyDescent="0.25">
      <c r="A1590" s="104" t="s">
        <v>3256</v>
      </c>
      <c r="B1590" s="105" t="s">
        <v>3185</v>
      </c>
      <c r="C1590" s="4" t="s">
        <v>3257</v>
      </c>
      <c r="D1590" s="134">
        <v>6</v>
      </c>
      <c r="E1590" s="120" t="s">
        <v>79</v>
      </c>
      <c r="F1590" s="42">
        <v>8720</v>
      </c>
      <c r="G1590" s="42">
        <v>0</v>
      </c>
      <c r="H1590" s="42">
        <v>141</v>
      </c>
      <c r="I1590" s="42">
        <v>4289</v>
      </c>
      <c r="J1590" s="42">
        <v>155</v>
      </c>
      <c r="K1590" s="42">
        <v>1826</v>
      </c>
      <c r="L1590" s="42">
        <v>100</v>
      </c>
      <c r="M1590" s="42">
        <v>80877</v>
      </c>
      <c r="N1590" s="143">
        <v>28143</v>
      </c>
      <c r="O1590" s="137">
        <v>9336</v>
      </c>
      <c r="P1590" s="137">
        <v>0</v>
      </c>
      <c r="Q1590" s="42">
        <v>114359</v>
      </c>
      <c r="R1590" s="42">
        <v>0</v>
      </c>
      <c r="S1590" s="42">
        <v>0</v>
      </c>
      <c r="T1590" s="42">
        <v>0</v>
      </c>
      <c r="U1590" s="42">
        <v>0</v>
      </c>
      <c r="V1590" s="42">
        <v>0</v>
      </c>
      <c r="W1590" s="94">
        <f t="shared" si="48"/>
        <v>247946</v>
      </c>
      <c r="X1590" s="36">
        <v>247946</v>
      </c>
      <c r="Y1590" s="36">
        <f t="shared" si="49"/>
        <v>0</v>
      </c>
      <c r="Z1590" s="36"/>
      <c r="AA1590" s="36"/>
    </row>
    <row r="1591" spans="1:27" ht="20.25" customHeight="1" x14ac:dyDescent="0.25">
      <c r="A1591" s="104" t="s">
        <v>3258</v>
      </c>
      <c r="B1591" s="105" t="s">
        <v>3185</v>
      </c>
      <c r="C1591" s="4" t="s">
        <v>3259</v>
      </c>
      <c r="D1591" s="134">
        <v>6</v>
      </c>
      <c r="E1591" s="120" t="s">
        <v>79</v>
      </c>
      <c r="F1591" s="42">
        <v>26095</v>
      </c>
      <c r="G1591" s="42">
        <v>41145</v>
      </c>
      <c r="H1591" s="42">
        <v>32</v>
      </c>
      <c r="I1591" s="42">
        <v>6147</v>
      </c>
      <c r="J1591" s="42">
        <v>106</v>
      </c>
      <c r="K1591" s="42">
        <v>1705</v>
      </c>
      <c r="L1591" s="42">
        <v>78</v>
      </c>
      <c r="M1591" s="42">
        <v>71973</v>
      </c>
      <c r="N1591" s="143">
        <v>43222</v>
      </c>
      <c r="O1591" s="137">
        <v>0</v>
      </c>
      <c r="P1591" s="137">
        <v>0</v>
      </c>
      <c r="Q1591" s="42">
        <v>114771</v>
      </c>
      <c r="R1591" s="42">
        <v>0</v>
      </c>
      <c r="S1591" s="42">
        <v>0</v>
      </c>
      <c r="T1591" s="42">
        <v>0</v>
      </c>
      <c r="U1591" s="42">
        <v>0</v>
      </c>
      <c r="V1591" s="42">
        <v>0</v>
      </c>
      <c r="W1591" s="94">
        <f t="shared" si="48"/>
        <v>305274</v>
      </c>
      <c r="X1591" s="36">
        <v>305274</v>
      </c>
      <c r="Y1591" s="36">
        <f t="shared" si="49"/>
        <v>0</v>
      </c>
      <c r="Z1591" s="36"/>
      <c r="AA1591" s="36"/>
    </row>
    <row r="1592" spans="1:27" ht="20.25" customHeight="1" x14ac:dyDescent="0.25">
      <c r="A1592" s="104" t="s">
        <v>3260</v>
      </c>
      <c r="B1592" s="105" t="s">
        <v>3185</v>
      </c>
      <c r="C1592" s="4" t="s">
        <v>3261</v>
      </c>
      <c r="D1592" s="134">
        <v>6</v>
      </c>
      <c r="E1592" s="120" t="s">
        <v>79</v>
      </c>
      <c r="F1592" s="42">
        <v>12763</v>
      </c>
      <c r="G1592" s="42">
        <v>0</v>
      </c>
      <c r="H1592" s="42">
        <v>0</v>
      </c>
      <c r="I1592" s="42">
        <v>2546</v>
      </c>
      <c r="J1592" s="42">
        <v>219</v>
      </c>
      <c r="K1592" s="42">
        <v>3252</v>
      </c>
      <c r="L1592" s="42">
        <v>138</v>
      </c>
      <c r="M1592" s="42">
        <v>94436</v>
      </c>
      <c r="N1592" s="143">
        <v>13359</v>
      </c>
      <c r="O1592" s="137">
        <v>138</v>
      </c>
      <c r="P1592" s="137">
        <v>0</v>
      </c>
      <c r="Q1592" s="42">
        <v>135092</v>
      </c>
      <c r="R1592" s="42">
        <v>0</v>
      </c>
      <c r="S1592" s="42">
        <v>0</v>
      </c>
      <c r="T1592" s="42">
        <v>0</v>
      </c>
      <c r="U1592" s="42">
        <v>0</v>
      </c>
      <c r="V1592" s="42">
        <v>0</v>
      </c>
      <c r="W1592" s="94">
        <f t="shared" si="48"/>
        <v>261943</v>
      </c>
      <c r="X1592" s="36">
        <v>261943</v>
      </c>
      <c r="Y1592" s="36">
        <f t="shared" si="49"/>
        <v>0</v>
      </c>
      <c r="Z1592" s="36"/>
      <c r="AA1592" s="36"/>
    </row>
    <row r="1593" spans="1:27" ht="20.25" customHeight="1" x14ac:dyDescent="0.25">
      <c r="A1593" s="104" t="s">
        <v>3262</v>
      </c>
      <c r="B1593" s="105" t="s">
        <v>3185</v>
      </c>
      <c r="C1593" s="4" t="s">
        <v>3263</v>
      </c>
      <c r="D1593" s="134">
        <v>6</v>
      </c>
      <c r="E1593" s="120" t="s">
        <v>79</v>
      </c>
      <c r="F1593" s="42">
        <v>23799</v>
      </c>
      <c r="G1593" s="42">
        <v>0</v>
      </c>
      <c r="H1593" s="42">
        <v>0</v>
      </c>
      <c r="I1593" s="42">
        <v>1308</v>
      </c>
      <c r="J1593" s="42">
        <v>178</v>
      </c>
      <c r="K1593" s="42">
        <v>1024</v>
      </c>
      <c r="L1593" s="42">
        <v>79</v>
      </c>
      <c r="M1593" s="42">
        <v>61039</v>
      </c>
      <c r="N1593" s="143">
        <v>41832</v>
      </c>
      <c r="O1593" s="137">
        <v>53</v>
      </c>
      <c r="P1593" s="137">
        <v>0</v>
      </c>
      <c r="Q1593" s="42">
        <v>128320</v>
      </c>
      <c r="R1593" s="42">
        <v>0</v>
      </c>
      <c r="S1593" s="42">
        <v>0</v>
      </c>
      <c r="T1593" s="42">
        <v>0</v>
      </c>
      <c r="U1593" s="42">
        <v>0</v>
      </c>
      <c r="V1593" s="42">
        <v>0</v>
      </c>
      <c r="W1593" s="94">
        <f t="shared" si="48"/>
        <v>257632</v>
      </c>
      <c r="X1593" s="36">
        <v>257632</v>
      </c>
      <c r="Y1593" s="36">
        <f t="shared" si="49"/>
        <v>0</v>
      </c>
      <c r="Z1593" s="36"/>
      <c r="AA1593" s="36"/>
    </row>
    <row r="1594" spans="1:27" ht="20.25" customHeight="1" x14ac:dyDescent="0.25">
      <c r="A1594" s="104" t="s">
        <v>3264</v>
      </c>
      <c r="B1594" s="105" t="s">
        <v>3185</v>
      </c>
      <c r="C1594" s="4" t="s">
        <v>3265</v>
      </c>
      <c r="D1594" s="134">
        <v>6</v>
      </c>
      <c r="E1594" s="120" t="s">
        <v>79</v>
      </c>
      <c r="F1594" s="42">
        <v>11062</v>
      </c>
      <c r="G1594" s="42">
        <v>0</v>
      </c>
      <c r="H1594" s="42">
        <v>0</v>
      </c>
      <c r="I1594" s="42">
        <v>1995</v>
      </c>
      <c r="J1594" s="42">
        <v>208</v>
      </c>
      <c r="K1594" s="42">
        <v>905</v>
      </c>
      <c r="L1594" s="42">
        <v>63</v>
      </c>
      <c r="M1594" s="42">
        <v>79944</v>
      </c>
      <c r="N1594" s="143">
        <v>22107</v>
      </c>
      <c r="O1594" s="137">
        <v>3088</v>
      </c>
      <c r="P1594" s="137">
        <v>0</v>
      </c>
      <c r="Q1594" s="42">
        <v>110114</v>
      </c>
      <c r="R1594" s="42">
        <v>0</v>
      </c>
      <c r="S1594" s="42">
        <v>0</v>
      </c>
      <c r="T1594" s="42">
        <v>0</v>
      </c>
      <c r="U1594" s="42">
        <v>0</v>
      </c>
      <c r="V1594" s="42">
        <v>0</v>
      </c>
      <c r="W1594" s="94">
        <f t="shared" si="48"/>
        <v>229486</v>
      </c>
      <c r="X1594" s="36">
        <v>229486</v>
      </c>
      <c r="Y1594" s="36">
        <f t="shared" si="49"/>
        <v>0</v>
      </c>
      <c r="Z1594" s="36"/>
      <c r="AA1594" s="36"/>
    </row>
    <row r="1595" spans="1:27" ht="20.25" customHeight="1" x14ac:dyDescent="0.25">
      <c r="A1595" s="104" t="s">
        <v>3266</v>
      </c>
      <c r="B1595" s="105" t="s">
        <v>3185</v>
      </c>
      <c r="C1595" s="4" t="s">
        <v>3267</v>
      </c>
      <c r="D1595" s="134">
        <v>6</v>
      </c>
      <c r="E1595" s="120" t="s">
        <v>79</v>
      </c>
      <c r="F1595" s="42">
        <v>24601</v>
      </c>
      <c r="G1595" s="42">
        <v>36446</v>
      </c>
      <c r="H1595" s="42">
        <v>0</v>
      </c>
      <c r="I1595" s="42">
        <v>4556</v>
      </c>
      <c r="J1595" s="42">
        <v>134</v>
      </c>
      <c r="K1595" s="42">
        <v>862</v>
      </c>
      <c r="L1595" s="42">
        <v>71</v>
      </c>
      <c r="M1595" s="42">
        <v>94946</v>
      </c>
      <c r="N1595" s="143">
        <v>31190</v>
      </c>
      <c r="O1595" s="137">
        <v>2098</v>
      </c>
      <c r="P1595" s="137">
        <v>0</v>
      </c>
      <c r="Q1595" s="42">
        <v>85385</v>
      </c>
      <c r="R1595" s="42">
        <v>0</v>
      </c>
      <c r="S1595" s="42">
        <v>0</v>
      </c>
      <c r="T1595" s="42">
        <v>0</v>
      </c>
      <c r="U1595" s="42">
        <v>0</v>
      </c>
      <c r="V1595" s="42">
        <v>0</v>
      </c>
      <c r="W1595" s="94">
        <f t="shared" si="48"/>
        <v>280289</v>
      </c>
      <c r="X1595" s="36">
        <v>280289</v>
      </c>
      <c r="Y1595" s="36">
        <f t="shared" si="49"/>
        <v>0</v>
      </c>
      <c r="Z1595" s="36"/>
      <c r="AA1595" s="36"/>
    </row>
    <row r="1596" spans="1:27" ht="20.25" customHeight="1" x14ac:dyDescent="0.25">
      <c r="A1596" s="104" t="s">
        <v>3268</v>
      </c>
      <c r="B1596" s="105" t="s">
        <v>3185</v>
      </c>
      <c r="C1596" s="4" t="s">
        <v>3269</v>
      </c>
      <c r="D1596" s="134">
        <v>6</v>
      </c>
      <c r="E1596" s="120" t="s">
        <v>79</v>
      </c>
      <c r="F1596" s="42">
        <v>7884</v>
      </c>
      <c r="G1596" s="42">
        <v>0</v>
      </c>
      <c r="H1596" s="42">
        <v>442</v>
      </c>
      <c r="I1596" s="42">
        <v>3175</v>
      </c>
      <c r="J1596" s="42">
        <v>621</v>
      </c>
      <c r="K1596" s="42">
        <v>3930</v>
      </c>
      <c r="L1596" s="42">
        <v>531</v>
      </c>
      <c r="M1596" s="42">
        <v>308092</v>
      </c>
      <c r="N1596" s="143">
        <v>60630</v>
      </c>
      <c r="O1596" s="137">
        <v>7421</v>
      </c>
      <c r="P1596" s="137">
        <v>0</v>
      </c>
      <c r="Q1596" s="42">
        <v>167236</v>
      </c>
      <c r="R1596" s="42">
        <v>0</v>
      </c>
      <c r="S1596" s="42">
        <v>0</v>
      </c>
      <c r="T1596" s="42">
        <v>0</v>
      </c>
      <c r="U1596" s="42">
        <v>373645</v>
      </c>
      <c r="V1596" s="42">
        <v>0</v>
      </c>
      <c r="W1596" s="94">
        <f t="shared" si="48"/>
        <v>933607</v>
      </c>
      <c r="X1596" s="36">
        <v>933607</v>
      </c>
      <c r="Y1596" s="36">
        <f t="shared" si="49"/>
        <v>0</v>
      </c>
      <c r="Z1596" s="36"/>
      <c r="AA1596" s="36"/>
    </row>
    <row r="1597" spans="1:27" ht="20.25" customHeight="1" x14ac:dyDescent="0.25">
      <c r="A1597" s="104" t="s">
        <v>3270</v>
      </c>
      <c r="B1597" s="105" t="s">
        <v>3185</v>
      </c>
      <c r="C1597" s="4" t="s">
        <v>3271</v>
      </c>
      <c r="D1597" s="134">
        <v>6</v>
      </c>
      <c r="E1597" s="120" t="s">
        <v>79</v>
      </c>
      <c r="F1597" s="42">
        <v>36927</v>
      </c>
      <c r="G1597" s="42">
        <v>0</v>
      </c>
      <c r="H1597" s="42">
        <v>0</v>
      </c>
      <c r="I1597" s="42">
        <v>52834</v>
      </c>
      <c r="J1597" s="42">
        <v>652</v>
      </c>
      <c r="K1597" s="42">
        <v>19785</v>
      </c>
      <c r="L1597" s="42">
        <v>432</v>
      </c>
      <c r="M1597" s="42">
        <v>210724</v>
      </c>
      <c r="N1597" s="143">
        <v>63624</v>
      </c>
      <c r="O1597" s="137">
        <v>5470</v>
      </c>
      <c r="P1597" s="137">
        <v>0</v>
      </c>
      <c r="Q1597" s="42">
        <v>18250</v>
      </c>
      <c r="R1597" s="42">
        <v>0</v>
      </c>
      <c r="S1597" s="42">
        <v>0</v>
      </c>
      <c r="T1597" s="42">
        <v>0</v>
      </c>
      <c r="U1597" s="42">
        <v>0</v>
      </c>
      <c r="V1597" s="42">
        <v>0</v>
      </c>
      <c r="W1597" s="94">
        <f t="shared" si="48"/>
        <v>408698</v>
      </c>
      <c r="X1597" s="36">
        <v>408698</v>
      </c>
      <c r="Y1597" s="36">
        <f t="shared" si="49"/>
        <v>0</v>
      </c>
      <c r="Z1597" s="36"/>
      <c r="AA1597" s="36"/>
    </row>
    <row r="1598" spans="1:27" ht="20.25" customHeight="1" x14ac:dyDescent="0.25">
      <c r="A1598" s="104" t="s">
        <v>3272</v>
      </c>
      <c r="B1598" s="105" t="s">
        <v>3273</v>
      </c>
      <c r="C1598" s="4" t="s">
        <v>3274</v>
      </c>
      <c r="D1598" s="134">
        <v>3</v>
      </c>
      <c r="E1598" s="120" t="s">
        <v>79</v>
      </c>
      <c r="F1598" s="42">
        <v>29662</v>
      </c>
      <c r="G1598" s="42">
        <v>0</v>
      </c>
      <c r="H1598" s="42">
        <v>392</v>
      </c>
      <c r="I1598" s="42">
        <v>174377</v>
      </c>
      <c r="J1598" s="42">
        <v>211340</v>
      </c>
      <c r="K1598" s="42">
        <v>553003</v>
      </c>
      <c r="L1598" s="42">
        <v>39896</v>
      </c>
      <c r="M1598" s="42">
        <v>5781980</v>
      </c>
      <c r="N1598" s="143">
        <v>278323</v>
      </c>
      <c r="O1598" s="137">
        <v>167892</v>
      </c>
      <c r="P1598" s="137">
        <v>0</v>
      </c>
      <c r="Q1598" s="42">
        <v>347736</v>
      </c>
      <c r="R1598" s="42">
        <v>1471587</v>
      </c>
      <c r="S1598" s="42">
        <v>0</v>
      </c>
      <c r="T1598" s="42">
        <v>0</v>
      </c>
      <c r="U1598" s="42">
        <v>418922</v>
      </c>
      <c r="V1598" s="42">
        <v>0</v>
      </c>
      <c r="W1598" s="94">
        <f t="shared" si="48"/>
        <v>9475110</v>
      </c>
      <c r="X1598" s="36">
        <v>9475110</v>
      </c>
      <c r="Y1598" s="36">
        <f t="shared" si="49"/>
        <v>0</v>
      </c>
      <c r="Z1598" s="36"/>
      <c r="AA1598" s="36"/>
    </row>
    <row r="1599" spans="1:27" ht="20.25" customHeight="1" x14ac:dyDescent="0.25">
      <c r="A1599" s="104" t="s">
        <v>3275</v>
      </c>
      <c r="B1599" s="105" t="s">
        <v>3273</v>
      </c>
      <c r="C1599" s="4" t="s">
        <v>3276</v>
      </c>
      <c r="D1599" s="134">
        <v>5</v>
      </c>
      <c r="E1599" s="120" t="s">
        <v>79</v>
      </c>
      <c r="F1599" s="42">
        <v>10581</v>
      </c>
      <c r="G1599" s="42">
        <v>0</v>
      </c>
      <c r="H1599" s="42">
        <v>0</v>
      </c>
      <c r="I1599" s="42">
        <v>52117</v>
      </c>
      <c r="J1599" s="42">
        <v>13596</v>
      </c>
      <c r="K1599" s="42">
        <v>135277</v>
      </c>
      <c r="L1599" s="42">
        <v>6969</v>
      </c>
      <c r="M1599" s="42">
        <v>1432353</v>
      </c>
      <c r="N1599" s="143">
        <v>164633</v>
      </c>
      <c r="O1599" s="137">
        <v>3055</v>
      </c>
      <c r="P1599" s="137">
        <v>0</v>
      </c>
      <c r="Q1599" s="42">
        <v>0</v>
      </c>
      <c r="R1599" s="42">
        <v>0</v>
      </c>
      <c r="S1599" s="42">
        <v>0</v>
      </c>
      <c r="T1599" s="42">
        <v>0</v>
      </c>
      <c r="U1599" s="42">
        <v>0</v>
      </c>
      <c r="V1599" s="42">
        <v>0</v>
      </c>
      <c r="W1599" s="94">
        <f t="shared" si="48"/>
        <v>1818581</v>
      </c>
      <c r="X1599" s="36">
        <v>1818581</v>
      </c>
      <c r="Y1599" s="36">
        <f t="shared" si="49"/>
        <v>0</v>
      </c>
      <c r="Z1599" s="36"/>
      <c r="AA1599" s="36"/>
    </row>
    <row r="1600" spans="1:27" ht="20.25" customHeight="1" x14ac:dyDescent="0.25">
      <c r="A1600" s="104" t="s">
        <v>3277</v>
      </c>
      <c r="B1600" s="105" t="s">
        <v>3273</v>
      </c>
      <c r="C1600" s="4" t="s">
        <v>3278</v>
      </c>
      <c r="D1600" s="134">
        <v>5</v>
      </c>
      <c r="E1600" s="120" t="s">
        <v>79</v>
      </c>
      <c r="F1600" s="42">
        <v>149901</v>
      </c>
      <c r="G1600" s="42">
        <v>0</v>
      </c>
      <c r="H1600" s="42">
        <v>302</v>
      </c>
      <c r="I1600" s="42">
        <v>47417</v>
      </c>
      <c r="J1600" s="42">
        <v>7392</v>
      </c>
      <c r="K1600" s="42">
        <v>74490</v>
      </c>
      <c r="L1600" s="42">
        <v>4639</v>
      </c>
      <c r="M1600" s="42">
        <v>1191811</v>
      </c>
      <c r="N1600" s="143">
        <v>101033</v>
      </c>
      <c r="O1600" s="137">
        <v>21542</v>
      </c>
      <c r="P1600" s="137">
        <v>0</v>
      </c>
      <c r="Q1600" s="42">
        <v>461740</v>
      </c>
      <c r="R1600" s="42">
        <v>0</v>
      </c>
      <c r="S1600" s="42">
        <v>0</v>
      </c>
      <c r="T1600" s="42">
        <v>0</v>
      </c>
      <c r="U1600" s="42">
        <v>413253</v>
      </c>
      <c r="V1600" s="42">
        <v>0</v>
      </c>
      <c r="W1600" s="94">
        <f t="shared" si="48"/>
        <v>2473520</v>
      </c>
      <c r="X1600" s="36">
        <v>2473520</v>
      </c>
      <c r="Y1600" s="36">
        <f t="shared" si="49"/>
        <v>0</v>
      </c>
      <c r="Z1600" s="36"/>
      <c r="AA1600" s="36"/>
    </row>
    <row r="1601" spans="1:27" ht="20.25" customHeight="1" x14ac:dyDescent="0.25">
      <c r="A1601" s="104" t="s">
        <v>3279</v>
      </c>
      <c r="B1601" s="105" t="s">
        <v>3273</v>
      </c>
      <c r="C1601" s="4" t="s">
        <v>3280</v>
      </c>
      <c r="D1601" s="134">
        <v>5</v>
      </c>
      <c r="E1601" s="120" t="s">
        <v>79</v>
      </c>
      <c r="F1601" s="42">
        <v>333878</v>
      </c>
      <c r="G1601" s="42">
        <v>17260</v>
      </c>
      <c r="H1601" s="42">
        <v>154</v>
      </c>
      <c r="I1601" s="42">
        <v>4172</v>
      </c>
      <c r="J1601" s="42">
        <v>4782</v>
      </c>
      <c r="K1601" s="42">
        <v>10079</v>
      </c>
      <c r="L1601" s="42">
        <v>3985</v>
      </c>
      <c r="M1601" s="42">
        <v>1010439</v>
      </c>
      <c r="N1601" s="143">
        <v>44102</v>
      </c>
      <c r="O1601" s="137">
        <v>15090</v>
      </c>
      <c r="P1601" s="137">
        <v>0</v>
      </c>
      <c r="Q1601" s="42">
        <v>790931</v>
      </c>
      <c r="R1601" s="42">
        <v>0</v>
      </c>
      <c r="S1601" s="42">
        <v>0</v>
      </c>
      <c r="T1601" s="42">
        <v>0</v>
      </c>
      <c r="U1601" s="42">
        <v>543939</v>
      </c>
      <c r="V1601" s="42">
        <v>0</v>
      </c>
      <c r="W1601" s="94">
        <f t="shared" si="48"/>
        <v>2778811</v>
      </c>
      <c r="X1601" s="36">
        <v>2778811</v>
      </c>
      <c r="Y1601" s="36">
        <f t="shared" si="49"/>
        <v>0</v>
      </c>
      <c r="Z1601" s="36"/>
      <c r="AA1601" s="36"/>
    </row>
    <row r="1602" spans="1:27" ht="20.25" customHeight="1" x14ac:dyDescent="0.25">
      <c r="A1602" s="104" t="s">
        <v>3281</v>
      </c>
      <c r="B1602" s="105" t="s">
        <v>3273</v>
      </c>
      <c r="C1602" s="4" t="s">
        <v>3282</v>
      </c>
      <c r="D1602" s="134">
        <v>5</v>
      </c>
      <c r="E1602" s="120" t="s">
        <v>79</v>
      </c>
      <c r="F1602" s="42">
        <v>106324</v>
      </c>
      <c r="G1602" s="42">
        <v>52236</v>
      </c>
      <c r="H1602" s="42">
        <v>470</v>
      </c>
      <c r="I1602" s="42">
        <v>24003</v>
      </c>
      <c r="J1602" s="42">
        <v>4815</v>
      </c>
      <c r="K1602" s="42">
        <v>17046</v>
      </c>
      <c r="L1602" s="42">
        <v>3615</v>
      </c>
      <c r="M1602" s="42">
        <v>1171787</v>
      </c>
      <c r="N1602" s="143">
        <v>141085</v>
      </c>
      <c r="O1602" s="137">
        <v>7620</v>
      </c>
      <c r="P1602" s="137">
        <v>0</v>
      </c>
      <c r="Q1602" s="42">
        <v>1522932</v>
      </c>
      <c r="R1602" s="42">
        <v>0</v>
      </c>
      <c r="S1602" s="42">
        <v>0</v>
      </c>
      <c r="T1602" s="42">
        <v>0</v>
      </c>
      <c r="U1602" s="42">
        <v>1126026</v>
      </c>
      <c r="V1602" s="42">
        <v>0</v>
      </c>
      <c r="W1602" s="94">
        <f t="shared" si="48"/>
        <v>4177959</v>
      </c>
      <c r="X1602" s="36">
        <v>4177959</v>
      </c>
      <c r="Y1602" s="36">
        <f t="shared" si="49"/>
        <v>0</v>
      </c>
      <c r="Z1602" s="36"/>
      <c r="AA1602" s="36"/>
    </row>
    <row r="1603" spans="1:27" ht="20.25" customHeight="1" x14ac:dyDescent="0.25">
      <c r="A1603" s="104" t="s">
        <v>3283</v>
      </c>
      <c r="B1603" s="105" t="s">
        <v>3273</v>
      </c>
      <c r="C1603" s="4" t="s">
        <v>3284</v>
      </c>
      <c r="D1603" s="134">
        <v>5</v>
      </c>
      <c r="E1603" s="120" t="s">
        <v>79</v>
      </c>
      <c r="F1603" s="42">
        <v>68696</v>
      </c>
      <c r="G1603" s="42">
        <v>57692</v>
      </c>
      <c r="H1603" s="42">
        <v>286</v>
      </c>
      <c r="I1603" s="42">
        <v>13835</v>
      </c>
      <c r="J1603" s="42">
        <v>3366</v>
      </c>
      <c r="K1603" s="42">
        <v>16772</v>
      </c>
      <c r="L1603" s="42">
        <v>2064</v>
      </c>
      <c r="M1603" s="42">
        <v>546753</v>
      </c>
      <c r="N1603" s="143">
        <v>112568</v>
      </c>
      <c r="O1603" s="137">
        <v>18305</v>
      </c>
      <c r="P1603" s="137">
        <v>0</v>
      </c>
      <c r="Q1603" s="42">
        <v>1075006</v>
      </c>
      <c r="R1603" s="42">
        <v>0</v>
      </c>
      <c r="S1603" s="42">
        <v>0</v>
      </c>
      <c r="T1603" s="42">
        <v>0</v>
      </c>
      <c r="U1603" s="42">
        <v>238726</v>
      </c>
      <c r="V1603" s="42">
        <v>0</v>
      </c>
      <c r="W1603" s="94">
        <f t="shared" si="48"/>
        <v>2154069</v>
      </c>
      <c r="X1603" s="36">
        <v>2154069</v>
      </c>
      <c r="Y1603" s="36">
        <f t="shared" si="49"/>
        <v>0</v>
      </c>
      <c r="Z1603" s="36"/>
      <c r="AA1603" s="36"/>
    </row>
    <row r="1604" spans="1:27" ht="20.25" customHeight="1" x14ac:dyDescent="0.25">
      <c r="A1604" s="104" t="s">
        <v>3285</v>
      </c>
      <c r="B1604" s="105" t="s">
        <v>3273</v>
      </c>
      <c r="C1604" s="4" t="s">
        <v>3286</v>
      </c>
      <c r="D1604" s="134">
        <v>5</v>
      </c>
      <c r="E1604" s="120" t="s">
        <v>79</v>
      </c>
      <c r="F1604" s="42">
        <v>65176</v>
      </c>
      <c r="G1604" s="42">
        <v>11486</v>
      </c>
      <c r="H1604" s="42">
        <v>0</v>
      </c>
      <c r="I1604" s="42">
        <v>8839</v>
      </c>
      <c r="J1604" s="42">
        <v>1185</v>
      </c>
      <c r="K1604" s="42">
        <v>774</v>
      </c>
      <c r="L1604" s="42">
        <v>1109</v>
      </c>
      <c r="M1604" s="42">
        <v>272483</v>
      </c>
      <c r="N1604" s="143">
        <v>130364</v>
      </c>
      <c r="O1604" s="137">
        <v>7124</v>
      </c>
      <c r="P1604" s="137">
        <v>0</v>
      </c>
      <c r="Q1604" s="42">
        <v>473768</v>
      </c>
      <c r="R1604" s="42">
        <v>0</v>
      </c>
      <c r="S1604" s="42">
        <v>0</v>
      </c>
      <c r="T1604" s="42">
        <v>0</v>
      </c>
      <c r="U1604" s="42">
        <v>0</v>
      </c>
      <c r="V1604" s="42">
        <v>0</v>
      </c>
      <c r="W1604" s="94">
        <f t="shared" si="48"/>
        <v>972308</v>
      </c>
      <c r="X1604" s="36">
        <v>972308</v>
      </c>
      <c r="Y1604" s="36">
        <f t="shared" si="49"/>
        <v>0</v>
      </c>
      <c r="Z1604" s="36"/>
      <c r="AA1604" s="36"/>
    </row>
    <row r="1605" spans="1:27" ht="20.25" customHeight="1" x14ac:dyDescent="0.25">
      <c r="A1605" s="104" t="s">
        <v>3287</v>
      </c>
      <c r="B1605" s="105" t="s">
        <v>3273</v>
      </c>
      <c r="C1605" s="4" t="s">
        <v>3288</v>
      </c>
      <c r="D1605" s="134">
        <v>5</v>
      </c>
      <c r="E1605" s="120" t="s">
        <v>79</v>
      </c>
      <c r="F1605" s="42">
        <v>33131</v>
      </c>
      <c r="G1605" s="42">
        <v>0</v>
      </c>
      <c r="H1605" s="42">
        <v>314</v>
      </c>
      <c r="I1605" s="42">
        <v>7860</v>
      </c>
      <c r="J1605" s="42">
        <v>1783</v>
      </c>
      <c r="K1605" s="42">
        <v>12528</v>
      </c>
      <c r="L1605" s="42">
        <v>984</v>
      </c>
      <c r="M1605" s="42">
        <v>436454</v>
      </c>
      <c r="N1605" s="143">
        <v>29023</v>
      </c>
      <c r="O1605" s="137">
        <v>16435</v>
      </c>
      <c r="P1605" s="137">
        <v>0</v>
      </c>
      <c r="Q1605" s="42">
        <v>389399</v>
      </c>
      <c r="R1605" s="42">
        <v>0</v>
      </c>
      <c r="S1605" s="42">
        <v>0</v>
      </c>
      <c r="T1605" s="42">
        <v>0</v>
      </c>
      <c r="U1605" s="42">
        <v>547977</v>
      </c>
      <c r="V1605" s="42">
        <v>0</v>
      </c>
      <c r="W1605" s="94">
        <f t="shared" si="48"/>
        <v>1475888</v>
      </c>
      <c r="X1605" s="36">
        <v>1475888</v>
      </c>
      <c r="Y1605" s="36">
        <f t="shared" si="49"/>
        <v>0</v>
      </c>
      <c r="Z1605" s="36"/>
      <c r="AA1605" s="36"/>
    </row>
    <row r="1606" spans="1:27" ht="20.25" customHeight="1" x14ac:dyDescent="0.25">
      <c r="A1606" s="104" t="s">
        <v>3289</v>
      </c>
      <c r="B1606" s="105" t="s">
        <v>3273</v>
      </c>
      <c r="C1606" s="4" t="s">
        <v>3290</v>
      </c>
      <c r="D1606" s="134">
        <v>5</v>
      </c>
      <c r="E1606" s="120" t="s">
        <v>79</v>
      </c>
      <c r="F1606" s="42">
        <v>39160</v>
      </c>
      <c r="G1606" s="42">
        <v>9211</v>
      </c>
      <c r="H1606" s="42">
        <v>0</v>
      </c>
      <c r="I1606" s="42">
        <v>16044</v>
      </c>
      <c r="J1606" s="42">
        <v>1647</v>
      </c>
      <c r="K1606" s="42">
        <v>3496</v>
      </c>
      <c r="L1606" s="42">
        <v>1263</v>
      </c>
      <c r="M1606" s="42">
        <v>368782</v>
      </c>
      <c r="N1606" s="143">
        <v>27228</v>
      </c>
      <c r="O1606" s="137">
        <v>9262</v>
      </c>
      <c r="P1606" s="137">
        <v>0</v>
      </c>
      <c r="Q1606" s="42">
        <v>897533</v>
      </c>
      <c r="R1606" s="42">
        <v>0</v>
      </c>
      <c r="S1606" s="42">
        <v>0</v>
      </c>
      <c r="T1606" s="42">
        <v>0</v>
      </c>
      <c r="U1606" s="42">
        <v>275454</v>
      </c>
      <c r="V1606" s="42">
        <v>0</v>
      </c>
      <c r="W1606" s="94">
        <f t="shared" si="48"/>
        <v>1649080</v>
      </c>
      <c r="X1606" s="36">
        <v>1649080</v>
      </c>
      <c r="Y1606" s="36">
        <f t="shared" si="49"/>
        <v>0</v>
      </c>
      <c r="Z1606" s="36"/>
      <c r="AA1606" s="36"/>
    </row>
    <row r="1607" spans="1:27" ht="20.25" customHeight="1" x14ac:dyDescent="0.25">
      <c r="A1607" s="104" t="s">
        <v>3291</v>
      </c>
      <c r="B1607" s="105" t="s">
        <v>3273</v>
      </c>
      <c r="C1607" s="4" t="s">
        <v>3292</v>
      </c>
      <c r="D1607" s="134">
        <v>5</v>
      </c>
      <c r="E1607" s="120" t="s">
        <v>79</v>
      </c>
      <c r="F1607" s="42">
        <v>61173</v>
      </c>
      <c r="G1607" s="42">
        <v>4566</v>
      </c>
      <c r="H1607" s="42">
        <v>0</v>
      </c>
      <c r="I1607" s="42">
        <v>10840</v>
      </c>
      <c r="J1607" s="42">
        <v>1900</v>
      </c>
      <c r="K1607" s="42">
        <v>14932</v>
      </c>
      <c r="L1607" s="42">
        <v>1365</v>
      </c>
      <c r="M1607" s="42">
        <v>482363</v>
      </c>
      <c r="N1607" s="143">
        <v>86998</v>
      </c>
      <c r="O1607" s="137">
        <v>7649</v>
      </c>
      <c r="P1607" s="137">
        <v>0</v>
      </c>
      <c r="Q1607" s="42">
        <v>728444</v>
      </c>
      <c r="R1607" s="42">
        <v>0</v>
      </c>
      <c r="S1607" s="42">
        <v>0</v>
      </c>
      <c r="T1607" s="42">
        <v>0</v>
      </c>
      <c r="U1607" s="42">
        <v>412063</v>
      </c>
      <c r="V1607" s="42">
        <v>0</v>
      </c>
      <c r="W1607" s="94">
        <f t="shared" si="48"/>
        <v>1812293</v>
      </c>
      <c r="X1607" s="36">
        <v>1812293</v>
      </c>
      <c r="Y1607" s="36">
        <f t="shared" si="49"/>
        <v>0</v>
      </c>
      <c r="Z1607" s="36"/>
      <c r="AA1607" s="36"/>
    </row>
    <row r="1608" spans="1:27" ht="20.25" customHeight="1" x14ac:dyDescent="0.25">
      <c r="A1608" s="104" t="s">
        <v>3293</v>
      </c>
      <c r="B1608" s="105" t="s">
        <v>3273</v>
      </c>
      <c r="C1608" s="4" t="s">
        <v>3294</v>
      </c>
      <c r="D1608" s="134">
        <v>5</v>
      </c>
      <c r="E1608" s="120" t="s">
        <v>79</v>
      </c>
      <c r="F1608" s="42">
        <v>16122</v>
      </c>
      <c r="G1608" s="42">
        <v>8903</v>
      </c>
      <c r="H1608" s="42">
        <v>27</v>
      </c>
      <c r="I1608" s="42">
        <v>31236</v>
      </c>
      <c r="J1608" s="42">
        <v>3415</v>
      </c>
      <c r="K1608" s="42">
        <v>23525</v>
      </c>
      <c r="L1608" s="42">
        <v>3780</v>
      </c>
      <c r="M1608" s="42">
        <v>783221</v>
      </c>
      <c r="N1608" s="143">
        <v>75059</v>
      </c>
      <c r="O1608" s="137">
        <v>6602</v>
      </c>
      <c r="P1608" s="137">
        <v>0</v>
      </c>
      <c r="Q1608" s="42">
        <v>608126</v>
      </c>
      <c r="R1608" s="42">
        <v>0</v>
      </c>
      <c r="S1608" s="42">
        <v>0</v>
      </c>
      <c r="T1608" s="42">
        <v>0</v>
      </c>
      <c r="U1608" s="42">
        <v>625475</v>
      </c>
      <c r="V1608" s="42">
        <v>0</v>
      </c>
      <c r="W1608" s="94">
        <f t="shared" ref="W1608:W1671" si="50">SUM(F1608:V1608)</f>
        <v>2185491</v>
      </c>
      <c r="X1608" s="36">
        <v>2185491</v>
      </c>
      <c r="Y1608" s="36">
        <f t="shared" ref="Y1608:Y1671" si="51">W1608-X1608</f>
        <v>0</v>
      </c>
      <c r="Z1608" s="36"/>
      <c r="AA1608" s="36"/>
    </row>
    <row r="1609" spans="1:27" ht="20.25" customHeight="1" x14ac:dyDescent="0.25">
      <c r="A1609" s="104" t="s">
        <v>3295</v>
      </c>
      <c r="B1609" s="105" t="s">
        <v>3273</v>
      </c>
      <c r="C1609" s="4" t="s">
        <v>3296</v>
      </c>
      <c r="D1609" s="134">
        <v>5</v>
      </c>
      <c r="E1609" s="120" t="s">
        <v>79</v>
      </c>
      <c r="F1609" s="42">
        <v>44844</v>
      </c>
      <c r="G1609" s="42">
        <v>0</v>
      </c>
      <c r="H1609" s="42">
        <v>438</v>
      </c>
      <c r="I1609" s="42">
        <v>4879</v>
      </c>
      <c r="J1609" s="42">
        <v>2288</v>
      </c>
      <c r="K1609" s="42">
        <v>5571</v>
      </c>
      <c r="L1609" s="42">
        <v>1469</v>
      </c>
      <c r="M1609" s="42">
        <v>684564</v>
      </c>
      <c r="N1609" s="143">
        <v>14407</v>
      </c>
      <c r="O1609" s="137">
        <v>10660</v>
      </c>
      <c r="P1609" s="137">
        <v>0</v>
      </c>
      <c r="Q1609" s="42">
        <v>614748</v>
      </c>
      <c r="R1609" s="42">
        <v>0</v>
      </c>
      <c r="S1609" s="42">
        <v>0</v>
      </c>
      <c r="T1609" s="42">
        <v>0</v>
      </c>
      <c r="U1609" s="42">
        <v>760085</v>
      </c>
      <c r="V1609" s="42">
        <v>0</v>
      </c>
      <c r="W1609" s="94">
        <f t="shared" si="50"/>
        <v>2143953</v>
      </c>
      <c r="X1609" s="36">
        <v>2143953</v>
      </c>
      <c r="Y1609" s="36">
        <f t="shared" si="51"/>
        <v>0</v>
      </c>
      <c r="Z1609" s="36"/>
      <c r="AA1609" s="36"/>
    </row>
    <row r="1610" spans="1:27" ht="20.25" customHeight="1" x14ac:dyDescent="0.25">
      <c r="A1610" s="104" t="s">
        <v>3297</v>
      </c>
      <c r="B1610" s="105" t="s">
        <v>3273</v>
      </c>
      <c r="C1610" s="4" t="s">
        <v>3298</v>
      </c>
      <c r="D1610" s="134">
        <v>5</v>
      </c>
      <c r="E1610" s="120" t="s">
        <v>79</v>
      </c>
      <c r="F1610" s="42">
        <v>105954</v>
      </c>
      <c r="G1610" s="42">
        <v>54742</v>
      </c>
      <c r="H1610" s="42">
        <v>272</v>
      </c>
      <c r="I1610" s="42">
        <v>20764</v>
      </c>
      <c r="J1610" s="42">
        <v>2200</v>
      </c>
      <c r="K1610" s="42">
        <v>7326</v>
      </c>
      <c r="L1610" s="42">
        <v>1476</v>
      </c>
      <c r="M1610" s="42">
        <v>547109</v>
      </c>
      <c r="N1610" s="143">
        <v>123752</v>
      </c>
      <c r="O1610" s="137">
        <v>3910</v>
      </c>
      <c r="P1610" s="137">
        <v>0</v>
      </c>
      <c r="Q1610" s="42">
        <v>277729</v>
      </c>
      <c r="R1610" s="42">
        <v>0</v>
      </c>
      <c r="S1610" s="42">
        <v>0</v>
      </c>
      <c r="T1610" s="42">
        <v>0</v>
      </c>
      <c r="U1610" s="42">
        <v>568803</v>
      </c>
      <c r="V1610" s="42">
        <v>0</v>
      </c>
      <c r="W1610" s="94">
        <f t="shared" si="50"/>
        <v>1714037</v>
      </c>
      <c r="X1610" s="36">
        <v>1714037</v>
      </c>
      <c r="Y1610" s="36">
        <f t="shared" si="51"/>
        <v>0</v>
      </c>
      <c r="Z1610" s="36"/>
      <c r="AA1610" s="36"/>
    </row>
    <row r="1611" spans="1:27" ht="20.25" customHeight="1" x14ac:dyDescent="0.25">
      <c r="A1611" s="104" t="s">
        <v>3299</v>
      </c>
      <c r="B1611" s="105" t="s">
        <v>3273</v>
      </c>
      <c r="C1611" s="4" t="s">
        <v>3300</v>
      </c>
      <c r="D1611" s="134">
        <v>5</v>
      </c>
      <c r="E1611" s="120" t="s">
        <v>79</v>
      </c>
      <c r="F1611" s="42">
        <v>33440</v>
      </c>
      <c r="G1611" s="42">
        <v>0</v>
      </c>
      <c r="H1611" s="42">
        <v>281</v>
      </c>
      <c r="I1611" s="42">
        <v>10210</v>
      </c>
      <c r="J1611" s="42">
        <v>2728</v>
      </c>
      <c r="K1611" s="42">
        <v>7818</v>
      </c>
      <c r="L1611" s="42">
        <v>1863</v>
      </c>
      <c r="M1611" s="42">
        <v>541708</v>
      </c>
      <c r="N1611" s="143">
        <v>88546</v>
      </c>
      <c r="O1611" s="137">
        <v>6538</v>
      </c>
      <c r="P1611" s="137">
        <v>0</v>
      </c>
      <c r="Q1611" s="42">
        <v>1006782</v>
      </c>
      <c r="R1611" s="42">
        <v>0</v>
      </c>
      <c r="S1611" s="42">
        <v>0</v>
      </c>
      <c r="T1611" s="42">
        <v>0</v>
      </c>
      <c r="U1611" s="42">
        <v>693940</v>
      </c>
      <c r="V1611" s="42">
        <v>0</v>
      </c>
      <c r="W1611" s="94">
        <f t="shared" si="50"/>
        <v>2393854</v>
      </c>
      <c r="X1611" s="36">
        <v>2393854</v>
      </c>
      <c r="Y1611" s="36">
        <f t="shared" si="51"/>
        <v>0</v>
      </c>
      <c r="Z1611" s="36"/>
      <c r="AA1611" s="36"/>
    </row>
    <row r="1612" spans="1:27" ht="20.25" customHeight="1" x14ac:dyDescent="0.25">
      <c r="A1612" s="104" t="s">
        <v>3301</v>
      </c>
      <c r="B1612" s="105" t="s">
        <v>3273</v>
      </c>
      <c r="C1612" s="4" t="s">
        <v>3302</v>
      </c>
      <c r="D1612" s="134">
        <v>6</v>
      </c>
      <c r="E1612" s="120" t="s">
        <v>79</v>
      </c>
      <c r="F1612" s="42">
        <v>2602</v>
      </c>
      <c r="G1612" s="42">
        <v>980</v>
      </c>
      <c r="H1612" s="42">
        <v>0</v>
      </c>
      <c r="I1612" s="42">
        <v>5878</v>
      </c>
      <c r="J1612" s="42">
        <v>108</v>
      </c>
      <c r="K1612" s="42">
        <v>852</v>
      </c>
      <c r="L1612" s="42">
        <v>43</v>
      </c>
      <c r="M1612" s="42">
        <v>50564</v>
      </c>
      <c r="N1612" s="143">
        <v>12376</v>
      </c>
      <c r="O1612" s="137">
        <v>340</v>
      </c>
      <c r="P1612" s="137">
        <v>0</v>
      </c>
      <c r="Q1612" s="42">
        <v>203736</v>
      </c>
      <c r="R1612" s="42">
        <v>0</v>
      </c>
      <c r="S1612" s="42">
        <v>0</v>
      </c>
      <c r="T1612" s="42">
        <v>0</v>
      </c>
      <c r="U1612" s="42">
        <v>0</v>
      </c>
      <c r="V1612" s="42">
        <v>0</v>
      </c>
      <c r="W1612" s="94">
        <f t="shared" si="50"/>
        <v>277479</v>
      </c>
      <c r="X1612" s="36">
        <v>277479</v>
      </c>
      <c r="Y1612" s="36">
        <f t="shared" si="51"/>
        <v>0</v>
      </c>
      <c r="Z1612" s="36"/>
      <c r="AA1612" s="36"/>
    </row>
    <row r="1613" spans="1:27" ht="20.25" customHeight="1" x14ac:dyDescent="0.25">
      <c r="A1613" s="104" t="s">
        <v>3303</v>
      </c>
      <c r="B1613" s="105" t="s">
        <v>3273</v>
      </c>
      <c r="C1613" s="4" t="s">
        <v>3304</v>
      </c>
      <c r="D1613" s="134">
        <v>6</v>
      </c>
      <c r="E1613" s="120" t="s">
        <v>79</v>
      </c>
      <c r="F1613" s="42">
        <v>6682</v>
      </c>
      <c r="G1613" s="42">
        <v>0</v>
      </c>
      <c r="H1613" s="42">
        <v>0</v>
      </c>
      <c r="I1613" s="42">
        <v>17808</v>
      </c>
      <c r="J1613" s="42">
        <v>1642</v>
      </c>
      <c r="K1613" s="42">
        <v>30009</v>
      </c>
      <c r="L1613" s="42">
        <v>2267</v>
      </c>
      <c r="M1613" s="42">
        <v>331728</v>
      </c>
      <c r="N1613" s="143">
        <v>32106</v>
      </c>
      <c r="O1613" s="137">
        <v>4678</v>
      </c>
      <c r="P1613" s="137">
        <v>0</v>
      </c>
      <c r="Q1613" s="42">
        <v>0</v>
      </c>
      <c r="R1613" s="42">
        <v>0</v>
      </c>
      <c r="S1613" s="42">
        <v>0</v>
      </c>
      <c r="T1613" s="42">
        <v>0</v>
      </c>
      <c r="U1613" s="42">
        <v>0</v>
      </c>
      <c r="V1613" s="42">
        <v>0</v>
      </c>
      <c r="W1613" s="94">
        <f t="shared" si="50"/>
        <v>426920</v>
      </c>
      <c r="X1613" s="36">
        <v>426920</v>
      </c>
      <c r="Y1613" s="36">
        <f t="shared" si="51"/>
        <v>0</v>
      </c>
      <c r="Z1613" s="36"/>
      <c r="AA1613" s="36"/>
    </row>
    <row r="1614" spans="1:27" ht="20.25" customHeight="1" x14ac:dyDescent="0.25">
      <c r="A1614" s="104" t="s">
        <v>3305</v>
      </c>
      <c r="B1614" s="105" t="s">
        <v>3273</v>
      </c>
      <c r="C1614" s="4" t="s">
        <v>3306</v>
      </c>
      <c r="D1614" s="134">
        <v>6</v>
      </c>
      <c r="E1614" s="120" t="s">
        <v>79</v>
      </c>
      <c r="F1614" s="42">
        <v>27973</v>
      </c>
      <c r="G1614" s="42">
        <v>0</v>
      </c>
      <c r="H1614" s="42">
        <v>75</v>
      </c>
      <c r="I1614" s="42">
        <v>1806</v>
      </c>
      <c r="J1614" s="42">
        <v>671</v>
      </c>
      <c r="K1614" s="42">
        <v>129</v>
      </c>
      <c r="L1614" s="42">
        <v>468</v>
      </c>
      <c r="M1614" s="42">
        <v>180569</v>
      </c>
      <c r="N1614" s="143">
        <v>21095</v>
      </c>
      <c r="O1614" s="137">
        <v>1912</v>
      </c>
      <c r="P1614" s="137">
        <v>0</v>
      </c>
      <c r="Q1614" s="42">
        <v>167649</v>
      </c>
      <c r="R1614" s="42">
        <v>0</v>
      </c>
      <c r="S1614" s="42">
        <v>0</v>
      </c>
      <c r="T1614" s="42">
        <v>0</v>
      </c>
      <c r="U1614" s="42">
        <v>0</v>
      </c>
      <c r="V1614" s="42">
        <v>0</v>
      </c>
      <c r="W1614" s="94">
        <f t="shared" si="50"/>
        <v>402347</v>
      </c>
      <c r="X1614" s="36">
        <v>402347</v>
      </c>
      <c r="Y1614" s="36">
        <f t="shared" si="51"/>
        <v>0</v>
      </c>
      <c r="Z1614" s="36"/>
      <c r="AA1614" s="36"/>
    </row>
    <row r="1615" spans="1:27" ht="20.25" customHeight="1" x14ac:dyDescent="0.25">
      <c r="A1615" s="104" t="s">
        <v>3307</v>
      </c>
      <c r="B1615" s="105" t="s">
        <v>3273</v>
      </c>
      <c r="C1615" s="4" t="s">
        <v>3308</v>
      </c>
      <c r="D1615" s="134">
        <v>6</v>
      </c>
      <c r="E1615" s="120" t="s">
        <v>79</v>
      </c>
      <c r="F1615" s="42">
        <v>40466</v>
      </c>
      <c r="G1615" s="42">
        <v>24501</v>
      </c>
      <c r="H1615" s="42">
        <v>0</v>
      </c>
      <c r="I1615" s="42">
        <v>12470</v>
      </c>
      <c r="J1615" s="42">
        <v>951</v>
      </c>
      <c r="K1615" s="42">
        <v>1071</v>
      </c>
      <c r="L1615" s="42">
        <v>702</v>
      </c>
      <c r="M1615" s="42">
        <v>231062</v>
      </c>
      <c r="N1615" s="143">
        <v>23767</v>
      </c>
      <c r="O1615" s="137">
        <v>2043</v>
      </c>
      <c r="P1615" s="137">
        <v>0</v>
      </c>
      <c r="Q1615" s="42">
        <v>239534</v>
      </c>
      <c r="R1615" s="42">
        <v>0</v>
      </c>
      <c r="S1615" s="42">
        <v>0</v>
      </c>
      <c r="T1615" s="42">
        <v>0</v>
      </c>
      <c r="U1615" s="42">
        <v>0</v>
      </c>
      <c r="V1615" s="42">
        <v>0</v>
      </c>
      <c r="W1615" s="94">
        <f t="shared" si="50"/>
        <v>576567</v>
      </c>
      <c r="X1615" s="36">
        <v>576567</v>
      </c>
      <c r="Y1615" s="36">
        <f t="shared" si="51"/>
        <v>0</v>
      </c>
      <c r="Z1615" s="36"/>
      <c r="AA1615" s="36"/>
    </row>
    <row r="1616" spans="1:27" ht="20.25" customHeight="1" x14ac:dyDescent="0.25">
      <c r="A1616" s="104" t="s">
        <v>3309</v>
      </c>
      <c r="B1616" s="105" t="s">
        <v>3310</v>
      </c>
      <c r="C1616" s="4" t="s">
        <v>3311</v>
      </c>
      <c r="D1616" s="134">
        <v>3</v>
      </c>
      <c r="E1616" s="120" t="s">
        <v>79</v>
      </c>
      <c r="F1616" s="42">
        <v>170005</v>
      </c>
      <c r="G1616" s="42">
        <v>45348</v>
      </c>
      <c r="H1616" s="42">
        <v>82</v>
      </c>
      <c r="I1616" s="42">
        <v>194349</v>
      </c>
      <c r="J1616" s="42">
        <v>93827</v>
      </c>
      <c r="K1616" s="42">
        <v>356420</v>
      </c>
      <c r="L1616" s="42">
        <v>27569</v>
      </c>
      <c r="M1616" s="42">
        <v>5209569</v>
      </c>
      <c r="N1616" s="143">
        <v>243617</v>
      </c>
      <c r="O1616" s="137">
        <v>42968</v>
      </c>
      <c r="P1616" s="137">
        <v>0</v>
      </c>
      <c r="Q1616" s="42">
        <v>0</v>
      </c>
      <c r="R1616" s="42">
        <v>0</v>
      </c>
      <c r="S1616" s="42">
        <v>0</v>
      </c>
      <c r="T1616" s="42">
        <v>0</v>
      </c>
      <c r="U1616" s="42">
        <v>744909</v>
      </c>
      <c r="V1616" s="42">
        <v>0</v>
      </c>
      <c r="W1616" s="94">
        <f t="shared" si="50"/>
        <v>7128663</v>
      </c>
      <c r="X1616" s="36">
        <v>7128663</v>
      </c>
      <c r="Y1616" s="36">
        <f t="shared" si="51"/>
        <v>0</v>
      </c>
      <c r="Z1616" s="36"/>
      <c r="AA1616" s="36"/>
    </row>
    <row r="1617" spans="1:27" ht="20.25" customHeight="1" x14ac:dyDescent="0.25">
      <c r="A1617" s="104" t="s">
        <v>3312</v>
      </c>
      <c r="B1617" s="105" t="s">
        <v>3310</v>
      </c>
      <c r="C1617" s="4" t="s">
        <v>3313</v>
      </c>
      <c r="D1617" s="134">
        <v>5</v>
      </c>
      <c r="E1617" s="120" t="s">
        <v>79</v>
      </c>
      <c r="F1617" s="42">
        <v>87413</v>
      </c>
      <c r="G1617" s="42">
        <v>0</v>
      </c>
      <c r="H1617" s="42">
        <v>0</v>
      </c>
      <c r="I1617" s="42">
        <v>146598</v>
      </c>
      <c r="J1617" s="42">
        <v>7866</v>
      </c>
      <c r="K1617" s="42">
        <v>100899</v>
      </c>
      <c r="L1617" s="42">
        <v>8967</v>
      </c>
      <c r="M1617" s="42">
        <v>2083366</v>
      </c>
      <c r="N1617" s="143">
        <v>171464</v>
      </c>
      <c r="O1617" s="137">
        <v>60398</v>
      </c>
      <c r="P1617" s="137">
        <v>0</v>
      </c>
      <c r="Q1617" s="42">
        <v>95068</v>
      </c>
      <c r="R1617" s="42">
        <v>0</v>
      </c>
      <c r="S1617" s="42">
        <v>0</v>
      </c>
      <c r="T1617" s="42">
        <v>0</v>
      </c>
      <c r="U1617" s="42">
        <v>1485287</v>
      </c>
      <c r="V1617" s="42">
        <v>0</v>
      </c>
      <c r="W1617" s="94">
        <f t="shared" si="50"/>
        <v>4247326</v>
      </c>
      <c r="X1617" s="36">
        <v>4247326</v>
      </c>
      <c r="Y1617" s="36">
        <f t="shared" si="51"/>
        <v>0</v>
      </c>
      <c r="Z1617" s="36"/>
      <c r="AA1617" s="36"/>
    </row>
    <row r="1618" spans="1:27" ht="20.25" customHeight="1" x14ac:dyDescent="0.25">
      <c r="A1618" s="104" t="s">
        <v>3314</v>
      </c>
      <c r="B1618" s="105" t="s">
        <v>3310</v>
      </c>
      <c r="C1618" s="4" t="s">
        <v>3315</v>
      </c>
      <c r="D1618" s="134">
        <v>5</v>
      </c>
      <c r="E1618" s="120" t="s">
        <v>79</v>
      </c>
      <c r="F1618" s="42">
        <v>141988</v>
      </c>
      <c r="G1618" s="42">
        <v>105120</v>
      </c>
      <c r="H1618" s="42">
        <v>140</v>
      </c>
      <c r="I1618" s="42">
        <v>172232</v>
      </c>
      <c r="J1618" s="42">
        <v>10999</v>
      </c>
      <c r="K1618" s="42">
        <v>106415</v>
      </c>
      <c r="L1618" s="42">
        <v>8049</v>
      </c>
      <c r="M1618" s="42">
        <v>1626961</v>
      </c>
      <c r="N1618" s="143">
        <v>189049</v>
      </c>
      <c r="O1618" s="137">
        <v>48003</v>
      </c>
      <c r="P1618" s="137">
        <v>0</v>
      </c>
      <c r="Q1618" s="42">
        <v>471758</v>
      </c>
      <c r="R1618" s="42">
        <v>168964</v>
      </c>
      <c r="S1618" s="42">
        <v>0</v>
      </c>
      <c r="T1618" s="42">
        <v>0</v>
      </c>
      <c r="U1618" s="42">
        <v>362466</v>
      </c>
      <c r="V1618" s="42">
        <v>0</v>
      </c>
      <c r="W1618" s="94">
        <f t="shared" si="50"/>
        <v>3412144</v>
      </c>
      <c r="X1618" s="36">
        <v>3412144</v>
      </c>
      <c r="Y1618" s="36">
        <f t="shared" si="51"/>
        <v>0</v>
      </c>
      <c r="Z1618" s="36"/>
      <c r="AA1618" s="36"/>
    </row>
    <row r="1619" spans="1:27" ht="20.25" customHeight="1" x14ac:dyDescent="0.25">
      <c r="A1619" s="104" t="s">
        <v>3316</v>
      </c>
      <c r="B1619" s="105" t="s">
        <v>3310</v>
      </c>
      <c r="C1619" s="4" t="s">
        <v>3317</v>
      </c>
      <c r="D1619" s="134">
        <v>5</v>
      </c>
      <c r="E1619" s="120" t="s">
        <v>79</v>
      </c>
      <c r="F1619" s="42">
        <v>132006</v>
      </c>
      <c r="G1619" s="42">
        <v>40438</v>
      </c>
      <c r="H1619" s="42">
        <v>0</v>
      </c>
      <c r="I1619" s="42">
        <v>67727</v>
      </c>
      <c r="J1619" s="42">
        <v>2022</v>
      </c>
      <c r="K1619" s="42">
        <v>54115</v>
      </c>
      <c r="L1619" s="42">
        <v>2839</v>
      </c>
      <c r="M1619" s="42">
        <v>714520</v>
      </c>
      <c r="N1619" s="143">
        <v>136736</v>
      </c>
      <c r="O1619" s="137">
        <v>22420</v>
      </c>
      <c r="P1619" s="137">
        <v>0</v>
      </c>
      <c r="Q1619" s="42">
        <v>396378</v>
      </c>
      <c r="R1619" s="42">
        <v>0</v>
      </c>
      <c r="S1619" s="42">
        <v>0</v>
      </c>
      <c r="T1619" s="42">
        <v>0</v>
      </c>
      <c r="U1619" s="42">
        <v>0</v>
      </c>
      <c r="V1619" s="42">
        <v>0</v>
      </c>
      <c r="W1619" s="94">
        <f t="shared" si="50"/>
        <v>1569201</v>
      </c>
      <c r="X1619" s="36">
        <v>1569201</v>
      </c>
      <c r="Y1619" s="36">
        <f t="shared" si="51"/>
        <v>0</v>
      </c>
      <c r="Z1619" s="36"/>
      <c r="AA1619" s="36"/>
    </row>
    <row r="1620" spans="1:27" ht="20.25" customHeight="1" x14ac:dyDescent="0.25">
      <c r="A1620" s="104" t="s">
        <v>3318</v>
      </c>
      <c r="B1620" s="105" t="s">
        <v>3310</v>
      </c>
      <c r="C1620" s="4" t="s">
        <v>3319</v>
      </c>
      <c r="D1620" s="134">
        <v>5</v>
      </c>
      <c r="E1620" s="120" t="s">
        <v>79</v>
      </c>
      <c r="F1620" s="42">
        <v>59307</v>
      </c>
      <c r="G1620" s="42">
        <v>0</v>
      </c>
      <c r="H1620" s="42">
        <v>1339</v>
      </c>
      <c r="I1620" s="42">
        <v>44424</v>
      </c>
      <c r="J1620" s="42">
        <v>3221</v>
      </c>
      <c r="K1620" s="42">
        <v>26333</v>
      </c>
      <c r="L1620" s="42">
        <v>2073</v>
      </c>
      <c r="M1620" s="42">
        <v>642665</v>
      </c>
      <c r="N1620" s="143">
        <v>65175</v>
      </c>
      <c r="O1620" s="137">
        <v>38628</v>
      </c>
      <c r="P1620" s="137">
        <v>0</v>
      </c>
      <c r="Q1620" s="42">
        <v>403862</v>
      </c>
      <c r="R1620" s="42">
        <v>0</v>
      </c>
      <c r="S1620" s="42">
        <v>0</v>
      </c>
      <c r="T1620" s="42">
        <v>0</v>
      </c>
      <c r="U1620" s="42">
        <v>272399</v>
      </c>
      <c r="V1620" s="42">
        <v>0</v>
      </c>
      <c r="W1620" s="94">
        <f t="shared" si="50"/>
        <v>1559426</v>
      </c>
      <c r="X1620" s="36">
        <v>1559426</v>
      </c>
      <c r="Y1620" s="36">
        <f t="shared" si="51"/>
        <v>0</v>
      </c>
      <c r="Z1620" s="36"/>
      <c r="AA1620" s="36"/>
    </row>
    <row r="1621" spans="1:27" ht="20.25" customHeight="1" x14ac:dyDescent="0.25">
      <c r="A1621" s="104" t="s">
        <v>3320</v>
      </c>
      <c r="B1621" s="105" t="s">
        <v>3310</v>
      </c>
      <c r="C1621" s="4" t="s">
        <v>3321</v>
      </c>
      <c r="D1621" s="134">
        <v>5</v>
      </c>
      <c r="E1621" s="120" t="s">
        <v>79</v>
      </c>
      <c r="F1621" s="42">
        <v>74957</v>
      </c>
      <c r="G1621" s="42">
        <v>47800</v>
      </c>
      <c r="H1621" s="42">
        <v>228</v>
      </c>
      <c r="I1621" s="42">
        <v>95059</v>
      </c>
      <c r="J1621" s="42">
        <v>3980</v>
      </c>
      <c r="K1621" s="42">
        <v>166817</v>
      </c>
      <c r="L1621" s="42">
        <v>3286</v>
      </c>
      <c r="M1621" s="42">
        <v>776337</v>
      </c>
      <c r="N1621" s="143">
        <v>24878</v>
      </c>
      <c r="O1621" s="137">
        <v>17575</v>
      </c>
      <c r="P1621" s="137">
        <v>0</v>
      </c>
      <c r="Q1621" s="42">
        <v>90483</v>
      </c>
      <c r="R1621" s="42">
        <v>10764</v>
      </c>
      <c r="S1621" s="42">
        <v>0</v>
      </c>
      <c r="T1621" s="42">
        <v>0</v>
      </c>
      <c r="U1621" s="42">
        <v>411562</v>
      </c>
      <c r="V1621" s="42">
        <v>0</v>
      </c>
      <c r="W1621" s="94">
        <f t="shared" si="50"/>
        <v>1723726</v>
      </c>
      <c r="X1621" s="36">
        <v>1723726</v>
      </c>
      <c r="Y1621" s="36">
        <f t="shared" si="51"/>
        <v>0</v>
      </c>
      <c r="Z1621" s="36"/>
      <c r="AA1621" s="36"/>
    </row>
    <row r="1622" spans="1:27" ht="20.25" customHeight="1" x14ac:dyDescent="0.25">
      <c r="A1622" s="104" t="s">
        <v>3322</v>
      </c>
      <c r="B1622" s="105" t="s">
        <v>3310</v>
      </c>
      <c r="C1622" s="4" t="s">
        <v>3323</v>
      </c>
      <c r="D1622" s="134">
        <v>5</v>
      </c>
      <c r="E1622" s="120" t="s">
        <v>79</v>
      </c>
      <c r="F1622" s="42">
        <v>33073</v>
      </c>
      <c r="G1622" s="42">
        <v>0</v>
      </c>
      <c r="H1622" s="42">
        <v>0</v>
      </c>
      <c r="I1622" s="42">
        <v>13762</v>
      </c>
      <c r="J1622" s="42">
        <v>1095</v>
      </c>
      <c r="K1622" s="42">
        <v>5508</v>
      </c>
      <c r="L1622" s="42">
        <v>695</v>
      </c>
      <c r="M1622" s="42">
        <v>268189</v>
      </c>
      <c r="N1622" s="143">
        <v>30113</v>
      </c>
      <c r="O1622" s="137">
        <v>6793</v>
      </c>
      <c r="P1622" s="137">
        <v>0</v>
      </c>
      <c r="Q1622" s="42">
        <v>439126</v>
      </c>
      <c r="R1622" s="42">
        <v>0</v>
      </c>
      <c r="S1622" s="42">
        <v>0</v>
      </c>
      <c r="T1622" s="42">
        <v>0</v>
      </c>
      <c r="U1622" s="42">
        <v>0</v>
      </c>
      <c r="V1622" s="42">
        <v>0</v>
      </c>
      <c r="W1622" s="94">
        <f t="shared" si="50"/>
        <v>798354</v>
      </c>
      <c r="X1622" s="36">
        <v>798354</v>
      </c>
      <c r="Y1622" s="36">
        <f t="shared" si="51"/>
        <v>0</v>
      </c>
      <c r="Z1622" s="36"/>
      <c r="AA1622" s="36"/>
    </row>
    <row r="1623" spans="1:27" ht="20.25" customHeight="1" x14ac:dyDescent="0.25">
      <c r="A1623" s="104" t="s">
        <v>3324</v>
      </c>
      <c r="B1623" s="105" t="s">
        <v>3310</v>
      </c>
      <c r="C1623" s="4" t="s">
        <v>3325</v>
      </c>
      <c r="D1623" s="134">
        <v>5</v>
      </c>
      <c r="E1623" s="120" t="s">
        <v>79</v>
      </c>
      <c r="F1623" s="42">
        <v>31584</v>
      </c>
      <c r="G1623" s="42">
        <v>47425</v>
      </c>
      <c r="H1623" s="42">
        <v>0</v>
      </c>
      <c r="I1623" s="42">
        <v>8526</v>
      </c>
      <c r="J1623" s="42">
        <v>2205</v>
      </c>
      <c r="K1623" s="42">
        <v>25481</v>
      </c>
      <c r="L1623" s="42">
        <v>1152</v>
      </c>
      <c r="M1623" s="42">
        <v>385974</v>
      </c>
      <c r="N1623" s="143">
        <v>33891</v>
      </c>
      <c r="O1623" s="137">
        <v>72</v>
      </c>
      <c r="P1623" s="137">
        <v>0</v>
      </c>
      <c r="Q1623" s="42">
        <v>0</v>
      </c>
      <c r="R1623" s="42">
        <v>0</v>
      </c>
      <c r="S1623" s="42">
        <v>0</v>
      </c>
      <c r="T1623" s="42">
        <v>0</v>
      </c>
      <c r="U1623" s="42">
        <v>0</v>
      </c>
      <c r="V1623" s="42">
        <v>0</v>
      </c>
      <c r="W1623" s="94">
        <f t="shared" si="50"/>
        <v>536310</v>
      </c>
      <c r="X1623" s="36">
        <v>536310</v>
      </c>
      <c r="Y1623" s="36">
        <f t="shared" si="51"/>
        <v>0</v>
      </c>
      <c r="Z1623" s="36"/>
      <c r="AA1623" s="36"/>
    </row>
    <row r="1624" spans="1:27" ht="20.25" customHeight="1" x14ac:dyDescent="0.25">
      <c r="A1624" s="104" t="s">
        <v>3326</v>
      </c>
      <c r="B1624" s="105" t="s">
        <v>3310</v>
      </c>
      <c r="C1624" s="4" t="s">
        <v>3327</v>
      </c>
      <c r="D1624" s="134">
        <v>5</v>
      </c>
      <c r="E1624" s="120" t="s">
        <v>79</v>
      </c>
      <c r="F1624" s="42">
        <v>19532</v>
      </c>
      <c r="G1624" s="42">
        <v>20198</v>
      </c>
      <c r="H1624" s="42">
        <v>0</v>
      </c>
      <c r="I1624" s="42">
        <v>7117</v>
      </c>
      <c r="J1624" s="42">
        <v>817</v>
      </c>
      <c r="K1624" s="42">
        <v>6762</v>
      </c>
      <c r="L1624" s="42">
        <v>785</v>
      </c>
      <c r="M1624" s="42">
        <v>276235</v>
      </c>
      <c r="N1624" s="143">
        <v>3192</v>
      </c>
      <c r="O1624" s="137">
        <v>878</v>
      </c>
      <c r="P1624" s="137">
        <v>0</v>
      </c>
      <c r="Q1624" s="42">
        <v>376644</v>
      </c>
      <c r="R1624" s="42">
        <v>0</v>
      </c>
      <c r="S1624" s="42">
        <v>0</v>
      </c>
      <c r="T1624" s="42">
        <v>0</v>
      </c>
      <c r="U1624" s="42">
        <v>0</v>
      </c>
      <c r="V1624" s="42">
        <v>0</v>
      </c>
      <c r="W1624" s="94">
        <f t="shared" si="50"/>
        <v>712160</v>
      </c>
      <c r="X1624" s="36">
        <v>712160</v>
      </c>
      <c r="Y1624" s="36">
        <f t="shared" si="51"/>
        <v>0</v>
      </c>
      <c r="Z1624" s="36"/>
      <c r="AA1624" s="36"/>
    </row>
    <row r="1625" spans="1:27" ht="20.25" customHeight="1" x14ac:dyDescent="0.25">
      <c r="A1625" s="104" t="s">
        <v>3328</v>
      </c>
      <c r="B1625" s="105" t="s">
        <v>3310</v>
      </c>
      <c r="C1625" s="4" t="s">
        <v>3329</v>
      </c>
      <c r="D1625" s="134">
        <v>6</v>
      </c>
      <c r="E1625" s="120" t="s">
        <v>79</v>
      </c>
      <c r="F1625" s="42">
        <v>9073</v>
      </c>
      <c r="G1625" s="42">
        <v>0</v>
      </c>
      <c r="H1625" s="42">
        <v>0</v>
      </c>
      <c r="I1625" s="42">
        <v>32440</v>
      </c>
      <c r="J1625" s="42">
        <v>861</v>
      </c>
      <c r="K1625" s="42">
        <v>6433</v>
      </c>
      <c r="L1625" s="42">
        <v>1045</v>
      </c>
      <c r="M1625" s="42">
        <v>269550</v>
      </c>
      <c r="N1625" s="143">
        <v>39145</v>
      </c>
      <c r="O1625" s="137">
        <v>10173</v>
      </c>
      <c r="P1625" s="137">
        <v>0</v>
      </c>
      <c r="Q1625" s="42">
        <v>0</v>
      </c>
      <c r="R1625" s="42">
        <v>0</v>
      </c>
      <c r="S1625" s="42">
        <v>0</v>
      </c>
      <c r="T1625" s="42">
        <v>0</v>
      </c>
      <c r="U1625" s="42">
        <v>0</v>
      </c>
      <c r="V1625" s="42">
        <v>0</v>
      </c>
      <c r="W1625" s="94">
        <f t="shared" si="50"/>
        <v>368720</v>
      </c>
      <c r="X1625" s="36">
        <v>368720</v>
      </c>
      <c r="Y1625" s="36">
        <f t="shared" si="51"/>
        <v>0</v>
      </c>
      <c r="Z1625" s="36"/>
      <c r="AA1625" s="36"/>
    </row>
    <row r="1626" spans="1:27" ht="20.25" customHeight="1" x14ac:dyDescent="0.25">
      <c r="A1626" s="104" t="s">
        <v>3330</v>
      </c>
      <c r="B1626" s="105" t="s">
        <v>3310</v>
      </c>
      <c r="C1626" s="4" t="s">
        <v>3331</v>
      </c>
      <c r="D1626" s="134">
        <v>6</v>
      </c>
      <c r="E1626" s="120" t="s">
        <v>79</v>
      </c>
      <c r="F1626" s="42">
        <v>16512</v>
      </c>
      <c r="G1626" s="42">
        <v>63</v>
      </c>
      <c r="H1626" s="42">
        <v>0</v>
      </c>
      <c r="I1626" s="42">
        <v>11650</v>
      </c>
      <c r="J1626" s="42">
        <v>334</v>
      </c>
      <c r="K1626" s="42">
        <v>1465</v>
      </c>
      <c r="L1626" s="42">
        <v>338</v>
      </c>
      <c r="M1626" s="42">
        <v>145674</v>
      </c>
      <c r="N1626" s="143">
        <v>16520</v>
      </c>
      <c r="O1626" s="137">
        <v>794</v>
      </c>
      <c r="P1626" s="137">
        <v>0</v>
      </c>
      <c r="Q1626" s="42">
        <v>203213</v>
      </c>
      <c r="R1626" s="42">
        <v>0</v>
      </c>
      <c r="S1626" s="42">
        <v>0</v>
      </c>
      <c r="T1626" s="42">
        <v>0</v>
      </c>
      <c r="U1626" s="42">
        <v>0</v>
      </c>
      <c r="V1626" s="42">
        <v>0</v>
      </c>
      <c r="W1626" s="94">
        <f t="shared" si="50"/>
        <v>396563</v>
      </c>
      <c r="X1626" s="36">
        <v>396563</v>
      </c>
      <c r="Y1626" s="36">
        <f t="shared" si="51"/>
        <v>0</v>
      </c>
      <c r="Z1626" s="36"/>
      <c r="AA1626" s="36"/>
    </row>
    <row r="1627" spans="1:27" ht="20.25" customHeight="1" x14ac:dyDescent="0.25">
      <c r="A1627" s="104" t="s">
        <v>3332</v>
      </c>
      <c r="B1627" s="105" t="s">
        <v>3310</v>
      </c>
      <c r="C1627" s="4" t="s">
        <v>3333</v>
      </c>
      <c r="D1627" s="134">
        <v>6</v>
      </c>
      <c r="E1627" s="120" t="s">
        <v>79</v>
      </c>
      <c r="F1627" s="42">
        <v>8184</v>
      </c>
      <c r="G1627" s="42">
        <v>521</v>
      </c>
      <c r="H1627" s="42">
        <v>0</v>
      </c>
      <c r="I1627" s="42">
        <v>37837</v>
      </c>
      <c r="J1627" s="42">
        <v>758</v>
      </c>
      <c r="K1627" s="42">
        <v>46923</v>
      </c>
      <c r="L1627" s="42">
        <v>776</v>
      </c>
      <c r="M1627" s="42">
        <v>268475</v>
      </c>
      <c r="N1627" s="143">
        <v>21311</v>
      </c>
      <c r="O1627" s="137">
        <v>4939</v>
      </c>
      <c r="P1627" s="137">
        <v>0</v>
      </c>
      <c r="Q1627" s="42">
        <v>0</v>
      </c>
      <c r="R1627" s="42">
        <v>0</v>
      </c>
      <c r="S1627" s="42">
        <v>0</v>
      </c>
      <c r="T1627" s="42">
        <v>0</v>
      </c>
      <c r="U1627" s="42">
        <v>0</v>
      </c>
      <c r="V1627" s="42">
        <v>0</v>
      </c>
      <c r="W1627" s="94">
        <f t="shared" si="50"/>
        <v>389724</v>
      </c>
      <c r="X1627" s="36">
        <v>389724</v>
      </c>
      <c r="Y1627" s="36">
        <f t="shared" si="51"/>
        <v>0</v>
      </c>
      <c r="Z1627" s="36"/>
      <c r="AA1627" s="36"/>
    </row>
    <row r="1628" spans="1:27" ht="20.25" customHeight="1" x14ac:dyDescent="0.25">
      <c r="A1628" s="104" t="s">
        <v>3334</v>
      </c>
      <c r="B1628" s="105" t="s">
        <v>3310</v>
      </c>
      <c r="C1628" s="4" t="s">
        <v>3335</v>
      </c>
      <c r="D1628" s="134">
        <v>6</v>
      </c>
      <c r="E1628" s="120" t="s">
        <v>79</v>
      </c>
      <c r="F1628" s="42">
        <v>19104</v>
      </c>
      <c r="G1628" s="42">
        <v>82986</v>
      </c>
      <c r="H1628" s="42">
        <v>0</v>
      </c>
      <c r="I1628" s="42">
        <v>13459</v>
      </c>
      <c r="J1628" s="42">
        <v>450</v>
      </c>
      <c r="K1628" s="42">
        <v>9661</v>
      </c>
      <c r="L1628" s="42">
        <v>276</v>
      </c>
      <c r="M1628" s="42">
        <v>116302</v>
      </c>
      <c r="N1628" s="143">
        <v>32339</v>
      </c>
      <c r="O1628" s="137">
        <v>3398</v>
      </c>
      <c r="P1628" s="137">
        <v>0</v>
      </c>
      <c r="Q1628" s="42">
        <v>0</v>
      </c>
      <c r="R1628" s="42">
        <v>0</v>
      </c>
      <c r="S1628" s="42">
        <v>0</v>
      </c>
      <c r="T1628" s="42">
        <v>0</v>
      </c>
      <c r="U1628" s="42">
        <v>0</v>
      </c>
      <c r="V1628" s="42">
        <v>0</v>
      </c>
      <c r="W1628" s="94">
        <f t="shared" si="50"/>
        <v>277975</v>
      </c>
      <c r="X1628" s="36">
        <v>277975</v>
      </c>
      <c r="Y1628" s="36">
        <f t="shared" si="51"/>
        <v>0</v>
      </c>
      <c r="Z1628" s="36"/>
      <c r="AA1628" s="36"/>
    </row>
    <row r="1629" spans="1:27" ht="20.25" customHeight="1" x14ac:dyDescent="0.25">
      <c r="A1629" s="104" t="s">
        <v>3336</v>
      </c>
      <c r="B1629" s="105" t="s">
        <v>3310</v>
      </c>
      <c r="C1629" s="4" t="s">
        <v>3337</v>
      </c>
      <c r="D1629" s="134">
        <v>6</v>
      </c>
      <c r="E1629" s="120" t="s">
        <v>79</v>
      </c>
      <c r="F1629" s="42">
        <v>14251</v>
      </c>
      <c r="G1629" s="42">
        <v>0</v>
      </c>
      <c r="H1629" s="42">
        <v>0</v>
      </c>
      <c r="I1629" s="42">
        <v>7611</v>
      </c>
      <c r="J1629" s="42">
        <v>3115</v>
      </c>
      <c r="K1629" s="42">
        <v>17665</v>
      </c>
      <c r="L1629" s="42">
        <v>1378</v>
      </c>
      <c r="M1629" s="42">
        <v>264768</v>
      </c>
      <c r="N1629" s="143">
        <v>30847</v>
      </c>
      <c r="O1629" s="137">
        <v>1300</v>
      </c>
      <c r="P1629" s="137">
        <v>0</v>
      </c>
      <c r="Q1629" s="42">
        <v>0</v>
      </c>
      <c r="R1629" s="42">
        <v>0</v>
      </c>
      <c r="S1629" s="42">
        <v>0</v>
      </c>
      <c r="T1629" s="42">
        <v>0</v>
      </c>
      <c r="U1629" s="42">
        <v>0</v>
      </c>
      <c r="V1629" s="42">
        <v>0</v>
      </c>
      <c r="W1629" s="94">
        <f t="shared" si="50"/>
        <v>340935</v>
      </c>
      <c r="X1629" s="36">
        <v>340935</v>
      </c>
      <c r="Y1629" s="36">
        <f t="shared" si="51"/>
        <v>0</v>
      </c>
      <c r="Z1629" s="36"/>
      <c r="AA1629" s="36"/>
    </row>
    <row r="1630" spans="1:27" ht="20.25" customHeight="1" x14ac:dyDescent="0.25">
      <c r="A1630" s="104" t="s">
        <v>3338</v>
      </c>
      <c r="B1630" s="105" t="s">
        <v>3310</v>
      </c>
      <c r="C1630" s="4" t="s">
        <v>3339</v>
      </c>
      <c r="D1630" s="134">
        <v>6</v>
      </c>
      <c r="E1630" s="120" t="s">
        <v>79</v>
      </c>
      <c r="F1630" s="42">
        <v>7071</v>
      </c>
      <c r="G1630" s="42">
        <v>0</v>
      </c>
      <c r="H1630" s="42">
        <v>0</v>
      </c>
      <c r="I1630" s="42">
        <v>11287</v>
      </c>
      <c r="J1630" s="42">
        <v>618</v>
      </c>
      <c r="K1630" s="42">
        <v>6995</v>
      </c>
      <c r="L1630" s="42">
        <v>702</v>
      </c>
      <c r="M1630" s="42">
        <v>207926</v>
      </c>
      <c r="N1630" s="143">
        <v>33046</v>
      </c>
      <c r="O1630" s="137">
        <v>6804</v>
      </c>
      <c r="P1630" s="137">
        <v>0</v>
      </c>
      <c r="Q1630" s="42">
        <v>0</v>
      </c>
      <c r="R1630" s="42">
        <v>0</v>
      </c>
      <c r="S1630" s="42">
        <v>0</v>
      </c>
      <c r="T1630" s="42">
        <v>0</v>
      </c>
      <c r="U1630" s="42">
        <v>0</v>
      </c>
      <c r="V1630" s="42">
        <v>0</v>
      </c>
      <c r="W1630" s="94">
        <f t="shared" si="50"/>
        <v>274449</v>
      </c>
      <c r="X1630" s="36">
        <v>274449</v>
      </c>
      <c r="Y1630" s="36">
        <f t="shared" si="51"/>
        <v>0</v>
      </c>
      <c r="Z1630" s="36"/>
      <c r="AA1630" s="36"/>
    </row>
    <row r="1631" spans="1:27" ht="20.25" customHeight="1" x14ac:dyDescent="0.25">
      <c r="A1631" s="104" t="s">
        <v>3340</v>
      </c>
      <c r="B1631" s="105" t="s">
        <v>3310</v>
      </c>
      <c r="C1631" s="4" t="s">
        <v>3341</v>
      </c>
      <c r="D1631" s="134">
        <v>6</v>
      </c>
      <c r="E1631" s="120" t="s">
        <v>79</v>
      </c>
      <c r="F1631" s="42">
        <v>14072</v>
      </c>
      <c r="G1631" s="42">
        <v>0</v>
      </c>
      <c r="H1631" s="42">
        <v>0</v>
      </c>
      <c r="I1631" s="42">
        <v>1909</v>
      </c>
      <c r="J1631" s="42">
        <v>71</v>
      </c>
      <c r="K1631" s="42">
        <v>151</v>
      </c>
      <c r="L1631" s="42">
        <v>38</v>
      </c>
      <c r="M1631" s="42">
        <v>57127</v>
      </c>
      <c r="N1631" s="143">
        <v>13702</v>
      </c>
      <c r="O1631" s="137">
        <v>174</v>
      </c>
      <c r="P1631" s="137">
        <v>0</v>
      </c>
      <c r="Q1631" s="42">
        <v>82634</v>
      </c>
      <c r="R1631" s="42">
        <v>0</v>
      </c>
      <c r="S1631" s="42">
        <v>0</v>
      </c>
      <c r="T1631" s="42">
        <v>0</v>
      </c>
      <c r="U1631" s="42">
        <v>0</v>
      </c>
      <c r="V1631" s="42">
        <v>0</v>
      </c>
      <c r="W1631" s="94">
        <f t="shared" si="50"/>
        <v>169878</v>
      </c>
      <c r="X1631" s="36">
        <v>169878</v>
      </c>
      <c r="Y1631" s="36">
        <f t="shared" si="51"/>
        <v>0</v>
      </c>
      <c r="Z1631" s="36"/>
      <c r="AA1631" s="36"/>
    </row>
    <row r="1632" spans="1:27" ht="20.25" customHeight="1" x14ac:dyDescent="0.25">
      <c r="A1632" s="104" t="s">
        <v>3342</v>
      </c>
      <c r="B1632" s="105" t="s">
        <v>3310</v>
      </c>
      <c r="C1632" s="4" t="s">
        <v>3343</v>
      </c>
      <c r="D1632" s="134">
        <v>6</v>
      </c>
      <c r="E1632" s="120" t="s">
        <v>79</v>
      </c>
      <c r="F1632" s="42">
        <v>4499</v>
      </c>
      <c r="G1632" s="42">
        <v>155</v>
      </c>
      <c r="H1632" s="42">
        <v>0</v>
      </c>
      <c r="I1632" s="42">
        <v>0</v>
      </c>
      <c r="J1632" s="42">
        <v>257</v>
      </c>
      <c r="K1632" s="42">
        <v>955</v>
      </c>
      <c r="L1632" s="42">
        <v>316</v>
      </c>
      <c r="M1632" s="42">
        <v>111027</v>
      </c>
      <c r="N1632" s="143">
        <v>5159</v>
      </c>
      <c r="O1632" s="137">
        <v>0</v>
      </c>
      <c r="P1632" s="137">
        <v>0</v>
      </c>
      <c r="Q1632" s="42">
        <v>92186</v>
      </c>
      <c r="R1632" s="42">
        <v>0</v>
      </c>
      <c r="S1632" s="42">
        <v>0</v>
      </c>
      <c r="T1632" s="42">
        <v>0</v>
      </c>
      <c r="U1632" s="42">
        <v>0</v>
      </c>
      <c r="V1632" s="42">
        <v>0</v>
      </c>
      <c r="W1632" s="94">
        <f t="shared" si="50"/>
        <v>214554</v>
      </c>
      <c r="X1632" s="36">
        <v>214554</v>
      </c>
      <c r="Y1632" s="36">
        <f t="shared" si="51"/>
        <v>0</v>
      </c>
      <c r="Z1632" s="36"/>
      <c r="AA1632" s="36"/>
    </row>
    <row r="1633" spans="1:27" ht="20.25" customHeight="1" x14ac:dyDescent="0.25">
      <c r="A1633" s="104" t="s">
        <v>3344</v>
      </c>
      <c r="B1633" s="105" t="s">
        <v>3310</v>
      </c>
      <c r="C1633" s="4" t="s">
        <v>3345</v>
      </c>
      <c r="D1633" s="134">
        <v>6</v>
      </c>
      <c r="E1633" s="120" t="s">
        <v>79</v>
      </c>
      <c r="F1633" s="42">
        <v>2850</v>
      </c>
      <c r="G1633" s="42">
        <v>0</v>
      </c>
      <c r="H1633" s="42">
        <v>0</v>
      </c>
      <c r="I1633" s="42">
        <v>19113</v>
      </c>
      <c r="J1633" s="42">
        <v>1648</v>
      </c>
      <c r="K1633" s="42">
        <v>23056</v>
      </c>
      <c r="L1633" s="42">
        <v>654</v>
      </c>
      <c r="M1633" s="42">
        <v>209136</v>
      </c>
      <c r="N1633" s="143">
        <v>45122</v>
      </c>
      <c r="O1633" s="137">
        <v>4472</v>
      </c>
      <c r="P1633" s="137">
        <v>0</v>
      </c>
      <c r="Q1633" s="42">
        <v>0</v>
      </c>
      <c r="R1633" s="42">
        <v>0</v>
      </c>
      <c r="S1633" s="42">
        <v>0</v>
      </c>
      <c r="T1633" s="42">
        <v>0</v>
      </c>
      <c r="U1633" s="42">
        <v>0</v>
      </c>
      <c r="V1633" s="42">
        <v>0</v>
      </c>
      <c r="W1633" s="94">
        <f t="shared" si="50"/>
        <v>306051</v>
      </c>
      <c r="X1633" s="36">
        <v>306051</v>
      </c>
      <c r="Y1633" s="36">
        <f t="shared" si="51"/>
        <v>0</v>
      </c>
      <c r="Z1633" s="36"/>
      <c r="AA1633" s="36"/>
    </row>
    <row r="1634" spans="1:27" ht="20.25" customHeight="1" x14ac:dyDescent="0.25">
      <c r="A1634" s="104" t="s">
        <v>3346</v>
      </c>
      <c r="B1634" s="105" t="s">
        <v>3310</v>
      </c>
      <c r="C1634" s="4" t="s">
        <v>3347</v>
      </c>
      <c r="D1634" s="134">
        <v>6</v>
      </c>
      <c r="E1634" s="120" t="s">
        <v>79</v>
      </c>
      <c r="F1634" s="42">
        <v>3618</v>
      </c>
      <c r="G1634" s="42">
        <v>0</v>
      </c>
      <c r="H1634" s="42">
        <v>0</v>
      </c>
      <c r="I1634" s="42">
        <v>16154</v>
      </c>
      <c r="J1634" s="42">
        <v>351</v>
      </c>
      <c r="K1634" s="42">
        <v>4195</v>
      </c>
      <c r="L1634" s="42">
        <v>338</v>
      </c>
      <c r="M1634" s="42">
        <v>152663</v>
      </c>
      <c r="N1634" s="143">
        <v>24110</v>
      </c>
      <c r="O1634" s="137">
        <v>2286</v>
      </c>
      <c r="P1634" s="137">
        <v>0</v>
      </c>
      <c r="Q1634" s="42">
        <v>277116</v>
      </c>
      <c r="R1634" s="42">
        <v>0</v>
      </c>
      <c r="S1634" s="42">
        <v>0</v>
      </c>
      <c r="T1634" s="42">
        <v>0</v>
      </c>
      <c r="U1634" s="42">
        <v>0</v>
      </c>
      <c r="V1634" s="42">
        <v>0</v>
      </c>
      <c r="W1634" s="94">
        <f t="shared" si="50"/>
        <v>480831</v>
      </c>
      <c r="X1634" s="36">
        <v>480831</v>
      </c>
      <c r="Y1634" s="36">
        <f t="shared" si="51"/>
        <v>0</v>
      </c>
      <c r="Z1634" s="36"/>
      <c r="AA1634" s="36"/>
    </row>
    <row r="1635" spans="1:27" ht="20.25" customHeight="1" x14ac:dyDescent="0.25">
      <c r="A1635" s="104" t="s">
        <v>3348</v>
      </c>
      <c r="B1635" s="105" t="s">
        <v>3310</v>
      </c>
      <c r="C1635" s="4" t="s">
        <v>3349</v>
      </c>
      <c r="D1635" s="134">
        <v>6</v>
      </c>
      <c r="E1635" s="120" t="s">
        <v>79</v>
      </c>
      <c r="F1635" s="42">
        <v>6756</v>
      </c>
      <c r="G1635" s="42">
        <v>0</v>
      </c>
      <c r="H1635" s="42">
        <v>0</v>
      </c>
      <c r="I1635" s="42">
        <v>13968</v>
      </c>
      <c r="J1635" s="42">
        <v>1250</v>
      </c>
      <c r="K1635" s="42">
        <v>23416</v>
      </c>
      <c r="L1635" s="42">
        <v>680</v>
      </c>
      <c r="M1635" s="42">
        <v>209261</v>
      </c>
      <c r="N1635" s="143">
        <v>109440</v>
      </c>
      <c r="O1635" s="137">
        <v>3321</v>
      </c>
      <c r="P1635" s="137">
        <v>0</v>
      </c>
      <c r="Q1635" s="42">
        <v>0</v>
      </c>
      <c r="R1635" s="42">
        <v>0</v>
      </c>
      <c r="S1635" s="42">
        <v>0</v>
      </c>
      <c r="T1635" s="42">
        <v>0</v>
      </c>
      <c r="U1635" s="42">
        <v>0</v>
      </c>
      <c r="V1635" s="42">
        <v>0</v>
      </c>
      <c r="W1635" s="94">
        <f t="shared" si="50"/>
        <v>368092</v>
      </c>
      <c r="X1635" s="36">
        <v>368092</v>
      </c>
      <c r="Y1635" s="36">
        <f t="shared" si="51"/>
        <v>0</v>
      </c>
      <c r="Z1635" s="36"/>
      <c r="AA1635" s="36"/>
    </row>
    <row r="1636" spans="1:27" ht="20.25" customHeight="1" x14ac:dyDescent="0.25">
      <c r="A1636" s="104" t="s">
        <v>3350</v>
      </c>
      <c r="B1636" s="105" t="s">
        <v>3310</v>
      </c>
      <c r="C1636" s="4" t="s">
        <v>3351</v>
      </c>
      <c r="D1636" s="134">
        <v>6</v>
      </c>
      <c r="E1636" s="120" t="s">
        <v>79</v>
      </c>
      <c r="F1636" s="42">
        <v>32003</v>
      </c>
      <c r="G1636" s="42">
        <v>5759</v>
      </c>
      <c r="H1636" s="42">
        <v>0</v>
      </c>
      <c r="I1636" s="42">
        <v>0</v>
      </c>
      <c r="J1636" s="42">
        <v>106</v>
      </c>
      <c r="K1636" s="42">
        <v>0</v>
      </c>
      <c r="L1636" s="42">
        <v>87</v>
      </c>
      <c r="M1636" s="42">
        <v>75023</v>
      </c>
      <c r="N1636" s="143">
        <v>10326</v>
      </c>
      <c r="O1636" s="137">
        <v>98</v>
      </c>
      <c r="P1636" s="137">
        <v>0</v>
      </c>
      <c r="Q1636" s="42">
        <v>138464</v>
      </c>
      <c r="R1636" s="42">
        <v>0</v>
      </c>
      <c r="S1636" s="42">
        <v>0</v>
      </c>
      <c r="T1636" s="42">
        <v>0</v>
      </c>
      <c r="U1636" s="42">
        <v>0</v>
      </c>
      <c r="V1636" s="42">
        <v>0</v>
      </c>
      <c r="W1636" s="94">
        <f t="shared" si="50"/>
        <v>261866</v>
      </c>
      <c r="X1636" s="36">
        <v>261866</v>
      </c>
      <c r="Y1636" s="36">
        <f t="shared" si="51"/>
        <v>0</v>
      </c>
      <c r="Z1636" s="36"/>
      <c r="AA1636" s="36"/>
    </row>
    <row r="1637" spans="1:27" ht="20.25" customHeight="1" x14ac:dyDescent="0.25">
      <c r="A1637" s="104" t="s">
        <v>3352</v>
      </c>
      <c r="B1637" s="105" t="s">
        <v>3310</v>
      </c>
      <c r="C1637" s="4" t="s">
        <v>3353</v>
      </c>
      <c r="D1637" s="134">
        <v>6</v>
      </c>
      <c r="E1637" s="120" t="s">
        <v>79</v>
      </c>
      <c r="F1637" s="42">
        <v>68920</v>
      </c>
      <c r="G1637" s="42">
        <v>130031</v>
      </c>
      <c r="H1637" s="42">
        <v>0</v>
      </c>
      <c r="I1637" s="42">
        <v>19289</v>
      </c>
      <c r="J1637" s="42">
        <v>153</v>
      </c>
      <c r="K1637" s="42">
        <v>263</v>
      </c>
      <c r="L1637" s="42">
        <v>94</v>
      </c>
      <c r="M1637" s="42">
        <v>121555</v>
      </c>
      <c r="N1637" s="143">
        <v>3339</v>
      </c>
      <c r="O1637" s="137">
        <v>3707</v>
      </c>
      <c r="P1637" s="137">
        <v>0</v>
      </c>
      <c r="Q1637" s="42">
        <v>184290</v>
      </c>
      <c r="R1637" s="42">
        <v>0</v>
      </c>
      <c r="S1637" s="42">
        <v>0</v>
      </c>
      <c r="T1637" s="42">
        <v>0</v>
      </c>
      <c r="U1637" s="42">
        <v>0</v>
      </c>
      <c r="V1637" s="42">
        <v>0</v>
      </c>
      <c r="W1637" s="94">
        <f t="shared" si="50"/>
        <v>531641</v>
      </c>
      <c r="X1637" s="36">
        <v>531641</v>
      </c>
      <c r="Y1637" s="36">
        <f t="shared" si="51"/>
        <v>0</v>
      </c>
      <c r="Z1637" s="36"/>
      <c r="AA1637" s="36"/>
    </row>
    <row r="1638" spans="1:27" ht="20.25" customHeight="1" x14ac:dyDescent="0.25">
      <c r="A1638" s="104" t="s">
        <v>3354</v>
      </c>
      <c r="B1638" s="105" t="s">
        <v>3310</v>
      </c>
      <c r="C1638" s="4" t="s">
        <v>702</v>
      </c>
      <c r="D1638" s="134">
        <v>6</v>
      </c>
      <c r="E1638" s="120" t="s">
        <v>79</v>
      </c>
      <c r="F1638" s="42">
        <v>49901</v>
      </c>
      <c r="G1638" s="42">
        <v>28037</v>
      </c>
      <c r="H1638" s="42">
        <v>0</v>
      </c>
      <c r="I1638" s="42">
        <v>651</v>
      </c>
      <c r="J1638" s="42">
        <v>178</v>
      </c>
      <c r="K1638" s="42">
        <v>2443</v>
      </c>
      <c r="L1638" s="42">
        <v>176</v>
      </c>
      <c r="M1638" s="42">
        <v>194208</v>
      </c>
      <c r="N1638" s="143">
        <v>7428</v>
      </c>
      <c r="O1638" s="137">
        <v>833</v>
      </c>
      <c r="P1638" s="137">
        <v>0</v>
      </c>
      <c r="Q1638" s="42">
        <v>219510</v>
      </c>
      <c r="R1638" s="42">
        <v>0</v>
      </c>
      <c r="S1638" s="42">
        <v>0</v>
      </c>
      <c r="T1638" s="42">
        <v>0</v>
      </c>
      <c r="U1638" s="42">
        <v>173058</v>
      </c>
      <c r="V1638" s="42">
        <v>0</v>
      </c>
      <c r="W1638" s="94">
        <f t="shared" si="50"/>
        <v>676423</v>
      </c>
      <c r="X1638" s="36">
        <v>676423</v>
      </c>
      <c r="Y1638" s="36">
        <f t="shared" si="51"/>
        <v>0</v>
      </c>
      <c r="Z1638" s="36"/>
      <c r="AA1638" s="36"/>
    </row>
    <row r="1639" spans="1:27" ht="20.25" customHeight="1" x14ac:dyDescent="0.25">
      <c r="A1639" s="104" t="s">
        <v>3355</v>
      </c>
      <c r="B1639" s="105" t="s">
        <v>3310</v>
      </c>
      <c r="C1639" s="4" t="s">
        <v>3356</v>
      </c>
      <c r="D1639" s="134">
        <v>6</v>
      </c>
      <c r="E1639" s="120" t="s">
        <v>79</v>
      </c>
      <c r="F1639" s="42">
        <v>25904</v>
      </c>
      <c r="G1639" s="42">
        <v>1374</v>
      </c>
      <c r="H1639" s="42">
        <v>0</v>
      </c>
      <c r="I1639" s="42">
        <v>579</v>
      </c>
      <c r="J1639" s="42">
        <v>513</v>
      </c>
      <c r="K1639" s="42">
        <v>4292</v>
      </c>
      <c r="L1639" s="42">
        <v>685</v>
      </c>
      <c r="M1639" s="42">
        <v>191263</v>
      </c>
      <c r="N1639" s="143">
        <v>102944</v>
      </c>
      <c r="O1639" s="137">
        <v>1671</v>
      </c>
      <c r="P1639" s="137">
        <v>0</v>
      </c>
      <c r="Q1639" s="42">
        <v>190536</v>
      </c>
      <c r="R1639" s="42">
        <v>0</v>
      </c>
      <c r="S1639" s="42">
        <v>0</v>
      </c>
      <c r="T1639" s="42">
        <v>0</v>
      </c>
      <c r="U1639" s="42">
        <v>0</v>
      </c>
      <c r="V1639" s="42">
        <v>0</v>
      </c>
      <c r="W1639" s="94">
        <f t="shared" si="50"/>
        <v>519761</v>
      </c>
      <c r="X1639" s="36">
        <v>519761</v>
      </c>
      <c r="Y1639" s="36">
        <f t="shared" si="51"/>
        <v>0</v>
      </c>
      <c r="Z1639" s="36"/>
      <c r="AA1639" s="36"/>
    </row>
    <row r="1640" spans="1:27" ht="20.25" customHeight="1" x14ac:dyDescent="0.25">
      <c r="A1640" s="104" t="s">
        <v>3357</v>
      </c>
      <c r="B1640" s="105" t="s">
        <v>3310</v>
      </c>
      <c r="C1640" s="4" t="s">
        <v>3358</v>
      </c>
      <c r="D1640" s="134">
        <v>6</v>
      </c>
      <c r="E1640" s="120" t="s">
        <v>79</v>
      </c>
      <c r="F1640" s="42">
        <v>25385</v>
      </c>
      <c r="G1640" s="42">
        <v>131537</v>
      </c>
      <c r="H1640" s="42">
        <v>0</v>
      </c>
      <c r="I1640" s="42">
        <v>4576</v>
      </c>
      <c r="J1640" s="42">
        <v>204</v>
      </c>
      <c r="K1640" s="42">
        <v>35</v>
      </c>
      <c r="L1640" s="42">
        <v>137</v>
      </c>
      <c r="M1640" s="42">
        <v>115855</v>
      </c>
      <c r="N1640" s="143">
        <v>16705</v>
      </c>
      <c r="O1640" s="137">
        <v>954</v>
      </c>
      <c r="P1640" s="137">
        <v>0</v>
      </c>
      <c r="Q1640" s="42">
        <v>231638</v>
      </c>
      <c r="R1640" s="42">
        <v>0</v>
      </c>
      <c r="S1640" s="42">
        <v>0</v>
      </c>
      <c r="T1640" s="42">
        <v>0</v>
      </c>
      <c r="U1640" s="42">
        <v>0</v>
      </c>
      <c r="V1640" s="42">
        <v>0</v>
      </c>
      <c r="W1640" s="94">
        <f t="shared" si="50"/>
        <v>527026</v>
      </c>
      <c r="X1640" s="36">
        <v>527026</v>
      </c>
      <c r="Y1640" s="36">
        <f t="shared" si="51"/>
        <v>0</v>
      </c>
      <c r="Z1640" s="36"/>
      <c r="AA1640" s="36"/>
    </row>
    <row r="1641" spans="1:27" ht="20.25" customHeight="1" x14ac:dyDescent="0.25">
      <c r="A1641" s="104" t="s">
        <v>3359</v>
      </c>
      <c r="B1641" s="105" t="s">
        <v>3310</v>
      </c>
      <c r="C1641" s="4" t="s">
        <v>3360</v>
      </c>
      <c r="D1641" s="134">
        <v>6</v>
      </c>
      <c r="E1641" s="120" t="s">
        <v>79</v>
      </c>
      <c r="F1641" s="42">
        <v>32299</v>
      </c>
      <c r="G1641" s="42">
        <v>28574</v>
      </c>
      <c r="H1641" s="42">
        <v>0</v>
      </c>
      <c r="I1641" s="42">
        <v>3024</v>
      </c>
      <c r="J1641" s="42">
        <v>123</v>
      </c>
      <c r="K1641" s="42">
        <v>2823</v>
      </c>
      <c r="L1641" s="42">
        <v>176</v>
      </c>
      <c r="M1641" s="42">
        <v>95663</v>
      </c>
      <c r="N1641" s="143">
        <v>16192</v>
      </c>
      <c r="O1641" s="137">
        <v>0</v>
      </c>
      <c r="P1641" s="137">
        <v>0</v>
      </c>
      <c r="Q1641" s="42">
        <v>128395</v>
      </c>
      <c r="R1641" s="42">
        <v>0</v>
      </c>
      <c r="S1641" s="42">
        <v>0</v>
      </c>
      <c r="T1641" s="42">
        <v>0</v>
      </c>
      <c r="U1641" s="42">
        <v>0</v>
      </c>
      <c r="V1641" s="42">
        <v>0</v>
      </c>
      <c r="W1641" s="94">
        <f t="shared" si="50"/>
        <v>307269</v>
      </c>
      <c r="X1641" s="36">
        <v>307269</v>
      </c>
      <c r="Y1641" s="36">
        <f t="shared" si="51"/>
        <v>0</v>
      </c>
      <c r="Z1641" s="36"/>
      <c r="AA1641" s="36"/>
    </row>
    <row r="1642" spans="1:27" ht="20.25" customHeight="1" x14ac:dyDescent="0.25">
      <c r="A1642" s="104" t="s">
        <v>3361</v>
      </c>
      <c r="B1642" s="105" t="s">
        <v>3362</v>
      </c>
      <c r="C1642" s="4" t="s">
        <v>3363</v>
      </c>
      <c r="D1642" s="134">
        <v>3</v>
      </c>
      <c r="E1642" s="120" t="s">
        <v>79</v>
      </c>
      <c r="F1642" s="42">
        <v>168491</v>
      </c>
      <c r="G1642" s="42">
        <v>86274</v>
      </c>
      <c r="H1642" s="42">
        <v>114</v>
      </c>
      <c r="I1642" s="42">
        <v>460335</v>
      </c>
      <c r="J1642" s="42">
        <v>38604</v>
      </c>
      <c r="K1642" s="42">
        <v>853906</v>
      </c>
      <c r="L1642" s="42">
        <v>46486</v>
      </c>
      <c r="M1642" s="42">
        <v>8062620</v>
      </c>
      <c r="N1642" s="143">
        <v>233926</v>
      </c>
      <c r="O1642" s="137">
        <v>217253</v>
      </c>
      <c r="P1642" s="137">
        <v>0</v>
      </c>
      <c r="Q1642" s="42">
        <v>225187</v>
      </c>
      <c r="R1642" s="42">
        <v>0</v>
      </c>
      <c r="S1642" s="42">
        <v>0</v>
      </c>
      <c r="T1642" s="42">
        <v>0</v>
      </c>
      <c r="U1642" s="42">
        <v>1827046</v>
      </c>
      <c r="V1642" s="42">
        <v>0</v>
      </c>
      <c r="W1642" s="94">
        <f t="shared" si="50"/>
        <v>12220242</v>
      </c>
      <c r="X1642" s="36">
        <v>12220242</v>
      </c>
      <c r="Y1642" s="36">
        <f t="shared" si="51"/>
        <v>0</v>
      </c>
      <c r="Z1642" s="36"/>
      <c r="AA1642" s="36"/>
    </row>
    <row r="1643" spans="1:27" ht="20.25" customHeight="1" x14ac:dyDescent="0.25">
      <c r="A1643" s="104" t="s">
        <v>3364</v>
      </c>
      <c r="B1643" s="105" t="s">
        <v>3362</v>
      </c>
      <c r="C1643" s="4" t="s">
        <v>3365</v>
      </c>
      <c r="D1643" s="134">
        <v>5</v>
      </c>
      <c r="E1643" s="120" t="s">
        <v>79</v>
      </c>
      <c r="F1643" s="42">
        <v>137871</v>
      </c>
      <c r="G1643" s="42">
        <v>0</v>
      </c>
      <c r="H1643" s="42">
        <v>0</v>
      </c>
      <c r="I1643" s="42">
        <v>24541</v>
      </c>
      <c r="J1643" s="42">
        <v>6518</v>
      </c>
      <c r="K1643" s="42">
        <v>34847</v>
      </c>
      <c r="L1643" s="42">
        <v>5603</v>
      </c>
      <c r="M1643" s="42">
        <v>1256600</v>
      </c>
      <c r="N1643" s="143">
        <v>103321</v>
      </c>
      <c r="O1643" s="137">
        <v>3202</v>
      </c>
      <c r="P1643" s="137">
        <v>0</v>
      </c>
      <c r="Q1643" s="42">
        <v>117743</v>
      </c>
      <c r="R1643" s="42">
        <v>0</v>
      </c>
      <c r="S1643" s="42">
        <v>0</v>
      </c>
      <c r="T1643" s="42">
        <v>0</v>
      </c>
      <c r="U1643" s="42">
        <v>1570887</v>
      </c>
      <c r="V1643" s="42">
        <v>0</v>
      </c>
      <c r="W1643" s="94">
        <f t="shared" si="50"/>
        <v>3261133</v>
      </c>
      <c r="X1643" s="36">
        <v>3261133</v>
      </c>
      <c r="Y1643" s="36">
        <f t="shared" si="51"/>
        <v>0</v>
      </c>
      <c r="Z1643" s="36"/>
      <c r="AA1643" s="36"/>
    </row>
    <row r="1644" spans="1:27" ht="20.25" customHeight="1" x14ac:dyDescent="0.25">
      <c r="A1644" s="104" t="s">
        <v>3366</v>
      </c>
      <c r="B1644" s="105" t="s">
        <v>3362</v>
      </c>
      <c r="C1644" s="4" t="s">
        <v>3367</v>
      </c>
      <c r="D1644" s="134">
        <v>5</v>
      </c>
      <c r="E1644" s="120" t="s">
        <v>79</v>
      </c>
      <c r="F1644" s="42">
        <v>3216</v>
      </c>
      <c r="G1644" s="42">
        <v>9764</v>
      </c>
      <c r="H1644" s="42">
        <v>0</v>
      </c>
      <c r="I1644" s="42">
        <v>6165</v>
      </c>
      <c r="J1644" s="42">
        <v>1179</v>
      </c>
      <c r="K1644" s="42">
        <v>8849</v>
      </c>
      <c r="L1644" s="42">
        <v>1347</v>
      </c>
      <c r="M1644" s="42">
        <v>285317</v>
      </c>
      <c r="N1644" s="143">
        <v>42926</v>
      </c>
      <c r="O1644" s="137">
        <v>2508</v>
      </c>
      <c r="P1644" s="137">
        <v>0</v>
      </c>
      <c r="Q1644" s="42">
        <v>533361</v>
      </c>
      <c r="R1644" s="42">
        <v>0</v>
      </c>
      <c r="S1644" s="42">
        <v>0</v>
      </c>
      <c r="T1644" s="42">
        <v>0</v>
      </c>
      <c r="U1644" s="42">
        <v>0</v>
      </c>
      <c r="V1644" s="42">
        <v>0</v>
      </c>
      <c r="W1644" s="94">
        <f t="shared" si="50"/>
        <v>894632</v>
      </c>
      <c r="X1644" s="36">
        <v>894632</v>
      </c>
      <c r="Y1644" s="36">
        <f t="shared" si="51"/>
        <v>0</v>
      </c>
      <c r="Z1644" s="36"/>
      <c r="AA1644" s="36"/>
    </row>
    <row r="1645" spans="1:27" ht="20.25" customHeight="1" x14ac:dyDescent="0.25">
      <c r="A1645" s="104" t="s">
        <v>3368</v>
      </c>
      <c r="B1645" s="105" t="s">
        <v>3362</v>
      </c>
      <c r="C1645" s="4" t="s">
        <v>3369</v>
      </c>
      <c r="D1645" s="134">
        <v>5</v>
      </c>
      <c r="E1645" s="120" t="s">
        <v>79</v>
      </c>
      <c r="F1645" s="42">
        <v>21466</v>
      </c>
      <c r="G1645" s="42">
        <v>0</v>
      </c>
      <c r="H1645" s="42">
        <v>0</v>
      </c>
      <c r="I1645" s="42">
        <v>31293</v>
      </c>
      <c r="J1645" s="42">
        <v>2079</v>
      </c>
      <c r="K1645" s="42">
        <v>4618</v>
      </c>
      <c r="L1645" s="42">
        <v>906</v>
      </c>
      <c r="M1645" s="42">
        <v>277921</v>
      </c>
      <c r="N1645" s="143">
        <v>35466</v>
      </c>
      <c r="O1645" s="137">
        <v>3034</v>
      </c>
      <c r="P1645" s="137">
        <v>0</v>
      </c>
      <c r="Q1645" s="42">
        <v>461010</v>
      </c>
      <c r="R1645" s="42">
        <v>0</v>
      </c>
      <c r="S1645" s="42">
        <v>0</v>
      </c>
      <c r="T1645" s="42">
        <v>0</v>
      </c>
      <c r="U1645" s="42">
        <v>0</v>
      </c>
      <c r="V1645" s="42">
        <v>0</v>
      </c>
      <c r="W1645" s="94">
        <f t="shared" si="50"/>
        <v>837793</v>
      </c>
      <c r="X1645" s="36">
        <v>837793</v>
      </c>
      <c r="Y1645" s="36">
        <f t="shared" si="51"/>
        <v>0</v>
      </c>
      <c r="Z1645" s="36"/>
      <c r="AA1645" s="36"/>
    </row>
    <row r="1646" spans="1:27" ht="20.25" customHeight="1" x14ac:dyDescent="0.25">
      <c r="A1646" s="104" t="s">
        <v>3370</v>
      </c>
      <c r="B1646" s="105" t="s">
        <v>3362</v>
      </c>
      <c r="C1646" s="4" t="s">
        <v>3371</v>
      </c>
      <c r="D1646" s="134">
        <v>5</v>
      </c>
      <c r="E1646" s="120" t="s">
        <v>79</v>
      </c>
      <c r="F1646" s="42">
        <v>38181</v>
      </c>
      <c r="G1646" s="42">
        <v>50157</v>
      </c>
      <c r="H1646" s="42">
        <v>0</v>
      </c>
      <c r="I1646" s="42">
        <v>13745</v>
      </c>
      <c r="J1646" s="42">
        <v>3033</v>
      </c>
      <c r="K1646" s="42">
        <v>17830</v>
      </c>
      <c r="L1646" s="42">
        <v>2454</v>
      </c>
      <c r="M1646" s="42">
        <v>715428</v>
      </c>
      <c r="N1646" s="143">
        <v>64812</v>
      </c>
      <c r="O1646" s="137">
        <v>11587</v>
      </c>
      <c r="P1646" s="137">
        <v>0</v>
      </c>
      <c r="Q1646" s="42">
        <v>39869</v>
      </c>
      <c r="R1646" s="42">
        <v>0</v>
      </c>
      <c r="S1646" s="42">
        <v>0</v>
      </c>
      <c r="T1646" s="42">
        <v>0</v>
      </c>
      <c r="U1646" s="42">
        <v>680997</v>
      </c>
      <c r="V1646" s="42">
        <v>0</v>
      </c>
      <c r="W1646" s="94">
        <f t="shared" si="50"/>
        <v>1638093</v>
      </c>
      <c r="X1646" s="36">
        <v>1638093</v>
      </c>
      <c r="Y1646" s="36">
        <f t="shared" si="51"/>
        <v>0</v>
      </c>
      <c r="Z1646" s="36"/>
      <c r="AA1646" s="36"/>
    </row>
    <row r="1647" spans="1:27" ht="20.25" customHeight="1" x14ac:dyDescent="0.25">
      <c r="A1647" s="104" t="s">
        <v>3372</v>
      </c>
      <c r="B1647" s="105" t="s">
        <v>3362</v>
      </c>
      <c r="C1647" s="4" t="s">
        <v>3373</v>
      </c>
      <c r="D1647" s="134">
        <v>5</v>
      </c>
      <c r="E1647" s="120" t="s">
        <v>79</v>
      </c>
      <c r="F1647" s="42">
        <v>25284</v>
      </c>
      <c r="G1647" s="42">
        <v>0</v>
      </c>
      <c r="H1647" s="42">
        <v>0</v>
      </c>
      <c r="I1647" s="42">
        <v>9852</v>
      </c>
      <c r="J1647" s="42">
        <v>2591</v>
      </c>
      <c r="K1647" s="42">
        <v>49449</v>
      </c>
      <c r="L1647" s="42">
        <v>1843</v>
      </c>
      <c r="M1647" s="42">
        <v>585625</v>
      </c>
      <c r="N1647" s="143">
        <v>123188</v>
      </c>
      <c r="O1647" s="137">
        <v>41468</v>
      </c>
      <c r="P1647" s="137">
        <v>0</v>
      </c>
      <c r="Q1647" s="42">
        <v>971198</v>
      </c>
      <c r="R1647" s="42">
        <v>0</v>
      </c>
      <c r="S1647" s="42">
        <v>0</v>
      </c>
      <c r="T1647" s="42">
        <v>0</v>
      </c>
      <c r="U1647" s="42">
        <v>583407</v>
      </c>
      <c r="V1647" s="42">
        <v>0</v>
      </c>
      <c r="W1647" s="94">
        <f t="shared" si="50"/>
        <v>2393905</v>
      </c>
      <c r="X1647" s="36">
        <v>2393905</v>
      </c>
      <c r="Y1647" s="36">
        <f t="shared" si="51"/>
        <v>0</v>
      </c>
      <c r="Z1647" s="36"/>
      <c r="AA1647" s="36"/>
    </row>
    <row r="1648" spans="1:27" ht="20.25" customHeight="1" x14ac:dyDescent="0.25">
      <c r="A1648" s="104" t="s">
        <v>3374</v>
      </c>
      <c r="B1648" s="105" t="s">
        <v>3362</v>
      </c>
      <c r="C1648" s="4" t="s">
        <v>3375</v>
      </c>
      <c r="D1648" s="134">
        <v>5</v>
      </c>
      <c r="E1648" s="120" t="s">
        <v>79</v>
      </c>
      <c r="F1648" s="42">
        <v>3976</v>
      </c>
      <c r="G1648" s="42">
        <v>191118</v>
      </c>
      <c r="H1648" s="42">
        <v>24</v>
      </c>
      <c r="I1648" s="42">
        <v>1677</v>
      </c>
      <c r="J1648" s="42">
        <v>1094</v>
      </c>
      <c r="K1648" s="42">
        <v>22075</v>
      </c>
      <c r="L1648" s="42">
        <v>868</v>
      </c>
      <c r="M1648" s="42">
        <v>231742</v>
      </c>
      <c r="N1648" s="143">
        <v>23499</v>
      </c>
      <c r="O1648" s="137">
        <v>2703</v>
      </c>
      <c r="P1648" s="137">
        <v>0</v>
      </c>
      <c r="Q1648" s="42">
        <v>184577</v>
      </c>
      <c r="R1648" s="42">
        <v>0</v>
      </c>
      <c r="S1648" s="42">
        <v>0</v>
      </c>
      <c r="T1648" s="42">
        <v>0</v>
      </c>
      <c r="U1648" s="42">
        <v>0</v>
      </c>
      <c r="V1648" s="42">
        <v>0</v>
      </c>
      <c r="W1648" s="94">
        <f t="shared" si="50"/>
        <v>663353</v>
      </c>
      <c r="X1648" s="36">
        <v>663353</v>
      </c>
      <c r="Y1648" s="36">
        <f t="shared" si="51"/>
        <v>0</v>
      </c>
      <c r="Z1648" s="36"/>
      <c r="AA1648" s="36"/>
    </row>
    <row r="1649" spans="1:27" ht="20.25" customHeight="1" x14ac:dyDescent="0.25">
      <c r="A1649" s="104" t="s">
        <v>3376</v>
      </c>
      <c r="B1649" s="105" t="s">
        <v>3362</v>
      </c>
      <c r="C1649" s="4" t="s">
        <v>3377</v>
      </c>
      <c r="D1649" s="134">
        <v>5</v>
      </c>
      <c r="E1649" s="120" t="s">
        <v>79</v>
      </c>
      <c r="F1649" s="42">
        <v>89919</v>
      </c>
      <c r="G1649" s="42">
        <v>21893</v>
      </c>
      <c r="H1649" s="42">
        <v>0</v>
      </c>
      <c r="I1649" s="42">
        <v>14856</v>
      </c>
      <c r="J1649" s="42">
        <v>1819</v>
      </c>
      <c r="K1649" s="42">
        <v>16245</v>
      </c>
      <c r="L1649" s="42">
        <v>742</v>
      </c>
      <c r="M1649" s="42">
        <v>223259</v>
      </c>
      <c r="N1649" s="143">
        <v>26718</v>
      </c>
      <c r="O1649" s="137">
        <v>2601</v>
      </c>
      <c r="P1649" s="137">
        <v>0</v>
      </c>
      <c r="Q1649" s="42">
        <v>367304</v>
      </c>
      <c r="R1649" s="42">
        <v>0</v>
      </c>
      <c r="S1649" s="42">
        <v>0</v>
      </c>
      <c r="T1649" s="42">
        <v>0</v>
      </c>
      <c r="U1649" s="42">
        <v>0</v>
      </c>
      <c r="V1649" s="42">
        <v>0</v>
      </c>
      <c r="W1649" s="94">
        <f t="shared" si="50"/>
        <v>765356</v>
      </c>
      <c r="X1649" s="36">
        <v>765356</v>
      </c>
      <c r="Y1649" s="36">
        <f t="shared" si="51"/>
        <v>0</v>
      </c>
      <c r="Z1649" s="36"/>
      <c r="AA1649" s="36"/>
    </row>
    <row r="1650" spans="1:27" ht="20.25" customHeight="1" x14ac:dyDescent="0.25">
      <c r="A1650" s="104" t="s">
        <v>3378</v>
      </c>
      <c r="B1650" s="105" t="s">
        <v>3362</v>
      </c>
      <c r="C1650" s="4" t="s">
        <v>3379</v>
      </c>
      <c r="D1650" s="134">
        <v>5</v>
      </c>
      <c r="E1650" s="120" t="s">
        <v>79</v>
      </c>
      <c r="F1650" s="42">
        <v>107620</v>
      </c>
      <c r="G1650" s="42">
        <v>101778</v>
      </c>
      <c r="H1650" s="42">
        <v>94</v>
      </c>
      <c r="I1650" s="42">
        <v>14440</v>
      </c>
      <c r="J1650" s="42">
        <v>6387</v>
      </c>
      <c r="K1650" s="42">
        <v>18380</v>
      </c>
      <c r="L1650" s="42">
        <v>6485</v>
      </c>
      <c r="M1650" s="42">
        <v>1454132</v>
      </c>
      <c r="N1650" s="143">
        <v>135069</v>
      </c>
      <c r="O1650" s="137">
        <v>35312</v>
      </c>
      <c r="P1650" s="137">
        <v>0</v>
      </c>
      <c r="Q1650" s="42">
        <v>186019</v>
      </c>
      <c r="R1650" s="42">
        <v>0</v>
      </c>
      <c r="S1650" s="42">
        <v>0</v>
      </c>
      <c r="T1650" s="42">
        <v>0</v>
      </c>
      <c r="U1650" s="42">
        <v>944032</v>
      </c>
      <c r="V1650" s="42">
        <v>54006</v>
      </c>
      <c r="W1650" s="94">
        <f t="shared" si="50"/>
        <v>3063754</v>
      </c>
      <c r="X1650" s="36">
        <v>3063754</v>
      </c>
      <c r="Y1650" s="36">
        <f t="shared" si="51"/>
        <v>0</v>
      </c>
      <c r="Z1650" s="36"/>
      <c r="AA1650" s="36"/>
    </row>
    <row r="1651" spans="1:27" ht="20.25" customHeight="1" x14ac:dyDescent="0.25">
      <c r="A1651" s="104" t="s">
        <v>3380</v>
      </c>
      <c r="B1651" s="105" t="s">
        <v>3362</v>
      </c>
      <c r="C1651" s="4" t="s">
        <v>3381</v>
      </c>
      <c r="D1651" s="134">
        <v>5</v>
      </c>
      <c r="E1651" s="120" t="s">
        <v>79</v>
      </c>
      <c r="F1651" s="42">
        <v>40009</v>
      </c>
      <c r="G1651" s="42">
        <v>21652</v>
      </c>
      <c r="H1651" s="42">
        <v>0</v>
      </c>
      <c r="I1651" s="42">
        <v>11523</v>
      </c>
      <c r="J1651" s="42">
        <v>2292</v>
      </c>
      <c r="K1651" s="42">
        <v>12589</v>
      </c>
      <c r="L1651" s="42">
        <v>2277</v>
      </c>
      <c r="M1651" s="42">
        <v>679846</v>
      </c>
      <c r="N1651" s="143">
        <v>16955</v>
      </c>
      <c r="O1651" s="137">
        <v>6796</v>
      </c>
      <c r="P1651" s="137">
        <v>0</v>
      </c>
      <c r="Q1651" s="42">
        <v>259153</v>
      </c>
      <c r="R1651" s="42">
        <v>0</v>
      </c>
      <c r="S1651" s="42">
        <v>0</v>
      </c>
      <c r="T1651" s="42">
        <v>0</v>
      </c>
      <c r="U1651" s="42">
        <v>1191992</v>
      </c>
      <c r="V1651" s="42">
        <v>0</v>
      </c>
      <c r="W1651" s="94">
        <f t="shared" si="50"/>
        <v>2245084</v>
      </c>
      <c r="X1651" s="36">
        <v>2245084</v>
      </c>
      <c r="Y1651" s="36">
        <f t="shared" si="51"/>
        <v>0</v>
      </c>
      <c r="Z1651" s="36"/>
      <c r="AA1651" s="36"/>
    </row>
    <row r="1652" spans="1:27" ht="20.25" customHeight="1" x14ac:dyDescent="0.25">
      <c r="A1652" s="104" t="s">
        <v>3382</v>
      </c>
      <c r="B1652" s="105" t="s">
        <v>3362</v>
      </c>
      <c r="C1652" s="4" t="s">
        <v>3383</v>
      </c>
      <c r="D1652" s="134">
        <v>5</v>
      </c>
      <c r="E1652" s="120" t="s">
        <v>79</v>
      </c>
      <c r="F1652" s="42">
        <v>170392</v>
      </c>
      <c r="G1652" s="42">
        <v>104439</v>
      </c>
      <c r="H1652" s="42">
        <v>0</v>
      </c>
      <c r="I1652" s="42">
        <v>53785</v>
      </c>
      <c r="J1652" s="42">
        <v>1955</v>
      </c>
      <c r="K1652" s="42">
        <v>1796</v>
      </c>
      <c r="L1652" s="42">
        <v>1343</v>
      </c>
      <c r="M1652" s="42">
        <v>544883</v>
      </c>
      <c r="N1652" s="143">
        <v>81033</v>
      </c>
      <c r="O1652" s="137">
        <v>14977</v>
      </c>
      <c r="P1652" s="137">
        <v>0</v>
      </c>
      <c r="Q1652" s="42">
        <v>797795</v>
      </c>
      <c r="R1652" s="42">
        <v>0</v>
      </c>
      <c r="S1652" s="42">
        <v>0</v>
      </c>
      <c r="T1652" s="42">
        <v>0</v>
      </c>
      <c r="U1652" s="42">
        <v>414748</v>
      </c>
      <c r="V1652" s="42">
        <v>0</v>
      </c>
      <c r="W1652" s="94">
        <f t="shared" si="50"/>
        <v>2187146</v>
      </c>
      <c r="X1652" s="36">
        <v>2187146</v>
      </c>
      <c r="Y1652" s="36">
        <f t="shared" si="51"/>
        <v>0</v>
      </c>
      <c r="Z1652" s="36"/>
      <c r="AA1652" s="36"/>
    </row>
    <row r="1653" spans="1:27" ht="20.25" customHeight="1" x14ac:dyDescent="0.25">
      <c r="A1653" s="104" t="s">
        <v>3384</v>
      </c>
      <c r="B1653" s="105" t="s">
        <v>3362</v>
      </c>
      <c r="C1653" s="4" t="s">
        <v>3385</v>
      </c>
      <c r="D1653" s="134">
        <v>5</v>
      </c>
      <c r="E1653" s="120" t="s">
        <v>79</v>
      </c>
      <c r="F1653" s="42">
        <v>215765</v>
      </c>
      <c r="G1653" s="42">
        <v>112610</v>
      </c>
      <c r="H1653" s="42">
        <v>216</v>
      </c>
      <c r="I1653" s="42">
        <v>36983</v>
      </c>
      <c r="J1653" s="42">
        <v>10246</v>
      </c>
      <c r="K1653" s="42">
        <v>43837</v>
      </c>
      <c r="L1653" s="42">
        <v>8008</v>
      </c>
      <c r="M1653" s="42">
        <v>1768205</v>
      </c>
      <c r="N1653" s="143">
        <v>85967</v>
      </c>
      <c r="O1653" s="137">
        <v>18549</v>
      </c>
      <c r="P1653" s="137">
        <v>0</v>
      </c>
      <c r="Q1653" s="42">
        <v>207107</v>
      </c>
      <c r="R1653" s="42">
        <v>0</v>
      </c>
      <c r="S1653" s="42">
        <v>0</v>
      </c>
      <c r="T1653" s="42">
        <v>0</v>
      </c>
      <c r="U1653" s="42">
        <v>1745246</v>
      </c>
      <c r="V1653" s="42">
        <v>0</v>
      </c>
      <c r="W1653" s="94">
        <f t="shared" si="50"/>
        <v>4252739</v>
      </c>
      <c r="X1653" s="36">
        <v>4252739</v>
      </c>
      <c r="Y1653" s="36">
        <f t="shared" si="51"/>
        <v>0</v>
      </c>
      <c r="Z1653" s="36"/>
      <c r="AA1653" s="36"/>
    </row>
    <row r="1654" spans="1:27" ht="20.25" customHeight="1" x14ac:dyDescent="0.25">
      <c r="A1654" s="104" t="s">
        <v>3386</v>
      </c>
      <c r="B1654" s="105" t="s">
        <v>3362</v>
      </c>
      <c r="C1654" s="4" t="s">
        <v>3387</v>
      </c>
      <c r="D1654" s="134">
        <v>5</v>
      </c>
      <c r="E1654" s="120" t="s">
        <v>79</v>
      </c>
      <c r="F1654" s="42">
        <v>14159</v>
      </c>
      <c r="G1654" s="42">
        <v>35702</v>
      </c>
      <c r="H1654" s="42">
        <v>306</v>
      </c>
      <c r="I1654" s="42">
        <v>14295</v>
      </c>
      <c r="J1654" s="42">
        <v>1564</v>
      </c>
      <c r="K1654" s="42">
        <v>27379</v>
      </c>
      <c r="L1654" s="42">
        <v>1270</v>
      </c>
      <c r="M1654" s="42">
        <v>423570</v>
      </c>
      <c r="N1654" s="143">
        <v>67527</v>
      </c>
      <c r="O1654" s="137">
        <v>8545</v>
      </c>
      <c r="P1654" s="137">
        <v>0</v>
      </c>
      <c r="Q1654" s="42">
        <v>29540</v>
      </c>
      <c r="R1654" s="42">
        <v>0</v>
      </c>
      <c r="S1654" s="42">
        <v>0</v>
      </c>
      <c r="T1654" s="42">
        <v>0</v>
      </c>
      <c r="U1654" s="42">
        <v>449562</v>
      </c>
      <c r="V1654" s="42">
        <v>0</v>
      </c>
      <c r="W1654" s="94">
        <f t="shared" si="50"/>
        <v>1073419</v>
      </c>
      <c r="X1654" s="36">
        <v>1073419</v>
      </c>
      <c r="Y1654" s="36">
        <f t="shared" si="51"/>
        <v>0</v>
      </c>
      <c r="Z1654" s="36"/>
      <c r="AA1654" s="36"/>
    </row>
    <row r="1655" spans="1:27" ht="20.25" customHeight="1" x14ac:dyDescent="0.25">
      <c r="A1655" s="104" t="s">
        <v>3388</v>
      </c>
      <c r="B1655" s="105" t="s">
        <v>3362</v>
      </c>
      <c r="C1655" s="4" t="s">
        <v>3389</v>
      </c>
      <c r="D1655" s="134">
        <v>5</v>
      </c>
      <c r="E1655" s="120" t="s">
        <v>79</v>
      </c>
      <c r="F1655" s="42">
        <v>20510</v>
      </c>
      <c r="G1655" s="42">
        <v>49270</v>
      </c>
      <c r="H1655" s="42">
        <v>0</v>
      </c>
      <c r="I1655" s="42">
        <v>1868</v>
      </c>
      <c r="J1655" s="42">
        <v>3279</v>
      </c>
      <c r="K1655" s="42">
        <v>5863</v>
      </c>
      <c r="L1655" s="42">
        <v>1614</v>
      </c>
      <c r="M1655" s="42">
        <v>589779</v>
      </c>
      <c r="N1655" s="143">
        <v>112838</v>
      </c>
      <c r="O1655" s="137">
        <v>4229</v>
      </c>
      <c r="P1655" s="137">
        <v>0</v>
      </c>
      <c r="Q1655" s="42">
        <v>1343018</v>
      </c>
      <c r="R1655" s="42">
        <v>0</v>
      </c>
      <c r="S1655" s="42">
        <v>0</v>
      </c>
      <c r="T1655" s="42">
        <v>0</v>
      </c>
      <c r="U1655" s="42">
        <v>614796</v>
      </c>
      <c r="V1655" s="42">
        <v>0</v>
      </c>
      <c r="W1655" s="94">
        <f t="shared" si="50"/>
        <v>2747064</v>
      </c>
      <c r="X1655" s="36">
        <v>2747064</v>
      </c>
      <c r="Y1655" s="36">
        <f t="shared" si="51"/>
        <v>0</v>
      </c>
      <c r="Z1655" s="36"/>
      <c r="AA1655" s="36"/>
    </row>
    <row r="1656" spans="1:27" ht="20.25" customHeight="1" x14ac:dyDescent="0.25">
      <c r="A1656" s="104" t="s">
        <v>3390</v>
      </c>
      <c r="B1656" s="105" t="s">
        <v>3362</v>
      </c>
      <c r="C1656" s="4" t="s">
        <v>3391</v>
      </c>
      <c r="D1656" s="134">
        <v>5</v>
      </c>
      <c r="E1656" s="120" t="s">
        <v>79</v>
      </c>
      <c r="F1656" s="42">
        <v>79921</v>
      </c>
      <c r="G1656" s="42">
        <v>0</v>
      </c>
      <c r="H1656" s="42">
        <v>0</v>
      </c>
      <c r="I1656" s="42">
        <v>15943</v>
      </c>
      <c r="J1656" s="42">
        <v>2054</v>
      </c>
      <c r="K1656" s="42">
        <v>42804</v>
      </c>
      <c r="L1656" s="42">
        <v>1565</v>
      </c>
      <c r="M1656" s="42">
        <v>503644</v>
      </c>
      <c r="N1656" s="143">
        <v>83745</v>
      </c>
      <c r="O1656" s="137">
        <v>739</v>
      </c>
      <c r="P1656" s="137">
        <v>0</v>
      </c>
      <c r="Q1656" s="42">
        <v>282942</v>
      </c>
      <c r="R1656" s="42">
        <v>0</v>
      </c>
      <c r="S1656" s="42">
        <v>0</v>
      </c>
      <c r="T1656" s="42">
        <v>0</v>
      </c>
      <c r="U1656" s="42">
        <v>553130</v>
      </c>
      <c r="V1656" s="42">
        <v>0</v>
      </c>
      <c r="W1656" s="94">
        <f t="shared" si="50"/>
        <v>1566487</v>
      </c>
      <c r="X1656" s="36">
        <v>1566487</v>
      </c>
      <c r="Y1656" s="36">
        <f t="shared" si="51"/>
        <v>0</v>
      </c>
      <c r="Z1656" s="36"/>
      <c r="AA1656" s="36"/>
    </row>
    <row r="1657" spans="1:27" ht="20.25" customHeight="1" x14ac:dyDescent="0.25">
      <c r="A1657" s="104" t="s">
        <v>3392</v>
      </c>
      <c r="B1657" s="105" t="s">
        <v>3362</v>
      </c>
      <c r="C1657" s="4" t="s">
        <v>3393</v>
      </c>
      <c r="D1657" s="134">
        <v>5</v>
      </c>
      <c r="E1657" s="120" t="s">
        <v>79</v>
      </c>
      <c r="F1657" s="42">
        <v>51228</v>
      </c>
      <c r="G1657" s="42">
        <v>1110926</v>
      </c>
      <c r="H1657" s="42">
        <v>0</v>
      </c>
      <c r="I1657" s="42">
        <v>27420</v>
      </c>
      <c r="J1657" s="42">
        <v>1874</v>
      </c>
      <c r="K1657" s="42">
        <v>7856</v>
      </c>
      <c r="L1657" s="42">
        <v>2145</v>
      </c>
      <c r="M1657" s="42">
        <v>646959</v>
      </c>
      <c r="N1657" s="143">
        <v>98591</v>
      </c>
      <c r="O1657" s="137">
        <v>17983</v>
      </c>
      <c r="P1657" s="137">
        <v>0</v>
      </c>
      <c r="Q1657" s="42">
        <v>881273</v>
      </c>
      <c r="R1657" s="42">
        <v>0</v>
      </c>
      <c r="S1657" s="42">
        <v>0</v>
      </c>
      <c r="T1657" s="42">
        <v>0</v>
      </c>
      <c r="U1657" s="42">
        <v>712235</v>
      </c>
      <c r="V1657" s="42">
        <v>0</v>
      </c>
      <c r="W1657" s="94">
        <f t="shared" si="50"/>
        <v>3558490</v>
      </c>
      <c r="X1657" s="36">
        <v>3558490</v>
      </c>
      <c r="Y1657" s="36">
        <f t="shared" si="51"/>
        <v>0</v>
      </c>
      <c r="Z1657" s="36"/>
      <c r="AA1657" s="36"/>
    </row>
    <row r="1658" spans="1:27" ht="20.25" customHeight="1" x14ac:dyDescent="0.25">
      <c r="A1658" s="104" t="s">
        <v>3394</v>
      </c>
      <c r="B1658" s="105" t="s">
        <v>3362</v>
      </c>
      <c r="C1658" s="4" t="s">
        <v>3395</v>
      </c>
      <c r="D1658" s="134">
        <v>5</v>
      </c>
      <c r="E1658" s="120" t="s">
        <v>79</v>
      </c>
      <c r="F1658" s="42">
        <v>32956</v>
      </c>
      <c r="G1658" s="42">
        <v>0</v>
      </c>
      <c r="H1658" s="42">
        <v>0</v>
      </c>
      <c r="I1658" s="42">
        <v>21732</v>
      </c>
      <c r="J1658" s="42">
        <v>2433</v>
      </c>
      <c r="K1658" s="42">
        <v>5279</v>
      </c>
      <c r="L1658" s="42">
        <v>1696</v>
      </c>
      <c r="M1658" s="42">
        <v>558720</v>
      </c>
      <c r="N1658" s="143">
        <v>128993</v>
      </c>
      <c r="O1658" s="137">
        <v>1624</v>
      </c>
      <c r="P1658" s="137">
        <v>0</v>
      </c>
      <c r="Q1658" s="42">
        <v>597932</v>
      </c>
      <c r="R1658" s="42">
        <v>0</v>
      </c>
      <c r="S1658" s="42">
        <v>0</v>
      </c>
      <c r="T1658" s="42">
        <v>0</v>
      </c>
      <c r="U1658" s="42">
        <v>0</v>
      </c>
      <c r="V1658" s="42">
        <v>0</v>
      </c>
      <c r="W1658" s="94">
        <f t="shared" si="50"/>
        <v>1351365</v>
      </c>
      <c r="X1658" s="36">
        <v>1351365</v>
      </c>
      <c r="Y1658" s="36">
        <f t="shared" si="51"/>
        <v>0</v>
      </c>
      <c r="Z1658" s="36"/>
      <c r="AA1658" s="36"/>
    </row>
    <row r="1659" spans="1:27" ht="20.25" customHeight="1" x14ac:dyDescent="0.25">
      <c r="A1659" s="104" t="s">
        <v>3396</v>
      </c>
      <c r="B1659" s="105" t="s">
        <v>3362</v>
      </c>
      <c r="C1659" s="4" t="s">
        <v>3397</v>
      </c>
      <c r="D1659" s="134">
        <v>5</v>
      </c>
      <c r="E1659" s="120" t="s">
        <v>79</v>
      </c>
      <c r="F1659" s="42">
        <v>32649</v>
      </c>
      <c r="G1659" s="42">
        <v>7556</v>
      </c>
      <c r="H1659" s="42">
        <v>0</v>
      </c>
      <c r="I1659" s="42">
        <v>9156</v>
      </c>
      <c r="J1659" s="42">
        <v>12905</v>
      </c>
      <c r="K1659" s="42">
        <v>5127</v>
      </c>
      <c r="L1659" s="42">
        <v>1268</v>
      </c>
      <c r="M1659" s="42">
        <v>428434</v>
      </c>
      <c r="N1659" s="143">
        <v>47672</v>
      </c>
      <c r="O1659" s="137">
        <v>1006</v>
      </c>
      <c r="P1659" s="137">
        <v>0</v>
      </c>
      <c r="Q1659" s="42">
        <v>667985</v>
      </c>
      <c r="R1659" s="42">
        <v>0</v>
      </c>
      <c r="S1659" s="42">
        <v>0</v>
      </c>
      <c r="T1659" s="42">
        <v>0</v>
      </c>
      <c r="U1659" s="42">
        <v>0</v>
      </c>
      <c r="V1659" s="42">
        <v>0</v>
      </c>
      <c r="W1659" s="94">
        <f t="shared" si="50"/>
        <v>1213758</v>
      </c>
      <c r="X1659" s="36">
        <v>1213758</v>
      </c>
      <c r="Y1659" s="36">
        <f t="shared" si="51"/>
        <v>0</v>
      </c>
      <c r="Z1659" s="36"/>
      <c r="AA1659" s="36"/>
    </row>
    <row r="1660" spans="1:27" ht="20.25" customHeight="1" x14ac:dyDescent="0.25">
      <c r="A1660" s="104" t="s">
        <v>3398</v>
      </c>
      <c r="B1660" s="105" t="s">
        <v>3362</v>
      </c>
      <c r="C1660" s="4" t="s">
        <v>3399</v>
      </c>
      <c r="D1660" s="134">
        <v>5</v>
      </c>
      <c r="E1660" s="120" t="s">
        <v>79</v>
      </c>
      <c r="F1660" s="42">
        <v>98796</v>
      </c>
      <c r="G1660" s="42">
        <v>2774</v>
      </c>
      <c r="H1660" s="42">
        <v>0</v>
      </c>
      <c r="I1660" s="42">
        <v>42421</v>
      </c>
      <c r="J1660" s="42">
        <v>5185</v>
      </c>
      <c r="K1660" s="42">
        <v>50859</v>
      </c>
      <c r="L1660" s="42">
        <v>3357</v>
      </c>
      <c r="M1660" s="42">
        <v>875734</v>
      </c>
      <c r="N1660" s="143">
        <v>55250</v>
      </c>
      <c r="O1660" s="137">
        <v>43754</v>
      </c>
      <c r="P1660" s="137">
        <v>0</v>
      </c>
      <c r="Q1660" s="42">
        <v>180841</v>
      </c>
      <c r="R1660" s="42">
        <v>0</v>
      </c>
      <c r="S1660" s="42">
        <v>0</v>
      </c>
      <c r="T1660" s="42">
        <v>0</v>
      </c>
      <c r="U1660" s="42">
        <v>0</v>
      </c>
      <c r="V1660" s="42">
        <v>0</v>
      </c>
      <c r="W1660" s="94">
        <f t="shared" si="50"/>
        <v>1358971</v>
      </c>
      <c r="X1660" s="36">
        <v>1358971</v>
      </c>
      <c r="Y1660" s="36">
        <f t="shared" si="51"/>
        <v>0</v>
      </c>
      <c r="Z1660" s="36"/>
      <c r="AA1660" s="36"/>
    </row>
    <row r="1661" spans="1:27" ht="20.25" customHeight="1" x14ac:dyDescent="0.25">
      <c r="A1661" s="104" t="s">
        <v>3400</v>
      </c>
      <c r="B1661" s="105" t="s">
        <v>3362</v>
      </c>
      <c r="C1661" s="4" t="s">
        <v>3401</v>
      </c>
      <c r="D1661" s="134">
        <v>6</v>
      </c>
      <c r="E1661" s="120" t="s">
        <v>79</v>
      </c>
      <c r="F1661" s="42">
        <v>2494</v>
      </c>
      <c r="G1661" s="42">
        <v>46097</v>
      </c>
      <c r="H1661" s="42">
        <v>0</v>
      </c>
      <c r="I1661" s="42">
        <v>2672</v>
      </c>
      <c r="J1661" s="42">
        <v>72</v>
      </c>
      <c r="K1661" s="42">
        <v>15806</v>
      </c>
      <c r="L1661" s="42">
        <v>12</v>
      </c>
      <c r="M1661" s="42">
        <v>28447</v>
      </c>
      <c r="N1661" s="143">
        <v>17337</v>
      </c>
      <c r="O1661" s="137">
        <v>140</v>
      </c>
      <c r="P1661" s="137">
        <v>0</v>
      </c>
      <c r="Q1661" s="42">
        <v>87946</v>
      </c>
      <c r="R1661" s="42">
        <v>0</v>
      </c>
      <c r="S1661" s="42">
        <v>0</v>
      </c>
      <c r="T1661" s="42">
        <v>0</v>
      </c>
      <c r="U1661" s="42">
        <v>0</v>
      </c>
      <c r="V1661" s="42">
        <v>0</v>
      </c>
      <c r="W1661" s="94">
        <f t="shared" si="50"/>
        <v>201023</v>
      </c>
      <c r="X1661" s="36">
        <v>201023</v>
      </c>
      <c r="Y1661" s="36">
        <f t="shared" si="51"/>
        <v>0</v>
      </c>
      <c r="Z1661" s="36"/>
      <c r="AA1661" s="36"/>
    </row>
    <row r="1662" spans="1:27" ht="20.25" customHeight="1" x14ac:dyDescent="0.25">
      <c r="A1662" s="104" t="s">
        <v>3402</v>
      </c>
      <c r="B1662" s="105" t="s">
        <v>3362</v>
      </c>
      <c r="C1662" s="4" t="s">
        <v>3403</v>
      </c>
      <c r="D1662" s="134">
        <v>6</v>
      </c>
      <c r="E1662" s="120" t="s">
        <v>79</v>
      </c>
      <c r="F1662" s="42">
        <v>21997</v>
      </c>
      <c r="G1662" s="42">
        <v>175279</v>
      </c>
      <c r="H1662" s="42">
        <v>0</v>
      </c>
      <c r="I1662" s="42">
        <v>11538</v>
      </c>
      <c r="J1662" s="42">
        <v>99</v>
      </c>
      <c r="K1662" s="42">
        <v>29888</v>
      </c>
      <c r="L1662" s="42">
        <v>21</v>
      </c>
      <c r="M1662" s="42">
        <v>48343</v>
      </c>
      <c r="N1662" s="143">
        <v>32514</v>
      </c>
      <c r="O1662" s="137">
        <v>0</v>
      </c>
      <c r="P1662" s="137">
        <v>0</v>
      </c>
      <c r="Q1662" s="42">
        <v>254976</v>
      </c>
      <c r="R1662" s="42">
        <v>0</v>
      </c>
      <c r="S1662" s="42">
        <v>0</v>
      </c>
      <c r="T1662" s="42">
        <v>0</v>
      </c>
      <c r="U1662" s="42">
        <v>0</v>
      </c>
      <c r="V1662" s="42">
        <v>0</v>
      </c>
      <c r="W1662" s="94">
        <f t="shared" si="50"/>
        <v>574655</v>
      </c>
      <c r="X1662" s="36">
        <v>574655</v>
      </c>
      <c r="Y1662" s="36">
        <f t="shared" si="51"/>
        <v>0</v>
      </c>
      <c r="Z1662" s="36"/>
      <c r="AA1662" s="36"/>
    </row>
    <row r="1663" spans="1:27" ht="20.25" customHeight="1" x14ac:dyDescent="0.25">
      <c r="A1663" s="104" t="s">
        <v>3404</v>
      </c>
      <c r="B1663" s="105" t="s">
        <v>3362</v>
      </c>
      <c r="C1663" s="4" t="s">
        <v>3405</v>
      </c>
      <c r="D1663" s="134">
        <v>6</v>
      </c>
      <c r="E1663" s="120" t="s">
        <v>79</v>
      </c>
      <c r="F1663" s="42">
        <v>106228</v>
      </c>
      <c r="G1663" s="42">
        <v>0</v>
      </c>
      <c r="H1663" s="42">
        <v>166</v>
      </c>
      <c r="I1663" s="42">
        <v>10887</v>
      </c>
      <c r="J1663" s="42">
        <v>10147</v>
      </c>
      <c r="K1663" s="42">
        <v>3734</v>
      </c>
      <c r="L1663" s="42">
        <v>1312</v>
      </c>
      <c r="M1663" s="42">
        <v>381216</v>
      </c>
      <c r="N1663" s="143">
        <v>58724</v>
      </c>
      <c r="O1663" s="137">
        <v>2728</v>
      </c>
      <c r="P1663" s="137">
        <v>0</v>
      </c>
      <c r="Q1663" s="42">
        <v>233967</v>
      </c>
      <c r="R1663" s="42">
        <v>0</v>
      </c>
      <c r="S1663" s="42">
        <v>0</v>
      </c>
      <c r="T1663" s="42">
        <v>0</v>
      </c>
      <c r="U1663" s="42">
        <v>173279</v>
      </c>
      <c r="V1663" s="42">
        <v>0</v>
      </c>
      <c r="W1663" s="94">
        <f t="shared" si="50"/>
        <v>982388</v>
      </c>
      <c r="X1663" s="36">
        <v>982388</v>
      </c>
      <c r="Y1663" s="36">
        <f t="shared" si="51"/>
        <v>0</v>
      </c>
      <c r="Z1663" s="36"/>
      <c r="AA1663" s="36"/>
    </row>
    <row r="1664" spans="1:27" ht="20.25" customHeight="1" x14ac:dyDescent="0.25">
      <c r="A1664" s="104" t="s">
        <v>3406</v>
      </c>
      <c r="B1664" s="105" t="s">
        <v>3362</v>
      </c>
      <c r="C1664" s="4" t="s">
        <v>3407</v>
      </c>
      <c r="D1664" s="134">
        <v>6</v>
      </c>
      <c r="E1664" s="120" t="s">
        <v>79</v>
      </c>
      <c r="F1664" s="42">
        <v>34973</v>
      </c>
      <c r="G1664" s="42">
        <v>109471</v>
      </c>
      <c r="H1664" s="42">
        <v>0</v>
      </c>
      <c r="I1664" s="42">
        <v>23554</v>
      </c>
      <c r="J1664" s="42">
        <v>383</v>
      </c>
      <c r="K1664" s="42">
        <v>670</v>
      </c>
      <c r="L1664" s="42">
        <v>443</v>
      </c>
      <c r="M1664" s="42">
        <v>216867</v>
      </c>
      <c r="N1664" s="143">
        <v>18989</v>
      </c>
      <c r="O1664" s="137">
        <v>4799</v>
      </c>
      <c r="P1664" s="137">
        <v>0</v>
      </c>
      <c r="Q1664" s="42">
        <v>818124</v>
      </c>
      <c r="R1664" s="42">
        <v>0</v>
      </c>
      <c r="S1664" s="42">
        <v>0</v>
      </c>
      <c r="T1664" s="42">
        <v>0</v>
      </c>
      <c r="U1664" s="42">
        <v>237001</v>
      </c>
      <c r="V1664" s="42">
        <v>0</v>
      </c>
      <c r="W1664" s="94">
        <f t="shared" si="50"/>
        <v>1465274</v>
      </c>
      <c r="X1664" s="36">
        <v>1465274</v>
      </c>
      <c r="Y1664" s="36">
        <f t="shared" si="51"/>
        <v>0</v>
      </c>
      <c r="Z1664" s="36"/>
      <c r="AA1664" s="36"/>
    </row>
    <row r="1665" spans="1:27" ht="20.25" customHeight="1" x14ac:dyDescent="0.25">
      <c r="A1665" s="104" t="s">
        <v>3408</v>
      </c>
      <c r="B1665" s="105" t="s">
        <v>3362</v>
      </c>
      <c r="C1665" s="4" t="s">
        <v>3409</v>
      </c>
      <c r="D1665" s="134">
        <v>6</v>
      </c>
      <c r="E1665" s="120" t="s">
        <v>79</v>
      </c>
      <c r="F1665" s="42">
        <v>5734</v>
      </c>
      <c r="G1665" s="42">
        <v>0</v>
      </c>
      <c r="H1665" s="42">
        <v>0</v>
      </c>
      <c r="I1665" s="42">
        <v>4064</v>
      </c>
      <c r="J1665" s="42">
        <v>489</v>
      </c>
      <c r="K1665" s="42">
        <v>6681</v>
      </c>
      <c r="L1665" s="42">
        <v>501</v>
      </c>
      <c r="M1665" s="42">
        <v>196464</v>
      </c>
      <c r="N1665" s="143">
        <v>30567</v>
      </c>
      <c r="O1665" s="137">
        <v>526</v>
      </c>
      <c r="P1665" s="137">
        <v>0</v>
      </c>
      <c r="Q1665" s="42">
        <v>218884</v>
      </c>
      <c r="R1665" s="42">
        <v>0</v>
      </c>
      <c r="S1665" s="42">
        <v>0</v>
      </c>
      <c r="T1665" s="42">
        <v>0</v>
      </c>
      <c r="U1665" s="42">
        <v>68725</v>
      </c>
      <c r="V1665" s="42">
        <v>0</v>
      </c>
      <c r="W1665" s="94">
        <f t="shared" si="50"/>
        <v>532635</v>
      </c>
      <c r="X1665" s="36">
        <v>532635</v>
      </c>
      <c r="Y1665" s="36">
        <f t="shared" si="51"/>
        <v>0</v>
      </c>
      <c r="Z1665" s="36"/>
      <c r="AA1665" s="36"/>
    </row>
    <row r="1666" spans="1:27" ht="20.25" customHeight="1" x14ac:dyDescent="0.25">
      <c r="A1666" s="104" t="s">
        <v>3410</v>
      </c>
      <c r="B1666" s="105" t="s">
        <v>3362</v>
      </c>
      <c r="C1666" s="4" t="s">
        <v>3411</v>
      </c>
      <c r="D1666" s="134">
        <v>6</v>
      </c>
      <c r="E1666" s="120" t="s">
        <v>79</v>
      </c>
      <c r="F1666" s="42">
        <v>18553</v>
      </c>
      <c r="G1666" s="42">
        <v>9204</v>
      </c>
      <c r="H1666" s="42">
        <v>0</v>
      </c>
      <c r="I1666" s="42">
        <v>11995</v>
      </c>
      <c r="J1666" s="42">
        <v>1047</v>
      </c>
      <c r="K1666" s="42">
        <v>8974</v>
      </c>
      <c r="L1666" s="42">
        <v>661</v>
      </c>
      <c r="M1666" s="42">
        <v>190449</v>
      </c>
      <c r="N1666" s="143">
        <v>30245</v>
      </c>
      <c r="O1666" s="137">
        <v>1344</v>
      </c>
      <c r="P1666" s="137">
        <v>0</v>
      </c>
      <c r="Q1666" s="42">
        <v>227646</v>
      </c>
      <c r="R1666" s="42">
        <v>0</v>
      </c>
      <c r="S1666" s="42">
        <v>0</v>
      </c>
      <c r="T1666" s="42">
        <v>0</v>
      </c>
      <c r="U1666" s="42">
        <v>0</v>
      </c>
      <c r="V1666" s="42">
        <v>0</v>
      </c>
      <c r="W1666" s="94">
        <f t="shared" si="50"/>
        <v>500118</v>
      </c>
      <c r="X1666" s="36">
        <v>500118</v>
      </c>
      <c r="Y1666" s="36">
        <f t="shared" si="51"/>
        <v>0</v>
      </c>
      <c r="Z1666" s="36"/>
      <c r="AA1666" s="36"/>
    </row>
    <row r="1667" spans="1:27" ht="20.25" customHeight="1" x14ac:dyDescent="0.25">
      <c r="A1667" s="104" t="s">
        <v>3412</v>
      </c>
      <c r="B1667" s="105" t="s">
        <v>3362</v>
      </c>
      <c r="C1667" s="4" t="s">
        <v>3413</v>
      </c>
      <c r="D1667" s="134">
        <v>6</v>
      </c>
      <c r="E1667" s="120" t="s">
        <v>79</v>
      </c>
      <c r="F1667" s="42">
        <v>1359</v>
      </c>
      <c r="G1667" s="42">
        <v>0</v>
      </c>
      <c r="H1667" s="42">
        <v>0</v>
      </c>
      <c r="I1667" s="42">
        <v>506</v>
      </c>
      <c r="J1667" s="42">
        <v>876</v>
      </c>
      <c r="K1667" s="42">
        <v>3077</v>
      </c>
      <c r="L1667" s="42">
        <v>176</v>
      </c>
      <c r="M1667" s="42">
        <v>139900</v>
      </c>
      <c r="N1667" s="143">
        <v>52997</v>
      </c>
      <c r="O1667" s="137">
        <v>1572</v>
      </c>
      <c r="P1667" s="137">
        <v>0</v>
      </c>
      <c r="Q1667" s="42">
        <v>296568</v>
      </c>
      <c r="R1667" s="42">
        <v>0</v>
      </c>
      <c r="S1667" s="42">
        <v>0</v>
      </c>
      <c r="T1667" s="42">
        <v>0</v>
      </c>
      <c r="U1667" s="42">
        <v>0</v>
      </c>
      <c r="V1667" s="42">
        <v>0</v>
      </c>
      <c r="W1667" s="94">
        <f t="shared" si="50"/>
        <v>497031</v>
      </c>
      <c r="X1667" s="36">
        <v>497031</v>
      </c>
      <c r="Y1667" s="36">
        <f t="shared" si="51"/>
        <v>0</v>
      </c>
      <c r="Z1667" s="36"/>
      <c r="AA1667" s="36"/>
    </row>
    <row r="1668" spans="1:27" ht="20.25" customHeight="1" x14ac:dyDescent="0.25">
      <c r="A1668" s="104" t="s">
        <v>3414</v>
      </c>
      <c r="B1668" s="105" t="s">
        <v>3362</v>
      </c>
      <c r="C1668" s="4" t="s">
        <v>3415</v>
      </c>
      <c r="D1668" s="134">
        <v>6</v>
      </c>
      <c r="E1668" s="120" t="s">
        <v>79</v>
      </c>
      <c r="F1668" s="42">
        <v>5041</v>
      </c>
      <c r="G1668" s="42">
        <v>7412</v>
      </c>
      <c r="H1668" s="42">
        <v>0</v>
      </c>
      <c r="I1668" s="42">
        <v>2641</v>
      </c>
      <c r="J1668" s="42">
        <v>579</v>
      </c>
      <c r="K1668" s="42">
        <v>658</v>
      </c>
      <c r="L1668" s="42">
        <v>340</v>
      </c>
      <c r="M1668" s="42">
        <v>179568</v>
      </c>
      <c r="N1668" s="143">
        <v>17604</v>
      </c>
      <c r="O1668" s="137">
        <v>1418</v>
      </c>
      <c r="P1668" s="137">
        <v>0</v>
      </c>
      <c r="Q1668" s="42">
        <v>267032</v>
      </c>
      <c r="R1668" s="42">
        <v>0</v>
      </c>
      <c r="S1668" s="42">
        <v>0</v>
      </c>
      <c r="T1668" s="42">
        <v>0</v>
      </c>
      <c r="U1668" s="42">
        <v>238710</v>
      </c>
      <c r="V1668" s="42">
        <v>0</v>
      </c>
      <c r="W1668" s="94">
        <f t="shared" si="50"/>
        <v>721003</v>
      </c>
      <c r="X1668" s="36">
        <v>721003</v>
      </c>
      <c r="Y1668" s="36">
        <f t="shared" si="51"/>
        <v>0</v>
      </c>
      <c r="Z1668" s="36"/>
      <c r="AA1668" s="36"/>
    </row>
    <row r="1669" spans="1:27" ht="20.25" customHeight="1" x14ac:dyDescent="0.25">
      <c r="A1669" s="104" t="s">
        <v>3416</v>
      </c>
      <c r="B1669" s="105" t="s">
        <v>3362</v>
      </c>
      <c r="C1669" s="4" t="s">
        <v>3417</v>
      </c>
      <c r="D1669" s="134">
        <v>6</v>
      </c>
      <c r="E1669" s="120" t="s">
        <v>79</v>
      </c>
      <c r="F1669" s="42">
        <v>24915</v>
      </c>
      <c r="G1669" s="42">
        <v>107852</v>
      </c>
      <c r="H1669" s="42">
        <v>24</v>
      </c>
      <c r="I1669" s="42">
        <v>3126</v>
      </c>
      <c r="J1669" s="42">
        <v>671</v>
      </c>
      <c r="K1669" s="42">
        <v>8465</v>
      </c>
      <c r="L1669" s="42">
        <v>226</v>
      </c>
      <c r="M1669" s="42">
        <v>179984</v>
      </c>
      <c r="N1669" s="143">
        <v>53601</v>
      </c>
      <c r="O1669" s="137">
        <v>666</v>
      </c>
      <c r="P1669" s="137">
        <v>0</v>
      </c>
      <c r="Q1669" s="42">
        <v>328789</v>
      </c>
      <c r="R1669" s="42">
        <v>0</v>
      </c>
      <c r="S1669" s="42">
        <v>0</v>
      </c>
      <c r="T1669" s="42">
        <v>0</v>
      </c>
      <c r="U1669" s="42">
        <v>186187</v>
      </c>
      <c r="V1669" s="42">
        <v>0</v>
      </c>
      <c r="W1669" s="94">
        <f t="shared" si="50"/>
        <v>894506</v>
      </c>
      <c r="X1669" s="36">
        <v>894506</v>
      </c>
      <c r="Y1669" s="36">
        <f t="shared" si="51"/>
        <v>0</v>
      </c>
      <c r="Z1669" s="36"/>
      <c r="AA1669" s="36"/>
    </row>
    <row r="1670" spans="1:27" ht="20.25" customHeight="1" x14ac:dyDescent="0.25">
      <c r="A1670" s="104" t="s">
        <v>3418</v>
      </c>
      <c r="B1670" s="105" t="s">
        <v>3362</v>
      </c>
      <c r="C1670" s="4" t="s">
        <v>3419</v>
      </c>
      <c r="D1670" s="134">
        <v>6</v>
      </c>
      <c r="E1670" s="120" t="s">
        <v>79</v>
      </c>
      <c r="F1670" s="42">
        <v>5335</v>
      </c>
      <c r="G1670" s="42">
        <v>7250</v>
      </c>
      <c r="H1670" s="42">
        <v>0</v>
      </c>
      <c r="I1670" s="42">
        <v>1340</v>
      </c>
      <c r="J1670" s="42">
        <v>1531</v>
      </c>
      <c r="K1670" s="42">
        <v>15027</v>
      </c>
      <c r="L1670" s="42">
        <v>463</v>
      </c>
      <c r="M1670" s="42">
        <v>271511</v>
      </c>
      <c r="N1670" s="143">
        <v>65899</v>
      </c>
      <c r="O1670" s="137">
        <v>768</v>
      </c>
      <c r="P1670" s="137">
        <v>0</v>
      </c>
      <c r="Q1670" s="42">
        <v>233250</v>
      </c>
      <c r="R1670" s="42">
        <v>0</v>
      </c>
      <c r="S1670" s="42">
        <v>0</v>
      </c>
      <c r="T1670" s="42">
        <v>0</v>
      </c>
      <c r="U1670" s="42">
        <v>296253</v>
      </c>
      <c r="V1670" s="42">
        <v>0</v>
      </c>
      <c r="W1670" s="94">
        <f t="shared" si="50"/>
        <v>898627</v>
      </c>
      <c r="X1670" s="36">
        <v>898627</v>
      </c>
      <c r="Y1670" s="36">
        <f t="shared" si="51"/>
        <v>0</v>
      </c>
      <c r="Z1670" s="36"/>
      <c r="AA1670" s="36"/>
    </row>
    <row r="1671" spans="1:27" ht="20.25" customHeight="1" x14ac:dyDescent="0.25">
      <c r="A1671" s="104" t="s">
        <v>3420</v>
      </c>
      <c r="B1671" s="105" t="s">
        <v>3362</v>
      </c>
      <c r="C1671" s="4" t="s">
        <v>3421</v>
      </c>
      <c r="D1671" s="134">
        <v>6</v>
      </c>
      <c r="E1671" s="120" t="s">
        <v>79</v>
      </c>
      <c r="F1671" s="42">
        <v>12187</v>
      </c>
      <c r="G1671" s="42">
        <v>180449</v>
      </c>
      <c r="H1671" s="42">
        <v>0</v>
      </c>
      <c r="I1671" s="42">
        <v>5981</v>
      </c>
      <c r="J1671" s="42">
        <v>521</v>
      </c>
      <c r="K1671" s="42">
        <v>457</v>
      </c>
      <c r="L1671" s="42">
        <v>268</v>
      </c>
      <c r="M1671" s="42">
        <v>153543</v>
      </c>
      <c r="N1671" s="143">
        <v>41644</v>
      </c>
      <c r="O1671" s="137">
        <v>16177</v>
      </c>
      <c r="P1671" s="137">
        <v>0</v>
      </c>
      <c r="Q1671" s="42">
        <v>216452</v>
      </c>
      <c r="R1671" s="42">
        <v>0</v>
      </c>
      <c r="S1671" s="42">
        <v>0</v>
      </c>
      <c r="T1671" s="42">
        <v>0</v>
      </c>
      <c r="U1671" s="42">
        <v>0</v>
      </c>
      <c r="V1671" s="42">
        <v>0</v>
      </c>
      <c r="W1671" s="94">
        <f t="shared" si="50"/>
        <v>627679</v>
      </c>
      <c r="X1671" s="36">
        <v>627679</v>
      </c>
      <c r="Y1671" s="36">
        <f t="shared" si="51"/>
        <v>0</v>
      </c>
      <c r="Z1671" s="36"/>
      <c r="AA1671" s="36"/>
    </row>
    <row r="1672" spans="1:27" ht="20.25" customHeight="1" x14ac:dyDescent="0.25">
      <c r="A1672" s="104" t="s">
        <v>3422</v>
      </c>
      <c r="B1672" s="105" t="s">
        <v>3362</v>
      </c>
      <c r="C1672" s="4" t="s">
        <v>3423</v>
      </c>
      <c r="D1672" s="134">
        <v>6</v>
      </c>
      <c r="E1672" s="120" t="s">
        <v>79</v>
      </c>
      <c r="F1672" s="42">
        <v>2988</v>
      </c>
      <c r="G1672" s="42">
        <v>130151</v>
      </c>
      <c r="H1672" s="42">
        <v>102</v>
      </c>
      <c r="I1672" s="42">
        <v>4328</v>
      </c>
      <c r="J1672" s="42">
        <v>407</v>
      </c>
      <c r="K1672" s="42">
        <v>716</v>
      </c>
      <c r="L1672" s="42">
        <v>251</v>
      </c>
      <c r="M1672" s="42">
        <v>135607</v>
      </c>
      <c r="N1672" s="143">
        <v>24785</v>
      </c>
      <c r="O1672" s="137">
        <v>3725</v>
      </c>
      <c r="P1672" s="137">
        <v>0</v>
      </c>
      <c r="Q1672" s="42">
        <v>209870</v>
      </c>
      <c r="R1672" s="42">
        <v>0</v>
      </c>
      <c r="S1672" s="42">
        <v>0</v>
      </c>
      <c r="T1672" s="42">
        <v>0</v>
      </c>
      <c r="U1672" s="42">
        <v>0</v>
      </c>
      <c r="V1672" s="42">
        <v>0</v>
      </c>
      <c r="W1672" s="94">
        <f t="shared" ref="W1672:W1725" si="52">SUM(F1672:V1672)</f>
        <v>512930</v>
      </c>
      <c r="X1672" s="36">
        <v>512930</v>
      </c>
      <c r="Y1672" s="36">
        <f t="shared" ref="Y1672:Y1729" si="53">W1672-X1672</f>
        <v>0</v>
      </c>
      <c r="Z1672" s="36"/>
      <c r="AA1672" s="36"/>
    </row>
    <row r="1673" spans="1:27" ht="20.25" customHeight="1" x14ac:dyDescent="0.25">
      <c r="A1673" s="104" t="s">
        <v>3424</v>
      </c>
      <c r="B1673" s="105" t="s">
        <v>3362</v>
      </c>
      <c r="C1673" s="4" t="s">
        <v>3425</v>
      </c>
      <c r="D1673" s="134">
        <v>6</v>
      </c>
      <c r="E1673" s="120" t="s">
        <v>79</v>
      </c>
      <c r="F1673" s="42">
        <v>35819</v>
      </c>
      <c r="G1673" s="42">
        <v>132742</v>
      </c>
      <c r="H1673" s="42">
        <v>0</v>
      </c>
      <c r="I1673" s="42">
        <v>21102</v>
      </c>
      <c r="J1673" s="42">
        <v>5473</v>
      </c>
      <c r="K1673" s="42">
        <v>8387</v>
      </c>
      <c r="L1673" s="42">
        <v>506</v>
      </c>
      <c r="M1673" s="42">
        <v>262487</v>
      </c>
      <c r="N1673" s="143">
        <v>46128</v>
      </c>
      <c r="O1673" s="137">
        <v>15943</v>
      </c>
      <c r="P1673" s="137">
        <v>0</v>
      </c>
      <c r="Q1673" s="42">
        <v>312829</v>
      </c>
      <c r="R1673" s="42">
        <v>0</v>
      </c>
      <c r="S1673" s="42">
        <v>0</v>
      </c>
      <c r="T1673" s="42">
        <v>0</v>
      </c>
      <c r="U1673" s="42">
        <v>0</v>
      </c>
      <c r="V1673" s="42">
        <v>0</v>
      </c>
      <c r="W1673" s="94">
        <f t="shared" si="52"/>
        <v>841416</v>
      </c>
      <c r="X1673" s="36">
        <v>841416</v>
      </c>
      <c r="Y1673" s="36">
        <f t="shared" si="53"/>
        <v>0</v>
      </c>
      <c r="Z1673" s="36"/>
      <c r="AA1673" s="36"/>
    </row>
    <row r="1674" spans="1:27" ht="20.25" customHeight="1" x14ac:dyDescent="0.25">
      <c r="A1674" s="104" t="s">
        <v>3426</v>
      </c>
      <c r="B1674" s="105" t="s">
        <v>3362</v>
      </c>
      <c r="C1674" s="4" t="s">
        <v>3427</v>
      </c>
      <c r="D1674" s="134">
        <v>6</v>
      </c>
      <c r="E1674" s="120" t="s">
        <v>79</v>
      </c>
      <c r="F1674" s="42">
        <v>6340</v>
      </c>
      <c r="G1674" s="42">
        <v>44117</v>
      </c>
      <c r="H1674" s="42">
        <v>51</v>
      </c>
      <c r="I1674" s="42">
        <v>841</v>
      </c>
      <c r="J1674" s="42">
        <v>502</v>
      </c>
      <c r="K1674" s="42">
        <v>4829</v>
      </c>
      <c r="L1674" s="42">
        <v>56</v>
      </c>
      <c r="M1674" s="42">
        <v>57734</v>
      </c>
      <c r="N1674" s="143">
        <v>34486</v>
      </c>
      <c r="O1674" s="137">
        <v>605</v>
      </c>
      <c r="P1674" s="137">
        <v>0</v>
      </c>
      <c r="Q1674" s="42">
        <v>136618</v>
      </c>
      <c r="R1674" s="42">
        <v>0</v>
      </c>
      <c r="S1674" s="42">
        <v>0</v>
      </c>
      <c r="T1674" s="42">
        <v>0</v>
      </c>
      <c r="U1674" s="42">
        <v>0</v>
      </c>
      <c r="V1674" s="42">
        <v>0</v>
      </c>
      <c r="W1674" s="94">
        <f t="shared" si="52"/>
        <v>286179</v>
      </c>
      <c r="X1674" s="36">
        <v>286179</v>
      </c>
      <c r="Y1674" s="36">
        <f t="shared" si="53"/>
        <v>0</v>
      </c>
      <c r="Z1674" s="36"/>
      <c r="AA1674" s="36"/>
    </row>
    <row r="1675" spans="1:27" ht="20.25" customHeight="1" x14ac:dyDescent="0.25">
      <c r="A1675" s="104" t="s">
        <v>3428</v>
      </c>
      <c r="B1675" s="105" t="s">
        <v>3362</v>
      </c>
      <c r="C1675" s="4" t="s">
        <v>3429</v>
      </c>
      <c r="D1675" s="134">
        <v>6</v>
      </c>
      <c r="E1675" s="120" t="s">
        <v>79</v>
      </c>
      <c r="F1675" s="42">
        <v>16019</v>
      </c>
      <c r="G1675" s="42">
        <v>142724</v>
      </c>
      <c r="H1675" s="42">
        <v>43</v>
      </c>
      <c r="I1675" s="42">
        <v>1447</v>
      </c>
      <c r="J1675" s="42">
        <v>3349</v>
      </c>
      <c r="K1675" s="42">
        <v>1447</v>
      </c>
      <c r="L1675" s="42">
        <v>122</v>
      </c>
      <c r="M1675" s="42">
        <v>62994</v>
      </c>
      <c r="N1675" s="143">
        <v>15847</v>
      </c>
      <c r="O1675" s="137">
        <v>5216</v>
      </c>
      <c r="P1675" s="137">
        <v>0</v>
      </c>
      <c r="Q1675" s="42">
        <v>105495</v>
      </c>
      <c r="R1675" s="42">
        <v>0</v>
      </c>
      <c r="S1675" s="42">
        <v>0</v>
      </c>
      <c r="T1675" s="42">
        <v>0</v>
      </c>
      <c r="U1675" s="42">
        <v>0</v>
      </c>
      <c r="V1675" s="42">
        <v>0</v>
      </c>
      <c r="W1675" s="94">
        <f t="shared" si="52"/>
        <v>354703</v>
      </c>
      <c r="X1675" s="36">
        <v>354703</v>
      </c>
      <c r="Y1675" s="36">
        <f t="shared" si="53"/>
        <v>0</v>
      </c>
      <c r="Z1675" s="36"/>
      <c r="AA1675" s="36"/>
    </row>
    <row r="1676" spans="1:27" ht="20.25" customHeight="1" x14ac:dyDescent="0.25">
      <c r="A1676" s="104" t="s">
        <v>3430</v>
      </c>
      <c r="B1676" s="105" t="s">
        <v>3362</v>
      </c>
      <c r="C1676" s="4" t="s">
        <v>3431</v>
      </c>
      <c r="D1676" s="134">
        <v>6</v>
      </c>
      <c r="E1676" s="120" t="s">
        <v>79</v>
      </c>
      <c r="F1676" s="42">
        <v>21673</v>
      </c>
      <c r="G1676" s="42">
        <v>265496</v>
      </c>
      <c r="H1676" s="42">
        <v>0</v>
      </c>
      <c r="I1676" s="42">
        <v>5150</v>
      </c>
      <c r="J1676" s="42">
        <v>114</v>
      </c>
      <c r="K1676" s="42">
        <v>4838</v>
      </c>
      <c r="L1676" s="42">
        <v>360</v>
      </c>
      <c r="M1676" s="42">
        <v>183411</v>
      </c>
      <c r="N1676" s="143">
        <v>14985</v>
      </c>
      <c r="O1676" s="137">
        <v>1891</v>
      </c>
      <c r="P1676" s="137">
        <v>0</v>
      </c>
      <c r="Q1676" s="42">
        <v>476375</v>
      </c>
      <c r="R1676" s="42">
        <v>0</v>
      </c>
      <c r="S1676" s="42">
        <v>0</v>
      </c>
      <c r="T1676" s="42">
        <v>0</v>
      </c>
      <c r="U1676" s="42">
        <v>0</v>
      </c>
      <c r="V1676" s="42">
        <v>0</v>
      </c>
      <c r="W1676" s="94">
        <f t="shared" si="52"/>
        <v>974293</v>
      </c>
      <c r="X1676" s="36">
        <v>974293</v>
      </c>
      <c r="Y1676" s="36">
        <f t="shared" si="53"/>
        <v>0</v>
      </c>
      <c r="Z1676" s="36"/>
      <c r="AA1676" s="36"/>
    </row>
    <row r="1677" spans="1:27" ht="20.25" customHeight="1" x14ac:dyDescent="0.25">
      <c r="A1677" s="104" t="s">
        <v>3432</v>
      </c>
      <c r="B1677" s="105" t="s">
        <v>3362</v>
      </c>
      <c r="C1677" s="4" t="s">
        <v>3433</v>
      </c>
      <c r="D1677" s="134">
        <v>6</v>
      </c>
      <c r="E1677" s="120" t="s">
        <v>79</v>
      </c>
      <c r="F1677" s="42">
        <v>808</v>
      </c>
      <c r="G1677" s="42">
        <v>178486</v>
      </c>
      <c r="H1677" s="42">
        <v>0</v>
      </c>
      <c r="I1677" s="42">
        <v>3104</v>
      </c>
      <c r="J1677" s="42">
        <v>237</v>
      </c>
      <c r="K1677" s="42">
        <v>9549</v>
      </c>
      <c r="L1677" s="42">
        <v>243</v>
      </c>
      <c r="M1677" s="42">
        <v>120682</v>
      </c>
      <c r="N1677" s="143">
        <v>22997</v>
      </c>
      <c r="O1677" s="137">
        <v>9545</v>
      </c>
      <c r="P1677" s="137">
        <v>0</v>
      </c>
      <c r="Q1677" s="42">
        <v>208123</v>
      </c>
      <c r="R1677" s="42">
        <v>0</v>
      </c>
      <c r="S1677" s="42">
        <v>0</v>
      </c>
      <c r="T1677" s="42">
        <v>0</v>
      </c>
      <c r="U1677" s="42">
        <v>0</v>
      </c>
      <c r="V1677" s="42">
        <v>0</v>
      </c>
      <c r="W1677" s="94">
        <f t="shared" si="52"/>
        <v>553774</v>
      </c>
      <c r="X1677" s="36">
        <v>553774</v>
      </c>
      <c r="Y1677" s="36">
        <f t="shared" si="53"/>
        <v>0</v>
      </c>
      <c r="Z1677" s="36"/>
      <c r="AA1677" s="36"/>
    </row>
    <row r="1678" spans="1:27" ht="20.25" customHeight="1" x14ac:dyDescent="0.25">
      <c r="A1678" s="104" t="s">
        <v>3434</v>
      </c>
      <c r="B1678" s="105" t="s">
        <v>3362</v>
      </c>
      <c r="C1678" s="4" t="s">
        <v>3435</v>
      </c>
      <c r="D1678" s="134">
        <v>6</v>
      </c>
      <c r="E1678" s="120" t="s">
        <v>79</v>
      </c>
      <c r="F1678" s="42">
        <v>9210</v>
      </c>
      <c r="G1678" s="42">
        <v>133855</v>
      </c>
      <c r="H1678" s="42">
        <v>51</v>
      </c>
      <c r="I1678" s="42">
        <v>5965</v>
      </c>
      <c r="J1678" s="42">
        <v>398</v>
      </c>
      <c r="K1678" s="42">
        <v>12205</v>
      </c>
      <c r="L1678" s="42">
        <v>267</v>
      </c>
      <c r="M1678" s="42">
        <v>139198</v>
      </c>
      <c r="N1678" s="143">
        <v>32221</v>
      </c>
      <c r="O1678" s="137">
        <v>0</v>
      </c>
      <c r="P1678" s="137">
        <v>0</v>
      </c>
      <c r="Q1678" s="42">
        <v>268976</v>
      </c>
      <c r="R1678" s="42">
        <v>0</v>
      </c>
      <c r="S1678" s="42">
        <v>0</v>
      </c>
      <c r="T1678" s="42">
        <v>0</v>
      </c>
      <c r="U1678" s="42">
        <v>0</v>
      </c>
      <c r="V1678" s="42">
        <v>0</v>
      </c>
      <c r="W1678" s="94">
        <f t="shared" si="52"/>
        <v>602346</v>
      </c>
      <c r="X1678" s="36">
        <v>602346</v>
      </c>
      <c r="Y1678" s="36">
        <f t="shared" si="53"/>
        <v>0</v>
      </c>
      <c r="Z1678" s="36"/>
      <c r="AA1678" s="36"/>
    </row>
    <row r="1679" spans="1:27" ht="20.25" customHeight="1" x14ac:dyDescent="0.25">
      <c r="A1679" s="104" t="s">
        <v>3436</v>
      </c>
      <c r="B1679" s="105" t="s">
        <v>3362</v>
      </c>
      <c r="C1679" s="4" t="s">
        <v>3437</v>
      </c>
      <c r="D1679" s="134">
        <v>6</v>
      </c>
      <c r="E1679" s="120" t="s">
        <v>79</v>
      </c>
      <c r="F1679" s="42">
        <v>11155</v>
      </c>
      <c r="G1679" s="42">
        <v>110818</v>
      </c>
      <c r="H1679" s="42">
        <v>120</v>
      </c>
      <c r="I1679" s="42">
        <v>18796</v>
      </c>
      <c r="J1679" s="42">
        <v>989</v>
      </c>
      <c r="K1679" s="42">
        <v>10973</v>
      </c>
      <c r="L1679" s="42">
        <v>491</v>
      </c>
      <c r="M1679" s="42">
        <v>181658</v>
      </c>
      <c r="N1679" s="143">
        <v>62486</v>
      </c>
      <c r="O1679" s="137">
        <v>1082</v>
      </c>
      <c r="P1679" s="137">
        <v>0</v>
      </c>
      <c r="Q1679" s="42">
        <v>187426</v>
      </c>
      <c r="R1679" s="42">
        <v>0</v>
      </c>
      <c r="S1679" s="42">
        <v>0</v>
      </c>
      <c r="T1679" s="42">
        <v>0</v>
      </c>
      <c r="U1679" s="42">
        <v>0</v>
      </c>
      <c r="V1679" s="42">
        <v>0</v>
      </c>
      <c r="W1679" s="94">
        <f t="shared" si="52"/>
        <v>585994</v>
      </c>
      <c r="X1679" s="36">
        <v>585994</v>
      </c>
      <c r="Y1679" s="36">
        <f t="shared" si="53"/>
        <v>0</v>
      </c>
      <c r="Z1679" s="36"/>
      <c r="AA1679" s="36"/>
    </row>
    <row r="1680" spans="1:27" ht="20.25" customHeight="1" x14ac:dyDescent="0.25">
      <c r="A1680" s="104" t="s">
        <v>3438</v>
      </c>
      <c r="B1680" s="105" t="s">
        <v>3362</v>
      </c>
      <c r="C1680" s="4" t="s">
        <v>3439</v>
      </c>
      <c r="D1680" s="134">
        <v>6</v>
      </c>
      <c r="E1680" s="120" t="s">
        <v>79</v>
      </c>
      <c r="F1680" s="42">
        <v>5221</v>
      </c>
      <c r="G1680" s="42">
        <v>103886</v>
      </c>
      <c r="H1680" s="42">
        <v>0</v>
      </c>
      <c r="I1680" s="42">
        <v>13105</v>
      </c>
      <c r="J1680" s="42">
        <v>1312</v>
      </c>
      <c r="K1680" s="42">
        <v>3230</v>
      </c>
      <c r="L1680" s="42">
        <v>165</v>
      </c>
      <c r="M1680" s="42">
        <v>130024</v>
      </c>
      <c r="N1680" s="143">
        <v>18706</v>
      </c>
      <c r="O1680" s="137">
        <v>980</v>
      </c>
      <c r="P1680" s="137">
        <v>0</v>
      </c>
      <c r="Q1680" s="42">
        <v>236391</v>
      </c>
      <c r="R1680" s="42">
        <v>0</v>
      </c>
      <c r="S1680" s="42">
        <v>0</v>
      </c>
      <c r="T1680" s="42">
        <v>0</v>
      </c>
      <c r="U1680" s="42">
        <v>0</v>
      </c>
      <c r="V1680" s="42">
        <v>0</v>
      </c>
      <c r="W1680" s="94">
        <f t="shared" si="52"/>
        <v>513020</v>
      </c>
      <c r="X1680" s="36">
        <v>513020</v>
      </c>
      <c r="Y1680" s="36">
        <f t="shared" si="53"/>
        <v>0</v>
      </c>
      <c r="Z1680" s="36"/>
      <c r="AA1680" s="36"/>
    </row>
    <row r="1681" spans="1:27" ht="20.25" customHeight="1" x14ac:dyDescent="0.25">
      <c r="A1681" s="104" t="s">
        <v>3440</v>
      </c>
      <c r="B1681" s="105" t="s">
        <v>3362</v>
      </c>
      <c r="C1681" s="4" t="s">
        <v>3441</v>
      </c>
      <c r="D1681" s="134">
        <v>6</v>
      </c>
      <c r="E1681" s="120" t="s">
        <v>79</v>
      </c>
      <c r="F1681" s="42">
        <v>6774</v>
      </c>
      <c r="G1681" s="42">
        <v>66520</v>
      </c>
      <c r="H1681" s="42">
        <v>0</v>
      </c>
      <c r="I1681" s="42">
        <v>18686</v>
      </c>
      <c r="J1681" s="42">
        <v>1084</v>
      </c>
      <c r="K1681" s="42">
        <v>15757</v>
      </c>
      <c r="L1681" s="42">
        <v>177</v>
      </c>
      <c r="M1681" s="42">
        <v>127115</v>
      </c>
      <c r="N1681" s="143">
        <v>14449</v>
      </c>
      <c r="O1681" s="137">
        <v>5250</v>
      </c>
      <c r="P1681" s="137">
        <v>0</v>
      </c>
      <c r="Q1681" s="42">
        <v>238284</v>
      </c>
      <c r="R1681" s="42">
        <v>0</v>
      </c>
      <c r="S1681" s="42">
        <v>0</v>
      </c>
      <c r="T1681" s="42">
        <v>0</v>
      </c>
      <c r="U1681" s="42">
        <v>0</v>
      </c>
      <c r="V1681" s="42">
        <v>0</v>
      </c>
      <c r="W1681" s="94">
        <f t="shared" si="52"/>
        <v>494096</v>
      </c>
      <c r="X1681" s="36">
        <v>494096</v>
      </c>
      <c r="Y1681" s="36">
        <f t="shared" si="53"/>
        <v>0</v>
      </c>
      <c r="Z1681" s="36"/>
      <c r="AA1681" s="36"/>
    </row>
    <row r="1682" spans="1:27" ht="20.25" customHeight="1" x14ac:dyDescent="0.25">
      <c r="A1682" s="104" t="s">
        <v>3442</v>
      </c>
      <c r="B1682" s="105" t="s">
        <v>3362</v>
      </c>
      <c r="C1682" s="4" t="s">
        <v>3443</v>
      </c>
      <c r="D1682" s="134">
        <v>6</v>
      </c>
      <c r="E1682" s="120" t="s">
        <v>79</v>
      </c>
      <c r="F1682" s="42">
        <v>5812</v>
      </c>
      <c r="G1682" s="42">
        <v>63962</v>
      </c>
      <c r="H1682" s="42">
        <v>0</v>
      </c>
      <c r="I1682" s="42">
        <v>7266</v>
      </c>
      <c r="J1682" s="42">
        <v>514</v>
      </c>
      <c r="K1682" s="42">
        <v>14281</v>
      </c>
      <c r="L1682" s="42">
        <v>318</v>
      </c>
      <c r="M1682" s="42">
        <v>139845</v>
      </c>
      <c r="N1682" s="143">
        <v>10966</v>
      </c>
      <c r="O1682" s="137">
        <v>460</v>
      </c>
      <c r="P1682" s="137">
        <v>0</v>
      </c>
      <c r="Q1682" s="42">
        <v>217907</v>
      </c>
      <c r="R1682" s="42">
        <v>0</v>
      </c>
      <c r="S1682" s="42">
        <v>0</v>
      </c>
      <c r="T1682" s="42">
        <v>0</v>
      </c>
      <c r="U1682" s="42">
        <v>0</v>
      </c>
      <c r="V1682" s="42">
        <v>0</v>
      </c>
      <c r="W1682" s="94">
        <f t="shared" si="52"/>
        <v>461331</v>
      </c>
      <c r="X1682" s="36">
        <v>461331</v>
      </c>
      <c r="Y1682" s="36">
        <f t="shared" si="53"/>
        <v>0</v>
      </c>
      <c r="Z1682" s="36"/>
      <c r="AA1682" s="36"/>
    </row>
    <row r="1683" spans="1:27" ht="20.25" customHeight="1" x14ac:dyDescent="0.25">
      <c r="A1683" s="104" t="s">
        <v>3444</v>
      </c>
      <c r="B1683" s="105" t="s">
        <v>3362</v>
      </c>
      <c r="C1683" s="4" t="s">
        <v>3445</v>
      </c>
      <c r="D1683" s="134">
        <v>6</v>
      </c>
      <c r="E1683" s="120" t="s">
        <v>79</v>
      </c>
      <c r="F1683" s="42">
        <v>30</v>
      </c>
      <c r="G1683" s="42">
        <v>199784</v>
      </c>
      <c r="H1683" s="42">
        <v>0</v>
      </c>
      <c r="I1683" s="42">
        <v>5997</v>
      </c>
      <c r="J1683" s="42">
        <v>269</v>
      </c>
      <c r="K1683" s="42">
        <v>7894</v>
      </c>
      <c r="L1683" s="42">
        <v>239</v>
      </c>
      <c r="M1683" s="42">
        <v>127501</v>
      </c>
      <c r="N1683" s="143">
        <v>13127</v>
      </c>
      <c r="O1683" s="137">
        <v>1179</v>
      </c>
      <c r="P1683" s="137">
        <v>0</v>
      </c>
      <c r="Q1683" s="42">
        <v>244972</v>
      </c>
      <c r="R1683" s="42">
        <v>0</v>
      </c>
      <c r="S1683" s="42">
        <v>0</v>
      </c>
      <c r="T1683" s="42">
        <v>0</v>
      </c>
      <c r="U1683" s="42">
        <v>0</v>
      </c>
      <c r="V1683" s="42">
        <v>0</v>
      </c>
      <c r="W1683" s="94">
        <f t="shared" si="52"/>
        <v>600992</v>
      </c>
      <c r="X1683" s="36">
        <v>600992</v>
      </c>
      <c r="Y1683" s="36">
        <f t="shared" si="53"/>
        <v>0</v>
      </c>
      <c r="Z1683" s="36"/>
      <c r="AA1683" s="36"/>
    </row>
    <row r="1684" spans="1:27" ht="20.25" customHeight="1" x14ac:dyDescent="0.25">
      <c r="A1684" s="104" t="s">
        <v>3446</v>
      </c>
      <c r="B1684" s="105" t="s">
        <v>3362</v>
      </c>
      <c r="C1684" s="4" t="s">
        <v>3447</v>
      </c>
      <c r="D1684" s="134">
        <v>6</v>
      </c>
      <c r="E1684" s="120" t="s">
        <v>79</v>
      </c>
      <c r="F1684" s="42">
        <v>3440</v>
      </c>
      <c r="G1684" s="42">
        <v>82090</v>
      </c>
      <c r="H1684" s="42">
        <v>0</v>
      </c>
      <c r="I1684" s="42">
        <v>473</v>
      </c>
      <c r="J1684" s="42">
        <v>418</v>
      </c>
      <c r="K1684" s="42">
        <v>7659</v>
      </c>
      <c r="L1684" s="42">
        <v>140</v>
      </c>
      <c r="M1684" s="42">
        <v>102166</v>
      </c>
      <c r="N1684" s="143">
        <v>12250</v>
      </c>
      <c r="O1684" s="137">
        <v>4479</v>
      </c>
      <c r="P1684" s="137">
        <v>0</v>
      </c>
      <c r="Q1684" s="42">
        <v>184684</v>
      </c>
      <c r="R1684" s="42">
        <v>0</v>
      </c>
      <c r="S1684" s="42">
        <v>0</v>
      </c>
      <c r="T1684" s="42">
        <v>0</v>
      </c>
      <c r="U1684" s="42">
        <v>0</v>
      </c>
      <c r="V1684" s="42">
        <v>0</v>
      </c>
      <c r="W1684" s="94">
        <f t="shared" si="52"/>
        <v>397799</v>
      </c>
      <c r="X1684" s="36">
        <v>397799</v>
      </c>
      <c r="Y1684" s="36">
        <f t="shared" si="53"/>
        <v>0</v>
      </c>
      <c r="Z1684" s="36"/>
      <c r="AA1684" s="36"/>
    </row>
    <row r="1685" spans="1:27" ht="20.25" customHeight="1" x14ac:dyDescent="0.25">
      <c r="A1685" s="104" t="s">
        <v>3448</v>
      </c>
      <c r="B1685" s="105" t="s">
        <v>3449</v>
      </c>
      <c r="C1685" s="4" t="s">
        <v>3450</v>
      </c>
      <c r="D1685" s="134">
        <v>3</v>
      </c>
      <c r="E1685" s="120" t="s">
        <v>79</v>
      </c>
      <c r="F1685" s="42">
        <v>16547</v>
      </c>
      <c r="G1685" s="42">
        <v>0</v>
      </c>
      <c r="H1685" s="42">
        <v>4130</v>
      </c>
      <c r="I1685" s="42">
        <v>49361</v>
      </c>
      <c r="J1685" s="42">
        <v>31563</v>
      </c>
      <c r="K1685" s="42">
        <v>390191</v>
      </c>
      <c r="L1685" s="42">
        <v>22626</v>
      </c>
      <c r="M1685" s="42">
        <v>4068736</v>
      </c>
      <c r="N1685" s="143">
        <v>114840</v>
      </c>
      <c r="O1685" s="137">
        <v>6380</v>
      </c>
      <c r="P1685" s="137">
        <v>0</v>
      </c>
      <c r="Q1685" s="42">
        <v>0</v>
      </c>
      <c r="R1685" s="42">
        <v>0</v>
      </c>
      <c r="S1685" s="42">
        <v>0</v>
      </c>
      <c r="T1685" s="42">
        <v>0</v>
      </c>
      <c r="U1685" s="42">
        <v>0</v>
      </c>
      <c r="V1685" s="42">
        <v>0</v>
      </c>
      <c r="W1685" s="94">
        <f t="shared" si="52"/>
        <v>4704374</v>
      </c>
      <c r="X1685" s="36">
        <v>4704374</v>
      </c>
      <c r="Y1685" s="36">
        <f t="shared" si="53"/>
        <v>0</v>
      </c>
      <c r="Z1685" s="36"/>
      <c r="AA1685" s="36"/>
    </row>
    <row r="1686" spans="1:27" ht="20.25" customHeight="1" x14ac:dyDescent="0.25">
      <c r="A1686" s="104" t="s">
        <v>3451</v>
      </c>
      <c r="B1686" s="105" t="s">
        <v>3449</v>
      </c>
      <c r="C1686" s="4" t="s">
        <v>3452</v>
      </c>
      <c r="D1686" s="134">
        <v>5</v>
      </c>
      <c r="E1686" s="120" t="s">
        <v>79</v>
      </c>
      <c r="F1686" s="42">
        <v>0</v>
      </c>
      <c r="G1686" s="42">
        <v>0</v>
      </c>
      <c r="H1686" s="42">
        <v>432</v>
      </c>
      <c r="I1686" s="42">
        <v>1662</v>
      </c>
      <c r="J1686" s="42">
        <v>10409</v>
      </c>
      <c r="K1686" s="42">
        <v>83024</v>
      </c>
      <c r="L1686" s="42">
        <v>4274</v>
      </c>
      <c r="M1686" s="42">
        <v>1043816</v>
      </c>
      <c r="N1686" s="143">
        <v>52108</v>
      </c>
      <c r="O1686" s="137">
        <v>672</v>
      </c>
      <c r="P1686" s="137">
        <v>0</v>
      </c>
      <c r="Q1686" s="42">
        <v>0</v>
      </c>
      <c r="R1686" s="42">
        <v>0</v>
      </c>
      <c r="S1686" s="42">
        <v>0</v>
      </c>
      <c r="T1686" s="42">
        <v>0</v>
      </c>
      <c r="U1686" s="42">
        <v>0</v>
      </c>
      <c r="V1686" s="42">
        <v>0</v>
      </c>
      <c r="W1686" s="94">
        <f t="shared" si="52"/>
        <v>1196397</v>
      </c>
      <c r="X1686" s="36">
        <v>1196397</v>
      </c>
      <c r="Y1686" s="36">
        <f t="shared" si="53"/>
        <v>0</v>
      </c>
      <c r="Z1686" s="36"/>
      <c r="AA1686" s="36"/>
    </row>
    <row r="1687" spans="1:27" ht="20.25" customHeight="1" x14ac:dyDescent="0.25">
      <c r="A1687" s="104" t="s">
        <v>3453</v>
      </c>
      <c r="B1687" s="105" t="s">
        <v>3449</v>
      </c>
      <c r="C1687" s="4" t="s">
        <v>3454</v>
      </c>
      <c r="D1687" s="134">
        <v>5</v>
      </c>
      <c r="E1687" s="120" t="s">
        <v>79</v>
      </c>
      <c r="F1687" s="42">
        <v>0</v>
      </c>
      <c r="G1687" s="42">
        <v>461730</v>
      </c>
      <c r="H1687" s="42">
        <v>17145</v>
      </c>
      <c r="I1687" s="42">
        <v>20491</v>
      </c>
      <c r="J1687" s="42">
        <v>6232</v>
      </c>
      <c r="K1687" s="42">
        <v>66720</v>
      </c>
      <c r="L1687" s="42">
        <v>1786</v>
      </c>
      <c r="M1687" s="42">
        <v>566260</v>
      </c>
      <c r="N1687" s="143">
        <v>235832</v>
      </c>
      <c r="O1687" s="137">
        <v>59</v>
      </c>
      <c r="P1687" s="137">
        <v>0</v>
      </c>
      <c r="Q1687" s="42">
        <v>0</v>
      </c>
      <c r="R1687" s="42">
        <v>0</v>
      </c>
      <c r="S1687" s="42">
        <v>0</v>
      </c>
      <c r="T1687" s="42">
        <v>0</v>
      </c>
      <c r="U1687" s="42">
        <v>0</v>
      </c>
      <c r="V1687" s="42">
        <v>0</v>
      </c>
      <c r="W1687" s="94">
        <f t="shared" si="52"/>
        <v>1376255</v>
      </c>
      <c r="X1687" s="36">
        <v>1376255</v>
      </c>
      <c r="Y1687" s="36">
        <f t="shared" si="53"/>
        <v>0</v>
      </c>
      <c r="Z1687" s="36"/>
      <c r="AA1687" s="36"/>
    </row>
    <row r="1688" spans="1:27" ht="20.25" customHeight="1" x14ac:dyDescent="0.25">
      <c r="A1688" s="104" t="s">
        <v>3455</v>
      </c>
      <c r="B1688" s="105" t="s">
        <v>3449</v>
      </c>
      <c r="C1688" s="4" t="s">
        <v>3456</v>
      </c>
      <c r="D1688" s="134">
        <v>5</v>
      </c>
      <c r="E1688" s="120" t="s">
        <v>79</v>
      </c>
      <c r="F1688" s="42">
        <v>7672</v>
      </c>
      <c r="G1688" s="42">
        <v>0</v>
      </c>
      <c r="H1688" s="42">
        <v>1024</v>
      </c>
      <c r="I1688" s="42">
        <v>47098</v>
      </c>
      <c r="J1688" s="42">
        <v>72722</v>
      </c>
      <c r="K1688" s="42">
        <v>158506</v>
      </c>
      <c r="L1688" s="42">
        <v>6967</v>
      </c>
      <c r="M1688" s="42">
        <v>1314456</v>
      </c>
      <c r="N1688" s="143">
        <v>34096</v>
      </c>
      <c r="O1688" s="137">
        <v>967</v>
      </c>
      <c r="P1688" s="137">
        <v>0</v>
      </c>
      <c r="Q1688" s="42">
        <v>0</v>
      </c>
      <c r="R1688" s="42">
        <v>0</v>
      </c>
      <c r="S1688" s="42">
        <v>0</v>
      </c>
      <c r="T1688" s="42">
        <v>0</v>
      </c>
      <c r="U1688" s="42">
        <v>0</v>
      </c>
      <c r="V1688" s="42">
        <v>0</v>
      </c>
      <c r="W1688" s="94">
        <f t="shared" si="52"/>
        <v>1643508</v>
      </c>
      <c r="X1688" s="36">
        <v>1643508</v>
      </c>
      <c r="Y1688" s="36">
        <f t="shared" si="53"/>
        <v>0</v>
      </c>
      <c r="Z1688" s="36"/>
      <c r="AA1688" s="36"/>
    </row>
    <row r="1689" spans="1:27" ht="20.25" customHeight="1" x14ac:dyDescent="0.25">
      <c r="A1689" s="104" t="s">
        <v>3457</v>
      </c>
      <c r="B1689" s="105" t="s">
        <v>3449</v>
      </c>
      <c r="C1689" s="4" t="s">
        <v>3458</v>
      </c>
      <c r="D1689" s="134">
        <v>5</v>
      </c>
      <c r="E1689" s="120" t="s">
        <v>79</v>
      </c>
      <c r="F1689" s="42">
        <v>2742</v>
      </c>
      <c r="G1689" s="42">
        <v>0</v>
      </c>
      <c r="H1689" s="42">
        <v>0</v>
      </c>
      <c r="I1689" s="42">
        <v>10055</v>
      </c>
      <c r="J1689" s="42">
        <v>4081</v>
      </c>
      <c r="K1689" s="42">
        <v>163018</v>
      </c>
      <c r="L1689" s="42">
        <v>2314</v>
      </c>
      <c r="M1689" s="42">
        <v>723254</v>
      </c>
      <c r="N1689" s="143">
        <v>119901</v>
      </c>
      <c r="O1689" s="137">
        <v>0</v>
      </c>
      <c r="P1689" s="137">
        <v>0</v>
      </c>
      <c r="Q1689" s="42">
        <v>0</v>
      </c>
      <c r="R1689" s="42">
        <v>0</v>
      </c>
      <c r="S1689" s="42">
        <v>0</v>
      </c>
      <c r="T1689" s="42">
        <v>0</v>
      </c>
      <c r="U1689" s="42">
        <v>0</v>
      </c>
      <c r="V1689" s="42">
        <v>0</v>
      </c>
      <c r="W1689" s="94">
        <f t="shared" si="52"/>
        <v>1025365</v>
      </c>
      <c r="X1689" s="36">
        <v>1025365</v>
      </c>
      <c r="Y1689" s="36">
        <f t="shared" si="53"/>
        <v>0</v>
      </c>
      <c r="Z1689" s="36"/>
      <c r="AA1689" s="36"/>
    </row>
    <row r="1690" spans="1:27" ht="20.25" customHeight="1" x14ac:dyDescent="0.25">
      <c r="A1690" s="104" t="s">
        <v>3459</v>
      </c>
      <c r="B1690" s="105" t="s">
        <v>3449</v>
      </c>
      <c r="C1690" s="4" t="s">
        <v>3460</v>
      </c>
      <c r="D1690" s="134">
        <v>5</v>
      </c>
      <c r="E1690" s="120" t="s">
        <v>79</v>
      </c>
      <c r="F1690" s="42">
        <v>637</v>
      </c>
      <c r="G1690" s="42">
        <v>0</v>
      </c>
      <c r="H1690" s="42">
        <v>0</v>
      </c>
      <c r="I1690" s="42">
        <v>29187</v>
      </c>
      <c r="J1690" s="42">
        <v>3078</v>
      </c>
      <c r="K1690" s="42">
        <v>51999</v>
      </c>
      <c r="L1690" s="42">
        <v>1885</v>
      </c>
      <c r="M1690" s="42">
        <v>573093</v>
      </c>
      <c r="N1690" s="143">
        <v>62379</v>
      </c>
      <c r="O1690" s="137">
        <v>12861</v>
      </c>
      <c r="P1690" s="137">
        <v>0</v>
      </c>
      <c r="Q1690" s="42">
        <v>0</v>
      </c>
      <c r="R1690" s="42">
        <v>0</v>
      </c>
      <c r="S1690" s="42">
        <v>0</v>
      </c>
      <c r="T1690" s="42">
        <v>0</v>
      </c>
      <c r="U1690" s="42">
        <v>0</v>
      </c>
      <c r="V1690" s="42">
        <v>0</v>
      </c>
      <c r="W1690" s="94">
        <f t="shared" si="52"/>
        <v>735119</v>
      </c>
      <c r="X1690" s="36">
        <v>735119</v>
      </c>
      <c r="Y1690" s="36">
        <f t="shared" si="53"/>
        <v>0</v>
      </c>
      <c r="Z1690" s="36"/>
      <c r="AA1690" s="36"/>
    </row>
    <row r="1691" spans="1:27" ht="20.25" customHeight="1" x14ac:dyDescent="0.25">
      <c r="A1691" s="104" t="s">
        <v>3461</v>
      </c>
      <c r="B1691" s="105" t="s">
        <v>3449</v>
      </c>
      <c r="C1691" s="4" t="s">
        <v>3462</v>
      </c>
      <c r="D1691" s="134">
        <v>5</v>
      </c>
      <c r="E1691" s="120" t="s">
        <v>79</v>
      </c>
      <c r="F1691" s="42">
        <v>0</v>
      </c>
      <c r="G1691" s="42">
        <v>0</v>
      </c>
      <c r="H1691" s="42">
        <v>506</v>
      </c>
      <c r="I1691" s="42">
        <v>36736</v>
      </c>
      <c r="J1691" s="42">
        <v>7474</v>
      </c>
      <c r="K1691" s="42">
        <v>89091</v>
      </c>
      <c r="L1691" s="42">
        <v>6016</v>
      </c>
      <c r="M1691" s="42">
        <v>1438507</v>
      </c>
      <c r="N1691" s="143">
        <v>87065</v>
      </c>
      <c r="O1691" s="137">
        <v>6708</v>
      </c>
      <c r="P1691" s="137">
        <v>0</v>
      </c>
      <c r="Q1691" s="42">
        <v>0</v>
      </c>
      <c r="R1691" s="42">
        <v>0</v>
      </c>
      <c r="S1691" s="42">
        <v>0</v>
      </c>
      <c r="T1691" s="42">
        <v>0</v>
      </c>
      <c r="U1691" s="42">
        <v>0</v>
      </c>
      <c r="V1691" s="42">
        <v>0</v>
      </c>
      <c r="W1691" s="94">
        <f t="shared" si="52"/>
        <v>1672103</v>
      </c>
      <c r="X1691" s="36">
        <v>1672103</v>
      </c>
      <c r="Y1691" s="36">
        <f t="shared" si="53"/>
        <v>0</v>
      </c>
      <c r="Z1691" s="36"/>
      <c r="AA1691" s="36"/>
    </row>
    <row r="1692" spans="1:27" ht="20.25" customHeight="1" x14ac:dyDescent="0.25">
      <c r="A1692" s="104" t="s">
        <v>3463</v>
      </c>
      <c r="B1692" s="105" t="s">
        <v>3449</v>
      </c>
      <c r="C1692" s="4" t="s">
        <v>3464</v>
      </c>
      <c r="D1692" s="134">
        <v>5</v>
      </c>
      <c r="E1692" s="120" t="s">
        <v>79</v>
      </c>
      <c r="F1692" s="42">
        <v>7623</v>
      </c>
      <c r="G1692" s="42">
        <v>0</v>
      </c>
      <c r="H1692" s="42">
        <v>326</v>
      </c>
      <c r="I1692" s="42">
        <v>39990</v>
      </c>
      <c r="J1692" s="42">
        <v>3470</v>
      </c>
      <c r="K1692" s="42">
        <v>79059</v>
      </c>
      <c r="L1692" s="42">
        <v>2149</v>
      </c>
      <c r="M1692" s="42">
        <v>579457</v>
      </c>
      <c r="N1692" s="143">
        <v>275274</v>
      </c>
      <c r="O1692" s="137">
        <v>2232</v>
      </c>
      <c r="P1692" s="137">
        <v>0</v>
      </c>
      <c r="Q1692" s="42">
        <v>0</v>
      </c>
      <c r="R1692" s="42">
        <v>0</v>
      </c>
      <c r="S1692" s="42">
        <v>0</v>
      </c>
      <c r="T1692" s="42">
        <v>0</v>
      </c>
      <c r="U1692" s="42">
        <v>0</v>
      </c>
      <c r="V1692" s="42">
        <v>0</v>
      </c>
      <c r="W1692" s="94">
        <f t="shared" si="52"/>
        <v>989580</v>
      </c>
      <c r="X1692" s="36">
        <v>989580</v>
      </c>
      <c r="Y1692" s="36">
        <f t="shared" si="53"/>
        <v>0</v>
      </c>
      <c r="Z1692" s="36"/>
      <c r="AA1692" s="36"/>
    </row>
    <row r="1693" spans="1:27" ht="20.25" customHeight="1" x14ac:dyDescent="0.25">
      <c r="A1693" s="104" t="s">
        <v>3465</v>
      </c>
      <c r="B1693" s="105" t="s">
        <v>3449</v>
      </c>
      <c r="C1693" s="4" t="s">
        <v>3466</v>
      </c>
      <c r="D1693" s="134">
        <v>5</v>
      </c>
      <c r="E1693" s="120" t="s">
        <v>79</v>
      </c>
      <c r="F1693" s="42">
        <v>9246</v>
      </c>
      <c r="G1693" s="42">
        <v>39439</v>
      </c>
      <c r="H1693" s="42">
        <v>802</v>
      </c>
      <c r="I1693" s="42">
        <v>3247</v>
      </c>
      <c r="J1693" s="42">
        <v>6519</v>
      </c>
      <c r="K1693" s="42">
        <v>43928</v>
      </c>
      <c r="L1693" s="42">
        <v>3720</v>
      </c>
      <c r="M1693" s="42">
        <v>1295681</v>
      </c>
      <c r="N1693" s="143">
        <v>175860</v>
      </c>
      <c r="O1693" s="137">
        <v>3643</v>
      </c>
      <c r="P1693" s="137">
        <v>0</v>
      </c>
      <c r="Q1693" s="42">
        <v>0</v>
      </c>
      <c r="R1693" s="42">
        <v>0</v>
      </c>
      <c r="S1693" s="42">
        <v>0</v>
      </c>
      <c r="T1693" s="42">
        <v>0</v>
      </c>
      <c r="U1693" s="42">
        <v>1296105</v>
      </c>
      <c r="V1693" s="42">
        <v>0</v>
      </c>
      <c r="W1693" s="94">
        <f t="shared" si="52"/>
        <v>2878190</v>
      </c>
      <c r="X1693" s="36">
        <v>2878190</v>
      </c>
      <c r="Y1693" s="36">
        <f t="shared" si="53"/>
        <v>0</v>
      </c>
      <c r="Z1693" s="36"/>
      <c r="AA1693" s="36"/>
    </row>
    <row r="1694" spans="1:27" ht="20.25" customHeight="1" x14ac:dyDescent="0.25">
      <c r="A1694" s="104" t="s">
        <v>3467</v>
      </c>
      <c r="B1694" s="105" t="s">
        <v>3449</v>
      </c>
      <c r="C1694" s="4" t="s">
        <v>3468</v>
      </c>
      <c r="D1694" s="134">
        <v>5</v>
      </c>
      <c r="E1694" s="120" t="s">
        <v>79</v>
      </c>
      <c r="F1694" s="42">
        <v>0</v>
      </c>
      <c r="G1694" s="42">
        <v>271074</v>
      </c>
      <c r="H1694" s="42">
        <v>0</v>
      </c>
      <c r="I1694" s="42">
        <v>42408</v>
      </c>
      <c r="J1694" s="42">
        <v>5869</v>
      </c>
      <c r="K1694" s="42">
        <v>82317</v>
      </c>
      <c r="L1694" s="42">
        <v>2131</v>
      </c>
      <c r="M1694" s="42">
        <v>769839</v>
      </c>
      <c r="N1694" s="143">
        <v>23309</v>
      </c>
      <c r="O1694" s="137">
        <v>0</v>
      </c>
      <c r="P1694" s="137">
        <v>0</v>
      </c>
      <c r="Q1694" s="42">
        <v>219900</v>
      </c>
      <c r="R1694" s="42">
        <v>0</v>
      </c>
      <c r="S1694" s="42">
        <v>0</v>
      </c>
      <c r="T1694" s="42">
        <v>0</v>
      </c>
      <c r="U1694" s="42">
        <v>1008479</v>
      </c>
      <c r="V1694" s="42">
        <v>0</v>
      </c>
      <c r="W1694" s="94">
        <f t="shared" si="52"/>
        <v>2425326</v>
      </c>
      <c r="X1694" s="36">
        <v>2425326</v>
      </c>
      <c r="Y1694" s="36">
        <f t="shared" si="53"/>
        <v>0</v>
      </c>
      <c r="Z1694" s="36"/>
      <c r="AA1694" s="36"/>
    </row>
    <row r="1695" spans="1:27" ht="20.25" customHeight="1" x14ac:dyDescent="0.25">
      <c r="A1695" s="104" t="s">
        <v>3469</v>
      </c>
      <c r="B1695" s="105" t="s">
        <v>3449</v>
      </c>
      <c r="C1695" s="4" t="s">
        <v>3470</v>
      </c>
      <c r="D1695" s="134">
        <v>5</v>
      </c>
      <c r="E1695" s="120" t="s">
        <v>79</v>
      </c>
      <c r="F1695" s="42">
        <v>1927</v>
      </c>
      <c r="G1695" s="42">
        <v>13281</v>
      </c>
      <c r="H1695" s="42">
        <v>498</v>
      </c>
      <c r="I1695" s="42">
        <v>3718</v>
      </c>
      <c r="J1695" s="42">
        <v>2513</v>
      </c>
      <c r="K1695" s="42">
        <v>12884</v>
      </c>
      <c r="L1695" s="42">
        <v>964</v>
      </c>
      <c r="M1695" s="42">
        <v>519520</v>
      </c>
      <c r="N1695" s="143">
        <v>48741</v>
      </c>
      <c r="O1695" s="137">
        <v>11682</v>
      </c>
      <c r="P1695" s="137">
        <v>0</v>
      </c>
      <c r="Q1695" s="42">
        <v>55071</v>
      </c>
      <c r="R1695" s="42">
        <v>0</v>
      </c>
      <c r="S1695" s="42">
        <v>0</v>
      </c>
      <c r="T1695" s="42">
        <v>0</v>
      </c>
      <c r="U1695" s="42">
        <v>642418</v>
      </c>
      <c r="V1695" s="42">
        <v>0</v>
      </c>
      <c r="W1695" s="94">
        <f t="shared" si="52"/>
        <v>1313217</v>
      </c>
      <c r="X1695" s="36">
        <v>1313217</v>
      </c>
      <c r="Y1695" s="36">
        <f t="shared" si="53"/>
        <v>0</v>
      </c>
      <c r="Z1695" s="36"/>
      <c r="AA1695" s="36"/>
    </row>
    <row r="1696" spans="1:27" ht="20.25" customHeight="1" x14ac:dyDescent="0.25">
      <c r="A1696" s="104" t="s">
        <v>3471</v>
      </c>
      <c r="B1696" s="105" t="s">
        <v>3449</v>
      </c>
      <c r="C1696" s="4" t="s">
        <v>3472</v>
      </c>
      <c r="D1696" s="134">
        <v>6</v>
      </c>
      <c r="E1696" s="120" t="s">
        <v>79</v>
      </c>
      <c r="F1696" s="42">
        <v>427</v>
      </c>
      <c r="G1696" s="42">
        <v>9340</v>
      </c>
      <c r="H1696" s="42">
        <v>0</v>
      </c>
      <c r="I1696" s="42">
        <v>2037</v>
      </c>
      <c r="J1696" s="42">
        <v>474</v>
      </c>
      <c r="K1696" s="42">
        <v>2090</v>
      </c>
      <c r="L1696" s="42">
        <v>115</v>
      </c>
      <c r="M1696" s="42">
        <v>121355</v>
      </c>
      <c r="N1696" s="143">
        <v>7254</v>
      </c>
      <c r="O1696" s="137">
        <v>0</v>
      </c>
      <c r="P1696" s="137">
        <v>0</v>
      </c>
      <c r="Q1696" s="42">
        <v>290538</v>
      </c>
      <c r="R1696" s="42">
        <v>0</v>
      </c>
      <c r="S1696" s="42">
        <v>0</v>
      </c>
      <c r="T1696" s="42">
        <v>0</v>
      </c>
      <c r="U1696" s="42">
        <v>0</v>
      </c>
      <c r="V1696" s="42">
        <v>0</v>
      </c>
      <c r="W1696" s="94">
        <f t="shared" si="52"/>
        <v>433630</v>
      </c>
      <c r="X1696" s="36">
        <v>433630</v>
      </c>
      <c r="Y1696" s="36">
        <f t="shared" si="53"/>
        <v>0</v>
      </c>
      <c r="Z1696" s="36"/>
      <c r="AA1696" s="36"/>
    </row>
    <row r="1697" spans="1:27" ht="20.25" customHeight="1" x14ac:dyDescent="0.25">
      <c r="A1697" s="104" t="s">
        <v>3473</v>
      </c>
      <c r="B1697" s="105" t="s">
        <v>3449</v>
      </c>
      <c r="C1697" s="4" t="s">
        <v>3474</v>
      </c>
      <c r="D1697" s="134">
        <v>6</v>
      </c>
      <c r="E1697" s="120" t="s">
        <v>79</v>
      </c>
      <c r="F1697" s="42">
        <v>2630</v>
      </c>
      <c r="G1697" s="42">
        <v>0</v>
      </c>
      <c r="H1697" s="42">
        <v>0</v>
      </c>
      <c r="I1697" s="42">
        <v>433</v>
      </c>
      <c r="J1697" s="42">
        <v>448</v>
      </c>
      <c r="K1697" s="42">
        <v>435</v>
      </c>
      <c r="L1697" s="42">
        <v>74</v>
      </c>
      <c r="M1697" s="42">
        <v>74621</v>
      </c>
      <c r="N1697" s="143">
        <v>7337</v>
      </c>
      <c r="O1697" s="137">
        <v>3563</v>
      </c>
      <c r="P1697" s="137">
        <v>0</v>
      </c>
      <c r="Q1697" s="42">
        <v>238263</v>
      </c>
      <c r="R1697" s="42">
        <v>0</v>
      </c>
      <c r="S1697" s="42">
        <v>0</v>
      </c>
      <c r="T1697" s="42">
        <v>0</v>
      </c>
      <c r="U1697" s="42">
        <v>0</v>
      </c>
      <c r="V1697" s="42">
        <v>0</v>
      </c>
      <c r="W1697" s="94">
        <f t="shared" si="52"/>
        <v>327804</v>
      </c>
      <c r="X1697" s="36">
        <v>327804</v>
      </c>
      <c r="Y1697" s="36">
        <f t="shared" si="53"/>
        <v>0</v>
      </c>
      <c r="Z1697" s="36"/>
      <c r="AA1697" s="36"/>
    </row>
    <row r="1698" spans="1:27" ht="20.25" customHeight="1" x14ac:dyDescent="0.25">
      <c r="A1698" s="104" t="s">
        <v>3475</v>
      </c>
      <c r="B1698" s="105" t="s">
        <v>3449</v>
      </c>
      <c r="C1698" s="4" t="s">
        <v>3476</v>
      </c>
      <c r="D1698" s="134">
        <v>6</v>
      </c>
      <c r="E1698" s="120" t="s">
        <v>79</v>
      </c>
      <c r="F1698" s="42">
        <v>959</v>
      </c>
      <c r="G1698" s="42">
        <v>0</v>
      </c>
      <c r="H1698" s="42">
        <v>0</v>
      </c>
      <c r="I1698" s="42">
        <v>521</v>
      </c>
      <c r="J1698" s="42">
        <v>0</v>
      </c>
      <c r="K1698" s="42">
        <v>304</v>
      </c>
      <c r="L1698" s="42">
        <v>155</v>
      </c>
      <c r="M1698" s="42">
        <v>57420</v>
      </c>
      <c r="N1698" s="143">
        <v>3575</v>
      </c>
      <c r="O1698" s="137">
        <v>0</v>
      </c>
      <c r="P1698" s="137">
        <v>0</v>
      </c>
      <c r="Q1698" s="42">
        <v>150133</v>
      </c>
      <c r="R1698" s="42">
        <v>0</v>
      </c>
      <c r="S1698" s="42">
        <v>0</v>
      </c>
      <c r="T1698" s="42">
        <v>0</v>
      </c>
      <c r="U1698" s="42">
        <v>0</v>
      </c>
      <c r="V1698" s="42">
        <v>0</v>
      </c>
      <c r="W1698" s="94">
        <f t="shared" si="52"/>
        <v>213067</v>
      </c>
      <c r="X1698" s="36">
        <v>213067</v>
      </c>
      <c r="Y1698" s="36">
        <f t="shared" si="53"/>
        <v>0</v>
      </c>
      <c r="Z1698" s="36"/>
      <c r="AA1698" s="36"/>
    </row>
    <row r="1699" spans="1:27" ht="20.25" customHeight="1" x14ac:dyDescent="0.25">
      <c r="A1699" s="104" t="s">
        <v>3477</v>
      </c>
      <c r="B1699" s="105" t="s">
        <v>3449</v>
      </c>
      <c r="C1699" s="4" t="s">
        <v>3478</v>
      </c>
      <c r="D1699" s="134">
        <v>6</v>
      </c>
      <c r="E1699" s="120" t="s">
        <v>79</v>
      </c>
      <c r="F1699" s="42">
        <v>2289</v>
      </c>
      <c r="G1699" s="42">
        <v>0</v>
      </c>
      <c r="H1699" s="42">
        <v>0</v>
      </c>
      <c r="I1699" s="42">
        <v>6060</v>
      </c>
      <c r="J1699" s="42">
        <v>666</v>
      </c>
      <c r="K1699" s="42">
        <v>16476</v>
      </c>
      <c r="L1699" s="42">
        <v>181</v>
      </c>
      <c r="M1699" s="42">
        <v>128151</v>
      </c>
      <c r="N1699" s="143">
        <v>5595</v>
      </c>
      <c r="O1699" s="137">
        <v>0</v>
      </c>
      <c r="P1699" s="137">
        <v>0</v>
      </c>
      <c r="Q1699" s="42">
        <v>0</v>
      </c>
      <c r="R1699" s="42">
        <v>0</v>
      </c>
      <c r="S1699" s="42">
        <v>0</v>
      </c>
      <c r="T1699" s="42">
        <v>0</v>
      </c>
      <c r="U1699" s="42">
        <v>0</v>
      </c>
      <c r="V1699" s="42">
        <v>0</v>
      </c>
      <c r="W1699" s="94">
        <f t="shared" si="52"/>
        <v>159418</v>
      </c>
      <c r="X1699" s="36">
        <v>159418</v>
      </c>
      <c r="Y1699" s="36">
        <f t="shared" si="53"/>
        <v>0</v>
      </c>
      <c r="Z1699" s="36"/>
      <c r="AA1699" s="36"/>
    </row>
    <row r="1700" spans="1:27" ht="20.25" customHeight="1" x14ac:dyDescent="0.25">
      <c r="A1700" s="104" t="s">
        <v>3479</v>
      </c>
      <c r="B1700" s="105" t="s">
        <v>3449</v>
      </c>
      <c r="C1700" s="4" t="s">
        <v>3480</v>
      </c>
      <c r="D1700" s="134">
        <v>6</v>
      </c>
      <c r="E1700" s="120" t="s">
        <v>79</v>
      </c>
      <c r="F1700" s="42">
        <v>3481</v>
      </c>
      <c r="G1700" s="42">
        <v>0</v>
      </c>
      <c r="H1700" s="42">
        <v>0</v>
      </c>
      <c r="I1700" s="42">
        <v>3744</v>
      </c>
      <c r="J1700" s="42">
        <v>806</v>
      </c>
      <c r="K1700" s="42">
        <v>6398</v>
      </c>
      <c r="L1700" s="42">
        <v>321</v>
      </c>
      <c r="M1700" s="42">
        <v>167657</v>
      </c>
      <c r="N1700" s="143">
        <v>8644</v>
      </c>
      <c r="O1700" s="137">
        <v>235</v>
      </c>
      <c r="P1700" s="137">
        <v>0</v>
      </c>
      <c r="Q1700" s="42">
        <v>261696</v>
      </c>
      <c r="R1700" s="42">
        <v>0</v>
      </c>
      <c r="S1700" s="42">
        <v>0</v>
      </c>
      <c r="T1700" s="42">
        <v>0</v>
      </c>
      <c r="U1700" s="42">
        <v>0</v>
      </c>
      <c r="V1700" s="42">
        <v>0</v>
      </c>
      <c r="W1700" s="94">
        <f t="shared" si="52"/>
        <v>452982</v>
      </c>
      <c r="X1700" s="36">
        <v>452982</v>
      </c>
      <c r="Y1700" s="36">
        <f t="shared" si="53"/>
        <v>0</v>
      </c>
      <c r="Z1700" s="36"/>
      <c r="AA1700" s="36"/>
    </row>
    <row r="1701" spans="1:27" ht="20.25" customHeight="1" x14ac:dyDescent="0.25">
      <c r="A1701" s="104" t="s">
        <v>3481</v>
      </c>
      <c r="B1701" s="105" t="s">
        <v>3449</v>
      </c>
      <c r="C1701" s="4" t="s">
        <v>3482</v>
      </c>
      <c r="D1701" s="134">
        <v>6</v>
      </c>
      <c r="E1701" s="120" t="s">
        <v>79</v>
      </c>
      <c r="F1701" s="42">
        <v>0</v>
      </c>
      <c r="G1701" s="42">
        <v>0</v>
      </c>
      <c r="H1701" s="42">
        <v>0</v>
      </c>
      <c r="I1701" s="42">
        <v>11986</v>
      </c>
      <c r="J1701" s="42">
        <v>1430</v>
      </c>
      <c r="K1701" s="42">
        <v>6173</v>
      </c>
      <c r="L1701" s="42">
        <v>411</v>
      </c>
      <c r="M1701" s="42">
        <v>171046</v>
      </c>
      <c r="N1701" s="143">
        <v>5310</v>
      </c>
      <c r="O1701" s="137">
        <v>0</v>
      </c>
      <c r="P1701" s="137">
        <v>0</v>
      </c>
      <c r="Q1701" s="42">
        <v>0</v>
      </c>
      <c r="R1701" s="42">
        <v>0</v>
      </c>
      <c r="S1701" s="42">
        <v>0</v>
      </c>
      <c r="T1701" s="42">
        <v>0</v>
      </c>
      <c r="U1701" s="42">
        <v>0</v>
      </c>
      <c r="V1701" s="42">
        <v>0</v>
      </c>
      <c r="W1701" s="94">
        <f t="shared" si="52"/>
        <v>196356</v>
      </c>
      <c r="X1701" s="36">
        <v>196356</v>
      </c>
      <c r="Y1701" s="36">
        <f t="shared" si="53"/>
        <v>0</v>
      </c>
      <c r="Z1701" s="36"/>
      <c r="AA1701" s="36"/>
    </row>
    <row r="1702" spans="1:27" ht="20.25" customHeight="1" x14ac:dyDescent="0.25">
      <c r="A1702" s="104" t="s">
        <v>3483</v>
      </c>
      <c r="B1702" s="105" t="s">
        <v>3449</v>
      </c>
      <c r="C1702" s="4" t="s">
        <v>3484</v>
      </c>
      <c r="D1702" s="134">
        <v>6</v>
      </c>
      <c r="E1702" s="120" t="s">
        <v>79</v>
      </c>
      <c r="F1702" s="42">
        <v>1785</v>
      </c>
      <c r="G1702" s="42">
        <v>0</v>
      </c>
      <c r="H1702" s="42">
        <v>0</v>
      </c>
      <c r="I1702" s="42">
        <v>4925</v>
      </c>
      <c r="J1702" s="42">
        <v>303</v>
      </c>
      <c r="K1702" s="42">
        <v>7901</v>
      </c>
      <c r="L1702" s="42">
        <v>173</v>
      </c>
      <c r="M1702" s="42">
        <v>97748</v>
      </c>
      <c r="N1702" s="143">
        <v>22422</v>
      </c>
      <c r="O1702" s="137">
        <v>235</v>
      </c>
      <c r="P1702" s="137">
        <v>0</v>
      </c>
      <c r="Q1702" s="42">
        <v>0</v>
      </c>
      <c r="R1702" s="42">
        <v>0</v>
      </c>
      <c r="S1702" s="42">
        <v>0</v>
      </c>
      <c r="T1702" s="42">
        <v>0</v>
      </c>
      <c r="U1702" s="42">
        <v>0</v>
      </c>
      <c r="V1702" s="42">
        <v>0</v>
      </c>
      <c r="W1702" s="94">
        <f t="shared" si="52"/>
        <v>135492</v>
      </c>
      <c r="X1702" s="36">
        <v>135492</v>
      </c>
      <c r="Y1702" s="36">
        <f t="shared" si="53"/>
        <v>0</v>
      </c>
      <c r="Z1702" s="36"/>
      <c r="AA1702" s="36"/>
    </row>
    <row r="1703" spans="1:27" ht="20.25" customHeight="1" x14ac:dyDescent="0.25">
      <c r="A1703" s="104" t="s">
        <v>3485</v>
      </c>
      <c r="B1703" s="105" t="s">
        <v>3449</v>
      </c>
      <c r="C1703" s="4" t="s">
        <v>3486</v>
      </c>
      <c r="D1703" s="134">
        <v>6</v>
      </c>
      <c r="E1703" s="120" t="s">
        <v>79</v>
      </c>
      <c r="F1703" s="42">
        <v>971</v>
      </c>
      <c r="G1703" s="42">
        <v>0</v>
      </c>
      <c r="H1703" s="42">
        <v>0</v>
      </c>
      <c r="I1703" s="42">
        <v>820</v>
      </c>
      <c r="J1703" s="42">
        <v>629</v>
      </c>
      <c r="K1703" s="42">
        <v>12416</v>
      </c>
      <c r="L1703" s="42">
        <v>309</v>
      </c>
      <c r="M1703" s="42">
        <v>161531</v>
      </c>
      <c r="N1703" s="143">
        <v>9874</v>
      </c>
      <c r="O1703" s="137">
        <v>0</v>
      </c>
      <c r="P1703" s="137">
        <v>0</v>
      </c>
      <c r="Q1703" s="42">
        <v>0</v>
      </c>
      <c r="R1703" s="42">
        <v>0</v>
      </c>
      <c r="S1703" s="42">
        <v>0</v>
      </c>
      <c r="T1703" s="42">
        <v>0</v>
      </c>
      <c r="U1703" s="42">
        <v>0</v>
      </c>
      <c r="V1703" s="42">
        <v>0</v>
      </c>
      <c r="W1703" s="94">
        <f t="shared" si="52"/>
        <v>186550</v>
      </c>
      <c r="X1703" s="36">
        <v>186550</v>
      </c>
      <c r="Y1703" s="36">
        <f t="shared" si="53"/>
        <v>0</v>
      </c>
      <c r="Z1703" s="36"/>
      <c r="AA1703" s="36"/>
    </row>
    <row r="1704" spans="1:27" ht="20.25" customHeight="1" x14ac:dyDescent="0.25">
      <c r="A1704" s="104" t="s">
        <v>3487</v>
      </c>
      <c r="B1704" s="105" t="s">
        <v>3449</v>
      </c>
      <c r="C1704" s="4" t="s">
        <v>3488</v>
      </c>
      <c r="D1704" s="134">
        <v>6</v>
      </c>
      <c r="E1704" s="120" t="s">
        <v>79</v>
      </c>
      <c r="F1704" s="42">
        <v>0</v>
      </c>
      <c r="G1704" s="42">
        <v>188006</v>
      </c>
      <c r="H1704" s="42">
        <v>0</v>
      </c>
      <c r="I1704" s="42">
        <v>680</v>
      </c>
      <c r="J1704" s="42">
        <v>0</v>
      </c>
      <c r="K1704" s="42">
        <v>3665</v>
      </c>
      <c r="L1704" s="42">
        <v>79</v>
      </c>
      <c r="M1704" s="42">
        <v>94524</v>
      </c>
      <c r="N1704" s="143">
        <v>3773</v>
      </c>
      <c r="O1704" s="137">
        <v>0</v>
      </c>
      <c r="P1704" s="137">
        <v>0</v>
      </c>
      <c r="Q1704" s="42">
        <v>89217</v>
      </c>
      <c r="R1704" s="42">
        <v>0</v>
      </c>
      <c r="S1704" s="42">
        <v>0</v>
      </c>
      <c r="T1704" s="42">
        <v>0</v>
      </c>
      <c r="U1704" s="42">
        <v>0</v>
      </c>
      <c r="V1704" s="42">
        <v>0</v>
      </c>
      <c r="W1704" s="94">
        <f t="shared" si="52"/>
        <v>379944</v>
      </c>
      <c r="X1704" s="36">
        <v>379944</v>
      </c>
      <c r="Y1704" s="36">
        <f t="shared" si="53"/>
        <v>0</v>
      </c>
      <c r="Z1704" s="36"/>
      <c r="AA1704" s="36"/>
    </row>
    <row r="1705" spans="1:27" ht="20.25" customHeight="1" x14ac:dyDescent="0.25">
      <c r="A1705" s="104" t="s">
        <v>3489</v>
      </c>
      <c r="B1705" s="105" t="s">
        <v>3449</v>
      </c>
      <c r="C1705" s="4" t="s">
        <v>3490</v>
      </c>
      <c r="D1705" s="134">
        <v>6</v>
      </c>
      <c r="E1705" s="120" t="s">
        <v>79</v>
      </c>
      <c r="F1705" s="42">
        <v>0</v>
      </c>
      <c r="G1705" s="42">
        <v>0</v>
      </c>
      <c r="H1705" s="42">
        <v>58</v>
      </c>
      <c r="I1705" s="42">
        <v>3999</v>
      </c>
      <c r="J1705" s="42">
        <v>1641</v>
      </c>
      <c r="K1705" s="42">
        <v>32168</v>
      </c>
      <c r="L1705" s="42">
        <v>1238</v>
      </c>
      <c r="M1705" s="42">
        <v>390883</v>
      </c>
      <c r="N1705" s="143">
        <v>17939</v>
      </c>
      <c r="O1705" s="137">
        <v>1173</v>
      </c>
      <c r="P1705" s="137">
        <v>0</v>
      </c>
      <c r="Q1705" s="42">
        <v>0</v>
      </c>
      <c r="R1705" s="42">
        <v>0</v>
      </c>
      <c r="S1705" s="42">
        <v>0</v>
      </c>
      <c r="T1705" s="42">
        <v>0</v>
      </c>
      <c r="U1705" s="42">
        <v>0</v>
      </c>
      <c r="V1705" s="42">
        <v>0</v>
      </c>
      <c r="W1705" s="94">
        <f t="shared" si="52"/>
        <v>449099</v>
      </c>
      <c r="X1705" s="36">
        <v>449099</v>
      </c>
      <c r="Y1705" s="36">
        <f t="shared" si="53"/>
        <v>0</v>
      </c>
      <c r="Z1705" s="36"/>
      <c r="AA1705" s="36"/>
    </row>
    <row r="1706" spans="1:27" ht="20.25" customHeight="1" x14ac:dyDescent="0.25">
      <c r="A1706" s="104" t="s">
        <v>3491</v>
      </c>
      <c r="B1706" s="105" t="s">
        <v>3449</v>
      </c>
      <c r="C1706" s="4" t="s">
        <v>3492</v>
      </c>
      <c r="D1706" s="134">
        <v>6</v>
      </c>
      <c r="E1706" s="120" t="s">
        <v>79</v>
      </c>
      <c r="F1706" s="42">
        <v>0</v>
      </c>
      <c r="G1706" s="42">
        <v>0</v>
      </c>
      <c r="H1706" s="42">
        <v>0</v>
      </c>
      <c r="I1706" s="42">
        <v>13157</v>
      </c>
      <c r="J1706" s="42">
        <v>796</v>
      </c>
      <c r="K1706" s="42">
        <v>8327</v>
      </c>
      <c r="L1706" s="42">
        <v>771</v>
      </c>
      <c r="M1706" s="42">
        <v>210733</v>
      </c>
      <c r="N1706" s="143">
        <v>14258</v>
      </c>
      <c r="O1706" s="137">
        <v>1839</v>
      </c>
      <c r="P1706" s="137">
        <v>0</v>
      </c>
      <c r="Q1706" s="42">
        <v>0</v>
      </c>
      <c r="R1706" s="42">
        <v>0</v>
      </c>
      <c r="S1706" s="42">
        <v>0</v>
      </c>
      <c r="T1706" s="42">
        <v>0</v>
      </c>
      <c r="U1706" s="42">
        <v>0</v>
      </c>
      <c r="V1706" s="42">
        <v>0</v>
      </c>
      <c r="W1706" s="94">
        <f t="shared" si="52"/>
        <v>249881</v>
      </c>
      <c r="X1706" s="36">
        <v>249881</v>
      </c>
      <c r="Y1706" s="36">
        <f t="shared" si="53"/>
        <v>0</v>
      </c>
      <c r="Z1706" s="36"/>
      <c r="AA1706" s="36"/>
    </row>
    <row r="1707" spans="1:27" ht="20.25" customHeight="1" x14ac:dyDescent="0.25">
      <c r="A1707" s="104" t="s">
        <v>3493</v>
      </c>
      <c r="B1707" s="105" t="s">
        <v>3449</v>
      </c>
      <c r="C1707" s="4" t="s">
        <v>3494</v>
      </c>
      <c r="D1707" s="134">
        <v>6</v>
      </c>
      <c r="E1707" s="120" t="s">
        <v>79</v>
      </c>
      <c r="F1707" s="42">
        <v>0</v>
      </c>
      <c r="G1707" s="42">
        <v>0</v>
      </c>
      <c r="H1707" s="42">
        <v>184</v>
      </c>
      <c r="I1707" s="42">
        <v>4703</v>
      </c>
      <c r="J1707" s="42">
        <v>2705</v>
      </c>
      <c r="K1707" s="42">
        <v>8846</v>
      </c>
      <c r="L1707" s="42">
        <v>1902</v>
      </c>
      <c r="M1707" s="42">
        <v>363256</v>
      </c>
      <c r="N1707" s="143">
        <v>30336</v>
      </c>
      <c r="O1707" s="137">
        <v>1274</v>
      </c>
      <c r="P1707" s="137">
        <v>0</v>
      </c>
      <c r="Q1707" s="42">
        <v>0</v>
      </c>
      <c r="R1707" s="42">
        <v>0</v>
      </c>
      <c r="S1707" s="42">
        <v>0</v>
      </c>
      <c r="T1707" s="42">
        <v>0</v>
      </c>
      <c r="U1707" s="42">
        <v>0</v>
      </c>
      <c r="V1707" s="42">
        <v>0</v>
      </c>
      <c r="W1707" s="94">
        <f t="shared" si="52"/>
        <v>413206</v>
      </c>
      <c r="X1707" s="36">
        <v>413206</v>
      </c>
      <c r="Y1707" s="36">
        <f t="shared" si="53"/>
        <v>0</v>
      </c>
      <c r="Z1707" s="36"/>
      <c r="AA1707" s="36"/>
    </row>
    <row r="1708" spans="1:27" ht="20.25" customHeight="1" x14ac:dyDescent="0.25">
      <c r="A1708" s="104" t="s">
        <v>3495</v>
      </c>
      <c r="B1708" s="105" t="s">
        <v>3449</v>
      </c>
      <c r="C1708" s="4" t="s">
        <v>3496</v>
      </c>
      <c r="D1708" s="134">
        <v>6</v>
      </c>
      <c r="E1708" s="120" t="s">
        <v>79</v>
      </c>
      <c r="F1708" s="42">
        <v>754</v>
      </c>
      <c r="G1708" s="42">
        <v>0</v>
      </c>
      <c r="H1708" s="42">
        <v>25</v>
      </c>
      <c r="I1708" s="42">
        <v>1837</v>
      </c>
      <c r="J1708" s="42">
        <v>0</v>
      </c>
      <c r="K1708" s="42">
        <v>6227</v>
      </c>
      <c r="L1708" s="42">
        <v>729</v>
      </c>
      <c r="M1708" s="42">
        <v>203002</v>
      </c>
      <c r="N1708" s="143">
        <v>20806</v>
      </c>
      <c r="O1708" s="137">
        <v>245</v>
      </c>
      <c r="P1708" s="137">
        <v>0</v>
      </c>
      <c r="Q1708" s="42">
        <v>0</v>
      </c>
      <c r="R1708" s="42">
        <v>0</v>
      </c>
      <c r="S1708" s="42">
        <v>0</v>
      </c>
      <c r="T1708" s="42">
        <v>0</v>
      </c>
      <c r="U1708" s="42">
        <v>0</v>
      </c>
      <c r="V1708" s="42">
        <v>0</v>
      </c>
      <c r="W1708" s="94">
        <f t="shared" si="52"/>
        <v>233625</v>
      </c>
      <c r="X1708" s="36">
        <v>233625</v>
      </c>
      <c r="Y1708" s="36">
        <f t="shared" si="53"/>
        <v>0</v>
      </c>
      <c r="Z1708" s="36"/>
      <c r="AA1708" s="36"/>
    </row>
    <row r="1709" spans="1:27" ht="20.25" customHeight="1" x14ac:dyDescent="0.25">
      <c r="A1709" s="104" t="s">
        <v>3497</v>
      </c>
      <c r="B1709" s="105" t="s">
        <v>3449</v>
      </c>
      <c r="C1709" s="4" t="s">
        <v>3498</v>
      </c>
      <c r="D1709" s="134">
        <v>6</v>
      </c>
      <c r="E1709" s="120" t="s">
        <v>79</v>
      </c>
      <c r="F1709" s="42">
        <v>0</v>
      </c>
      <c r="G1709" s="42">
        <v>0</v>
      </c>
      <c r="H1709" s="42">
        <v>703</v>
      </c>
      <c r="I1709" s="42">
        <v>2473</v>
      </c>
      <c r="J1709" s="42">
        <v>1011</v>
      </c>
      <c r="K1709" s="42">
        <v>15120</v>
      </c>
      <c r="L1709" s="42">
        <v>525</v>
      </c>
      <c r="M1709" s="42">
        <v>209528</v>
      </c>
      <c r="N1709" s="143">
        <v>19841</v>
      </c>
      <c r="O1709" s="137">
        <v>390</v>
      </c>
      <c r="P1709" s="137">
        <v>0</v>
      </c>
      <c r="Q1709" s="42">
        <v>0</v>
      </c>
      <c r="R1709" s="42">
        <v>0</v>
      </c>
      <c r="S1709" s="42">
        <v>0</v>
      </c>
      <c r="T1709" s="42">
        <v>0</v>
      </c>
      <c r="U1709" s="42">
        <v>0</v>
      </c>
      <c r="V1709" s="42">
        <v>0</v>
      </c>
      <c r="W1709" s="94">
        <f t="shared" si="52"/>
        <v>249591</v>
      </c>
      <c r="X1709" s="36">
        <v>249591</v>
      </c>
      <c r="Y1709" s="36">
        <f t="shared" si="53"/>
        <v>0</v>
      </c>
      <c r="Z1709" s="36"/>
      <c r="AA1709" s="36"/>
    </row>
    <row r="1710" spans="1:27" ht="20.25" customHeight="1" x14ac:dyDescent="0.25">
      <c r="A1710" s="104" t="s">
        <v>3499</v>
      </c>
      <c r="B1710" s="105" t="s">
        <v>3449</v>
      </c>
      <c r="C1710" s="4" t="s">
        <v>3500</v>
      </c>
      <c r="D1710" s="134">
        <v>6</v>
      </c>
      <c r="E1710" s="120" t="s">
        <v>79</v>
      </c>
      <c r="F1710" s="42">
        <v>1876</v>
      </c>
      <c r="G1710" s="42">
        <v>0</v>
      </c>
      <c r="H1710" s="42">
        <v>1610</v>
      </c>
      <c r="I1710" s="42">
        <v>1679</v>
      </c>
      <c r="J1710" s="42">
        <v>2163</v>
      </c>
      <c r="K1710" s="42">
        <v>44807</v>
      </c>
      <c r="L1710" s="42">
        <v>1368</v>
      </c>
      <c r="M1710" s="42">
        <v>377876</v>
      </c>
      <c r="N1710" s="143">
        <v>37627</v>
      </c>
      <c r="O1710" s="137">
        <v>0</v>
      </c>
      <c r="P1710" s="137">
        <v>0</v>
      </c>
      <c r="Q1710" s="42">
        <v>0</v>
      </c>
      <c r="R1710" s="42">
        <v>0</v>
      </c>
      <c r="S1710" s="42">
        <v>0</v>
      </c>
      <c r="T1710" s="42">
        <v>0</v>
      </c>
      <c r="U1710" s="42">
        <v>0</v>
      </c>
      <c r="V1710" s="42">
        <v>0</v>
      </c>
      <c r="W1710" s="94">
        <f t="shared" si="52"/>
        <v>469006</v>
      </c>
      <c r="X1710" s="36">
        <v>469006</v>
      </c>
      <c r="Y1710" s="36">
        <f t="shared" si="53"/>
        <v>0</v>
      </c>
      <c r="Z1710" s="36"/>
      <c r="AA1710" s="36"/>
    </row>
    <row r="1711" spans="1:27" ht="20.25" customHeight="1" x14ac:dyDescent="0.25">
      <c r="A1711" s="104" t="s">
        <v>3501</v>
      </c>
      <c r="B1711" s="105" t="s">
        <v>3449</v>
      </c>
      <c r="C1711" s="4" t="s">
        <v>3502</v>
      </c>
      <c r="D1711" s="134">
        <v>6</v>
      </c>
      <c r="E1711" s="120" t="s">
        <v>79</v>
      </c>
      <c r="F1711" s="42">
        <v>636</v>
      </c>
      <c r="G1711" s="42">
        <v>0</v>
      </c>
      <c r="H1711" s="42">
        <v>1174</v>
      </c>
      <c r="I1711" s="42">
        <v>5134</v>
      </c>
      <c r="J1711" s="42">
        <v>1286</v>
      </c>
      <c r="K1711" s="42">
        <v>42916</v>
      </c>
      <c r="L1711" s="42">
        <v>587</v>
      </c>
      <c r="M1711" s="42">
        <v>190944</v>
      </c>
      <c r="N1711" s="143">
        <v>24948</v>
      </c>
      <c r="O1711" s="137">
        <v>0</v>
      </c>
      <c r="P1711" s="137">
        <v>0</v>
      </c>
      <c r="Q1711" s="42">
        <v>0</v>
      </c>
      <c r="R1711" s="42">
        <v>0</v>
      </c>
      <c r="S1711" s="42">
        <v>0</v>
      </c>
      <c r="T1711" s="42">
        <v>0</v>
      </c>
      <c r="U1711" s="42">
        <v>0</v>
      </c>
      <c r="V1711" s="42">
        <v>0</v>
      </c>
      <c r="W1711" s="94">
        <f t="shared" si="52"/>
        <v>267625</v>
      </c>
      <c r="X1711" s="36">
        <v>267625</v>
      </c>
      <c r="Y1711" s="36">
        <f t="shared" si="53"/>
        <v>0</v>
      </c>
      <c r="Z1711" s="36"/>
      <c r="AA1711" s="36"/>
    </row>
    <row r="1712" spans="1:27" ht="20.25" customHeight="1" x14ac:dyDescent="0.25">
      <c r="A1712" s="104" t="s">
        <v>3503</v>
      </c>
      <c r="B1712" s="105" t="s">
        <v>3449</v>
      </c>
      <c r="C1712" s="4" t="s">
        <v>3504</v>
      </c>
      <c r="D1712" s="134">
        <v>6</v>
      </c>
      <c r="E1712" s="120" t="s">
        <v>79</v>
      </c>
      <c r="F1712" s="42">
        <v>808</v>
      </c>
      <c r="G1712" s="42">
        <v>0</v>
      </c>
      <c r="H1712" s="42">
        <v>385</v>
      </c>
      <c r="I1712" s="42">
        <v>27112</v>
      </c>
      <c r="J1712" s="42">
        <v>2504</v>
      </c>
      <c r="K1712" s="42">
        <v>86077</v>
      </c>
      <c r="L1712" s="42">
        <v>1340</v>
      </c>
      <c r="M1712" s="42">
        <v>389899</v>
      </c>
      <c r="N1712" s="143">
        <v>39722</v>
      </c>
      <c r="O1712" s="137">
        <v>721</v>
      </c>
      <c r="P1712" s="137">
        <v>0</v>
      </c>
      <c r="Q1712" s="42">
        <v>0</v>
      </c>
      <c r="R1712" s="42">
        <v>0</v>
      </c>
      <c r="S1712" s="42">
        <v>0</v>
      </c>
      <c r="T1712" s="42">
        <v>0</v>
      </c>
      <c r="U1712" s="42">
        <v>0</v>
      </c>
      <c r="V1712" s="42">
        <v>0</v>
      </c>
      <c r="W1712" s="94">
        <f t="shared" si="52"/>
        <v>548568</v>
      </c>
      <c r="X1712" s="36">
        <v>548568</v>
      </c>
      <c r="Y1712" s="36">
        <f t="shared" si="53"/>
        <v>0</v>
      </c>
      <c r="Z1712" s="36"/>
      <c r="AA1712" s="36"/>
    </row>
    <row r="1713" spans="1:27" ht="20.25" customHeight="1" x14ac:dyDescent="0.25">
      <c r="A1713" s="104" t="s">
        <v>3505</v>
      </c>
      <c r="B1713" s="105" t="s">
        <v>3449</v>
      </c>
      <c r="C1713" s="4" t="s">
        <v>3506</v>
      </c>
      <c r="D1713" s="134">
        <v>6</v>
      </c>
      <c r="E1713" s="120" t="s">
        <v>79</v>
      </c>
      <c r="F1713" s="42">
        <v>0</v>
      </c>
      <c r="G1713" s="42">
        <v>17982</v>
      </c>
      <c r="H1713" s="42">
        <v>0</v>
      </c>
      <c r="I1713" s="42">
        <v>755</v>
      </c>
      <c r="J1713" s="42">
        <v>0</v>
      </c>
      <c r="K1713" s="42">
        <v>910</v>
      </c>
      <c r="L1713" s="42">
        <v>29</v>
      </c>
      <c r="M1713" s="42">
        <v>26992</v>
      </c>
      <c r="N1713" s="143">
        <v>178</v>
      </c>
      <c r="O1713" s="137">
        <v>0</v>
      </c>
      <c r="P1713" s="137">
        <v>0</v>
      </c>
      <c r="Q1713" s="42">
        <v>50592</v>
      </c>
      <c r="R1713" s="42">
        <v>0</v>
      </c>
      <c r="S1713" s="42">
        <v>0</v>
      </c>
      <c r="T1713" s="42">
        <v>0</v>
      </c>
      <c r="U1713" s="42">
        <v>0</v>
      </c>
      <c r="V1713" s="42">
        <v>0</v>
      </c>
      <c r="W1713" s="94">
        <f t="shared" si="52"/>
        <v>97438</v>
      </c>
      <c r="X1713" s="36">
        <v>97438</v>
      </c>
      <c r="Y1713" s="36">
        <f t="shared" si="53"/>
        <v>0</v>
      </c>
      <c r="Z1713" s="36"/>
      <c r="AA1713" s="36"/>
    </row>
    <row r="1714" spans="1:27" ht="20.25" customHeight="1" x14ac:dyDescent="0.25">
      <c r="A1714" s="104" t="s">
        <v>3507</v>
      </c>
      <c r="B1714" s="105" t="s">
        <v>3449</v>
      </c>
      <c r="C1714" s="4" t="s">
        <v>3508</v>
      </c>
      <c r="D1714" s="134">
        <v>6</v>
      </c>
      <c r="E1714" s="120" t="s">
        <v>79</v>
      </c>
      <c r="F1714" s="42">
        <v>1862</v>
      </c>
      <c r="G1714" s="42">
        <v>54246</v>
      </c>
      <c r="H1714" s="42">
        <v>0</v>
      </c>
      <c r="I1714" s="42">
        <v>0</v>
      </c>
      <c r="J1714" s="42">
        <v>78</v>
      </c>
      <c r="K1714" s="42">
        <v>188</v>
      </c>
      <c r="L1714" s="42">
        <v>29</v>
      </c>
      <c r="M1714" s="42">
        <v>30398</v>
      </c>
      <c r="N1714" s="143">
        <v>157</v>
      </c>
      <c r="O1714" s="137">
        <v>0</v>
      </c>
      <c r="P1714" s="137">
        <v>0</v>
      </c>
      <c r="Q1714" s="42">
        <v>89592</v>
      </c>
      <c r="R1714" s="42">
        <v>0</v>
      </c>
      <c r="S1714" s="42">
        <v>0</v>
      </c>
      <c r="T1714" s="42">
        <v>0</v>
      </c>
      <c r="U1714" s="42">
        <v>0</v>
      </c>
      <c r="V1714" s="42">
        <v>0</v>
      </c>
      <c r="W1714" s="94">
        <f t="shared" si="52"/>
        <v>176550</v>
      </c>
      <c r="X1714" s="36">
        <v>176550</v>
      </c>
      <c r="Y1714" s="36">
        <f t="shared" si="53"/>
        <v>0</v>
      </c>
      <c r="Z1714" s="36"/>
      <c r="AA1714" s="36"/>
    </row>
    <row r="1715" spans="1:27" ht="20.25" customHeight="1" x14ac:dyDescent="0.25">
      <c r="A1715" s="104" t="s">
        <v>3509</v>
      </c>
      <c r="B1715" s="105" t="s">
        <v>3449</v>
      </c>
      <c r="C1715" s="4" t="s">
        <v>3510</v>
      </c>
      <c r="D1715" s="134">
        <v>6</v>
      </c>
      <c r="E1715" s="120" t="s">
        <v>79</v>
      </c>
      <c r="F1715" s="42">
        <v>0</v>
      </c>
      <c r="G1715" s="42">
        <v>19588</v>
      </c>
      <c r="H1715" s="42">
        <v>0</v>
      </c>
      <c r="I1715" s="42">
        <v>278</v>
      </c>
      <c r="J1715" s="42">
        <v>66</v>
      </c>
      <c r="K1715" s="42">
        <v>1152</v>
      </c>
      <c r="L1715" s="42">
        <v>22</v>
      </c>
      <c r="M1715" s="42">
        <v>25530</v>
      </c>
      <c r="N1715" s="143">
        <v>98</v>
      </c>
      <c r="O1715" s="137">
        <v>0</v>
      </c>
      <c r="P1715" s="137">
        <v>0</v>
      </c>
      <c r="Q1715" s="42">
        <v>51167</v>
      </c>
      <c r="R1715" s="42">
        <v>0</v>
      </c>
      <c r="S1715" s="42">
        <v>0</v>
      </c>
      <c r="T1715" s="42">
        <v>0</v>
      </c>
      <c r="U1715" s="42">
        <v>0</v>
      </c>
      <c r="V1715" s="42">
        <v>0</v>
      </c>
      <c r="W1715" s="94">
        <f t="shared" si="52"/>
        <v>97901</v>
      </c>
      <c r="X1715" s="36">
        <v>97901</v>
      </c>
      <c r="Y1715" s="36">
        <f t="shared" si="53"/>
        <v>0</v>
      </c>
      <c r="Z1715" s="36"/>
      <c r="AA1715" s="36"/>
    </row>
    <row r="1716" spans="1:27" ht="20.25" customHeight="1" x14ac:dyDescent="0.25">
      <c r="A1716" s="104" t="s">
        <v>3511</v>
      </c>
      <c r="B1716" s="105" t="s">
        <v>3449</v>
      </c>
      <c r="C1716" s="4" t="s">
        <v>3512</v>
      </c>
      <c r="D1716" s="134">
        <v>6</v>
      </c>
      <c r="E1716" s="120" t="s">
        <v>79</v>
      </c>
      <c r="F1716" s="42">
        <v>0</v>
      </c>
      <c r="G1716" s="42">
        <v>480</v>
      </c>
      <c r="H1716" s="42">
        <v>0</v>
      </c>
      <c r="I1716" s="42">
        <v>170</v>
      </c>
      <c r="J1716" s="42">
        <v>32</v>
      </c>
      <c r="K1716" s="42">
        <v>0</v>
      </c>
      <c r="L1716" s="42">
        <v>15</v>
      </c>
      <c r="M1716" s="42">
        <v>17107</v>
      </c>
      <c r="N1716" s="143">
        <v>234</v>
      </c>
      <c r="O1716" s="137">
        <v>0</v>
      </c>
      <c r="P1716" s="137">
        <v>0</v>
      </c>
      <c r="Q1716" s="42">
        <v>22103</v>
      </c>
      <c r="R1716" s="42">
        <v>0</v>
      </c>
      <c r="S1716" s="42">
        <v>0</v>
      </c>
      <c r="T1716" s="42">
        <v>0</v>
      </c>
      <c r="U1716" s="42">
        <v>0</v>
      </c>
      <c r="V1716" s="42">
        <v>0</v>
      </c>
      <c r="W1716" s="94">
        <f t="shared" si="52"/>
        <v>40141</v>
      </c>
      <c r="X1716" s="36">
        <v>40141</v>
      </c>
      <c r="Y1716" s="36">
        <f t="shared" si="53"/>
        <v>0</v>
      </c>
      <c r="Z1716" s="36"/>
      <c r="AA1716" s="36"/>
    </row>
    <row r="1717" spans="1:27" ht="20.25" customHeight="1" x14ac:dyDescent="0.25">
      <c r="A1717" s="104" t="s">
        <v>3513</v>
      </c>
      <c r="B1717" s="105" t="s">
        <v>3449</v>
      </c>
      <c r="C1717" s="4" t="s">
        <v>3514</v>
      </c>
      <c r="D1717" s="134">
        <v>6</v>
      </c>
      <c r="E1717" s="120" t="s">
        <v>79</v>
      </c>
      <c r="F1717" s="42">
        <v>16</v>
      </c>
      <c r="G1717" s="42">
        <v>29334</v>
      </c>
      <c r="H1717" s="42">
        <v>0</v>
      </c>
      <c r="I1717" s="42">
        <v>1979</v>
      </c>
      <c r="J1717" s="42">
        <v>758</v>
      </c>
      <c r="K1717" s="42">
        <v>1973</v>
      </c>
      <c r="L1717" s="42">
        <v>64</v>
      </c>
      <c r="M1717" s="42">
        <v>45622</v>
      </c>
      <c r="N1717" s="143">
        <v>367</v>
      </c>
      <c r="O1717" s="137">
        <v>0</v>
      </c>
      <c r="P1717" s="137">
        <v>0</v>
      </c>
      <c r="Q1717" s="42">
        <v>118269</v>
      </c>
      <c r="R1717" s="42">
        <v>0</v>
      </c>
      <c r="S1717" s="42">
        <v>0</v>
      </c>
      <c r="T1717" s="42">
        <v>0</v>
      </c>
      <c r="U1717" s="42">
        <v>0</v>
      </c>
      <c r="V1717" s="42">
        <v>0</v>
      </c>
      <c r="W1717" s="94">
        <f t="shared" si="52"/>
        <v>198382</v>
      </c>
      <c r="X1717" s="36">
        <v>198382</v>
      </c>
      <c r="Y1717" s="36">
        <f t="shared" si="53"/>
        <v>0</v>
      </c>
      <c r="Z1717" s="36"/>
      <c r="AA1717" s="36"/>
    </row>
    <row r="1718" spans="1:27" ht="20.25" customHeight="1" x14ac:dyDescent="0.25">
      <c r="A1718" s="104" t="s">
        <v>3515</v>
      </c>
      <c r="B1718" s="105" t="s">
        <v>3449</v>
      </c>
      <c r="C1718" s="4" t="s">
        <v>3516</v>
      </c>
      <c r="D1718" s="134">
        <v>6</v>
      </c>
      <c r="E1718" s="120" t="s">
        <v>79</v>
      </c>
      <c r="F1718" s="42">
        <v>621</v>
      </c>
      <c r="G1718" s="42">
        <v>222274</v>
      </c>
      <c r="H1718" s="42">
        <v>0</v>
      </c>
      <c r="I1718" s="42">
        <v>1792</v>
      </c>
      <c r="J1718" s="42">
        <v>92</v>
      </c>
      <c r="K1718" s="42">
        <v>930</v>
      </c>
      <c r="L1718" s="42">
        <v>42</v>
      </c>
      <c r="M1718" s="42">
        <v>27171</v>
      </c>
      <c r="N1718" s="143">
        <v>6364</v>
      </c>
      <c r="O1718" s="137">
        <v>0</v>
      </c>
      <c r="P1718" s="137">
        <v>0</v>
      </c>
      <c r="Q1718" s="42">
        <v>87228</v>
      </c>
      <c r="R1718" s="42">
        <v>0</v>
      </c>
      <c r="S1718" s="42">
        <v>0</v>
      </c>
      <c r="T1718" s="42">
        <v>0</v>
      </c>
      <c r="U1718" s="42">
        <v>0</v>
      </c>
      <c r="V1718" s="42">
        <v>0</v>
      </c>
      <c r="W1718" s="94">
        <f t="shared" si="52"/>
        <v>346514</v>
      </c>
      <c r="X1718" s="36">
        <v>346514</v>
      </c>
      <c r="Y1718" s="36">
        <f t="shared" si="53"/>
        <v>0</v>
      </c>
      <c r="Z1718" s="36"/>
      <c r="AA1718" s="36"/>
    </row>
    <row r="1719" spans="1:27" ht="20.25" customHeight="1" x14ac:dyDescent="0.25">
      <c r="A1719" s="104" t="s">
        <v>3517</v>
      </c>
      <c r="B1719" s="105" t="s">
        <v>3449</v>
      </c>
      <c r="C1719" s="4" t="s">
        <v>3518</v>
      </c>
      <c r="D1719" s="134">
        <v>6</v>
      </c>
      <c r="E1719" s="120" t="s">
        <v>79</v>
      </c>
      <c r="F1719" s="42">
        <v>1568</v>
      </c>
      <c r="G1719" s="42">
        <v>58994</v>
      </c>
      <c r="H1719" s="42">
        <v>0</v>
      </c>
      <c r="I1719" s="42">
        <v>2167</v>
      </c>
      <c r="J1719" s="42">
        <v>244</v>
      </c>
      <c r="K1719" s="42">
        <v>580</v>
      </c>
      <c r="L1719" s="42">
        <v>46</v>
      </c>
      <c r="M1719" s="42">
        <v>40817</v>
      </c>
      <c r="N1719" s="143">
        <v>330</v>
      </c>
      <c r="O1719" s="137">
        <v>552</v>
      </c>
      <c r="P1719" s="137">
        <v>0</v>
      </c>
      <c r="Q1719" s="42">
        <v>200124</v>
      </c>
      <c r="R1719" s="42">
        <v>0</v>
      </c>
      <c r="S1719" s="42">
        <v>0</v>
      </c>
      <c r="T1719" s="42">
        <v>0</v>
      </c>
      <c r="U1719" s="42">
        <v>0</v>
      </c>
      <c r="V1719" s="42">
        <v>0</v>
      </c>
      <c r="W1719" s="94">
        <f t="shared" si="52"/>
        <v>305422</v>
      </c>
      <c r="X1719" s="36">
        <v>305422</v>
      </c>
      <c r="Y1719" s="36">
        <f t="shared" si="53"/>
        <v>0</v>
      </c>
      <c r="Z1719" s="36"/>
      <c r="AA1719" s="36"/>
    </row>
    <row r="1720" spans="1:27" ht="20.25" customHeight="1" x14ac:dyDescent="0.25">
      <c r="A1720" s="104" t="s">
        <v>3519</v>
      </c>
      <c r="B1720" s="105" t="s">
        <v>3449</v>
      </c>
      <c r="C1720" s="4" t="s">
        <v>3520</v>
      </c>
      <c r="D1720" s="134">
        <v>6</v>
      </c>
      <c r="E1720" s="120" t="s">
        <v>79</v>
      </c>
      <c r="F1720" s="42">
        <v>1852</v>
      </c>
      <c r="G1720" s="42">
        <v>75290</v>
      </c>
      <c r="H1720" s="42">
        <v>0</v>
      </c>
      <c r="I1720" s="42">
        <v>2104</v>
      </c>
      <c r="J1720" s="42">
        <v>161</v>
      </c>
      <c r="K1720" s="42">
        <v>954</v>
      </c>
      <c r="L1720" s="42">
        <v>42</v>
      </c>
      <c r="M1720" s="42">
        <v>44246</v>
      </c>
      <c r="N1720" s="143">
        <v>7427</v>
      </c>
      <c r="O1720" s="137">
        <v>0</v>
      </c>
      <c r="P1720" s="137">
        <v>0</v>
      </c>
      <c r="Q1720" s="42">
        <v>83553</v>
      </c>
      <c r="R1720" s="42">
        <v>0</v>
      </c>
      <c r="S1720" s="42">
        <v>0</v>
      </c>
      <c r="T1720" s="42">
        <v>0</v>
      </c>
      <c r="U1720" s="42">
        <v>0</v>
      </c>
      <c r="V1720" s="42">
        <v>0</v>
      </c>
      <c r="W1720" s="94">
        <f t="shared" si="52"/>
        <v>215629</v>
      </c>
      <c r="X1720" s="36">
        <v>215629</v>
      </c>
      <c r="Y1720" s="36">
        <f t="shared" si="53"/>
        <v>0</v>
      </c>
      <c r="Z1720" s="36"/>
      <c r="AA1720" s="36"/>
    </row>
    <row r="1721" spans="1:27" ht="20.25" customHeight="1" x14ac:dyDescent="0.25">
      <c r="A1721" s="104" t="s">
        <v>3521</v>
      </c>
      <c r="B1721" s="105" t="s">
        <v>3449</v>
      </c>
      <c r="C1721" s="4" t="s">
        <v>3522</v>
      </c>
      <c r="D1721" s="134">
        <v>6</v>
      </c>
      <c r="E1721" s="120" t="s">
        <v>79</v>
      </c>
      <c r="F1721" s="42">
        <v>3172</v>
      </c>
      <c r="G1721" s="42">
        <v>21649</v>
      </c>
      <c r="H1721" s="42">
        <v>0</v>
      </c>
      <c r="I1721" s="42">
        <v>3696</v>
      </c>
      <c r="J1721" s="42">
        <v>1141</v>
      </c>
      <c r="K1721" s="42">
        <v>2268</v>
      </c>
      <c r="L1721" s="42">
        <v>290</v>
      </c>
      <c r="M1721" s="42">
        <v>166293</v>
      </c>
      <c r="N1721" s="143">
        <v>9597</v>
      </c>
      <c r="O1721" s="137">
        <v>3109</v>
      </c>
      <c r="P1721" s="137">
        <v>0</v>
      </c>
      <c r="Q1721" s="42">
        <v>226389</v>
      </c>
      <c r="R1721" s="42">
        <v>0</v>
      </c>
      <c r="S1721" s="42">
        <v>0</v>
      </c>
      <c r="T1721" s="42">
        <v>0</v>
      </c>
      <c r="U1721" s="42">
        <v>54318</v>
      </c>
      <c r="V1721" s="42">
        <v>0</v>
      </c>
      <c r="W1721" s="94">
        <f t="shared" si="52"/>
        <v>491922</v>
      </c>
      <c r="X1721" s="36">
        <v>491922</v>
      </c>
      <c r="Y1721" s="36">
        <f t="shared" si="53"/>
        <v>0</v>
      </c>
      <c r="Z1721" s="36"/>
      <c r="AA1721" s="36"/>
    </row>
    <row r="1722" spans="1:27" ht="20.25" customHeight="1" x14ac:dyDescent="0.25">
      <c r="A1722" s="104" t="s">
        <v>3523</v>
      </c>
      <c r="B1722" s="105" t="s">
        <v>3449</v>
      </c>
      <c r="C1722" s="4" t="s">
        <v>3524</v>
      </c>
      <c r="D1722" s="134">
        <v>6</v>
      </c>
      <c r="E1722" s="120" t="s">
        <v>79</v>
      </c>
      <c r="F1722" s="42">
        <v>2577</v>
      </c>
      <c r="G1722" s="42">
        <v>0</v>
      </c>
      <c r="H1722" s="42">
        <v>0</v>
      </c>
      <c r="I1722" s="42">
        <v>1883</v>
      </c>
      <c r="J1722" s="42">
        <v>1526</v>
      </c>
      <c r="K1722" s="42">
        <v>22987</v>
      </c>
      <c r="L1722" s="42">
        <v>590</v>
      </c>
      <c r="M1722" s="42">
        <v>314612</v>
      </c>
      <c r="N1722" s="143">
        <v>13001</v>
      </c>
      <c r="O1722" s="137">
        <v>0</v>
      </c>
      <c r="P1722" s="137">
        <v>0</v>
      </c>
      <c r="Q1722" s="42">
        <v>0</v>
      </c>
      <c r="R1722" s="42">
        <v>0</v>
      </c>
      <c r="S1722" s="42">
        <v>0</v>
      </c>
      <c r="T1722" s="42">
        <v>0</v>
      </c>
      <c r="U1722" s="42">
        <v>339467</v>
      </c>
      <c r="V1722" s="42">
        <v>0</v>
      </c>
      <c r="W1722" s="94">
        <f t="shared" si="52"/>
        <v>696643</v>
      </c>
      <c r="X1722" s="36">
        <v>696643</v>
      </c>
      <c r="Y1722" s="36">
        <f t="shared" si="53"/>
        <v>0</v>
      </c>
      <c r="Z1722" s="36"/>
      <c r="AA1722" s="36"/>
    </row>
    <row r="1723" spans="1:27" ht="20.25" customHeight="1" x14ac:dyDescent="0.25">
      <c r="A1723" s="104" t="s">
        <v>3525</v>
      </c>
      <c r="B1723" s="105" t="s">
        <v>3449</v>
      </c>
      <c r="C1723" s="4" t="s">
        <v>3526</v>
      </c>
      <c r="D1723" s="134">
        <v>6</v>
      </c>
      <c r="E1723" s="120" t="s">
        <v>79</v>
      </c>
      <c r="F1723" s="42">
        <v>0</v>
      </c>
      <c r="G1723" s="42">
        <v>141694</v>
      </c>
      <c r="H1723" s="42">
        <v>0</v>
      </c>
      <c r="I1723" s="42">
        <v>0</v>
      </c>
      <c r="J1723" s="42">
        <v>91</v>
      </c>
      <c r="K1723" s="42">
        <v>384</v>
      </c>
      <c r="L1723" s="42">
        <v>27</v>
      </c>
      <c r="M1723" s="42">
        <v>40745</v>
      </c>
      <c r="N1723" s="143">
        <v>4049</v>
      </c>
      <c r="O1723" s="137">
        <v>7</v>
      </c>
      <c r="P1723" s="137">
        <v>0</v>
      </c>
      <c r="Q1723" s="42">
        <v>3182</v>
      </c>
      <c r="R1723" s="42">
        <v>0</v>
      </c>
      <c r="S1723" s="42">
        <v>0</v>
      </c>
      <c r="T1723" s="42">
        <v>0</v>
      </c>
      <c r="U1723" s="42">
        <v>0</v>
      </c>
      <c r="V1723" s="42">
        <v>0</v>
      </c>
      <c r="W1723" s="94">
        <f t="shared" si="52"/>
        <v>190179</v>
      </c>
      <c r="X1723" s="36">
        <v>190179</v>
      </c>
      <c r="Y1723" s="36">
        <f t="shared" si="53"/>
        <v>0</v>
      </c>
      <c r="Z1723" s="36"/>
      <c r="AA1723" s="36"/>
    </row>
    <row r="1724" spans="1:27" ht="20.25" customHeight="1" x14ac:dyDescent="0.25">
      <c r="A1724" s="104" t="s">
        <v>3527</v>
      </c>
      <c r="B1724" s="105" t="s">
        <v>3449</v>
      </c>
      <c r="C1724" s="4" t="s">
        <v>3528</v>
      </c>
      <c r="D1724" s="134">
        <v>6</v>
      </c>
      <c r="E1724" s="120" t="s">
        <v>79</v>
      </c>
      <c r="F1724" s="42">
        <v>0</v>
      </c>
      <c r="G1724" s="42">
        <v>319251</v>
      </c>
      <c r="H1724" s="42">
        <v>0</v>
      </c>
      <c r="I1724" s="42">
        <v>2143</v>
      </c>
      <c r="J1724" s="42">
        <v>508</v>
      </c>
      <c r="K1724" s="42">
        <v>4974</v>
      </c>
      <c r="L1724" s="42">
        <v>135</v>
      </c>
      <c r="M1724" s="42">
        <v>121771</v>
      </c>
      <c r="N1724" s="143">
        <v>18615</v>
      </c>
      <c r="O1724" s="137">
        <v>282</v>
      </c>
      <c r="P1724" s="137">
        <v>0</v>
      </c>
      <c r="Q1724" s="42">
        <v>286775</v>
      </c>
      <c r="R1724" s="42">
        <v>0</v>
      </c>
      <c r="S1724" s="42">
        <v>0</v>
      </c>
      <c r="T1724" s="42">
        <v>0</v>
      </c>
      <c r="U1724" s="42">
        <v>0</v>
      </c>
      <c r="V1724" s="42">
        <v>0</v>
      </c>
      <c r="W1724" s="94">
        <f t="shared" si="52"/>
        <v>754454</v>
      </c>
      <c r="X1724" s="36">
        <v>754454</v>
      </c>
      <c r="Y1724" s="36">
        <f t="shared" si="53"/>
        <v>0</v>
      </c>
      <c r="Z1724" s="36"/>
      <c r="AA1724" s="36"/>
    </row>
    <row r="1725" spans="1:27" ht="20.25" customHeight="1" x14ac:dyDescent="0.25">
      <c r="A1725" s="104" t="s">
        <v>3529</v>
      </c>
      <c r="B1725" s="105" t="s">
        <v>3449</v>
      </c>
      <c r="C1725" s="4" t="s">
        <v>3530</v>
      </c>
      <c r="D1725" s="134">
        <v>6</v>
      </c>
      <c r="E1725" s="120" t="s">
        <v>79</v>
      </c>
      <c r="F1725" s="42">
        <v>2862</v>
      </c>
      <c r="G1725" s="42">
        <v>28986</v>
      </c>
      <c r="H1725" s="42">
        <v>0</v>
      </c>
      <c r="I1725" s="42">
        <v>694</v>
      </c>
      <c r="J1725" s="42">
        <v>321</v>
      </c>
      <c r="K1725" s="42">
        <v>1085</v>
      </c>
      <c r="L1725" s="42">
        <v>79</v>
      </c>
      <c r="M1725" s="42">
        <v>52374</v>
      </c>
      <c r="N1725" s="143">
        <v>9266</v>
      </c>
      <c r="O1725" s="137">
        <v>0</v>
      </c>
      <c r="P1725" s="137">
        <v>0</v>
      </c>
      <c r="Q1725" s="42">
        <v>80528</v>
      </c>
      <c r="R1725" s="42">
        <v>0</v>
      </c>
      <c r="S1725" s="42">
        <v>0</v>
      </c>
      <c r="T1725" s="42">
        <v>0</v>
      </c>
      <c r="U1725" s="42">
        <v>0</v>
      </c>
      <c r="V1725" s="42">
        <v>0</v>
      </c>
      <c r="W1725" s="94">
        <f t="shared" si="52"/>
        <v>176195</v>
      </c>
      <c r="X1725" s="36">
        <v>176195</v>
      </c>
      <c r="Y1725" s="36">
        <f t="shared" si="53"/>
        <v>0</v>
      </c>
      <c r="Z1725" s="36"/>
      <c r="AA1725" s="36"/>
    </row>
    <row r="1726" spans="1:27" ht="20.25" customHeight="1" x14ac:dyDescent="0.25">
      <c r="A1726" s="106"/>
      <c r="B1726" s="107"/>
      <c r="C1726" s="5" t="s">
        <v>3531</v>
      </c>
      <c r="D1726" s="5"/>
      <c r="E1726" s="5"/>
      <c r="F1726" s="54">
        <f>SUMIF($E$7:$E$1725,"不足",F7:F1725)</f>
        <v>56673623</v>
      </c>
      <c r="G1726" s="97">
        <f t="shared" ref="G1726:V1726" si="54">SUMIF($E$7:$E$1725,"不足",G7:G1725)</f>
        <v>40229454</v>
      </c>
      <c r="H1726" s="97">
        <f t="shared" si="54"/>
        <v>3411580</v>
      </c>
      <c r="I1726" s="97">
        <f t="shared" si="54"/>
        <v>84120321</v>
      </c>
      <c r="J1726" s="97">
        <f t="shared" si="54"/>
        <v>23158152</v>
      </c>
      <c r="K1726" s="97">
        <f t="shared" si="54"/>
        <v>93969745</v>
      </c>
      <c r="L1726" s="97">
        <f t="shared" si="54"/>
        <v>10281435</v>
      </c>
      <c r="M1726" s="97">
        <f t="shared" si="54"/>
        <v>1463334482</v>
      </c>
      <c r="N1726" s="144">
        <f t="shared" si="54"/>
        <v>130228840</v>
      </c>
      <c r="O1726" s="138">
        <f>SUMIF($E$7:$E$1725,"不足",O7:O1725)</f>
        <v>29114141</v>
      </c>
      <c r="P1726" s="138">
        <f t="shared" si="54"/>
        <v>241106</v>
      </c>
      <c r="Q1726" s="97">
        <f t="shared" si="54"/>
        <v>300451804</v>
      </c>
      <c r="R1726" s="97">
        <f t="shared" si="54"/>
        <v>174310321</v>
      </c>
      <c r="S1726" s="97">
        <f t="shared" si="54"/>
        <v>0</v>
      </c>
      <c r="T1726" s="97">
        <f t="shared" si="54"/>
        <v>165574</v>
      </c>
      <c r="U1726" s="97">
        <f t="shared" si="54"/>
        <v>353192989</v>
      </c>
      <c r="V1726" s="97">
        <f t="shared" si="54"/>
        <v>2179161</v>
      </c>
      <c r="W1726" s="98">
        <f>SUMIF($E$7:$E$1725,"不足",W7:W1725)</f>
        <v>2765062728</v>
      </c>
      <c r="X1726" s="36">
        <f>'個別包括 '!AW1725-公債費!W1726</f>
        <v>0</v>
      </c>
      <c r="Y1726" s="36"/>
      <c r="Z1726" s="36"/>
      <c r="AA1726" s="36"/>
    </row>
    <row r="1727" spans="1:27" ht="20.25" customHeight="1" x14ac:dyDescent="0.25">
      <c r="A1727" s="108"/>
      <c r="B1727" s="109"/>
      <c r="C1727" s="6" t="s">
        <v>3532</v>
      </c>
      <c r="D1727" s="6"/>
      <c r="E1727" s="6"/>
      <c r="F1727" s="55">
        <f>SUMIF($E$7:$E$1725,"超過",F7:F1725)</f>
        <v>598508</v>
      </c>
      <c r="G1727" s="99">
        <f t="shared" ref="G1727:V1727" si="55">SUMIF($E$7:$E$1725,"超過",G7:G1725)</f>
        <v>324942</v>
      </c>
      <c r="H1727" s="99">
        <f t="shared" si="55"/>
        <v>181583</v>
      </c>
      <c r="I1727" s="99">
        <f t="shared" si="55"/>
        <v>6140439</v>
      </c>
      <c r="J1727" s="99">
        <f t="shared" si="55"/>
        <v>5271370</v>
      </c>
      <c r="K1727" s="99">
        <f t="shared" si="55"/>
        <v>10560467</v>
      </c>
      <c r="L1727" s="99">
        <f t="shared" si="55"/>
        <v>5461623</v>
      </c>
      <c r="M1727" s="99">
        <f t="shared" si="55"/>
        <v>92349711</v>
      </c>
      <c r="N1727" s="145">
        <f t="shared" si="55"/>
        <v>4055257</v>
      </c>
      <c r="O1727" s="139">
        <f>SUMIF($E$7:$E$1725,"超過",O7:O1725)</f>
        <v>1909838</v>
      </c>
      <c r="P1727" s="139">
        <f t="shared" si="55"/>
        <v>0</v>
      </c>
      <c r="Q1727" s="99">
        <f t="shared" si="55"/>
        <v>174416</v>
      </c>
      <c r="R1727" s="99">
        <f t="shared" si="55"/>
        <v>41842349</v>
      </c>
      <c r="S1727" s="99">
        <f t="shared" si="55"/>
        <v>0</v>
      </c>
      <c r="T1727" s="99">
        <f t="shared" si="55"/>
        <v>30614</v>
      </c>
      <c r="U1727" s="99">
        <f t="shared" si="55"/>
        <v>3054444</v>
      </c>
      <c r="V1727" s="99">
        <f t="shared" si="55"/>
        <v>26351</v>
      </c>
      <c r="W1727" s="100">
        <f>SUMIF($E$7:$E$1725,"超過",W7:W1725)</f>
        <v>171981912</v>
      </c>
      <c r="X1727" s="36">
        <f>'個別包括 '!AW1726-公債費!W1727</f>
        <v>0</v>
      </c>
      <c r="Y1727" s="36"/>
      <c r="Z1727" s="36"/>
      <c r="AA1727" s="36"/>
    </row>
    <row r="1728" spans="1:27" ht="20.25" customHeight="1" x14ac:dyDescent="0.25">
      <c r="A1728" s="110"/>
      <c r="B1728" s="111"/>
      <c r="C1728" s="7" t="s">
        <v>3533</v>
      </c>
      <c r="D1728" s="7"/>
      <c r="E1728" s="7"/>
      <c r="F1728" s="64">
        <f>SUM(F1726:F1727)</f>
        <v>57272131</v>
      </c>
      <c r="G1728" s="101">
        <f t="shared" ref="G1728:V1728" si="56">SUM(G1726:G1727)</f>
        <v>40554396</v>
      </c>
      <c r="H1728" s="101">
        <f t="shared" si="56"/>
        <v>3593163</v>
      </c>
      <c r="I1728" s="101">
        <f t="shared" si="56"/>
        <v>90260760</v>
      </c>
      <c r="J1728" s="101">
        <f t="shared" si="56"/>
        <v>28429522</v>
      </c>
      <c r="K1728" s="101">
        <f t="shared" si="56"/>
        <v>104530212</v>
      </c>
      <c r="L1728" s="101">
        <f t="shared" si="56"/>
        <v>15743058</v>
      </c>
      <c r="M1728" s="101">
        <f t="shared" si="56"/>
        <v>1555684193</v>
      </c>
      <c r="N1728" s="146">
        <f t="shared" si="56"/>
        <v>134284097</v>
      </c>
      <c r="O1728" s="140">
        <f>SUM(O1726:O1727)</f>
        <v>31023979</v>
      </c>
      <c r="P1728" s="140">
        <f t="shared" si="56"/>
        <v>241106</v>
      </c>
      <c r="Q1728" s="101">
        <f t="shared" si="56"/>
        <v>300626220</v>
      </c>
      <c r="R1728" s="101">
        <f t="shared" si="56"/>
        <v>216152670</v>
      </c>
      <c r="S1728" s="101">
        <f t="shared" si="56"/>
        <v>0</v>
      </c>
      <c r="T1728" s="101">
        <f t="shared" si="56"/>
        <v>196188</v>
      </c>
      <c r="U1728" s="101">
        <f t="shared" si="56"/>
        <v>356247433</v>
      </c>
      <c r="V1728" s="101">
        <f t="shared" si="56"/>
        <v>2205512</v>
      </c>
      <c r="W1728" s="102">
        <f>SUM(W1726:W1727)</f>
        <v>2937044640</v>
      </c>
      <c r="X1728" s="36">
        <f>'個別包括 '!AW1727-公債費!W1728</f>
        <v>0</v>
      </c>
      <c r="Y1728" s="36"/>
      <c r="Z1728" s="36"/>
      <c r="AA1728" s="36"/>
    </row>
    <row r="1729" spans="1:27" ht="16.5" x14ac:dyDescent="0.25">
      <c r="C1729" s="38"/>
      <c r="D1729" s="38"/>
      <c r="E1729" s="38"/>
      <c r="F1729" s="67" t="s">
        <v>3572</v>
      </c>
      <c r="G1729" s="38"/>
      <c r="H1729" s="38"/>
      <c r="I1729" s="38"/>
      <c r="J1729" s="38"/>
      <c r="K1729" s="38"/>
      <c r="L1729" s="38"/>
      <c r="M1729" s="38"/>
      <c r="N1729" s="38"/>
      <c r="O1729" s="67" t="s">
        <v>3572</v>
      </c>
      <c r="P1729" s="67"/>
      <c r="Q1729" s="38"/>
      <c r="R1729" s="38"/>
      <c r="S1729" s="38"/>
      <c r="T1729" s="38"/>
      <c r="U1729" s="38"/>
      <c r="V1729" s="38"/>
      <c r="W1729" s="38"/>
      <c r="X1729" s="36"/>
      <c r="Y1729" s="36">
        <f t="shared" si="53"/>
        <v>0</v>
      </c>
      <c r="Z1729" s="36"/>
      <c r="AA1729" s="36"/>
    </row>
    <row r="1730" spans="1:27" s="69" customFormat="1" ht="16.5" x14ac:dyDescent="0.25">
      <c r="A1730" s="103"/>
      <c r="B1730" s="103"/>
      <c r="C1730" s="68"/>
      <c r="D1730" s="103"/>
      <c r="E1730" s="147"/>
      <c r="F1730" s="68"/>
      <c r="G1730" s="68"/>
      <c r="H1730" s="68"/>
      <c r="I1730" s="68"/>
      <c r="J1730" s="68"/>
      <c r="K1730" s="68"/>
      <c r="L1730" s="68"/>
      <c r="M1730" s="68"/>
      <c r="N1730" s="68"/>
      <c r="O1730" s="68"/>
      <c r="P1730" s="68"/>
      <c r="Q1730" s="68"/>
      <c r="R1730" s="68"/>
      <c r="S1730" s="68"/>
      <c r="T1730" s="68"/>
      <c r="U1730" s="68"/>
      <c r="V1730" s="68"/>
      <c r="W1730" s="68"/>
      <c r="X1730" s="68"/>
      <c r="Y1730" s="68"/>
      <c r="Z1730" s="68"/>
      <c r="AA1730" s="68">
        <f>SUM(AA7:AA1725)-AA1728</f>
        <v>0</v>
      </c>
    </row>
    <row r="1731" spans="1:27" s="69" customFormat="1" ht="16.5" x14ac:dyDescent="0.25">
      <c r="A1731" s="103"/>
      <c r="B1731" s="103"/>
      <c r="C1731" s="68"/>
      <c r="D1731" s="103"/>
      <c r="E1731" s="103"/>
      <c r="G1731" s="88"/>
      <c r="H1731" s="88"/>
      <c r="I1731" s="88"/>
      <c r="J1731" s="88"/>
      <c r="K1731" s="88"/>
      <c r="L1731" s="88"/>
      <c r="M1731" s="88"/>
      <c r="N1731" s="88"/>
      <c r="O1731" s="88"/>
      <c r="P1731" s="88"/>
      <c r="Q1731" s="88"/>
      <c r="R1731" s="88"/>
      <c r="S1731" s="88"/>
      <c r="T1731" s="88"/>
      <c r="U1731" s="88"/>
      <c r="V1731" s="88"/>
      <c r="W1731" s="88"/>
      <c r="X1731" s="88"/>
      <c r="Y1731" s="88"/>
      <c r="Z1731" s="88"/>
      <c r="AA1731" s="88">
        <f>SUM(AA7:AA1725)</f>
        <v>0</v>
      </c>
    </row>
    <row r="1732" spans="1:27" s="69" customFormat="1" ht="16.5" x14ac:dyDescent="0.25">
      <c r="A1732" s="103"/>
      <c r="B1732" s="103"/>
      <c r="D1732" s="103"/>
      <c r="E1732" s="103"/>
      <c r="F1732" s="88"/>
      <c r="G1732" s="88"/>
      <c r="H1732" s="88"/>
      <c r="I1732" s="88"/>
      <c r="J1732" s="88"/>
      <c r="K1732" s="88"/>
      <c r="L1732" s="88"/>
      <c r="M1732" s="88"/>
      <c r="N1732" s="88"/>
      <c r="O1732" s="88"/>
      <c r="P1732" s="88"/>
      <c r="Q1732" s="88"/>
      <c r="R1732" s="88"/>
      <c r="S1732" s="88"/>
      <c r="T1732" s="88"/>
      <c r="U1732" s="88"/>
      <c r="V1732" s="88"/>
      <c r="W1732" s="88"/>
      <c r="X1732" s="88"/>
      <c r="Y1732" s="88"/>
      <c r="Z1732" s="88"/>
      <c r="AA1732" s="88">
        <f>IF(AA1728=AA1731,0,1)</f>
        <v>0</v>
      </c>
    </row>
  </sheetData>
  <mergeCells count="7">
    <mergeCell ref="O2:W3"/>
    <mergeCell ref="A2:A6"/>
    <mergeCell ref="B2:B6"/>
    <mergeCell ref="C2:C6"/>
    <mergeCell ref="D2:D6"/>
    <mergeCell ref="E2:E6"/>
    <mergeCell ref="F2:N3"/>
  </mergeCells>
  <phoneticPr fontId="1"/>
  <pageMargins left="0.31496062992125984" right="0.11811023622047245" top="0.31496062992125984" bottom="0.31496062992125984" header="0" footer="0"/>
  <pageSetup paperSize="9" scale="46" orientation="landscape" r:id="rId1"/>
  <headerFooter alignWithMargins="0"/>
  <colBreaks count="1" manualBreakCount="1">
    <brk id="14" max="1728" man="1"/>
  </col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4C51BC74163A44B5DC74470C316D8D" ma:contentTypeVersion="17" ma:contentTypeDescription="新しいドキュメントを作成します。" ma:contentTypeScope="" ma:versionID="b88fbc775c6c78a8d82253db39157d34">
  <xsd:schema xmlns:xsd="http://www.w3.org/2001/XMLSchema" xmlns:xs="http://www.w3.org/2001/XMLSchema" xmlns:p="http://schemas.microsoft.com/office/2006/metadata/properties" xmlns:ns2="bc3358ff-2b20-47f1-9eb7-d2d1e8241c22" xmlns:ns3="fd32c9f7-8932-4d07-b49b-91c8a1e26893" targetNamespace="http://schemas.microsoft.com/office/2006/metadata/properties" ma:root="true" ma:fieldsID="d324baa8d894f961210fb8e669468137" ns2:_="" ns3:_="">
    <xsd:import namespace="bc3358ff-2b20-47f1-9eb7-d2d1e8241c22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OCR" minOccurs="0"/>
                <xsd:element ref="ns2:MediaServiceBillingMetadata" minOccurs="0"/>
                <xsd:element ref="ns2:_Flow_SignoffStatus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358ff-2b20-47f1-9eb7-d2d1e8241c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19" nillable="true" ma:displayName="承認の状態" ma:internalName="_x0024_Resources_x003a_core_x002c_Signoff_Status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32c9f7-8932-4d07-b49b-91c8a1e26893" xsi:nil="true"/>
    <lcf76f155ced4ddcb4097134ff3c332f xmlns="bc3358ff-2b20-47f1-9eb7-d2d1e8241c22">
      <Terms xmlns="http://schemas.microsoft.com/office/infopath/2007/PartnerControls"/>
    </lcf76f155ced4ddcb4097134ff3c332f>
    <_Flow_SignoffStatus xmlns="bc3358ff-2b20-47f1-9eb7-d2d1e8241c22" xsi:nil="true"/>
  </documentManagement>
</p:properties>
</file>

<file path=customXml/itemProps1.xml><?xml version="1.0" encoding="utf-8"?>
<ds:datastoreItem xmlns:ds="http://schemas.openxmlformats.org/officeDocument/2006/customXml" ds:itemID="{AF4B5E60-E994-46E5-9061-D6FE2F3EB4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3358ff-2b20-47f1-9eb7-d2d1e8241c22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112358-2A53-435C-AC6D-40AA5B9E6B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57CFF4-ECA6-428C-ACFE-4EC6A7389588}">
  <ds:schemaRefs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bc3358ff-2b20-47f1-9eb7-d2d1e8241c22"/>
    <ds:schemaRef ds:uri="http://schemas.microsoft.com/office/infopath/2007/PartnerControls"/>
    <ds:schemaRef ds:uri="fd32c9f7-8932-4d07-b49b-91c8a1e2689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個別包括 </vt:lpstr>
      <vt:lpstr>公債費</vt:lpstr>
      <vt:lpstr>'個別包括 '!Print_Area</vt:lpstr>
      <vt:lpstr>公債費!Print_Area</vt:lpstr>
      <vt:lpstr>'個別包括 '!Print_Titles</vt:lpstr>
      <vt:lpstr>公債費!Print_Titles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0x010100024C51BC74163A44B5DC74470C316D8D</vt:lpwstr>
  </property>
  <property fmtid="{D5CDD505-2E9C-101B-9397-08002B2CF9AE}" pid="3" name="MediaServiceImageTags">
    <vt:lpwstr/>
  </property>
</Properties>
</file>